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"/>
    </mc:Choice>
  </mc:AlternateContent>
  <xr:revisionPtr revIDLastSave="0" documentId="13_ncr:1_{C0A57047-734E-4666-A4AC-EA5067C76086}" xr6:coauthVersionLast="47" xr6:coauthVersionMax="47" xr10:uidLastSave="{00000000-0000-0000-0000-000000000000}"/>
  <workbookProtection workbookAlgorithmName="SHA-512" workbookHashValue="S8fSMDaq3JmpH0N5RlJ9Y225+dhboqtcDfK4Y/mBBegM4+pUIIqiH2G1suZGRL7QJsxYq97DqMN0MemDbDO2Gw==" workbookSaltValue="4nPO5LqRzceIjhvjDdNTdA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<sst xmlns="http://schemas.openxmlformats.org/spreadsheetml/2006/main" count="480" uniqueCount="383">
  <si>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</si>
  <si>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</si>
  <si>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</si>
  <si>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</si>
  <si>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</si>
  <si>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</si>
  <si>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</si>
  <si>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</si>
  <si>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</si>
  <si>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</si>
  <si>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電場番号</t>
    <rPh sb="0" eb="4">
      <t>デンババンゴウ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</si>
  <si>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</si>
  <si>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</si>
  <si>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</si>
  <si>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</si>
  <si>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</si>
  <si>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</si>
  <si>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</si>
  <si>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</si>
  <si>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</si>
  <si>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</si>
  <si>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</si>
  <si>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</si>
  <si>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</si>
  <si>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</si>
  <si>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</si>
  <si>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</si>
  <si>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</si>
  <si>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</si>
  <si>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</si>
  <si>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</si>
  <si>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</si>
  <si>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</si>
  <si>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</si>
  <si>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</si>
  <si>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</si>
  <si>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</si>
  <si>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</si>
  <si>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</si>
  <si>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</si>
  <si>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</si>
  <si>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</si>
  <si>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</si>
  <si>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</si>
  <si>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</si>
  <si>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</si>
  <si>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</si>
  <si>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</si>
  <si>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</si>
  <si>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</si>
  <si>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</si>
  <si>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</si>
  <si>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</si>
  <si>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</si>
  <si>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</si>
  <si>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</si>
  <si>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</si>
  <si>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</si>
  <si>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</si>
  <si>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</si>
  <si>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</si>
  <si>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</si>
  <si>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</si>
  <si>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</si>
  <si>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</si>
  <si>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</si>
  <si>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</si>
  <si>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</si>
  <si>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</si>
  <si>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</si>
  <si>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</si>
  <si>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</si>
  <si>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</si>
  <si>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</si>
  <si>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</si>
  <si>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</si>
  <si>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</si>
  <si>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</si>
  <si>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</si>
  <si>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</si>
  <si>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</si>
  <si>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</si>
  <si>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</si>
  <si>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</si>
  <si>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</si>
  <si>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</si>
  <si>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</si>
  <si>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</si>
  <si>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</si>
  <si>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</si>
  <si>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</si>
  <si>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</si>
  <si>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</si>
  <si>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</si>
  <si>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</si>
  <si>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</si>
  <si>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</si>
  <si>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</si>
  <si>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</si>
  <si>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</si>
  <si>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</si>
  <si>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</si>
  <si>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</si>
  <si>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</si>
  <si>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</si>
  <si>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</si>
  <si>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</si>
  <si>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</si>
  <si>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</si>
  <si>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</si>
  <si>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</si>
  <si>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</si>
  <si>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</si>
  <si>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</si>
  <si>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</si>
  <si>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</si>
  <si>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</si>
  <si>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</si>
  <si>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</si>
  <si>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</si>
  <si>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</si>
  <si>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</si>
  <si>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</si>
  <si>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</si>
  <si>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</si>
  <si>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</si>
  <si>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</si>
  <si>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</si>
  <si>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</si>
  <si>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</si>
  <si>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</si>
  <si>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</si>
  <si>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</si>
  <si>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</si>
  <si>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</si>
  <si>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</si>
  <si>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</si>
  <si>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</si>
  <si>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</si>
  <si>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</si>
  <si>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</si>
  <si>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</si>
  <si>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</si>
  <si>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</si>
  <si>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</si>
  <si>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</si>
  <si>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</si>
  <si>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</si>
  <si>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</si>
  <si>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</si>
  <si>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</si>
  <si>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</si>
  <si>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</si>
  <si>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</si>
  <si>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</si>
  <si>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</si>
  <si>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</si>
  <si>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</si>
  <si>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</si>
  <si>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</si>
  <si>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</si>
  <si>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</si>
  <si>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</si>
  <si>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</si>
  <si>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</si>
  <si>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</si>
  <si>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</si>
  <si>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</si>
  <si>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静岡市駿河区広野一丁目３番１号</t>
    <rPh sb="14" eb="15">
      <t>ゴウ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</si>
  <si>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</si>
  <si>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</si>
  <si>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</si>
  <si>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</si>
  <si>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</si>
  <si>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</si>
  <si>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</si>
  <si>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</si>
  <si>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</si>
  <si>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</si>
  <si>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</si>
  <si>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</si>
  <si>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</si>
  <si>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</si>
  <si>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</si>
  <si>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</si>
  <si>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</si>
  <si>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</si>
  <si>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</si>
  <si>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</si>
  <si>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</si>
  <si>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</si>
  <si>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</si>
  <si>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</si>
  <si>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</si>
  <si>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</si>
  <si>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</si>
  <si>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</si>
  <si>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</si>
  <si>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</si>
  <si>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</si>
  <si>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</si>
  <si>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</si>
  <si>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</si>
  <si>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</si>
  <si>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</si>
  <si>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</si>
  <si>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</si>
  <si>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</si>
  <si>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</si>
  <si>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</si>
  <si>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</si>
  <si>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</si>
  <si>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</si>
  <si>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</si>
  <si>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</si>
  <si>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</si>
  <si>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</si>
  <si>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</si>
  <si>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</si>
  <si>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</si>
  <si>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</si>
  <si>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</si>
  <si>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</si>
  <si>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</si>
  <si>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</si>
  <si>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</si>
  <si>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</si>
  <si>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</si>
  <si>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</si>
  <si>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</si>
  <si>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</si>
  <si>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</si>
  <si>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</si>
  <si>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</si>
  <si>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</si>
  <si>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</si>
  <si>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</si>
  <si>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</si>
  <si>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</si>
  <si>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</si>
  <si>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</si>
  <si>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</si>
  <si>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</si>
  <si>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</si>
  <si>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</si>
  <si>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</si>
  <si>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</si>
  <si>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</si>
  <si>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</si>
  <si>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</si>
  <si>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</si>
  <si>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</si>
  <si>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</si>
  <si>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</si>
  <si>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</si>
  <si>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</si>
  <si>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</si>
  <si>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</si>
  <si>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</si>
  <si>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</si>
  <si>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</si>
  <si>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</si>
  <si>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</si>
  <si>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</si>
  <si>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</si>
  <si>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</si>
  <si>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</si>
  <si>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</si>
  <si>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</si>
  <si>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</si>
  <si>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</si>
  <si>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</si>
  <si>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</si>
  <si>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</si>
  <si>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</si>
  <si>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</si>
  <si>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</si>
  <si>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</si>
  <si>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</si>
  <si>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</si>
  <si>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</si>
  <si>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</si>
  <si>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</si>
  <si>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</si>
  <si>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</si>
  <si>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</si>
  <si>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</si>
  <si>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</si>
  <si>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</si>
  <si>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</si>
  <si>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</si>
  <si>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</si>
  <si>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</si>
  <si>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</si>
  <si>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</si>
  <si>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</si>
  <si>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</si>
  <si>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</si>
  <si>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</si>
  <si>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</si>
  <si>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</si>
  <si>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</si>
  <si>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</si>
  <si>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</si>
  <si>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</si>
  <si>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</si>
  <si>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</si>
  <si>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</si>
  <si>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</si>
  <si>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</si>
  <si>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</si>
  <si>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</si>
  <si>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</si>
  <si>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</si>
  <si>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</si>
  <si>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</si>
  <si>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</si>
  <si>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</si>
  <si>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</si>
  <si>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</si>
  <si>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</si>
  <si>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</si>
  <si>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</si>
  <si>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</si>
  <si>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</si>
  <si>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</si>
  <si>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</si>
  <si>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</si>
  <si>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</si>
  <si>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</si>
  <si>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</si>
  <si>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</si>
  <si>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</si>
  <si>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</si>
  <si>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</si>
  <si>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</si>
  <si>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</si>
  <si>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</si>
  <si>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</si>
  <si>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</si>
  <si>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</si>
  <si>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</si>
  <si>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</si>
  <si>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</si>
  <si>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</si>
  <si>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</si>
  <si>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</si>
  <si>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</si>
  <si>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</si>
  <si>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</si>
  <si>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</si>
  <si>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</si>
  <si>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</si>
  <si>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</si>
  <si>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</si>
  <si>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</si>
  <si>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</si>
  <si>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</si>
  <si>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</si>
  <si>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</si>
  <si>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</si>
  <si>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</si>
  <si>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</si>
  <si>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</si>
  <si>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</si>
  <si>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</si>
  <si>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</si>
  <si>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</si>
  <si>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</si>
  <si>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</si>
  <si>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</si>
  <si>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</si>
  <si>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</si>
  <si>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</si>
  <si>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</si>
  <si>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</si>
  <si>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代表理事　殿岡　智</t>
    <rPh sb="0" eb="4">
      <t>ダイヒョウリジ</t>
    </rPh>
    <rPh sb="5" eb="7">
      <t>トノオカ</t>
    </rPh>
    <rPh sb="8" eb="9">
      <t>トモ</t>
    </rPh>
    <phoneticPr fontId="2"/>
  </si>
  <si>
    <t>有限会社エコトーカイ</t>
    <rPh sb="0" eb="4">
      <t>ユウゲンガイシャ</t>
    </rPh>
    <phoneticPr fontId="2"/>
  </si>
  <si>
    <t>処分</t>
    <rPh sb="0" eb="2">
      <t>ショブン</t>
    </rPh>
    <phoneticPr fontId="2"/>
  </si>
  <si>
    <t>静岡市清水区大内313番地</t>
    <phoneticPr fontId="2"/>
  </si>
  <si>
    <t>代表取締役　矢萩　敏郎</t>
    <rPh sb="0" eb="5">
      <t>ダイヒョウトリシマリヤク</t>
    </rPh>
    <phoneticPr fontId="2"/>
  </si>
  <si>
    <t>代表取締役　森　なゆ子</t>
    <rPh sb="0" eb="5">
      <t>ダイヒョウトリシマリヤク</t>
    </rPh>
    <rPh sb="6" eb="7">
      <t>モリ</t>
    </rPh>
    <rPh sb="10" eb="11">
      <t>コ</t>
    </rPh>
    <phoneticPr fontId="2"/>
  </si>
  <si>
    <t>庵原興産株式会社</t>
    <rPh sb="0" eb="2">
      <t>イハラ</t>
    </rPh>
    <rPh sb="2" eb="4">
      <t>コウサン</t>
    </rPh>
    <rPh sb="4" eb="8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</si>
</sst>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topLeftCell="A4" zoomScaleNormal="100" zoomScaleSheetLayoutView="100" workbookViewId="0">
      <selection activeCell="AI4" sqref="AI4:AL4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69" t="s">
        <v>0</v>
      </c>
      <c r="G2" s="69"/>
      <c r="H2" s="69"/>
      <c r="I2" s="69"/>
      <c r="J2" s="69"/>
      <c r="K2" s="69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78" t="s">
        <v>41</v>
      </c>
      <c r="AJ3" s="78"/>
      <c r="AK3" s="78"/>
      <c r="AL3" s="78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3" t="s"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39"/>
      <c r="AA4" s="39"/>
      <c r="AB4" s="39"/>
      <c r="AC4" s="39"/>
      <c r="AD4" s="39"/>
      <c r="AE4" s="39"/>
      <c r="AF4" s="39"/>
      <c r="AG4" s="41"/>
      <c r="AI4" s="83">
        <v>10113</v>
      </c>
      <c r="AJ4" s="83"/>
      <c r="AK4" s="83"/>
      <c r="AL4" s="83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61" t="s">
        <v>2</v>
      </c>
      <c r="Z5" s="61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55" t="s">
        <v>6</v>
      </c>
      <c r="I7" s="55"/>
      <c r="J7" s="55"/>
      <c r="K7" s="55"/>
      <c r="L7" s="55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3" t="s">
        <v>7</v>
      </c>
      <c r="X8" s="73"/>
      <c r="Y8" s="73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56" t="str">
        <f>IF(AI4="","",IFERROR(VLOOKUP(AI4,許可業者一覧!$B$3:$G$91,4,FALSE),"許可番号が間違っています"))</f>
        <v>静岡市清水区駒越北町８番27号</v>
      </c>
      <c r="X9" s="56"/>
      <c r="Y9" s="56"/>
      <c r="Z9" s="56"/>
      <c r="AA9" s="56"/>
      <c r="AB9" s="56"/>
      <c r="AC9" s="56"/>
      <c r="AD9" s="56"/>
      <c r="AE9" s="56"/>
      <c r="AF9" s="56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3" t="s">
        <v>8</v>
      </c>
      <c r="U11" s="73"/>
      <c r="V11" s="73"/>
      <c r="W11" s="73" t="s">
        <v>9</v>
      </c>
      <c r="X11" s="73"/>
      <c r="Y11" s="73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5" t="str">
        <f>IF(AI4="","",IFERROR(VLOOKUP(AI4,許可業者一覧!$B$3:$G$91,2,FALSE),"許可番号が間違っています"))</f>
        <v>有限会社第三企業</v>
      </c>
      <c r="X12" s="55"/>
      <c r="Y12" s="55"/>
      <c r="Z12" s="55"/>
      <c r="AA12" s="55"/>
      <c r="AB12" s="55"/>
      <c r="AC12" s="55"/>
      <c r="AD12" s="55"/>
      <c r="AE12" s="55"/>
      <c r="AF12" s="55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5" t="str">
        <f>IF(AI4="","",IFERROR(VLOOKUP(AI4,許可業者一覧!$B$3:$G$91,5,FALSE),"許可番号が間違っています"))</f>
        <v>代表取締役　惠比澤　教子</v>
      </c>
      <c r="X13" s="55"/>
      <c r="Y13" s="55"/>
      <c r="Z13" s="55"/>
      <c r="AA13" s="55"/>
      <c r="AB13" s="55"/>
      <c r="AC13" s="55"/>
      <c r="AD13" s="55"/>
      <c r="AE13" s="55"/>
      <c r="AF13" s="55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3" t="s">
        <v>10</v>
      </c>
      <c r="X14" s="73"/>
      <c r="Y14" s="73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5" t="str">
        <f>IF(AI4="","",IFERROR(VLOOKUP(AI4,許可業者一覧!$B$3:$G$91,6,FALSE),"許可番号が間違っています"))</f>
        <v>054-335-2183</v>
      </c>
      <c r="X15" s="55"/>
      <c r="Y15" s="55"/>
      <c r="Z15" s="55"/>
      <c r="AA15" s="55"/>
      <c r="AB15" s="55"/>
      <c r="AC15" s="55"/>
      <c r="AD15" s="55"/>
      <c r="AE15" s="55"/>
      <c r="AF15" s="55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61"/>
      <c r="I17" s="61"/>
      <c r="J17" s="39" t="s">
        <v>3</v>
      </c>
      <c r="K17" s="35"/>
      <c r="L17" s="39" t="s">
        <v>11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70" t="s">
        <v>13</v>
      </c>
      <c r="G20" s="71"/>
      <c r="H20" s="71"/>
      <c r="I20" s="71"/>
      <c r="J20" s="71"/>
      <c r="K20" s="57"/>
      <c r="L20" s="80" t="s">
        <v>15</v>
      </c>
      <c r="M20" s="81"/>
      <c r="N20" s="81"/>
      <c r="O20" s="81"/>
      <c r="P20" s="81"/>
      <c r="Q20" s="81"/>
      <c r="R20" s="81"/>
      <c r="S20" s="82"/>
      <c r="T20" s="70" t="s">
        <v>17</v>
      </c>
      <c r="U20" s="71"/>
      <c r="V20" s="71"/>
      <c r="W20" s="71"/>
      <c r="X20" s="71"/>
      <c r="Y20" s="71"/>
      <c r="Z20" s="57"/>
      <c r="AA20" s="70" t="s">
        <v>18</v>
      </c>
      <c r="AB20" s="71"/>
      <c r="AC20" s="71"/>
      <c r="AD20" s="71"/>
      <c r="AE20" s="71"/>
      <c r="AF20" s="71"/>
      <c r="AG20" s="57"/>
    </row>
    <row r="21" spans="5:33" ht="25" customHeight="1">
      <c r="E21" s="46"/>
      <c r="F21" s="72"/>
      <c r="G21" s="73"/>
      <c r="H21" s="73"/>
      <c r="I21" s="73"/>
      <c r="J21" s="73"/>
      <c r="K21" s="74"/>
      <c r="L21" s="70" t="s">
        <v>14</v>
      </c>
      <c r="M21" s="71"/>
      <c r="N21" s="71"/>
      <c r="O21" s="57"/>
      <c r="P21" s="70" t="s">
        <v>16</v>
      </c>
      <c r="Q21" s="71"/>
      <c r="R21" s="71"/>
      <c r="S21" s="57"/>
      <c r="T21" s="72"/>
      <c r="U21" s="73"/>
      <c r="V21" s="73"/>
      <c r="W21" s="73"/>
      <c r="X21" s="73"/>
      <c r="Y21" s="73"/>
      <c r="Z21" s="74"/>
      <c r="AA21" s="72"/>
      <c r="AB21" s="73"/>
      <c r="AC21" s="73"/>
      <c r="AD21" s="73"/>
      <c r="AE21" s="73"/>
      <c r="AF21" s="73"/>
      <c r="AG21" s="74"/>
    </row>
    <row r="22" spans="5:33" ht="25" customHeight="1">
      <c r="E22" s="46"/>
      <c r="F22" s="75"/>
      <c r="G22" s="76"/>
      <c r="H22" s="76"/>
      <c r="I22" s="76"/>
      <c r="J22" s="76"/>
      <c r="K22" s="58"/>
      <c r="L22" s="75"/>
      <c r="M22" s="76"/>
      <c r="N22" s="76"/>
      <c r="O22" s="58"/>
      <c r="P22" s="75"/>
      <c r="Q22" s="76"/>
      <c r="R22" s="76"/>
      <c r="S22" s="58"/>
      <c r="T22" s="75"/>
      <c r="U22" s="76"/>
      <c r="V22" s="76"/>
      <c r="W22" s="76"/>
      <c r="X22" s="76"/>
      <c r="Y22" s="76"/>
      <c r="Z22" s="58"/>
      <c r="AA22" s="75"/>
      <c r="AB22" s="76"/>
      <c r="AC22" s="76"/>
      <c r="AD22" s="76"/>
      <c r="AE22" s="76"/>
      <c r="AF22" s="76"/>
      <c r="AG22" s="58"/>
    </row>
    <row r="23" spans="5:33" ht="25" customHeight="1">
      <c r="E23" s="46"/>
      <c r="F23" s="63"/>
      <c r="G23" s="64"/>
      <c r="H23" s="64"/>
      <c r="I23" s="64"/>
      <c r="J23" s="64"/>
      <c r="K23" s="65"/>
      <c r="L23" s="49"/>
      <c r="M23" s="50"/>
      <c r="N23" s="51"/>
      <c r="O23" s="57" t="str">
        <f>IFERROR(VLOOKUP(F23,リスト!$C$5:$E$16,3,FALSE),"")</f>
        <v/>
      </c>
      <c r="P23" s="49"/>
      <c r="Q23" s="50"/>
      <c r="R23" s="51"/>
      <c r="S23" s="57" t="str">
        <f>IFERROR(VLOOKUP(F23,リスト!$C$5:$E$16,3,FALSE),"")</f>
        <v/>
      </c>
      <c r="T23" s="49"/>
      <c r="U23" s="50"/>
      <c r="V23" s="50"/>
      <c r="W23" s="50"/>
      <c r="X23" s="50"/>
      <c r="Y23" s="50"/>
      <c r="Z23" s="59"/>
      <c r="AA23" s="49"/>
      <c r="AB23" s="50"/>
      <c r="AC23" s="50"/>
      <c r="AD23" s="50"/>
      <c r="AE23" s="50"/>
      <c r="AF23" s="50"/>
      <c r="AG23" s="59"/>
    </row>
    <row r="24" spans="5:33" ht="25" customHeight="1">
      <c r="E24" s="46"/>
      <c r="F24" s="66"/>
      <c r="G24" s="67"/>
      <c r="H24" s="67"/>
      <c r="I24" s="67"/>
      <c r="J24" s="67"/>
      <c r="K24" s="68"/>
      <c r="L24" s="52"/>
      <c r="M24" s="53"/>
      <c r="N24" s="54"/>
      <c r="O24" s="58"/>
      <c r="P24" s="52"/>
      <c r="Q24" s="53"/>
      <c r="R24" s="54"/>
      <c r="S24" s="58"/>
      <c r="T24" s="60"/>
      <c r="U24" s="61"/>
      <c r="V24" s="61"/>
      <c r="W24" s="61"/>
      <c r="X24" s="61"/>
      <c r="Y24" s="61"/>
      <c r="Z24" s="62"/>
      <c r="AA24" s="60"/>
      <c r="AB24" s="61"/>
      <c r="AC24" s="61"/>
      <c r="AD24" s="61"/>
      <c r="AE24" s="61"/>
      <c r="AF24" s="61"/>
      <c r="AG24" s="62"/>
    </row>
    <row r="25" spans="5:33" ht="25" customHeight="1">
      <c r="E25" s="46"/>
      <c r="F25" s="63"/>
      <c r="G25" s="64"/>
      <c r="H25" s="64"/>
      <c r="I25" s="64"/>
      <c r="J25" s="64"/>
      <c r="K25" s="65"/>
      <c r="L25" s="49"/>
      <c r="M25" s="50"/>
      <c r="N25" s="51"/>
      <c r="O25" s="57" t="str">
        <f>IFERROR(VLOOKUP(F25,リスト!$C$5:$E$16,3,FALSE),"")</f>
        <v/>
      </c>
      <c r="P25" s="49"/>
      <c r="Q25" s="50"/>
      <c r="R25" s="51"/>
      <c r="S25" s="57" t="str">
        <f>IFERROR(VLOOKUP(F25,リスト!$C$5:$E$16,3,FALSE),"")</f>
        <v/>
      </c>
      <c r="T25" s="49"/>
      <c r="U25" s="50"/>
      <c r="V25" s="50"/>
      <c r="W25" s="50"/>
      <c r="X25" s="50"/>
      <c r="Y25" s="50"/>
      <c r="Z25" s="59"/>
      <c r="AA25" s="49"/>
      <c r="AB25" s="50"/>
      <c r="AC25" s="50"/>
      <c r="AD25" s="50"/>
      <c r="AE25" s="50"/>
      <c r="AF25" s="50"/>
      <c r="AG25" s="59"/>
    </row>
    <row r="26" spans="5:33" ht="25" customHeight="1">
      <c r="E26" s="46"/>
      <c r="F26" s="66"/>
      <c r="G26" s="67"/>
      <c r="H26" s="67"/>
      <c r="I26" s="67"/>
      <c r="J26" s="67"/>
      <c r="K26" s="68"/>
      <c r="L26" s="52"/>
      <c r="M26" s="53"/>
      <c r="N26" s="54"/>
      <c r="O26" s="58"/>
      <c r="P26" s="52"/>
      <c r="Q26" s="53"/>
      <c r="R26" s="54"/>
      <c r="S26" s="58"/>
      <c r="T26" s="60"/>
      <c r="U26" s="61"/>
      <c r="V26" s="61"/>
      <c r="W26" s="61"/>
      <c r="X26" s="61"/>
      <c r="Y26" s="61"/>
      <c r="Z26" s="62"/>
      <c r="AA26" s="60"/>
      <c r="AB26" s="61"/>
      <c r="AC26" s="61"/>
      <c r="AD26" s="61"/>
      <c r="AE26" s="61"/>
      <c r="AF26" s="61"/>
      <c r="AG26" s="62"/>
    </row>
    <row r="27" spans="5:33" ht="25" customHeight="1">
      <c r="E27" s="46"/>
      <c r="F27" s="63"/>
      <c r="G27" s="64"/>
      <c r="H27" s="64"/>
      <c r="I27" s="64"/>
      <c r="J27" s="64"/>
      <c r="K27" s="65"/>
      <c r="L27" s="49"/>
      <c r="M27" s="50"/>
      <c r="N27" s="51"/>
      <c r="O27" s="57" t="str">
        <f>IFERROR(VLOOKUP(F27,リスト!$C$5:$E$16,3,FALSE),"")</f>
        <v/>
      </c>
      <c r="P27" s="49"/>
      <c r="Q27" s="50"/>
      <c r="R27" s="51"/>
      <c r="S27" s="57" t="str">
        <f>IFERROR(VLOOKUP(F27,リスト!$C$5:$E$16,3,FALSE),"")</f>
        <v/>
      </c>
      <c r="T27" s="49"/>
      <c r="U27" s="50"/>
      <c r="V27" s="50"/>
      <c r="W27" s="50"/>
      <c r="X27" s="50"/>
      <c r="Y27" s="50"/>
      <c r="Z27" s="59"/>
      <c r="AA27" s="49"/>
      <c r="AB27" s="50"/>
      <c r="AC27" s="50"/>
      <c r="AD27" s="50"/>
      <c r="AE27" s="50"/>
      <c r="AF27" s="50"/>
      <c r="AG27" s="59"/>
    </row>
    <row r="28" spans="5:33" ht="25" customHeight="1">
      <c r="E28" s="46"/>
      <c r="F28" s="66"/>
      <c r="G28" s="67"/>
      <c r="H28" s="67"/>
      <c r="I28" s="67"/>
      <c r="J28" s="67"/>
      <c r="K28" s="68"/>
      <c r="L28" s="52"/>
      <c r="M28" s="53"/>
      <c r="N28" s="54"/>
      <c r="O28" s="58"/>
      <c r="P28" s="52"/>
      <c r="Q28" s="53"/>
      <c r="R28" s="54"/>
      <c r="S28" s="58"/>
      <c r="T28" s="60"/>
      <c r="U28" s="61"/>
      <c r="V28" s="61"/>
      <c r="W28" s="61"/>
      <c r="X28" s="61"/>
      <c r="Y28" s="61"/>
      <c r="Z28" s="62"/>
      <c r="AA28" s="60"/>
      <c r="AB28" s="61"/>
      <c r="AC28" s="61"/>
      <c r="AD28" s="61"/>
      <c r="AE28" s="61"/>
      <c r="AF28" s="61"/>
      <c r="AG28" s="62"/>
    </row>
    <row r="29" spans="5:33" ht="25" customHeight="1">
      <c r="E29" s="46"/>
      <c r="F29" s="63"/>
      <c r="G29" s="64"/>
      <c r="H29" s="64"/>
      <c r="I29" s="64"/>
      <c r="J29" s="64"/>
      <c r="K29" s="65"/>
      <c r="L29" s="49"/>
      <c r="M29" s="50"/>
      <c r="N29" s="51"/>
      <c r="O29" s="57" t="str">
        <f>IFERROR(VLOOKUP(F29,リスト!$C$5:$E$16,3,FALSE),"")</f>
        <v/>
      </c>
      <c r="P29" s="49"/>
      <c r="Q29" s="50"/>
      <c r="R29" s="51"/>
      <c r="S29" s="57" t="str">
        <f>IFERROR(VLOOKUP(F29,リスト!$C$5:$E$16,3,FALSE),"")</f>
        <v/>
      </c>
      <c r="T29" s="49"/>
      <c r="U29" s="50"/>
      <c r="V29" s="50"/>
      <c r="W29" s="50"/>
      <c r="X29" s="50"/>
      <c r="Y29" s="50"/>
      <c r="Z29" s="59"/>
      <c r="AA29" s="49"/>
      <c r="AB29" s="50"/>
      <c r="AC29" s="50"/>
      <c r="AD29" s="50"/>
      <c r="AE29" s="50"/>
      <c r="AF29" s="50"/>
      <c r="AG29" s="59"/>
    </row>
    <row r="30" spans="5:33" ht="25" customHeight="1">
      <c r="E30" s="46"/>
      <c r="F30" s="66"/>
      <c r="G30" s="67"/>
      <c r="H30" s="67"/>
      <c r="I30" s="67"/>
      <c r="J30" s="67"/>
      <c r="K30" s="68"/>
      <c r="L30" s="52"/>
      <c r="M30" s="53"/>
      <c r="N30" s="54"/>
      <c r="O30" s="58"/>
      <c r="P30" s="52"/>
      <c r="Q30" s="53"/>
      <c r="R30" s="54"/>
      <c r="S30" s="58"/>
      <c r="T30" s="60"/>
      <c r="U30" s="61"/>
      <c r="V30" s="61"/>
      <c r="W30" s="61"/>
      <c r="X30" s="61"/>
      <c r="Y30" s="61"/>
      <c r="Z30" s="62"/>
      <c r="AA30" s="60"/>
      <c r="AB30" s="61"/>
      <c r="AC30" s="61"/>
      <c r="AD30" s="61"/>
      <c r="AE30" s="61"/>
      <c r="AF30" s="61"/>
      <c r="AG30" s="62"/>
    </row>
    <row r="31" spans="5:33" ht="25" customHeight="1">
      <c r="F31" s="63"/>
      <c r="G31" s="64"/>
      <c r="H31" s="64"/>
      <c r="I31" s="64"/>
      <c r="J31" s="64"/>
      <c r="K31" s="65"/>
      <c r="L31" s="49"/>
      <c r="M31" s="50"/>
      <c r="N31" s="51"/>
      <c r="O31" s="57" t="str">
        <f>IFERROR(VLOOKUP(F31,リスト!$C$5:$E$16,3,FALSE),"")</f>
        <v/>
      </c>
      <c r="P31" s="49"/>
      <c r="Q31" s="50"/>
      <c r="R31" s="51"/>
      <c r="S31" s="57" t="str">
        <f>IFERROR(VLOOKUP(F31,リスト!$C$5:$E$16,3,FALSE),"")</f>
        <v/>
      </c>
      <c r="T31" s="49"/>
      <c r="U31" s="50"/>
      <c r="V31" s="50"/>
      <c r="W31" s="50"/>
      <c r="X31" s="50"/>
      <c r="Y31" s="50"/>
      <c r="Z31" s="59"/>
      <c r="AA31" s="49"/>
      <c r="AB31" s="50"/>
      <c r="AC31" s="50"/>
      <c r="AD31" s="50"/>
      <c r="AE31" s="50"/>
      <c r="AF31" s="50"/>
      <c r="AG31" s="59"/>
    </row>
    <row r="32" spans="5:33" ht="25" customHeight="1">
      <c r="F32" s="66"/>
      <c r="G32" s="67"/>
      <c r="H32" s="67"/>
      <c r="I32" s="67"/>
      <c r="J32" s="67"/>
      <c r="K32" s="68"/>
      <c r="L32" s="52"/>
      <c r="M32" s="53"/>
      <c r="N32" s="54"/>
      <c r="O32" s="58"/>
      <c r="P32" s="52"/>
      <c r="Q32" s="53"/>
      <c r="R32" s="54"/>
      <c r="S32" s="58"/>
      <c r="T32" s="60"/>
      <c r="U32" s="61"/>
      <c r="V32" s="61"/>
      <c r="W32" s="61"/>
      <c r="X32" s="61"/>
      <c r="Y32" s="61"/>
      <c r="Z32" s="62"/>
      <c r="AA32" s="60"/>
      <c r="AB32" s="61"/>
      <c r="AC32" s="61"/>
      <c r="AD32" s="61"/>
      <c r="AE32" s="61"/>
      <c r="AF32" s="61"/>
      <c r="AG32" s="62"/>
    </row>
    <row r="33" spans="6:33" ht="25" customHeight="1">
      <c r="F33" s="63"/>
      <c r="G33" s="64"/>
      <c r="H33" s="64"/>
      <c r="I33" s="64"/>
      <c r="J33" s="64"/>
      <c r="K33" s="65"/>
      <c r="L33" s="49"/>
      <c r="M33" s="50"/>
      <c r="N33" s="51"/>
      <c r="O33" s="57" t="str">
        <f>IFERROR(VLOOKUP(F33,リスト!$C$5:$E$16,3,FALSE),"")</f>
        <v/>
      </c>
      <c r="P33" s="49"/>
      <c r="Q33" s="50"/>
      <c r="R33" s="51"/>
      <c r="S33" s="57" t="str">
        <f>IFERROR(VLOOKUP(F33,リスト!$C$5:$E$16,3,FALSE),"")</f>
        <v/>
      </c>
      <c r="T33" s="49"/>
      <c r="U33" s="50"/>
      <c r="V33" s="50"/>
      <c r="W33" s="50"/>
      <c r="X33" s="50"/>
      <c r="Y33" s="50"/>
      <c r="Z33" s="59"/>
      <c r="AA33" s="49"/>
      <c r="AB33" s="50"/>
      <c r="AC33" s="50"/>
      <c r="AD33" s="50"/>
      <c r="AE33" s="50"/>
      <c r="AF33" s="50"/>
      <c r="AG33" s="59"/>
    </row>
    <row r="34" spans="6:33" ht="25" customHeight="1">
      <c r="F34" s="66"/>
      <c r="G34" s="67"/>
      <c r="H34" s="67"/>
      <c r="I34" s="67"/>
      <c r="J34" s="67"/>
      <c r="K34" s="68"/>
      <c r="L34" s="52"/>
      <c r="M34" s="53"/>
      <c r="N34" s="54"/>
      <c r="O34" s="58"/>
      <c r="P34" s="52"/>
      <c r="Q34" s="53"/>
      <c r="R34" s="54"/>
      <c r="S34" s="58"/>
      <c r="T34" s="60"/>
      <c r="U34" s="61"/>
      <c r="V34" s="61"/>
      <c r="W34" s="61"/>
      <c r="X34" s="61"/>
      <c r="Y34" s="61"/>
      <c r="Z34" s="62"/>
      <c r="AA34" s="60"/>
      <c r="AB34" s="61"/>
      <c r="AC34" s="61"/>
      <c r="AD34" s="61"/>
      <c r="AE34" s="61"/>
      <c r="AF34" s="61"/>
      <c r="AG34" s="62"/>
    </row>
    <row r="35" spans="6:33" ht="25" customHeight="1">
      <c r="F35" s="63"/>
      <c r="G35" s="64"/>
      <c r="H35" s="64"/>
      <c r="I35" s="64"/>
      <c r="J35" s="64"/>
      <c r="K35" s="65"/>
      <c r="L35" s="49"/>
      <c r="M35" s="50"/>
      <c r="N35" s="51"/>
      <c r="O35" s="57" t="str">
        <f>IFERROR(VLOOKUP(F35,リスト!$C$5:$E$16,3,FALSE),"")</f>
        <v/>
      </c>
      <c r="P35" s="49"/>
      <c r="Q35" s="50"/>
      <c r="R35" s="51"/>
      <c r="S35" s="57" t="str">
        <f>IFERROR(VLOOKUP(F35,リスト!$C$5:$E$16,3,FALSE),"")</f>
        <v/>
      </c>
      <c r="T35" s="49"/>
      <c r="U35" s="50"/>
      <c r="V35" s="50"/>
      <c r="W35" s="50"/>
      <c r="X35" s="50"/>
      <c r="Y35" s="50"/>
      <c r="Z35" s="59"/>
      <c r="AA35" s="49"/>
      <c r="AB35" s="50"/>
      <c r="AC35" s="50"/>
      <c r="AD35" s="50"/>
      <c r="AE35" s="50"/>
      <c r="AF35" s="50"/>
      <c r="AG35" s="59"/>
    </row>
    <row r="36" spans="6:33" ht="25" customHeight="1">
      <c r="F36" s="66"/>
      <c r="G36" s="67"/>
      <c r="H36" s="67"/>
      <c r="I36" s="67"/>
      <c r="J36" s="67"/>
      <c r="K36" s="68"/>
      <c r="L36" s="52"/>
      <c r="M36" s="53"/>
      <c r="N36" s="54"/>
      <c r="O36" s="58"/>
      <c r="P36" s="52"/>
      <c r="Q36" s="53"/>
      <c r="R36" s="54"/>
      <c r="S36" s="58"/>
      <c r="T36" s="60"/>
      <c r="U36" s="61"/>
      <c r="V36" s="61"/>
      <c r="W36" s="61"/>
      <c r="X36" s="61"/>
      <c r="Y36" s="61"/>
      <c r="Z36" s="62"/>
      <c r="AA36" s="60"/>
      <c r="AB36" s="61"/>
      <c r="AC36" s="61"/>
      <c r="AD36" s="61"/>
      <c r="AE36" s="61"/>
      <c r="AF36" s="61"/>
      <c r="AG36" s="62"/>
    </row>
    <row r="37" spans="6:33" ht="25" customHeight="1">
      <c r="F37" s="63"/>
      <c r="G37" s="64"/>
      <c r="H37" s="64"/>
      <c r="I37" s="64"/>
      <c r="J37" s="64"/>
      <c r="K37" s="65"/>
      <c r="L37" s="49"/>
      <c r="M37" s="50"/>
      <c r="N37" s="51"/>
      <c r="O37" s="57" t="str">
        <f>IFERROR(VLOOKUP(F37,リスト!$C$5:$E$16,3,FALSE),"")</f>
        <v/>
      </c>
      <c r="P37" s="49"/>
      <c r="Q37" s="50"/>
      <c r="R37" s="51"/>
      <c r="S37" s="57" t="str">
        <f>IFERROR(VLOOKUP(F37,リスト!$C$5:$E$16,3,FALSE),"")</f>
        <v/>
      </c>
      <c r="T37" s="49"/>
      <c r="U37" s="50"/>
      <c r="V37" s="50"/>
      <c r="W37" s="50"/>
      <c r="X37" s="50"/>
      <c r="Y37" s="50"/>
      <c r="Z37" s="59"/>
      <c r="AA37" s="49"/>
      <c r="AB37" s="50"/>
      <c r="AC37" s="50"/>
      <c r="AD37" s="50"/>
      <c r="AE37" s="50"/>
      <c r="AF37" s="50"/>
      <c r="AG37" s="59"/>
    </row>
    <row r="38" spans="6:33" ht="25" customHeight="1">
      <c r="F38" s="66"/>
      <c r="G38" s="67"/>
      <c r="H38" s="67"/>
      <c r="I38" s="67"/>
      <c r="J38" s="67"/>
      <c r="K38" s="68"/>
      <c r="L38" s="52"/>
      <c r="M38" s="53"/>
      <c r="N38" s="54"/>
      <c r="O38" s="58"/>
      <c r="P38" s="52"/>
      <c r="Q38" s="53"/>
      <c r="R38" s="54"/>
      <c r="S38" s="58"/>
      <c r="T38" s="60"/>
      <c r="U38" s="61"/>
      <c r="V38" s="61"/>
      <c r="W38" s="61"/>
      <c r="X38" s="61"/>
      <c r="Y38" s="61"/>
      <c r="Z38" s="62"/>
      <c r="AA38" s="60"/>
      <c r="AB38" s="61"/>
      <c r="AC38" s="61"/>
      <c r="AD38" s="61"/>
      <c r="AE38" s="61"/>
      <c r="AF38" s="61"/>
      <c r="AG38" s="62"/>
    </row>
    <row r="39" spans="6:33" ht="25" customHeight="1">
      <c r="F39" s="77" t="s">
        <v>20</v>
      </c>
      <c r="G39" s="77"/>
      <c r="H39" s="77"/>
      <c r="I39" s="77"/>
      <c r="J39" s="77"/>
      <c r="K39" s="77"/>
      <c r="L39" s="78" t="s">
        <v>19</v>
      </c>
      <c r="M39" s="78"/>
      <c r="N39" s="78"/>
      <c r="O39" s="78"/>
      <c r="P39" s="77" t="s">
        <v>21</v>
      </c>
      <c r="Q39" s="78"/>
      <c r="R39" s="78"/>
      <c r="S39" s="78"/>
      <c r="T39" s="78" t="s">
        <v>22</v>
      </c>
      <c r="U39" s="78"/>
      <c r="V39" s="78"/>
      <c r="W39" s="78"/>
      <c r="X39" s="78"/>
      <c r="Y39" s="78"/>
      <c r="Z39" s="78"/>
      <c r="AA39" s="77" t="s">
        <v>23</v>
      </c>
      <c r="AB39" s="78"/>
      <c r="AC39" s="78"/>
      <c r="AD39" s="78"/>
      <c r="AE39" s="78"/>
      <c r="AF39" s="78"/>
      <c r="AG39" s="78"/>
    </row>
    <row r="40" spans="6:33" ht="25" customHeight="1"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</row>
    <row r="41" spans="6:33" ht="25" customHeight="1">
      <c r="F41" s="77"/>
      <c r="G41" s="77"/>
      <c r="H41" s="77"/>
      <c r="I41" s="77"/>
      <c r="J41" s="77"/>
      <c r="K41" s="77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6:33" ht="25" customHeight="1">
      <c r="F42" s="77"/>
      <c r="G42" s="77"/>
      <c r="H42" s="77"/>
      <c r="I42" s="77"/>
      <c r="J42" s="77"/>
      <c r="K42" s="77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</sheetData>
  <sheetProtection algorithmName="SHA-512" hashValue="4wZagfnyJjTntlBq4WjShwo9xQVJBXQJCqzxF4ytFHBK3yqT10nBZdyuSnjqOPIgl8u6oW6MV0L/nnM6BPV5bA==" saltValue="Yqq9kLjmmhS24/Ki78M31g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3">
    <dataValidation type="custom" allowBlank="1" showInputMessage="1" showErrorMessage="1" error="このセルは必須入力です" sqref="AI4:AL4" xr:uid="{BB440851-364B-44EB-B80B-FD6AF202C49F}">
      <formula1>AI4&lt;&gt;""</formula1>
    </dataValidation>
    <dataValidation type="custom" allowBlank="1" showInputMessage="1" showErrorMessage="1" sqref="L25:N38" xr:uid="{1A246942-A97E-4505-AF46-1BA094103357}">
      <formula1>ISNUMBER(H25)</formula1>
    </dataValidation>
    <dataValidation type="custom" allowBlank="1" showInputMessage="1" showErrorMessage="1" sqref="L23:N24 P23:R38" xr:uid="{F09E11D1-326E-484F-AA1D-59EF1D191F8A}">
      <formula1>ISNUMBER(L23)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37" zoomScale="145" zoomScaleNormal="145" workbookViewId="0">
      <selection activeCell="D47" sqref="D47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41</v>
      </c>
      <c r="C2" s="17" t="s">
        <v>58</v>
      </c>
      <c r="D2" s="30" t="s">
        <v>369</v>
      </c>
      <c r="E2" s="17" t="s">
        <v>61</v>
      </c>
      <c r="F2" s="17" t="s">
        <v>59</v>
      </c>
      <c r="G2" s="18" t="s">
        <v>60</v>
      </c>
    </row>
    <row r="3" spans="1:7" ht="18.5" thickTop="1">
      <c r="A3" s="11"/>
      <c r="B3" s="13">
        <v>10002</v>
      </c>
      <c r="C3" s="14" t="s">
        <v>62</v>
      </c>
      <c r="D3" s="31" t="s">
        <v>14</v>
      </c>
      <c r="E3" s="20" t="s">
        <v>166</v>
      </c>
      <c r="F3" s="14" t="s">
        <v>63</v>
      </c>
      <c r="G3" s="15" t="s">
        <v>169</v>
      </c>
    </row>
    <row r="4" spans="1:7">
      <c r="A4" s="11"/>
      <c r="B4" s="10">
        <v>10003</v>
      </c>
      <c r="C4" s="9" t="s">
        <v>170</v>
      </c>
      <c r="D4" s="31" t="s">
        <v>14</v>
      </c>
      <c r="E4" s="9" t="s">
        <v>64</v>
      </c>
      <c r="F4" s="9" t="s">
        <v>376</v>
      </c>
      <c r="G4" s="12" t="s">
        <v>171</v>
      </c>
    </row>
    <row r="5" spans="1:7">
      <c r="A5" s="11"/>
      <c r="B5" s="10">
        <v>10004</v>
      </c>
      <c r="C5" s="9" t="s">
        <v>172</v>
      </c>
      <c r="D5" s="31" t="s">
        <v>14</v>
      </c>
      <c r="E5" s="9" t="s">
        <v>65</v>
      </c>
      <c r="F5" s="9" t="s">
        <v>66</v>
      </c>
      <c r="G5" s="12" t="s">
        <v>173</v>
      </c>
    </row>
    <row r="6" spans="1:7">
      <c r="A6" s="11"/>
      <c r="B6" s="10">
        <v>10005</v>
      </c>
      <c r="C6" s="9" t="s">
        <v>174</v>
      </c>
      <c r="D6" s="31" t="s">
        <v>14</v>
      </c>
      <c r="E6" s="9" t="s">
        <v>67</v>
      </c>
      <c r="F6" s="9" t="s">
        <v>68</v>
      </c>
      <c r="G6" s="12" t="s">
        <v>175</v>
      </c>
    </row>
    <row r="7" spans="1:7">
      <c r="A7" s="11"/>
      <c r="B7" s="10">
        <v>10006</v>
      </c>
      <c r="C7" s="9" t="s">
        <v>176</v>
      </c>
      <c r="D7" s="31" t="s">
        <v>14</v>
      </c>
      <c r="E7" s="9" t="s">
        <v>69</v>
      </c>
      <c r="F7" s="9" t="s">
        <v>70</v>
      </c>
      <c r="G7" s="12" t="s">
        <v>177</v>
      </c>
    </row>
    <row r="8" spans="1:7">
      <c r="A8" s="11"/>
      <c r="B8" s="10">
        <v>10007</v>
      </c>
      <c r="C8" s="9" t="s">
        <v>178</v>
      </c>
      <c r="D8" s="31" t="s">
        <v>14</v>
      </c>
      <c r="E8" s="9" t="s">
        <v>71</v>
      </c>
      <c r="F8" s="9" t="s">
        <v>72</v>
      </c>
      <c r="G8" s="12" t="s">
        <v>179</v>
      </c>
    </row>
    <row r="9" spans="1:7">
      <c r="A9" s="11"/>
      <c r="B9" s="10">
        <v>10008</v>
      </c>
      <c r="C9" s="9" t="s">
        <v>180</v>
      </c>
      <c r="D9" s="31" t="s">
        <v>14</v>
      </c>
      <c r="E9" s="9" t="s">
        <v>73</v>
      </c>
      <c r="F9" s="9" t="s">
        <v>74</v>
      </c>
      <c r="G9" s="12" t="s">
        <v>181</v>
      </c>
    </row>
    <row r="10" spans="1:7">
      <c r="A10" s="11"/>
      <c r="B10" s="10">
        <v>10009</v>
      </c>
      <c r="C10" s="9" t="s">
        <v>182</v>
      </c>
      <c r="D10" s="31" t="s">
        <v>14</v>
      </c>
      <c r="E10" s="9" t="s">
        <v>75</v>
      </c>
      <c r="F10" s="9" t="s">
        <v>381</v>
      </c>
      <c r="G10" s="12" t="s">
        <v>183</v>
      </c>
    </row>
    <row r="11" spans="1:7">
      <c r="A11" s="11"/>
      <c r="B11" s="10">
        <v>10010</v>
      </c>
      <c r="C11" s="9" t="s">
        <v>184</v>
      </c>
      <c r="D11" s="31" t="s">
        <v>14</v>
      </c>
      <c r="E11" s="9" t="s">
        <v>167</v>
      </c>
      <c r="F11" s="9" t="s">
        <v>185</v>
      </c>
      <c r="G11" s="12" t="s">
        <v>186</v>
      </c>
    </row>
    <row r="12" spans="1:7">
      <c r="A12" s="11"/>
      <c r="B12" s="10">
        <v>10011</v>
      </c>
      <c r="C12" s="9" t="s">
        <v>187</v>
      </c>
      <c r="D12" s="31" t="s">
        <v>14</v>
      </c>
      <c r="E12" s="9" t="s">
        <v>76</v>
      </c>
      <c r="F12" s="9" t="s">
        <v>77</v>
      </c>
      <c r="G12" s="12" t="s">
        <v>188</v>
      </c>
    </row>
    <row r="13" spans="1:7">
      <c r="A13" s="11"/>
      <c r="B13" s="10">
        <v>10012</v>
      </c>
      <c r="C13" s="9" t="s">
        <v>189</v>
      </c>
      <c r="D13" s="31" t="s">
        <v>14</v>
      </c>
      <c r="E13" s="9" t="s">
        <v>78</v>
      </c>
      <c r="F13" s="9" t="s">
        <v>79</v>
      </c>
      <c r="G13" s="12" t="s">
        <v>190</v>
      </c>
    </row>
    <row r="14" spans="1:7">
      <c r="A14" s="11"/>
      <c r="B14" s="10">
        <v>10014</v>
      </c>
      <c r="C14" s="9" t="s">
        <v>93</v>
      </c>
      <c r="D14" s="31" t="s">
        <v>14</v>
      </c>
      <c r="E14" s="9" t="s">
        <v>99</v>
      </c>
      <c r="F14" s="9" t="s">
        <v>70</v>
      </c>
      <c r="G14" s="12" t="s">
        <v>373</v>
      </c>
    </row>
    <row r="15" spans="1:7">
      <c r="A15" s="11"/>
      <c r="B15" s="10">
        <v>10015</v>
      </c>
      <c r="C15" s="9" t="s">
        <v>191</v>
      </c>
      <c r="D15" s="31" t="s">
        <v>14</v>
      </c>
      <c r="E15" s="9" t="s">
        <v>100</v>
      </c>
      <c r="F15" s="9" t="s">
        <v>101</v>
      </c>
      <c r="G15" s="12" t="s">
        <v>192</v>
      </c>
    </row>
    <row r="16" spans="1:7">
      <c r="A16" s="11"/>
      <c r="B16" s="10">
        <v>10018</v>
      </c>
      <c r="C16" s="9" t="s">
        <v>193</v>
      </c>
      <c r="D16" s="31" t="s">
        <v>14</v>
      </c>
      <c r="E16" s="9" t="s">
        <v>102</v>
      </c>
      <c r="F16" s="9" t="s">
        <v>103</v>
      </c>
      <c r="G16" s="12" t="s">
        <v>194</v>
      </c>
    </row>
    <row r="17" spans="1:7">
      <c r="A17" s="11"/>
      <c r="B17" s="10">
        <v>10019</v>
      </c>
      <c r="C17" s="9" t="s">
        <v>195</v>
      </c>
      <c r="D17" s="31" t="s">
        <v>14</v>
      </c>
      <c r="E17" s="9" t="s">
        <v>196</v>
      </c>
      <c r="F17" s="9" t="s">
        <v>197</v>
      </c>
      <c r="G17" s="12" t="s">
        <v>198</v>
      </c>
    </row>
    <row r="18" spans="1:7">
      <c r="A18" s="11"/>
      <c r="B18" s="10">
        <v>10022</v>
      </c>
      <c r="C18" s="9" t="s">
        <v>80</v>
      </c>
      <c r="D18" s="31" t="s">
        <v>14</v>
      </c>
      <c r="E18" s="9" t="s">
        <v>104</v>
      </c>
      <c r="F18" s="9" t="s">
        <v>105</v>
      </c>
      <c r="G18" s="12" t="s">
        <v>374</v>
      </c>
    </row>
    <row r="19" spans="1:7">
      <c r="A19" s="11"/>
      <c r="B19" s="10">
        <v>10023</v>
      </c>
      <c r="C19" s="9" t="s">
        <v>203</v>
      </c>
      <c r="D19" s="31" t="s">
        <v>14</v>
      </c>
      <c r="E19" s="9" t="s">
        <v>106</v>
      </c>
      <c r="F19" s="9" t="s">
        <v>107</v>
      </c>
      <c r="G19" s="12" t="s">
        <v>204</v>
      </c>
    </row>
    <row r="20" spans="1:7">
      <c r="A20" s="11"/>
      <c r="B20" s="10">
        <v>10024</v>
      </c>
      <c r="C20" s="9" t="s">
        <v>205</v>
      </c>
      <c r="D20" s="31" t="s">
        <v>14</v>
      </c>
      <c r="E20" s="9" t="s">
        <v>108</v>
      </c>
      <c r="F20" s="9" t="s">
        <v>109</v>
      </c>
      <c r="G20" s="12" t="s">
        <v>206</v>
      </c>
    </row>
    <row r="21" spans="1:7">
      <c r="A21" s="11"/>
      <c r="B21" s="10">
        <v>10025</v>
      </c>
      <c r="C21" s="9" t="s">
        <v>207</v>
      </c>
      <c r="D21" s="31" t="s">
        <v>14</v>
      </c>
      <c r="E21" s="9" t="s">
        <v>110</v>
      </c>
      <c r="F21" s="9" t="s">
        <v>111</v>
      </c>
      <c r="G21" s="12" t="s">
        <v>208</v>
      </c>
    </row>
    <row r="22" spans="1:7">
      <c r="A22" s="11"/>
      <c r="B22" s="10">
        <v>10027</v>
      </c>
      <c r="C22" s="9" t="s">
        <v>81</v>
      </c>
      <c r="D22" s="31" t="s">
        <v>14</v>
      </c>
      <c r="E22" s="9" t="s">
        <v>112</v>
      </c>
      <c r="F22" s="9" t="s">
        <v>113</v>
      </c>
      <c r="G22" s="12" t="s">
        <v>209</v>
      </c>
    </row>
    <row r="23" spans="1:7">
      <c r="A23" s="11"/>
      <c r="B23" s="10">
        <v>10028</v>
      </c>
      <c r="C23" s="9" t="s">
        <v>210</v>
      </c>
      <c r="D23" s="31" t="s">
        <v>14</v>
      </c>
      <c r="E23" s="9" t="s">
        <v>114</v>
      </c>
      <c r="F23" s="9" t="s">
        <v>115</v>
      </c>
      <c r="G23" s="12" t="s">
        <v>211</v>
      </c>
    </row>
    <row r="24" spans="1:7">
      <c r="A24" s="11"/>
      <c r="B24" s="10">
        <v>10029</v>
      </c>
      <c r="C24" s="9" t="s">
        <v>212</v>
      </c>
      <c r="D24" s="31" t="s">
        <v>14</v>
      </c>
      <c r="E24" s="9" t="s">
        <v>116</v>
      </c>
      <c r="F24" s="9" t="s">
        <v>117</v>
      </c>
      <c r="G24" s="12" t="s">
        <v>213</v>
      </c>
    </row>
    <row r="25" spans="1:7">
      <c r="A25" s="11"/>
      <c r="B25" s="10">
        <v>10030</v>
      </c>
      <c r="C25" s="9" t="s">
        <v>214</v>
      </c>
      <c r="D25" s="31" t="s">
        <v>14</v>
      </c>
      <c r="E25" s="9" t="s">
        <v>118</v>
      </c>
      <c r="F25" s="9" t="s">
        <v>119</v>
      </c>
      <c r="G25" s="12" t="s">
        <v>215</v>
      </c>
    </row>
    <row r="26" spans="1:7">
      <c r="A26" s="11"/>
      <c r="B26" s="10">
        <v>10031</v>
      </c>
      <c r="C26" s="9" t="s">
        <v>216</v>
      </c>
      <c r="D26" s="31" t="s">
        <v>14</v>
      </c>
      <c r="E26" s="9" t="s">
        <v>120</v>
      </c>
      <c r="F26" s="9" t="s">
        <v>121</v>
      </c>
      <c r="G26" s="12" t="s">
        <v>217</v>
      </c>
    </row>
    <row r="27" spans="1:7">
      <c r="A27" s="11"/>
      <c r="B27" s="10">
        <v>10032</v>
      </c>
      <c r="C27" s="9" t="s">
        <v>218</v>
      </c>
      <c r="D27" s="31" t="s">
        <v>14</v>
      </c>
      <c r="E27" s="9" t="s">
        <v>122</v>
      </c>
      <c r="F27" s="9" t="s">
        <v>123</v>
      </c>
      <c r="G27" s="12" t="s">
        <v>219</v>
      </c>
    </row>
    <row r="28" spans="1:7">
      <c r="A28" s="11"/>
      <c r="B28" s="10">
        <v>10034</v>
      </c>
      <c r="C28" s="9" t="s">
        <v>82</v>
      </c>
      <c r="D28" s="31" t="s">
        <v>14</v>
      </c>
      <c r="E28" s="9" t="s">
        <v>124</v>
      </c>
      <c r="F28" s="9" t="s">
        <v>125</v>
      </c>
      <c r="G28" s="12" t="s">
        <v>220</v>
      </c>
    </row>
    <row r="29" spans="1:7">
      <c r="A29" s="11"/>
      <c r="B29" s="10">
        <v>10035</v>
      </c>
      <c r="C29" s="9" t="s">
        <v>221</v>
      </c>
      <c r="D29" s="31" t="s">
        <v>14</v>
      </c>
      <c r="E29" s="9" t="s">
        <v>126</v>
      </c>
      <c r="F29" s="9" t="s">
        <v>127</v>
      </c>
      <c r="G29" s="12" t="s">
        <v>222</v>
      </c>
    </row>
    <row r="30" spans="1:7">
      <c r="A30" s="11"/>
      <c r="B30" s="10">
        <v>10036</v>
      </c>
      <c r="C30" s="9" t="s">
        <v>83</v>
      </c>
      <c r="D30" s="31" t="s">
        <v>14</v>
      </c>
      <c r="E30" s="9" t="s">
        <v>128</v>
      </c>
      <c r="F30" s="9" t="s">
        <v>129</v>
      </c>
      <c r="G30" s="12" t="s">
        <v>223</v>
      </c>
    </row>
    <row r="31" spans="1:7">
      <c r="A31" s="11"/>
      <c r="B31" s="10">
        <v>10037</v>
      </c>
      <c r="C31" s="9" t="s">
        <v>224</v>
      </c>
      <c r="D31" s="31" t="s">
        <v>14</v>
      </c>
      <c r="E31" s="9" t="s">
        <v>130</v>
      </c>
      <c r="F31" s="9" t="s">
        <v>131</v>
      </c>
      <c r="G31" s="12" t="s">
        <v>225</v>
      </c>
    </row>
    <row r="32" spans="1:7">
      <c r="A32" s="11"/>
      <c r="B32" s="10">
        <v>10038</v>
      </c>
      <c r="C32" s="9" t="s">
        <v>226</v>
      </c>
      <c r="D32" s="31" t="s">
        <v>14</v>
      </c>
      <c r="E32" s="9" t="s">
        <v>132</v>
      </c>
      <c r="F32" s="9" t="s">
        <v>133</v>
      </c>
      <c r="G32" s="12" t="s">
        <v>227</v>
      </c>
    </row>
    <row r="33" spans="1:7">
      <c r="A33" s="11"/>
      <c r="B33" s="10">
        <v>10039</v>
      </c>
      <c r="C33" s="9" t="s">
        <v>228</v>
      </c>
      <c r="D33" s="31" t="s">
        <v>371</v>
      </c>
      <c r="E33" s="9" t="s">
        <v>134</v>
      </c>
      <c r="F33" s="9" t="s">
        <v>135</v>
      </c>
      <c r="G33" s="12" t="s">
        <v>229</v>
      </c>
    </row>
    <row r="34" spans="1:7">
      <c r="A34" s="11"/>
      <c r="B34" s="10">
        <v>10040</v>
      </c>
      <c r="C34" s="9" t="s">
        <v>230</v>
      </c>
      <c r="D34" s="31" t="s">
        <v>14</v>
      </c>
      <c r="E34" s="9" t="s">
        <v>136</v>
      </c>
      <c r="F34" s="9" t="s">
        <v>137</v>
      </c>
      <c r="G34" s="12" t="s">
        <v>231</v>
      </c>
    </row>
    <row r="35" spans="1:7">
      <c r="A35" s="11"/>
      <c r="B35" s="10">
        <v>10041</v>
      </c>
      <c r="C35" s="9" t="s">
        <v>232</v>
      </c>
      <c r="D35" s="31" t="s">
        <v>14</v>
      </c>
      <c r="E35" s="9" t="s">
        <v>138</v>
      </c>
      <c r="F35" s="9" t="s">
        <v>139</v>
      </c>
      <c r="G35" s="12" t="s">
        <v>233</v>
      </c>
    </row>
    <row r="36" spans="1:7">
      <c r="A36" s="11"/>
      <c r="B36" s="10">
        <v>10044</v>
      </c>
      <c r="C36" s="9" t="s">
        <v>94</v>
      </c>
      <c r="D36" s="31" t="s">
        <v>14</v>
      </c>
      <c r="E36" s="9" t="s">
        <v>140</v>
      </c>
      <c r="F36" s="9" t="s">
        <v>141</v>
      </c>
      <c r="G36" s="12" t="s">
        <v>234</v>
      </c>
    </row>
    <row r="37" spans="1:7">
      <c r="A37" s="11"/>
      <c r="B37" s="10">
        <v>10053</v>
      </c>
      <c r="C37" s="9" t="s">
        <v>199</v>
      </c>
      <c r="D37" s="31" t="s">
        <v>14</v>
      </c>
      <c r="E37" s="9" t="s">
        <v>200</v>
      </c>
      <c r="F37" s="9" t="s">
        <v>201</v>
      </c>
      <c r="G37" s="12" t="s">
        <v>202</v>
      </c>
    </row>
    <row r="38" spans="1:7">
      <c r="A38" s="11"/>
      <c r="B38" s="10">
        <v>10054</v>
      </c>
      <c r="C38" s="9" t="s">
        <v>235</v>
      </c>
      <c r="D38" s="31" t="s">
        <v>14</v>
      </c>
      <c r="E38" s="9" t="s">
        <v>142</v>
      </c>
      <c r="F38" s="9" t="s">
        <v>236</v>
      </c>
      <c r="G38" s="12" t="s">
        <v>237</v>
      </c>
    </row>
    <row r="39" spans="1:7">
      <c r="A39" s="11"/>
      <c r="B39" s="10">
        <v>10055</v>
      </c>
      <c r="C39" s="9" t="s">
        <v>238</v>
      </c>
      <c r="D39" s="31" t="s">
        <v>14</v>
      </c>
      <c r="E39" s="9" t="s">
        <v>143</v>
      </c>
      <c r="F39" s="9" t="s">
        <v>144</v>
      </c>
      <c r="G39" s="12" t="s">
        <v>239</v>
      </c>
    </row>
    <row r="40" spans="1:7">
      <c r="A40" s="11"/>
      <c r="B40" s="10">
        <v>10057</v>
      </c>
      <c r="C40" s="9" t="s">
        <v>85</v>
      </c>
      <c r="D40" s="31" t="s">
        <v>14</v>
      </c>
      <c r="E40" s="9" t="s">
        <v>152</v>
      </c>
      <c r="F40" s="9" t="s">
        <v>153</v>
      </c>
      <c r="G40" s="12" t="s">
        <v>251</v>
      </c>
    </row>
    <row r="41" spans="1:7">
      <c r="A41" s="11"/>
      <c r="B41" s="10">
        <v>10058</v>
      </c>
      <c r="C41" s="9" t="s">
        <v>252</v>
      </c>
      <c r="D41" s="31" t="s">
        <v>14</v>
      </c>
      <c r="E41" s="9" t="s">
        <v>154</v>
      </c>
      <c r="F41" s="9" t="s">
        <v>155</v>
      </c>
      <c r="G41" s="12" t="s">
        <v>253</v>
      </c>
    </row>
    <row r="42" spans="1:7">
      <c r="A42" s="11"/>
      <c r="B42" s="10">
        <v>10059</v>
      </c>
      <c r="C42" s="9" t="s">
        <v>254</v>
      </c>
      <c r="D42" s="31" t="s">
        <v>14</v>
      </c>
      <c r="E42" s="9" t="s">
        <v>156</v>
      </c>
      <c r="F42" s="9" t="s">
        <v>157</v>
      </c>
      <c r="G42" s="12" t="s">
        <v>255</v>
      </c>
    </row>
    <row r="43" spans="1:7">
      <c r="A43" s="11"/>
      <c r="B43" s="10">
        <v>10060</v>
      </c>
      <c r="C43" s="9" t="s">
        <v>256</v>
      </c>
      <c r="D43" s="31" t="s">
        <v>14</v>
      </c>
      <c r="E43" s="9" t="s">
        <v>158</v>
      </c>
      <c r="F43" s="9" t="s">
        <v>159</v>
      </c>
      <c r="G43" s="12" t="s">
        <v>257</v>
      </c>
    </row>
    <row r="44" spans="1:7">
      <c r="A44" s="11"/>
      <c r="B44" s="10">
        <v>10062</v>
      </c>
      <c r="C44" s="9" t="s">
        <v>258</v>
      </c>
      <c r="D44" s="31" t="s">
        <v>14</v>
      </c>
      <c r="E44" s="9" t="s">
        <v>259</v>
      </c>
      <c r="F44" s="9" t="s">
        <v>260</v>
      </c>
      <c r="G44" s="12" t="s">
        <v>261</v>
      </c>
    </row>
    <row r="45" spans="1:7">
      <c r="A45" s="11"/>
      <c r="B45" s="10">
        <v>10064</v>
      </c>
      <c r="C45" s="9" t="s">
        <v>262</v>
      </c>
      <c r="D45" s="31" t="s">
        <v>14</v>
      </c>
      <c r="E45" s="9" t="s">
        <v>263</v>
      </c>
      <c r="F45" s="9" t="s">
        <v>264</v>
      </c>
      <c r="G45" s="12" t="s">
        <v>375</v>
      </c>
    </row>
    <row r="46" spans="1:7">
      <c r="A46" s="11"/>
      <c r="B46" s="10">
        <v>10065</v>
      </c>
      <c r="C46" s="9" t="s">
        <v>266</v>
      </c>
      <c r="D46" s="31" t="s">
        <v>14</v>
      </c>
      <c r="E46" s="9" t="s">
        <v>160</v>
      </c>
      <c r="F46" s="9" t="s">
        <v>161</v>
      </c>
      <c r="G46" s="12" t="s">
        <v>267</v>
      </c>
    </row>
    <row r="47" spans="1:7">
      <c r="A47" s="11"/>
      <c r="B47" s="10">
        <v>10066</v>
      </c>
      <c r="C47" s="9" t="s">
        <v>382</v>
      </c>
      <c r="D47" s="31" t="s">
        <v>14</v>
      </c>
      <c r="E47" s="9" t="s">
        <v>162</v>
      </c>
      <c r="F47" s="9" t="s">
        <v>163</v>
      </c>
      <c r="G47" s="12" t="s">
        <v>268</v>
      </c>
    </row>
    <row r="48" spans="1:7">
      <c r="A48" s="11"/>
      <c r="B48" s="10">
        <v>10067</v>
      </c>
      <c r="C48" s="9" t="s">
        <v>240</v>
      </c>
      <c r="D48" s="31" t="s">
        <v>14</v>
      </c>
      <c r="E48" s="9" t="s">
        <v>145</v>
      </c>
      <c r="F48" s="9" t="s">
        <v>146</v>
      </c>
      <c r="G48" s="12" t="s">
        <v>241</v>
      </c>
    </row>
    <row r="49" spans="1:7">
      <c r="A49" s="11"/>
      <c r="B49" s="10">
        <v>10068</v>
      </c>
      <c r="C49" s="9" t="s">
        <v>242</v>
      </c>
      <c r="D49" s="31" t="s">
        <v>14</v>
      </c>
      <c r="E49" s="9" t="s">
        <v>147</v>
      </c>
      <c r="F49" s="9" t="s">
        <v>243</v>
      </c>
      <c r="G49" s="12" t="s">
        <v>244</v>
      </c>
    </row>
    <row r="50" spans="1:7">
      <c r="A50" s="11"/>
      <c r="B50" s="10">
        <v>10069</v>
      </c>
      <c r="C50" s="9" t="s">
        <v>245</v>
      </c>
      <c r="D50" s="31" t="s">
        <v>14</v>
      </c>
      <c r="E50" s="9" t="s">
        <v>148</v>
      </c>
      <c r="F50" s="9" t="s">
        <v>149</v>
      </c>
      <c r="G50" s="12" t="s">
        <v>246</v>
      </c>
    </row>
    <row r="51" spans="1:7">
      <c r="A51" s="11"/>
      <c r="B51" s="10">
        <v>10070</v>
      </c>
      <c r="C51" s="9" t="s">
        <v>84</v>
      </c>
      <c r="D51" s="31" t="s">
        <v>14</v>
      </c>
      <c r="E51" s="9" t="s">
        <v>150</v>
      </c>
      <c r="F51" s="9" t="s">
        <v>151</v>
      </c>
      <c r="G51" s="12" t="s">
        <v>247</v>
      </c>
    </row>
    <row r="52" spans="1:7">
      <c r="A52" s="11"/>
      <c r="B52" s="10">
        <v>10071</v>
      </c>
      <c r="C52" s="9" t="s">
        <v>43</v>
      </c>
      <c r="D52" s="31" t="s">
        <v>14</v>
      </c>
      <c r="E52" s="9" t="s">
        <v>248</v>
      </c>
      <c r="F52" s="9" t="s">
        <v>249</v>
      </c>
      <c r="G52" s="12" t="s">
        <v>250</v>
      </c>
    </row>
    <row r="53" spans="1:7">
      <c r="A53" s="11"/>
      <c r="B53" s="10">
        <v>10101</v>
      </c>
      <c r="C53" s="9" t="s">
        <v>44</v>
      </c>
      <c r="D53" s="31" t="s">
        <v>14</v>
      </c>
      <c r="E53" s="9" t="s">
        <v>164</v>
      </c>
      <c r="F53" s="9" t="s">
        <v>302</v>
      </c>
      <c r="G53" s="12" t="s">
        <v>303</v>
      </c>
    </row>
    <row r="54" spans="1:7">
      <c r="A54" s="11"/>
      <c r="B54" s="10">
        <v>10108</v>
      </c>
      <c r="C54" s="9" t="s">
        <v>49</v>
      </c>
      <c r="D54" s="31" t="s">
        <v>14</v>
      </c>
      <c r="E54" s="9" t="s">
        <v>316</v>
      </c>
      <c r="F54" s="9" t="s">
        <v>317</v>
      </c>
      <c r="G54" s="12" t="s">
        <v>318</v>
      </c>
    </row>
    <row r="55" spans="1:7">
      <c r="A55" s="11"/>
      <c r="B55" s="10">
        <v>10109</v>
      </c>
      <c r="C55" s="9" t="s">
        <v>50</v>
      </c>
      <c r="D55" s="31" t="s">
        <v>14</v>
      </c>
      <c r="E55" s="9" t="s">
        <v>319</v>
      </c>
      <c r="F55" s="9" t="s">
        <v>320</v>
      </c>
      <c r="G55" s="12" t="s">
        <v>321</v>
      </c>
    </row>
    <row r="56" spans="1:7">
      <c r="A56" s="11"/>
      <c r="B56" s="10">
        <v>10110</v>
      </c>
      <c r="C56" s="9" t="s">
        <v>51</v>
      </c>
      <c r="D56" s="31" t="s">
        <v>14</v>
      </c>
      <c r="E56" s="9" t="s">
        <v>322</v>
      </c>
      <c r="F56" s="9" t="s">
        <v>323</v>
      </c>
      <c r="G56" s="12" t="s">
        <v>324</v>
      </c>
    </row>
    <row r="57" spans="1:7">
      <c r="A57" s="11"/>
      <c r="B57" s="10">
        <v>10111</v>
      </c>
      <c r="C57" s="9" t="s">
        <v>52</v>
      </c>
      <c r="D57" s="31" t="s">
        <v>14</v>
      </c>
      <c r="E57" s="9" t="s">
        <v>325</v>
      </c>
      <c r="F57" s="9" t="s">
        <v>326</v>
      </c>
      <c r="G57" s="12" t="s">
        <v>327</v>
      </c>
    </row>
    <row r="58" spans="1:7">
      <c r="A58" s="11"/>
      <c r="B58" s="10">
        <v>10113</v>
      </c>
      <c r="C58" s="9" t="s">
        <v>53</v>
      </c>
      <c r="D58" s="31" t="s">
        <v>14</v>
      </c>
      <c r="E58" s="9" t="s">
        <v>328</v>
      </c>
      <c r="F58" s="9" t="s">
        <v>329</v>
      </c>
      <c r="G58" s="12" t="s">
        <v>330</v>
      </c>
    </row>
    <row r="59" spans="1:7">
      <c r="A59" s="11"/>
      <c r="B59" s="10">
        <v>10112</v>
      </c>
      <c r="C59" s="9" t="s">
        <v>54</v>
      </c>
      <c r="D59" s="31" t="s">
        <v>14</v>
      </c>
      <c r="E59" s="9" t="s">
        <v>168</v>
      </c>
      <c r="F59" s="9" t="s">
        <v>331</v>
      </c>
      <c r="G59" s="12" t="s">
        <v>332</v>
      </c>
    </row>
    <row r="60" spans="1:7">
      <c r="A60" s="11"/>
      <c r="B60" s="10">
        <v>10115</v>
      </c>
      <c r="C60" s="9" t="s">
        <v>46</v>
      </c>
      <c r="D60" s="31" t="s">
        <v>14</v>
      </c>
      <c r="E60" s="9" t="s">
        <v>307</v>
      </c>
      <c r="F60" s="9" t="s">
        <v>308</v>
      </c>
      <c r="G60" s="12" t="s">
        <v>309</v>
      </c>
    </row>
    <row r="61" spans="1:7">
      <c r="A61" s="11"/>
      <c r="B61" s="10">
        <v>10116</v>
      </c>
      <c r="C61" s="9" t="s">
        <v>45</v>
      </c>
      <c r="D61" s="31" t="s">
        <v>14</v>
      </c>
      <c r="E61" s="9" t="s">
        <v>304</v>
      </c>
      <c r="F61" s="9" t="s">
        <v>305</v>
      </c>
      <c r="G61" s="12" t="s">
        <v>306</v>
      </c>
    </row>
    <row r="62" spans="1:7">
      <c r="A62" s="11"/>
      <c r="B62" s="10">
        <v>10117</v>
      </c>
      <c r="C62" s="9" t="s">
        <v>56</v>
      </c>
      <c r="D62" s="31" t="s">
        <v>14</v>
      </c>
      <c r="E62" s="9" t="s">
        <v>336</v>
      </c>
      <c r="F62" s="9" t="s">
        <v>337</v>
      </c>
      <c r="G62" s="12" t="s">
        <v>338</v>
      </c>
    </row>
    <row r="63" spans="1:7">
      <c r="A63" s="11"/>
      <c r="B63" s="10">
        <v>10118</v>
      </c>
      <c r="C63" s="9" t="s">
        <v>55</v>
      </c>
      <c r="D63" s="31" t="s">
        <v>14</v>
      </c>
      <c r="E63" s="9" t="s">
        <v>333</v>
      </c>
      <c r="F63" s="9" t="s">
        <v>334</v>
      </c>
      <c r="G63" s="12" t="s">
        <v>335</v>
      </c>
    </row>
    <row r="64" spans="1:7">
      <c r="A64" s="11"/>
      <c r="B64" s="10">
        <v>10119</v>
      </c>
      <c r="C64" s="9" t="s">
        <v>165</v>
      </c>
      <c r="D64" s="31" t="s">
        <v>14</v>
      </c>
      <c r="E64" s="9" t="s">
        <v>339</v>
      </c>
      <c r="F64" s="9" t="s">
        <v>340</v>
      </c>
      <c r="G64" s="12" t="s">
        <v>341</v>
      </c>
    </row>
    <row r="65" spans="1:7">
      <c r="A65" s="11"/>
      <c r="B65" s="10">
        <v>10120</v>
      </c>
      <c r="C65" s="9" t="s">
        <v>48</v>
      </c>
      <c r="D65" s="31" t="s">
        <v>14</v>
      </c>
      <c r="E65" s="9" t="s">
        <v>313</v>
      </c>
      <c r="F65" s="9" t="s">
        <v>314</v>
      </c>
      <c r="G65" s="12" t="s">
        <v>315</v>
      </c>
    </row>
    <row r="66" spans="1:7">
      <c r="A66" s="11"/>
      <c r="B66" s="10">
        <v>10121</v>
      </c>
      <c r="C66" s="9" t="s">
        <v>47</v>
      </c>
      <c r="D66" s="31" t="s">
        <v>14</v>
      </c>
      <c r="E66" s="9" t="s">
        <v>310</v>
      </c>
      <c r="F66" s="9" t="s">
        <v>311</v>
      </c>
      <c r="G66" s="12" t="s">
        <v>312</v>
      </c>
    </row>
    <row r="67" spans="1:7">
      <c r="A67" s="11"/>
      <c r="B67" s="10">
        <v>10202</v>
      </c>
      <c r="C67" s="9" t="s">
        <v>86</v>
      </c>
      <c r="D67" s="31" t="s">
        <v>14</v>
      </c>
      <c r="E67" s="9" t="s">
        <v>269</v>
      </c>
      <c r="F67" s="9" t="s">
        <v>270</v>
      </c>
      <c r="G67" s="12" t="s">
        <v>271</v>
      </c>
    </row>
    <row r="68" spans="1:7">
      <c r="A68" s="11"/>
      <c r="B68" s="10">
        <v>10203</v>
      </c>
      <c r="C68" s="9" t="s">
        <v>87</v>
      </c>
      <c r="D68" s="31" t="s">
        <v>14</v>
      </c>
      <c r="E68" s="9" t="s">
        <v>272</v>
      </c>
      <c r="F68" s="9" t="s">
        <v>273</v>
      </c>
      <c r="G68" s="12" t="s">
        <v>274</v>
      </c>
    </row>
    <row r="69" spans="1:7">
      <c r="A69" s="11"/>
      <c r="B69" s="10">
        <v>10204</v>
      </c>
      <c r="C69" s="9" t="s">
        <v>88</v>
      </c>
      <c r="D69" s="31" t="s">
        <v>14</v>
      </c>
      <c r="E69" s="9" t="s">
        <v>275</v>
      </c>
      <c r="F69" s="9" t="s">
        <v>276</v>
      </c>
      <c r="G69" s="12" t="s">
        <v>277</v>
      </c>
    </row>
    <row r="70" spans="1:7">
      <c r="A70" s="11"/>
      <c r="B70" s="10">
        <v>10207</v>
      </c>
      <c r="C70" s="9" t="s">
        <v>89</v>
      </c>
      <c r="D70" s="31" t="s">
        <v>14</v>
      </c>
      <c r="E70" s="9" t="s">
        <v>278</v>
      </c>
      <c r="F70" s="9" t="s">
        <v>279</v>
      </c>
      <c r="G70" s="12" t="s">
        <v>280</v>
      </c>
    </row>
    <row r="71" spans="1:7">
      <c r="A71" s="11"/>
      <c r="B71" s="10">
        <v>10209</v>
      </c>
      <c r="C71" s="9" t="s">
        <v>95</v>
      </c>
      <c r="D71" s="31" t="s">
        <v>14</v>
      </c>
      <c r="E71" s="9" t="s">
        <v>281</v>
      </c>
      <c r="F71" s="9" t="s">
        <v>282</v>
      </c>
      <c r="G71" s="12" t="s">
        <v>283</v>
      </c>
    </row>
    <row r="72" spans="1:7">
      <c r="A72" s="11"/>
      <c r="B72" s="10">
        <v>10214</v>
      </c>
      <c r="C72" s="9" t="s">
        <v>97</v>
      </c>
      <c r="D72" s="31" t="s">
        <v>14</v>
      </c>
      <c r="E72" s="9" t="s">
        <v>287</v>
      </c>
      <c r="F72" s="9" t="s">
        <v>288</v>
      </c>
      <c r="G72" s="12" t="s">
        <v>289</v>
      </c>
    </row>
    <row r="73" spans="1:7">
      <c r="A73" s="11"/>
      <c r="B73" s="10">
        <v>10217</v>
      </c>
      <c r="C73" s="9" t="s">
        <v>98</v>
      </c>
      <c r="D73" s="31" t="s">
        <v>14</v>
      </c>
      <c r="E73" s="9" t="s">
        <v>293</v>
      </c>
      <c r="F73" s="9" t="s">
        <v>294</v>
      </c>
      <c r="G73" s="12" t="s">
        <v>295</v>
      </c>
    </row>
    <row r="74" spans="1:7">
      <c r="A74" s="11"/>
      <c r="B74" s="10">
        <v>10219</v>
      </c>
      <c r="C74" s="9" t="s">
        <v>96</v>
      </c>
      <c r="D74" s="31" t="s">
        <v>14</v>
      </c>
      <c r="E74" s="9" t="s">
        <v>284</v>
      </c>
      <c r="F74" s="9" t="s">
        <v>285</v>
      </c>
      <c r="G74" s="12" t="s">
        <v>286</v>
      </c>
    </row>
    <row r="75" spans="1:7">
      <c r="A75" s="11"/>
      <c r="B75" s="10">
        <v>10220</v>
      </c>
      <c r="C75" s="9" t="s">
        <v>90</v>
      </c>
      <c r="D75" s="31" t="s">
        <v>14</v>
      </c>
      <c r="E75" s="9" t="s">
        <v>290</v>
      </c>
      <c r="F75" s="9" t="s">
        <v>291</v>
      </c>
      <c r="G75" s="12" t="s">
        <v>292</v>
      </c>
    </row>
    <row r="76" spans="1:7">
      <c r="A76" s="11"/>
      <c r="B76" s="10">
        <v>10221</v>
      </c>
      <c r="C76" s="9" t="s">
        <v>91</v>
      </c>
      <c r="D76" s="31" t="s">
        <v>14</v>
      </c>
      <c r="E76" s="9" t="s">
        <v>296</v>
      </c>
      <c r="F76" s="9" t="s">
        <v>297</v>
      </c>
      <c r="G76" s="12" t="s">
        <v>298</v>
      </c>
    </row>
    <row r="77" spans="1:7">
      <c r="A77" s="11"/>
      <c r="B77" s="10">
        <v>10222</v>
      </c>
      <c r="C77" s="9" t="s">
        <v>92</v>
      </c>
      <c r="D77" s="31" t="s">
        <v>14</v>
      </c>
      <c r="E77" s="9" t="s">
        <v>299</v>
      </c>
      <c r="F77" s="9" t="s">
        <v>300</v>
      </c>
      <c r="G77" s="12" t="s">
        <v>301</v>
      </c>
    </row>
    <row r="78" spans="1:7">
      <c r="A78" s="11"/>
      <c r="B78" s="10">
        <v>20001</v>
      </c>
      <c r="C78" s="9" t="s">
        <v>342</v>
      </c>
      <c r="D78" s="32" t="s">
        <v>370</v>
      </c>
      <c r="E78" s="9" t="s">
        <v>343</v>
      </c>
      <c r="F78" s="9" t="s">
        <v>344</v>
      </c>
      <c r="G78" s="12" t="s">
        <v>345</v>
      </c>
    </row>
    <row r="79" spans="1:7">
      <c r="A79" s="11"/>
      <c r="B79" s="10">
        <v>20004</v>
      </c>
      <c r="C79" s="9" t="s">
        <v>347</v>
      </c>
      <c r="D79" s="32" t="s">
        <v>370</v>
      </c>
      <c r="E79" s="9" t="s">
        <v>348</v>
      </c>
      <c r="F79" s="9" t="s">
        <v>349</v>
      </c>
      <c r="G79" s="12" t="s">
        <v>265</v>
      </c>
    </row>
    <row r="80" spans="1:7">
      <c r="A80" s="11"/>
      <c r="B80" s="10">
        <v>20005</v>
      </c>
      <c r="C80" s="9" t="s">
        <v>350</v>
      </c>
      <c r="D80" s="32" t="s">
        <v>370</v>
      </c>
      <c r="E80" s="9" t="s">
        <v>351</v>
      </c>
      <c r="F80" s="9" t="s">
        <v>352</v>
      </c>
      <c r="G80" s="12" t="s">
        <v>353</v>
      </c>
    </row>
    <row r="81" spans="1:7">
      <c r="A81" s="11"/>
      <c r="B81" s="10">
        <v>20003</v>
      </c>
      <c r="C81" s="9" t="s">
        <v>346</v>
      </c>
      <c r="D81" s="32" t="s">
        <v>372</v>
      </c>
      <c r="E81" s="9" t="s">
        <v>134</v>
      </c>
      <c r="F81" s="9" t="s">
        <v>135</v>
      </c>
      <c r="G81" s="12" t="s">
        <v>229</v>
      </c>
    </row>
    <row r="82" spans="1:7">
      <c r="A82" s="11"/>
      <c r="B82" s="10">
        <v>20007</v>
      </c>
      <c r="C82" s="9" t="s">
        <v>354</v>
      </c>
      <c r="D82" s="32" t="s">
        <v>370</v>
      </c>
      <c r="E82" s="9" t="s">
        <v>355</v>
      </c>
      <c r="F82" s="9" t="s">
        <v>356</v>
      </c>
      <c r="G82" s="12" t="s">
        <v>357</v>
      </c>
    </row>
    <row r="83" spans="1:7">
      <c r="A83" s="11"/>
      <c r="B83" s="21">
        <v>20008</v>
      </c>
      <c r="C83" s="22" t="s">
        <v>57</v>
      </c>
      <c r="D83" s="33" t="s">
        <v>370</v>
      </c>
      <c r="E83" s="22" t="s">
        <v>358</v>
      </c>
      <c r="F83" s="22" t="s">
        <v>359</v>
      </c>
      <c r="G83" s="23" t="s">
        <v>360</v>
      </c>
    </row>
    <row r="84" spans="1:7">
      <c r="A84" s="11"/>
      <c r="B84" s="21">
        <v>20009</v>
      </c>
      <c r="C84" s="22" t="s">
        <v>362</v>
      </c>
      <c r="D84" s="33" t="s">
        <v>370</v>
      </c>
      <c r="E84" s="22" t="s">
        <v>363</v>
      </c>
      <c r="F84" s="22" t="s">
        <v>364</v>
      </c>
      <c r="G84" s="23" t="s">
        <v>365</v>
      </c>
    </row>
    <row r="85" spans="1:7" s="1" customFormat="1">
      <c r="A85" s="47"/>
      <c r="B85" s="10">
        <v>20010</v>
      </c>
      <c r="C85" s="9" t="s">
        <v>377</v>
      </c>
      <c r="D85" s="32" t="s">
        <v>378</v>
      </c>
      <c r="E85" s="9" t="s">
        <v>379</v>
      </c>
      <c r="F85" s="9" t="s">
        <v>380</v>
      </c>
      <c r="G85" s="4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AI4" sqref="AI4:AL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13</v>
      </c>
      <c r="D4" s="19" t="s">
        <v>28</v>
      </c>
      <c r="E4" s="5" t="s">
        <v>37</v>
      </c>
      <c r="H4" s="5" t="s">
        <v>36</v>
      </c>
      <c r="I4" s="5" t="s">
        <v>37</v>
      </c>
    </row>
    <row r="5" spans="3:9">
      <c r="C5" s="3" t="s">
        <v>361</v>
      </c>
      <c r="D5" s="6"/>
      <c r="E5" s="2"/>
      <c r="H5" s="2">
        <v>1</v>
      </c>
      <c r="I5" s="3" t="s">
        <v>38</v>
      </c>
    </row>
    <row r="6" spans="3:9">
      <c r="C6" s="3" t="s">
        <v>24</v>
      </c>
      <c r="D6" s="8"/>
      <c r="E6" s="3" t="s">
        <v>38</v>
      </c>
      <c r="H6" s="3">
        <v>2</v>
      </c>
      <c r="I6" s="3" t="s">
        <v>39</v>
      </c>
    </row>
    <row r="7" spans="3:9">
      <c r="C7" s="3" t="s">
        <v>29</v>
      </c>
      <c r="D7" s="6" t="s">
        <v>30</v>
      </c>
      <c r="E7" s="3" t="s">
        <v>38</v>
      </c>
      <c r="H7" s="3">
        <v>3</v>
      </c>
      <c r="I7" s="3" t="s">
        <v>40</v>
      </c>
    </row>
    <row r="8" spans="3:9">
      <c r="C8" s="3" t="s">
        <v>42</v>
      </c>
      <c r="D8" s="6"/>
      <c r="E8" s="3" t="s">
        <v>40</v>
      </c>
      <c r="H8" s="3">
        <v>4</v>
      </c>
      <c r="I8" s="3" t="s">
        <v>367</v>
      </c>
    </row>
    <row r="9" spans="3:9">
      <c r="C9" s="3" t="s">
        <v>366</v>
      </c>
      <c r="D9" s="6" t="s">
        <v>35</v>
      </c>
      <c r="E9" s="3" t="s">
        <v>38</v>
      </c>
      <c r="H9" s="3">
        <v>5</v>
      </c>
      <c r="I9" s="3"/>
    </row>
    <row r="10" spans="3:9">
      <c r="C10" s="3" t="s">
        <v>31</v>
      </c>
      <c r="D10" s="6" t="s">
        <v>32</v>
      </c>
      <c r="E10" s="3" t="s">
        <v>38</v>
      </c>
      <c r="H10" s="3">
        <v>6</v>
      </c>
      <c r="I10" s="3"/>
    </row>
    <row r="11" spans="3:9">
      <c r="C11" s="3" t="s">
        <v>33</v>
      </c>
      <c r="D11" s="6" t="s">
        <v>34</v>
      </c>
      <c r="E11" s="3" t="s">
        <v>38</v>
      </c>
      <c r="H11" s="3">
        <v>7</v>
      </c>
      <c r="I11" s="3"/>
    </row>
    <row r="12" spans="3:9">
      <c r="C12" s="3" t="s">
        <v>368</v>
      </c>
      <c r="D12" s="6"/>
      <c r="E12" s="3" t="s">
        <v>38</v>
      </c>
      <c r="H12" s="3">
        <v>8</v>
      </c>
      <c r="I12" s="3"/>
    </row>
    <row r="13" spans="3:9">
      <c r="C13" s="3" t="s">
        <v>25</v>
      </c>
      <c r="D13" s="6"/>
      <c r="E13" s="3" t="s">
        <v>39</v>
      </c>
      <c r="H13" s="3">
        <v>9</v>
      </c>
      <c r="I13" s="3"/>
    </row>
    <row r="14" spans="3:9">
      <c r="C14" s="3" t="s">
        <v>26</v>
      </c>
      <c r="D14" s="6"/>
      <c r="E14" s="3" t="s">
        <v>39</v>
      </c>
      <c r="H14" s="3">
        <v>10</v>
      </c>
      <c r="I14" s="3"/>
    </row>
    <row r="15" spans="3:9">
      <c r="C15" s="3" t="s">
        <v>27</v>
      </c>
      <c r="D15" s="6"/>
      <c r="E15" s="3" t="s">
        <v>367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2026-05-07T07:33:36Z</dcterms:modified>
</cp:coreProperties>
</file>