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R6" i="5"/>
  <c r="AD10" i="4" s="1"/>
  <c r="Q6" i="5"/>
  <c r="W10" i="4" s="1"/>
  <c r="P6" i="5"/>
  <c r="O6" i="5"/>
  <c r="I10" i="4" s="1"/>
  <c r="N6" i="5"/>
  <c r="B10" i="4" s="1"/>
  <c r="M6" i="5"/>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P10" i="4"/>
  <c r="AL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<sst xmlns="http://schemas.openxmlformats.org/spreadsheetml/2006/main" count="235" uniqueCount="123">
  <si>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</si>
  <si>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</si>
  <si>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</si>
  <si>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</si>
  <si>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</si>
  <si>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</si>
  <si>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</si>
  <si>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</si>
  <si>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</si>
  <si>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</si>
  <si>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</si>
  <si>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</si>
  <si>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</si>
  <si>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</si>
  <si>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</si>
  <si>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</si>
  <si>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</si>
  <si>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</si>
  <si>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</si>
  <si>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</si>
  <si>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</si>
  <si>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</si>
  <si>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</si>
  <si>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</si>
  <si>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</si>
  <si>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</si>
  <si>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</si>
  <si>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</si>
  <si>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</si>
  <si>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</si>
  <si>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</si>
  <si>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</si>
  <si>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</si>
  <si>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</si>
  <si>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</si>
  <si>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</si>
  <si>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</si>
  <si>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</si>
  <si>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</si>
  <si>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</si>
  <si>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</si>
  <si>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</si>
  <si>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</si>
  <si>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</si>
  <si>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</si>
  <si>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</si>
  <si>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</si>
  <si>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</si>
  <si>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</si>
  <si>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</si>
  <si>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</si>
  <si>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</si>
  <si>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</si>
  <si>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</si>
  <si>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</si>
  <si>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</si>
  <si>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</si>
  <si>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</si>
  <si>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</si>
  <si>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</si>
  <si>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</si>
  <si>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</si>
  <si>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</si>
  <si>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</si>
  <si>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</si>
  <si>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</si>
  <si>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</si>
  <si>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</si>
  <si>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</si>
  <si>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</si>
  <si>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</si>
  <si>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</si>
  <si>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</si>
  <si>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</si>
  <si>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</si>
  <si>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</si>
  <si>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</si>
  <si>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</si>
  <si>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</si>
  <si>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</si>
  <si>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</si>
  <si>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</si>
  <si>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</si>
  <si>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</si>
  <si>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</si>
  <si>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</si>
  <si>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</si>
  <si>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</si>
  <si>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</si>
  <si>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</si>
  <si>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</si>
  <si>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</si>
  <si>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</si>
  <si>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</si>
  <si>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</si>
  <si>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</si>
  <si>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</si>
  <si>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</si>
  <si>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</si>
  <si>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</si>
  <si>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</si>
  <si>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</si>
  <si>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</si>
  <si>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</si>
  <si>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</si>
  <si>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</si>
  <si>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</si>
  <si>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</si>
  <si>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静岡市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</si>
  <si>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</si>
  <si>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</si>
  <si>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</si>
  <si>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</si>
  <si>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</si>
  <si>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</si>
  <si>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</si>
  <si>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</si>
  <si>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</si>
  <si>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</si>
  <si>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</si>
  <si>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①有形固定資産減価償却率は平成26年度から新会計制度移行に伴い増加しているが、類似団体平均を下回っている。これは、本市は制度移行（基準改正）前、市合併前の旧静岡市においてフル償却を採用していたため、減価償却費の伸びが類似団体平均に比して少なかったと推察される。
　②管渠老朽化率は、平成26年度以前は類似団体平均を上回っていたが、③管渠改善率の伸びもあり、改善されている。これは、本市第３次中期経営計画（平成27～30年度）（以下、「経営計画」と表記。）に基づいて、事業量を従来よりも増加計画し、実施されている成果と考える。</t>
    <rPh sb="63" eb="65">
      <t>イコウ</t>
    </rPh>
    <rPh sb="66" eb="68">
      <t>キジュン</t>
    </rPh>
    <rPh sb="68" eb="70">
      <t>カイセイ</t>
    </rPh>
    <rPh sb="73" eb="74">
      <t>シ</t>
    </rPh>
    <rPh sb="74" eb="76">
      <t>ガッペイ</t>
    </rPh>
    <rPh sb="76" eb="77">
      <t>マエ</t>
    </rPh>
    <rPh sb="78" eb="79">
      <t>キュウ</t>
    </rPh>
    <rPh sb="79" eb="82">
      <t>シズオカシ</t>
    </rPh>
    <rPh sb="142" eb="144">
      <t>ヘイセイ</t>
    </rPh>
    <rPh sb="146" eb="148">
      <t>ネンド</t>
    </rPh>
    <rPh sb="148" eb="150">
      <t>イゼン</t>
    </rPh>
    <rPh sb="191" eb="193">
      <t>ホンシ</t>
    </rPh>
    <rPh sb="214" eb="216">
      <t>イカ</t>
    </rPh>
    <rPh sb="218" eb="220">
      <t>ケイエイ</t>
    </rPh>
    <rPh sb="220" eb="222">
      <t>ケイカク</t>
    </rPh>
    <rPh sb="224" eb="226">
      <t>ヒョウキ</t>
    </rPh>
    <rPh sb="243" eb="245">
      <t>ゾウカ</t>
    </rPh>
    <rPh sb="245" eb="247">
      <t>ケイカク</t>
    </rPh>
    <rPh sb="259" eb="260">
      <t>カンガ</t>
    </rPh>
    <phoneticPr fontId="7"/>
  </si>
  <si>
    <t>　平成27年度より一般会計繰入金が減額されたことにより、経費回収率は平成26年度以前と比較して落ち込んだものの、平成28年度決算においては100％を回復したこと、経常収支比率は100％以上を維持していること及び支払能力も類似団体平均を上回っていることから、健全な経営が出来ていると言える。
　しかし、企業債残高は減少傾向にあるものの、企業債残高対事業規模比率は類似団体平均を大幅に上回っていることから、将来の負担を過度のものとしないためにも投資と財源のバランスをより一層留意しながら事業を計画・推進して行くことが求められる。
　老朽化の状況は改善傾向となっており、今後も経営計画に基づき、健全で持続的な下水道事業経営を確保するため、計画的な事業実施に努める。
経営戦略策定状況（平成31年度までに策定予定）</t>
    <rPh sb="1" eb="3">
      <t>ヘイセイ</t>
    </rPh>
    <rPh sb="5" eb="7">
      <t>ネンド</t>
    </rPh>
    <rPh sb="9" eb="11">
      <t>イッパン</t>
    </rPh>
    <rPh sb="11" eb="13">
      <t>カイケイ</t>
    </rPh>
    <rPh sb="13" eb="15">
      <t>クリイレ</t>
    </rPh>
    <rPh sb="15" eb="16">
      <t>キン</t>
    </rPh>
    <rPh sb="17" eb="19">
      <t>ゲンガク</t>
    </rPh>
    <rPh sb="56" eb="58">
      <t>ヘイセイ</t>
    </rPh>
    <rPh sb="60" eb="62">
      <t>ネンド</t>
    </rPh>
    <rPh sb="62" eb="64">
      <t>ケッサン</t>
    </rPh>
    <rPh sb="74" eb="76">
      <t>カイフク</t>
    </rPh>
    <rPh sb="103" eb="104">
      <t>オヨ</t>
    </rPh>
    <rPh sb="140" eb="141">
      <t>イ</t>
    </rPh>
    <rPh sb="207" eb="209">
      <t>カド</t>
    </rPh>
    <rPh sb="223" eb="225">
      <t>ザイゲン</t>
    </rPh>
    <rPh sb="235" eb="237">
      <t>リュウイ</t>
    </rPh>
    <rPh sb="244" eb="246">
      <t>ケイカク</t>
    </rPh>
    <rPh sb="285" eb="287">
      <t>ケイエイ</t>
    </rPh>
    <rPh sb="287" eb="289">
      <t>ケイカク</t>
    </rPh>
    <rPh sb="297" eb="300">
      <t>ジゾクテキ</t>
    </rPh>
    <rPh sb="301" eb="304">
      <t>ゲスイドウ</t>
    </rPh>
    <rPh sb="304" eb="306">
      <t>ジギョウ</t>
    </rPh>
    <rPh sb="306" eb="308">
      <t>ケイエイ</t>
    </rPh>
    <rPh sb="309" eb="311">
      <t>カクホ</t>
    </rPh>
    <rPh sb="318" eb="319">
      <t>テキ</t>
    </rPh>
    <rPh sb="320" eb="322">
      <t>ジギョウ</t>
    </rPh>
    <rPh sb="330" eb="332">
      <t>ケイエイ</t>
    </rPh>
    <rPh sb="332" eb="334">
      <t>センリャク</t>
    </rPh>
    <rPh sb="334" eb="336">
      <t>サクテイ</t>
    </rPh>
    <rPh sb="336" eb="338">
      <t>ジョウキョウ</t>
    </rPh>
    <rPh sb="339" eb="341">
      <t>ヘイセイ</t>
    </rPh>
    <rPh sb="343" eb="345">
      <t>ネンド</t>
    </rPh>
    <rPh sb="348" eb="350">
      <t>サクテイ</t>
    </rPh>
    <rPh sb="350" eb="352">
      <t>ヨテイ</t>
    </rPh>
    <phoneticPr fontId="7"/>
  </si>
  <si>
    <t>　①経常収支比率は類似団体平均を僅かに上回り、過去５年100％以上を維持していることから、健全な経営を続けていると言える。
　③流動比率については、平成26年度からの新会計制度移行に伴い、資本と負債の計上が変更されたことに伴い大幅に減少したが、支払能力については類似団体の平均値を大幅に上回っている。
　④企業債残高対事業規模比率は過去５年ほぼ横ばいであるが、類似団体平均を大幅に上回っている。これは、類似団体に比べ普及率が低く、未だ拡張事業費がかかっていることや、処理区域内の人口密度が低いため、借入金に対する使用料収入が少ないことが要因と考えられる。
　⑤経費回収率と、⑥汚水処理原価については、平成27年度より一般会計からの繰入金のうち、「分流式下水道に要する経費」が３条予算の予定利益相当分の1/2減額されたこと（本市独自基準）による影響を受けている。
　また、類似団体に比べて普及率が低いことと汚水処理費に占める資本費の割合が高いことや、処理区域内の人口密度が低いために経費に対する使用料収入が少ないことから、経費回収率では平均値を下回り、汚水処理原価は上回る結果となった。
　⑦施設利用率は、平成25年度に静岡県から静清浄化センターが移管されたことで処理能力が増加し、一時的に利用率が低下したが、その後、管渠築造工事の進捗や、水洗化率の増加により、類似団体平均も上回っていることから効率的に施設が運用されていると言える。
　⑧水洗化率は年々上昇しているが、普及率との関係もあり、類似団体平均値を大きく下回っている。今後も費用対効果を検証し、普及率と水洗化率の向上を図りたい。</t>
    <rPh sb="19" eb="20">
      <t>ウエ</t>
    </rPh>
    <rPh sb="271" eb="272">
      <t>カンガ</t>
    </rPh>
    <rPh sb="339" eb="341">
      <t>ヨサン</t>
    </rPh>
    <rPh sb="342" eb="344">
      <t>ヨテイ</t>
    </rPh>
    <rPh sb="371" eb="373">
      <t>エイキョウ</t>
    </rPh>
    <rPh sb="374" eb="375">
      <t>ウ</t>
    </rPh>
    <rPh sb="385" eb="387">
      <t>ルイジ</t>
    </rPh>
    <rPh sb="387" eb="389">
      <t>ダンタイ</t>
    </rPh>
    <rPh sb="390" eb="391">
      <t>クラ</t>
    </rPh>
    <rPh sb="393" eb="395">
      <t>フキュウ</t>
    </rPh>
    <rPh sb="395" eb="396">
      <t>リツ</t>
    </rPh>
    <rPh sb="397" eb="398">
      <t>ヒク</t>
    </rPh>
    <rPh sb="402" eb="404">
      <t>オスイ</t>
    </rPh>
    <rPh sb="404" eb="406">
      <t>ショリ</t>
    </rPh>
    <rPh sb="406" eb="407">
      <t>ヒ</t>
    </rPh>
    <rPh sb="408" eb="409">
      <t>シ</t>
    </rPh>
    <rPh sb="411" eb="413">
      <t>シホン</t>
    </rPh>
    <rPh sb="413" eb="414">
      <t>ヒ</t>
    </rPh>
    <rPh sb="415" eb="417">
      <t>ワリアイ</t>
    </rPh>
    <rPh sb="418" eb="419">
      <t>タカ</t>
    </rPh>
    <rPh sb="440" eb="442">
      <t>ケイヒ</t>
    </rPh>
    <rPh sb="460" eb="462">
      <t>ケイヒ</t>
    </rPh>
    <rPh sb="462" eb="464">
      <t>カイシュウ</t>
    </rPh>
    <rPh sb="464" eb="465">
      <t>リツ</t>
    </rPh>
    <rPh sb="467" eb="470">
      <t>ヘイキンチ</t>
    </rPh>
    <rPh sb="471" eb="473">
      <t>シタマワ</t>
    </rPh>
    <rPh sb="475" eb="477">
      <t>オスイ</t>
    </rPh>
    <rPh sb="477" eb="479">
      <t>ショリ</t>
    </rPh>
    <rPh sb="479" eb="481">
      <t>ゲンカ</t>
    </rPh>
    <rPh sb="482" eb="484">
      <t>ウワマワ</t>
    </rPh>
    <rPh sb="485" eb="487">
      <t>ケッカ</t>
    </rPh>
    <rPh sb="612" eb="613">
      <t>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</si>
</sst>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6"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22" fillId="0" borderId="2" xfId="1" applyNumberFormat="1" applyFont="1" applyBorder="1" applyAlignment="1" applyProtection="1">
      <alignment horizontal="center" vertical="center"/>
      <protection locked="0"/>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3" fillId="5" borderId="6" xfId="0" applyFont="1" applyFill="1" applyBorder="1" applyAlignment="1" applyProtection="1">
      <alignment horizontal="left" vertical="top" wrapText="1"/>
      <protection locked="0"/>
    </xf>
    <xf numFmtId="0" fontId="23" fillId="5" borderId="0" xfId="0" applyFont="1" applyFill="1" applyBorder="1" applyAlignment="1" applyProtection="1">
      <alignment horizontal="left" vertical="top" wrapText="1"/>
      <protection locked="0"/>
    </xf>
    <xf numFmtId="0" fontId="23" fillId="5" borderId="7" xfId="0" applyFont="1" applyFill="1" applyBorder="1" applyAlignment="1" applyProtection="1">
      <alignment horizontal="left" vertical="top" wrapText="1"/>
      <protection locked="0"/>
    </xf>
    <xf numFmtId="0" fontId="23" fillId="5" borderId="8" xfId="0" applyFont="1" applyFill="1" applyBorder="1" applyAlignment="1" applyProtection="1">
      <alignment horizontal="left" vertical="top" wrapText="1"/>
      <protection locked="0"/>
    </xf>
    <xf numFmtId="0" fontId="23" fillId="5" borderId="1" xfId="0" applyFont="1" applyFill="1" applyBorder="1" applyAlignment="1" applyProtection="1">
      <alignment horizontal="left" vertical="top" wrapText="1"/>
      <protection locked="0"/>
    </xf>
    <xf numFmtId="0" fontId="23" fillId="5" borderId="9" xfId="0"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5" fillId="5" borderId="6"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7" xfId="0" applyFont="1" applyFill="1" applyBorder="1" applyAlignment="1" applyProtection="1">
      <alignment horizontal="left" vertical="top" wrapText="1"/>
      <protection locked="0"/>
    </xf>
    <xf numFmtId="0" fontId="5" fillId="5" borderId="8" xfId="0" applyFont="1" applyFill="1" applyBorder="1" applyAlignment="1" applyProtection="1">
      <alignment horizontal="left" vertical="top" wrapText="1"/>
      <protection locked="0"/>
    </xf>
    <xf numFmtId="0" fontId="5" fillId="5" borderId="1" xfId="0" applyFont="1" applyFill="1" applyBorder="1" applyAlignment="1" applyProtection="1">
      <alignment horizontal="left" vertical="top" wrapText="1"/>
      <protection locked="0"/>
    </xf>
    <xf numFmtId="0" fontId="5" fillId="5" borderId="9" xfId="0" applyFont="1" applyFill="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0.4</c:v>
                </c:pt>
                <c:pt idx="1">
                  <c:v>0.51</c:v>
                </c:pt>
                <c:pt idx="2">
                  <c:v>0.34</c:v>
                </c:pt>
                <c:pt idx="3">
                  <c:v>0.85</c:v>
                </c:pt>
                <c:pt idx="4">
                  <c:v>0.49</c:v>
                </c:pt>
              </c:numCache>
            </c:numRef>
          </c:val>
        </c:ser>
        <c:dLbls>
          <c:showLegendKey val="0"/>
          <c:showVal val="0"/>
          <c:showCatName val="0"/>
          <c:showSerName val="0"/>
          <c:showPercent val="0"/>
          <c:showBubbleSize val="0"/>
        </c:dLbls>
        <c:gapWidth val="150"/>
        <c:axId val="71481600"/>
        <c:axId val="1036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71481600"/>
        <c:axId val="103692928"/>
      </c:lineChart>
      <c:dateAx>
        <c:axId val="71481600"/>
        <c:scaling>
          <c:orientation val="minMax"/>
        </c:scaling>
        <c:delete val="1"/>
        <c:axPos val="b"/>
        <c:numFmt formatCode="ge" sourceLinked="1"/>
        <c:majorTickMark val="none"/>
        <c:minorTickMark val="none"/>
        <c:tickLblPos val="none"/>
        <c:crossAx val="103692928"/>
        <c:crosses val="autoZero"/>
        <c:auto val="1"/>
        <c:lblOffset val="100"/>
        <c:baseTimeUnit val="years"/>
      </c:dateAx>
      <c:valAx>
        <c:axId val="1036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102.24</c:v>
                </c:pt>
                <c:pt idx="1">
                  <c:v>101.77</c:v>
                </c:pt>
                <c:pt idx="2">
                  <c:v>111.01</c:v>
                </c:pt>
                <c:pt idx="3">
                  <c:v>107.15</c:v>
                </c:pt>
                <c:pt idx="4">
                  <c:v>109.51</c:v>
                </c:pt>
              </c:numCache>
            </c:numRef>
          </c:val>
        </c:ser>
        <c:dLbls>
          <c:showLegendKey val="0"/>
          <c:showVal val="0"/>
          <c:showCatName val="0"/>
          <c:showSerName val="0"/>
          <c:showPercent val="0"/>
          <c:showBubbleSize val="0"/>
        </c:dLbls>
        <c:gapWidth val="150"/>
        <c:axId val="70316416"/>
        <c:axId val="703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70316416"/>
        <c:axId val="70318336"/>
      </c:lineChart>
      <c:dateAx>
        <c:axId val="70316416"/>
        <c:scaling>
          <c:orientation val="minMax"/>
        </c:scaling>
        <c:delete val="1"/>
        <c:axPos val="b"/>
        <c:numFmt formatCode="ge" sourceLinked="1"/>
        <c:majorTickMark val="none"/>
        <c:minorTickMark val="none"/>
        <c:tickLblPos val="none"/>
        <c:crossAx val="70318336"/>
        <c:crosses val="autoZero"/>
        <c:auto val="1"/>
        <c:lblOffset val="100"/>
        <c:baseTimeUnit val="years"/>
      </c:dateAx>
      <c:valAx>
        <c:axId val="703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3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31.31</c:v>
                </c:pt>
                <c:pt idx="1">
                  <c:v>29.85</c:v>
                </c:pt>
                <c:pt idx="2">
                  <c:v>36.93</c:v>
                </c:pt>
                <c:pt idx="3">
                  <c:v>38.31</c:v>
                </c:pt>
                <c:pt idx="4">
                  <c:v>39.58</c:v>
                </c:pt>
              </c:numCache>
            </c:numRef>
          </c:val>
        </c:ser>
        <c:dLbls>
          <c:showLegendKey val="0"/>
          <c:showVal val="0"/>
          <c:showCatName val="0"/>
          <c:showSerName val="0"/>
          <c:showPercent val="0"/>
          <c:showBubbleSize val="0"/>
        </c:dLbls>
        <c:gapWidth val="150"/>
        <c:axId val="70332416"/>
        <c:axId val="703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70332416"/>
        <c:axId val="70334336"/>
      </c:lineChart>
      <c:dateAx>
        <c:axId val="70332416"/>
        <c:scaling>
          <c:orientation val="minMax"/>
        </c:scaling>
        <c:delete val="1"/>
        <c:axPos val="b"/>
        <c:numFmt formatCode="ge" sourceLinked="1"/>
        <c:majorTickMark val="none"/>
        <c:minorTickMark val="none"/>
        <c:tickLblPos val="none"/>
        <c:crossAx val="70334336"/>
        <c:crosses val="autoZero"/>
        <c:auto val="1"/>
        <c:lblOffset val="100"/>
        <c:baseTimeUnit val="years"/>
      </c:dateAx>
      <c:valAx>
        <c:axId val="703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3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7.43</c:v>
                </c:pt>
                <c:pt idx="1">
                  <c:v>7.58</c:v>
                </c:pt>
                <c:pt idx="2">
                  <c:v>7.97</c:v>
                </c:pt>
                <c:pt idx="3">
                  <c:v>7.07</c:v>
                </c:pt>
                <c:pt idx="4">
                  <c:v>6.98</c:v>
                </c:pt>
              </c:numCache>
            </c:numRef>
          </c:val>
        </c:ser>
        <c:dLbls>
          <c:showLegendKey val="0"/>
          <c:showVal val="0"/>
          <c:showCatName val="0"/>
          <c:showSerName val="0"/>
          <c:showPercent val="0"/>
          <c:showBubbleSize val="0"/>
        </c:dLbls>
        <c:gapWidth val="150"/>
        <c:axId val="70348160"/>
        <c:axId val="703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70348160"/>
        <c:axId val="70354432"/>
      </c:lineChart>
      <c:dateAx>
        <c:axId val="70348160"/>
        <c:scaling>
          <c:orientation val="minMax"/>
        </c:scaling>
        <c:delete val="1"/>
        <c:axPos val="b"/>
        <c:numFmt formatCode="ge" sourceLinked="1"/>
        <c:majorTickMark val="none"/>
        <c:minorTickMark val="none"/>
        <c:tickLblPos val="none"/>
        <c:crossAx val="70354432"/>
        <c:crosses val="autoZero"/>
        <c:auto val="1"/>
        <c:lblOffset val="100"/>
        <c:baseTimeUnit val="years"/>
      </c:dateAx>
      <c:valAx>
        <c:axId val="703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3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0376448"/>
        <c:axId val="7037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70376448"/>
        <c:axId val="70378624"/>
      </c:lineChart>
      <c:dateAx>
        <c:axId val="70376448"/>
        <c:scaling>
          <c:orientation val="minMax"/>
        </c:scaling>
        <c:delete val="1"/>
        <c:axPos val="b"/>
        <c:numFmt formatCode="ge" sourceLinked="1"/>
        <c:majorTickMark val="none"/>
        <c:minorTickMark val="none"/>
        <c:tickLblPos val="none"/>
        <c:crossAx val="70378624"/>
        <c:crosses val="autoZero"/>
        <c:auto val="1"/>
        <c:lblOffset val="100"/>
        <c:baseTimeUnit val="years"/>
      </c:dateAx>
      <c:valAx>
        <c:axId val="703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3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191.94</c:v>
                </c:pt>
                <c:pt idx="1">
                  <c:v>232.78</c:v>
                </c:pt>
                <c:pt idx="2">
                  <c:v>78.31</c:v>
                </c:pt>
                <c:pt idx="3">
                  <c:v>86.39</c:v>
                </c:pt>
                <c:pt idx="4">
                  <c:v>97.52</c:v>
                </c:pt>
              </c:numCache>
            </c:numRef>
          </c:val>
        </c:ser>
        <c:dLbls>
          <c:showLegendKey val="0"/>
          <c:showVal val="0"/>
          <c:showCatName val="0"/>
          <c:showSerName val="0"/>
          <c:showPercent val="0"/>
          <c:showBubbleSize val="0"/>
        </c:dLbls>
        <c:gapWidth val="150"/>
        <c:axId val="70453888"/>
        <c:axId val="7046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70453888"/>
        <c:axId val="70464256"/>
      </c:lineChart>
      <c:dateAx>
        <c:axId val="70453888"/>
        <c:scaling>
          <c:orientation val="minMax"/>
        </c:scaling>
        <c:delete val="1"/>
        <c:axPos val="b"/>
        <c:numFmt formatCode="ge" sourceLinked="1"/>
        <c:majorTickMark val="none"/>
        <c:minorTickMark val="none"/>
        <c:tickLblPos val="none"/>
        <c:crossAx val="70464256"/>
        <c:crosses val="autoZero"/>
        <c:auto val="1"/>
        <c:lblOffset val="100"/>
        <c:baseTimeUnit val="years"/>
      </c:dateAx>
      <c:valAx>
        <c:axId val="704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1506.59</c:v>
                </c:pt>
                <c:pt idx="1">
                  <c:v>1522.32</c:v>
                </c:pt>
                <c:pt idx="2">
                  <c:v>1523.93</c:v>
                </c:pt>
                <c:pt idx="3">
                  <c:v>1500.33</c:v>
                </c:pt>
                <c:pt idx="4">
                  <c:v>1486.74</c:v>
                </c:pt>
              </c:numCache>
            </c:numRef>
          </c:val>
        </c:ser>
        <c:dLbls>
          <c:showLegendKey val="0"/>
          <c:showVal val="0"/>
          <c:showCatName val="0"/>
          <c:showSerName val="0"/>
          <c:showPercent val="0"/>
          <c:showBubbleSize val="0"/>
        </c:dLbls>
        <c:gapWidth val="150"/>
        <c:axId val="70473984"/>
        <c:axId val="7047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70473984"/>
        <c:axId val="70476160"/>
      </c:lineChart>
      <c:dateAx>
        <c:axId val="70473984"/>
        <c:scaling>
          <c:orientation val="minMax"/>
        </c:scaling>
        <c:delete val="1"/>
        <c:axPos val="b"/>
        <c:numFmt formatCode="ge" sourceLinked="1"/>
        <c:majorTickMark val="none"/>
        <c:minorTickMark val="none"/>
        <c:tickLblPos val="none"/>
        <c:crossAx val="70476160"/>
        <c:crosses val="autoZero"/>
        <c:auto val="1"/>
        <c:lblOffset val="100"/>
        <c:baseTimeUnit val="years"/>
      </c:dateAx>
      <c:valAx>
        <c:axId val="704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105.63</c:v>
                </c:pt>
                <c:pt idx="1">
                  <c:v>104.49</c:v>
                </c:pt>
                <c:pt idx="2">
                  <c:v>105.26</c:v>
                </c:pt>
                <c:pt idx="3">
                  <c:v>96.26</c:v>
                </c:pt>
                <c:pt idx="4">
                  <c:v>101.44</c:v>
                </c:pt>
              </c:numCache>
            </c:numRef>
          </c:val>
        </c:ser>
        <c:dLbls>
          <c:showLegendKey val="0"/>
          <c:showVal val="0"/>
          <c:showCatName val="0"/>
          <c:showSerName val="0"/>
          <c:showPercent val="0"/>
          <c:showBubbleSize val="0"/>
        </c:dLbls>
        <c:gapWidth val="150"/>
        <c:axId val="70494080"/>
        <c:axId val="704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70494080"/>
        <c:axId val="70496256"/>
      </c:lineChart>
      <c:dateAx>
        <c:axId val="70494080"/>
        <c:scaling>
          <c:orientation val="minMax"/>
        </c:scaling>
        <c:delete val="1"/>
        <c:axPos val="b"/>
        <c:numFmt formatCode="ge" sourceLinked="1"/>
        <c:majorTickMark val="none"/>
        <c:minorTickMark val="none"/>
        <c:tickLblPos val="none"/>
        <c:crossAx val="70496256"/>
        <c:crosses val="autoZero"/>
        <c:auto val="1"/>
        <c:lblOffset val="100"/>
        <c:baseTimeUnit val="years"/>
      </c:dateAx>
      <c:valAx>
        <c:axId val="704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143.4</c:v>
                </c:pt>
                <c:pt idx="1">
                  <c:v>144.88</c:v>
                </c:pt>
                <c:pt idx="2">
                  <c:v>143.81</c:v>
                </c:pt>
                <c:pt idx="3">
                  <c:v>157.06</c:v>
                </c:pt>
                <c:pt idx="4">
                  <c:v>148.96</c:v>
                </c:pt>
              </c:numCache>
            </c:numRef>
          </c:val>
        </c:ser>
        <c:dLbls>
          <c:showLegendKey val="0"/>
          <c:showVal val="0"/>
          <c:showCatName val="0"/>
          <c:showSerName val="0"/>
          <c:showPercent val="0"/>
          <c:showBubbleSize val="0"/>
        </c:dLbls>
        <c:gapWidth val="150"/>
        <c:axId val="70521984"/>
        <c:axId val="705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70521984"/>
        <c:axId val="70523904"/>
      </c:lineChart>
      <c:dateAx>
        <c:axId val="70521984"/>
        <c:scaling>
          <c:orientation val="minMax"/>
        </c:scaling>
        <c:delete val="1"/>
        <c:axPos val="b"/>
        <c:numFmt formatCode="ge" sourceLinked="1"/>
        <c:majorTickMark val="none"/>
        <c:minorTickMark val="none"/>
        <c:tickLblPos val="none"/>
        <c:crossAx val="70523904"/>
        <c:crosses val="autoZero"/>
        <c:auto val="1"/>
        <c:lblOffset val="100"/>
        <c:baseTimeUnit val="years"/>
      </c:dateAx>
      <c:valAx>
        <c:axId val="705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68.650000000000006</c:v>
                </c:pt>
                <c:pt idx="1">
                  <c:v>61.84</c:v>
                </c:pt>
                <c:pt idx="2">
                  <c:v>64.42</c:v>
                </c:pt>
                <c:pt idx="3">
                  <c:v>70.27</c:v>
                </c:pt>
                <c:pt idx="4">
                  <c:v>69.94</c:v>
                </c:pt>
              </c:numCache>
            </c:numRef>
          </c:val>
        </c:ser>
        <c:dLbls>
          <c:showLegendKey val="0"/>
          <c:showVal val="0"/>
          <c:showCatName val="0"/>
          <c:showSerName val="0"/>
          <c:showPercent val="0"/>
          <c:showBubbleSize val="0"/>
        </c:dLbls>
        <c:gapWidth val="150"/>
        <c:axId val="70533888"/>
        <c:axId val="705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70533888"/>
        <c:axId val="70535808"/>
      </c:lineChart>
      <c:dateAx>
        <c:axId val="70533888"/>
        <c:scaling>
          <c:orientation val="minMax"/>
        </c:scaling>
        <c:delete val="1"/>
        <c:axPos val="b"/>
        <c:numFmt formatCode="ge" sourceLinked="1"/>
        <c:majorTickMark val="none"/>
        <c:minorTickMark val="none"/>
        <c:tickLblPos val="none"/>
        <c:crossAx val="70535808"/>
        <c:crosses val="autoZero"/>
        <c:auto val="1"/>
        <c:lblOffset val="100"/>
        <c:baseTimeUnit val="years"/>
      </c:dateAx>
      <c:valAx>
        <c:axId val="705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86.18</c:v>
                </c:pt>
                <c:pt idx="1">
                  <c:v>87.29</c:v>
                </c:pt>
                <c:pt idx="2">
                  <c:v>87.47</c:v>
                </c:pt>
                <c:pt idx="3">
                  <c:v>87.9</c:v>
                </c:pt>
                <c:pt idx="4">
                  <c:v>89.42</c:v>
                </c:pt>
              </c:numCache>
            </c:numRef>
          </c:val>
        </c:ser>
        <c:dLbls>
          <c:showLegendKey val="0"/>
          <c:showVal val="0"/>
          <c:showCatName val="0"/>
          <c:showSerName val="0"/>
          <c:showPercent val="0"/>
          <c:showBubbleSize val="0"/>
        </c:dLbls>
        <c:gapWidth val="150"/>
        <c:axId val="70734208"/>
        <c:axId val="707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70734208"/>
        <c:axId val="70736128"/>
      </c:lineChart>
      <c:dateAx>
        <c:axId val="70734208"/>
        <c:scaling>
          <c:orientation val="minMax"/>
        </c:scaling>
        <c:delete val="1"/>
        <c:axPos val="b"/>
        <c:numFmt formatCode="ge" sourceLinked="1"/>
        <c:majorTickMark val="none"/>
        <c:minorTickMark val="none"/>
        <c:tickLblPos val="none"/>
        <c:crossAx val="70736128"/>
        <c:crosses val="autoZero"/>
        <c:auto val="1"/>
        <c:lblOffset val="100"/>
        <c:baseTimeUnit val="years"/>
      </c:dateAx>
      <c:valAx>
        <c:axId val="707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4"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静岡県　静岡市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
        <v>119</v>
      </c>
      <c r="AE8" s="51"/>
      <c r="AF8" s="51"/>
      <c r="AG8" s="51"/>
      <c r="AH8" s="51"/>
      <c r="AI8" s="51"/>
      <c r="AJ8" s="51"/>
      <c r="AK8" s="4"/>
      <c r="AL8" s="52">
        <f>データ!S6</f>
        <v>709041</v>
      </c>
      <c r="AM8" s="52"/>
      <c r="AN8" s="52"/>
      <c r="AO8" s="52"/>
      <c r="AP8" s="52"/>
      <c r="AQ8" s="52"/>
      <c r="AR8" s="52"/>
      <c r="AS8" s="52"/>
      <c r="AT8" s="46">
        <f>データ!T6</f>
        <v>1411.9</v>
      </c>
      <c r="AU8" s="46"/>
      <c r="AV8" s="46"/>
      <c r="AW8" s="46"/>
      <c r="AX8" s="46"/>
      <c r="AY8" s="46"/>
      <c r="AZ8" s="46"/>
      <c r="BA8" s="46"/>
      <c r="BB8" s="46">
        <f>データ!U6</f>
        <v>502.19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3" t="s">
        <v>20</v>
      </c>
      <c r="BM9" s="54"/>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58.77</v>
      </c>
      <c r="J10" s="46"/>
      <c r="K10" s="46"/>
      <c r="L10" s="46"/>
      <c r="M10" s="46"/>
      <c r="N10" s="46"/>
      <c r="O10" s="46"/>
      <c r="P10" s="46">
        <f>データ!P6</f>
        <v>83.25</v>
      </c>
      <c r="Q10" s="46"/>
      <c r="R10" s="46"/>
      <c r="S10" s="46"/>
      <c r="T10" s="46"/>
      <c r="U10" s="46"/>
      <c r="V10" s="46"/>
      <c r="W10" s="46">
        <f>データ!Q6</f>
        <v>48.83</v>
      </c>
      <c r="X10" s="46"/>
      <c r="Y10" s="46"/>
      <c r="Z10" s="46"/>
      <c r="AA10" s="46"/>
      <c r="AB10" s="46"/>
      <c r="AC10" s="46"/>
      <c r="AD10" s="52">
        <f>データ!R6</f>
        <v>2720</v>
      </c>
      <c r="AE10" s="52"/>
      <c r="AF10" s="52"/>
      <c r="AG10" s="52"/>
      <c r="AH10" s="52"/>
      <c r="AI10" s="52"/>
      <c r="AJ10" s="52"/>
      <c r="AK10" s="2"/>
      <c r="AL10" s="52">
        <f>データ!V6</f>
        <v>588692</v>
      </c>
      <c r="AM10" s="52"/>
      <c r="AN10" s="52"/>
      <c r="AO10" s="52"/>
      <c r="AP10" s="52"/>
      <c r="AQ10" s="52"/>
      <c r="AR10" s="52"/>
      <c r="AS10" s="52"/>
      <c r="AT10" s="46">
        <f>データ!W6</f>
        <v>88.39</v>
      </c>
      <c r="AU10" s="46"/>
      <c r="AV10" s="46"/>
      <c r="AW10" s="46"/>
      <c r="AX10" s="46"/>
      <c r="AY10" s="46"/>
      <c r="AZ10" s="46"/>
      <c r="BA10" s="46"/>
      <c r="BB10" s="46">
        <f>データ!X6</f>
        <v>6660.17</v>
      </c>
      <c r="BC10" s="46"/>
      <c r="BD10" s="46"/>
      <c r="BE10" s="46"/>
      <c r="BF10" s="46"/>
      <c r="BG10" s="46"/>
      <c r="BH10" s="46"/>
      <c r="BI10" s="46"/>
      <c r="BJ10" s="2"/>
      <c r="BK10" s="2"/>
      <c r="BL10" s="55" t="s">
        <v>22</v>
      </c>
      <c r="BM10" s="56"/>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26</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1" t="s">
        <v>122</v>
      </c>
      <c r="BM16" s="72"/>
      <c r="BN16" s="72"/>
      <c r="BO16" s="72"/>
      <c r="BP16" s="72"/>
      <c r="BQ16" s="72"/>
      <c r="BR16" s="72"/>
      <c r="BS16" s="72"/>
      <c r="BT16" s="72"/>
      <c r="BU16" s="72"/>
      <c r="BV16" s="72"/>
      <c r="BW16" s="72"/>
      <c r="BX16" s="72"/>
      <c r="BY16" s="72"/>
      <c r="BZ16" s="73"/>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1"/>
      <c r="BM17" s="72"/>
      <c r="BN17" s="72"/>
      <c r="BO17" s="72"/>
      <c r="BP17" s="72"/>
      <c r="BQ17" s="72"/>
      <c r="BR17" s="72"/>
      <c r="BS17" s="72"/>
      <c r="BT17" s="72"/>
      <c r="BU17" s="72"/>
      <c r="BV17" s="72"/>
      <c r="BW17" s="72"/>
      <c r="BX17" s="72"/>
      <c r="BY17" s="72"/>
      <c r="BZ17" s="73"/>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1"/>
      <c r="BM18" s="72"/>
      <c r="BN18" s="72"/>
      <c r="BO18" s="72"/>
      <c r="BP18" s="72"/>
      <c r="BQ18" s="72"/>
      <c r="BR18" s="72"/>
      <c r="BS18" s="72"/>
      <c r="BT18" s="72"/>
      <c r="BU18" s="72"/>
      <c r="BV18" s="72"/>
      <c r="BW18" s="72"/>
      <c r="BX18" s="72"/>
      <c r="BY18" s="72"/>
      <c r="BZ18" s="73"/>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1"/>
      <c r="BM19" s="72"/>
      <c r="BN19" s="72"/>
      <c r="BO19" s="72"/>
      <c r="BP19" s="72"/>
      <c r="BQ19" s="72"/>
      <c r="BR19" s="72"/>
      <c r="BS19" s="72"/>
      <c r="BT19" s="72"/>
      <c r="BU19" s="72"/>
      <c r="BV19" s="72"/>
      <c r="BW19" s="72"/>
      <c r="BX19" s="72"/>
      <c r="BY19" s="72"/>
      <c r="BZ19" s="73"/>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1"/>
      <c r="BM20" s="72"/>
      <c r="BN20" s="72"/>
      <c r="BO20" s="72"/>
      <c r="BP20" s="72"/>
      <c r="BQ20" s="72"/>
      <c r="BR20" s="72"/>
      <c r="BS20" s="72"/>
      <c r="BT20" s="72"/>
      <c r="BU20" s="72"/>
      <c r="BV20" s="72"/>
      <c r="BW20" s="72"/>
      <c r="BX20" s="72"/>
      <c r="BY20" s="72"/>
      <c r="BZ20" s="73"/>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1"/>
      <c r="BM21" s="72"/>
      <c r="BN21" s="72"/>
      <c r="BO21" s="72"/>
      <c r="BP21" s="72"/>
      <c r="BQ21" s="72"/>
      <c r="BR21" s="72"/>
      <c r="BS21" s="72"/>
      <c r="BT21" s="72"/>
      <c r="BU21" s="72"/>
      <c r="BV21" s="72"/>
      <c r="BW21" s="72"/>
      <c r="BX21" s="72"/>
      <c r="BY21" s="72"/>
      <c r="BZ21" s="73"/>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1"/>
      <c r="BM22" s="72"/>
      <c r="BN22" s="72"/>
      <c r="BO22" s="72"/>
      <c r="BP22" s="72"/>
      <c r="BQ22" s="72"/>
      <c r="BR22" s="72"/>
      <c r="BS22" s="72"/>
      <c r="BT22" s="72"/>
      <c r="BU22" s="72"/>
      <c r="BV22" s="72"/>
      <c r="BW22" s="72"/>
      <c r="BX22" s="72"/>
      <c r="BY22" s="72"/>
      <c r="BZ22" s="73"/>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1"/>
      <c r="BM23" s="72"/>
      <c r="BN23" s="72"/>
      <c r="BO23" s="72"/>
      <c r="BP23" s="72"/>
      <c r="BQ23" s="72"/>
      <c r="BR23" s="72"/>
      <c r="BS23" s="72"/>
      <c r="BT23" s="72"/>
      <c r="BU23" s="72"/>
      <c r="BV23" s="72"/>
      <c r="BW23" s="72"/>
      <c r="BX23" s="72"/>
      <c r="BY23" s="72"/>
      <c r="BZ23" s="73"/>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1"/>
      <c r="BM24" s="72"/>
      <c r="BN24" s="72"/>
      <c r="BO24" s="72"/>
      <c r="BP24" s="72"/>
      <c r="BQ24" s="72"/>
      <c r="BR24" s="72"/>
      <c r="BS24" s="72"/>
      <c r="BT24" s="72"/>
      <c r="BU24" s="72"/>
      <c r="BV24" s="72"/>
      <c r="BW24" s="72"/>
      <c r="BX24" s="72"/>
      <c r="BY24" s="72"/>
      <c r="BZ24" s="73"/>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1"/>
      <c r="BM25" s="72"/>
      <c r="BN25" s="72"/>
      <c r="BO25" s="72"/>
      <c r="BP25" s="72"/>
      <c r="BQ25" s="72"/>
      <c r="BR25" s="72"/>
      <c r="BS25" s="72"/>
      <c r="BT25" s="72"/>
      <c r="BU25" s="72"/>
      <c r="BV25" s="72"/>
      <c r="BW25" s="72"/>
      <c r="BX25" s="72"/>
      <c r="BY25" s="72"/>
      <c r="BZ25" s="73"/>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1"/>
      <c r="BM26" s="72"/>
      <c r="BN26" s="72"/>
      <c r="BO26" s="72"/>
      <c r="BP26" s="72"/>
      <c r="BQ26" s="72"/>
      <c r="BR26" s="72"/>
      <c r="BS26" s="72"/>
      <c r="BT26" s="72"/>
      <c r="BU26" s="72"/>
      <c r="BV26" s="72"/>
      <c r="BW26" s="72"/>
      <c r="BX26" s="72"/>
      <c r="BY26" s="72"/>
      <c r="BZ26" s="73"/>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1"/>
      <c r="BM27" s="72"/>
      <c r="BN27" s="72"/>
      <c r="BO27" s="72"/>
      <c r="BP27" s="72"/>
      <c r="BQ27" s="72"/>
      <c r="BR27" s="72"/>
      <c r="BS27" s="72"/>
      <c r="BT27" s="72"/>
      <c r="BU27" s="72"/>
      <c r="BV27" s="72"/>
      <c r="BW27" s="72"/>
      <c r="BX27" s="72"/>
      <c r="BY27" s="72"/>
      <c r="BZ27" s="73"/>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1"/>
      <c r="BM28" s="72"/>
      <c r="BN28" s="72"/>
      <c r="BO28" s="72"/>
      <c r="BP28" s="72"/>
      <c r="BQ28" s="72"/>
      <c r="BR28" s="72"/>
      <c r="BS28" s="72"/>
      <c r="BT28" s="72"/>
      <c r="BU28" s="72"/>
      <c r="BV28" s="72"/>
      <c r="BW28" s="72"/>
      <c r="BX28" s="72"/>
      <c r="BY28" s="72"/>
      <c r="BZ28" s="73"/>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1"/>
      <c r="BM29" s="72"/>
      <c r="BN29" s="72"/>
      <c r="BO29" s="72"/>
      <c r="BP29" s="72"/>
      <c r="BQ29" s="72"/>
      <c r="BR29" s="72"/>
      <c r="BS29" s="72"/>
      <c r="BT29" s="72"/>
      <c r="BU29" s="72"/>
      <c r="BV29" s="72"/>
      <c r="BW29" s="72"/>
      <c r="BX29" s="72"/>
      <c r="BY29" s="72"/>
      <c r="BZ29" s="73"/>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1"/>
      <c r="BM30" s="72"/>
      <c r="BN30" s="72"/>
      <c r="BO30" s="72"/>
      <c r="BP30" s="72"/>
      <c r="BQ30" s="72"/>
      <c r="BR30" s="72"/>
      <c r="BS30" s="72"/>
      <c r="BT30" s="72"/>
      <c r="BU30" s="72"/>
      <c r="BV30" s="72"/>
      <c r="BW30" s="72"/>
      <c r="BX30" s="72"/>
      <c r="BY30" s="72"/>
      <c r="BZ30" s="73"/>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1"/>
      <c r="BM31" s="72"/>
      <c r="BN31" s="72"/>
      <c r="BO31" s="72"/>
      <c r="BP31" s="72"/>
      <c r="BQ31" s="72"/>
      <c r="BR31" s="72"/>
      <c r="BS31" s="72"/>
      <c r="BT31" s="72"/>
      <c r="BU31" s="72"/>
      <c r="BV31" s="72"/>
      <c r="BW31" s="72"/>
      <c r="BX31" s="72"/>
      <c r="BY31" s="72"/>
      <c r="BZ31" s="73"/>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1"/>
      <c r="BM32" s="72"/>
      <c r="BN32" s="72"/>
      <c r="BO32" s="72"/>
      <c r="BP32" s="72"/>
      <c r="BQ32" s="72"/>
      <c r="BR32" s="72"/>
      <c r="BS32" s="72"/>
      <c r="BT32" s="72"/>
      <c r="BU32" s="72"/>
      <c r="BV32" s="72"/>
      <c r="BW32" s="72"/>
      <c r="BX32" s="72"/>
      <c r="BY32" s="72"/>
      <c r="BZ32" s="73"/>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1"/>
      <c r="BM33" s="72"/>
      <c r="BN33" s="72"/>
      <c r="BO33" s="72"/>
      <c r="BP33" s="72"/>
      <c r="BQ33" s="72"/>
      <c r="BR33" s="72"/>
      <c r="BS33" s="72"/>
      <c r="BT33" s="72"/>
      <c r="BU33" s="72"/>
      <c r="BV33" s="72"/>
      <c r="BW33" s="72"/>
      <c r="BX33" s="72"/>
      <c r="BY33" s="72"/>
      <c r="BZ33" s="73"/>
    </row>
    <row r="34" spans="1:78" ht="13.5" customHeight="1" x14ac:dyDescent="0.15">
      <c r="A34" s="2"/>
      <c r="B34" s="17"/>
      <c r="C34" s="77" t="s">
        <v>27</v>
      </c>
      <c r="D34" s="77"/>
      <c r="E34" s="77"/>
      <c r="F34" s="77"/>
      <c r="G34" s="77"/>
      <c r="H34" s="77"/>
      <c r="I34" s="77"/>
      <c r="J34" s="77"/>
      <c r="K34" s="77"/>
      <c r="L34" s="77"/>
      <c r="M34" s="77"/>
      <c r="N34" s="77"/>
      <c r="O34" s="77"/>
      <c r="P34" s="77"/>
      <c r="Q34" s="20"/>
      <c r="R34" s="77" t="s">
        <v>28</v>
      </c>
      <c r="S34" s="77"/>
      <c r="T34" s="77"/>
      <c r="U34" s="77"/>
      <c r="V34" s="77"/>
      <c r="W34" s="77"/>
      <c r="X34" s="77"/>
      <c r="Y34" s="77"/>
      <c r="Z34" s="77"/>
      <c r="AA34" s="77"/>
      <c r="AB34" s="77"/>
      <c r="AC34" s="77"/>
      <c r="AD34" s="77"/>
      <c r="AE34" s="77"/>
      <c r="AF34" s="20"/>
      <c r="AG34" s="77" t="s">
        <v>29</v>
      </c>
      <c r="AH34" s="77"/>
      <c r="AI34" s="77"/>
      <c r="AJ34" s="77"/>
      <c r="AK34" s="77"/>
      <c r="AL34" s="77"/>
      <c r="AM34" s="77"/>
      <c r="AN34" s="77"/>
      <c r="AO34" s="77"/>
      <c r="AP34" s="77"/>
      <c r="AQ34" s="77"/>
      <c r="AR34" s="77"/>
      <c r="AS34" s="77"/>
      <c r="AT34" s="77"/>
      <c r="AU34" s="20"/>
      <c r="AV34" s="77" t="s">
        <v>30</v>
      </c>
      <c r="AW34" s="77"/>
      <c r="AX34" s="77"/>
      <c r="AY34" s="77"/>
      <c r="AZ34" s="77"/>
      <c r="BA34" s="77"/>
      <c r="BB34" s="77"/>
      <c r="BC34" s="77"/>
      <c r="BD34" s="77"/>
      <c r="BE34" s="77"/>
      <c r="BF34" s="77"/>
      <c r="BG34" s="77"/>
      <c r="BH34" s="77"/>
      <c r="BI34" s="77"/>
      <c r="BJ34" s="19"/>
      <c r="BK34" s="2"/>
      <c r="BL34" s="71"/>
      <c r="BM34" s="72"/>
      <c r="BN34" s="72"/>
      <c r="BO34" s="72"/>
      <c r="BP34" s="72"/>
      <c r="BQ34" s="72"/>
      <c r="BR34" s="72"/>
      <c r="BS34" s="72"/>
      <c r="BT34" s="72"/>
      <c r="BU34" s="72"/>
      <c r="BV34" s="72"/>
      <c r="BW34" s="72"/>
      <c r="BX34" s="72"/>
      <c r="BY34" s="72"/>
      <c r="BZ34" s="73"/>
    </row>
    <row r="35" spans="1:78" ht="13.5" customHeight="1" x14ac:dyDescent="0.15">
      <c r="A35" s="2"/>
      <c r="B35" s="17"/>
      <c r="C35" s="77"/>
      <c r="D35" s="77"/>
      <c r="E35" s="77"/>
      <c r="F35" s="77"/>
      <c r="G35" s="77"/>
      <c r="H35" s="77"/>
      <c r="I35" s="77"/>
      <c r="J35" s="77"/>
      <c r="K35" s="77"/>
      <c r="L35" s="77"/>
      <c r="M35" s="77"/>
      <c r="N35" s="77"/>
      <c r="O35" s="77"/>
      <c r="P35" s="77"/>
      <c r="Q35" s="20"/>
      <c r="R35" s="77"/>
      <c r="S35" s="77"/>
      <c r="T35" s="77"/>
      <c r="U35" s="77"/>
      <c r="V35" s="77"/>
      <c r="W35" s="77"/>
      <c r="X35" s="77"/>
      <c r="Y35" s="77"/>
      <c r="Z35" s="77"/>
      <c r="AA35" s="77"/>
      <c r="AB35" s="77"/>
      <c r="AC35" s="77"/>
      <c r="AD35" s="77"/>
      <c r="AE35" s="77"/>
      <c r="AF35" s="20"/>
      <c r="AG35" s="77"/>
      <c r="AH35" s="77"/>
      <c r="AI35" s="77"/>
      <c r="AJ35" s="77"/>
      <c r="AK35" s="77"/>
      <c r="AL35" s="77"/>
      <c r="AM35" s="77"/>
      <c r="AN35" s="77"/>
      <c r="AO35" s="77"/>
      <c r="AP35" s="77"/>
      <c r="AQ35" s="77"/>
      <c r="AR35" s="77"/>
      <c r="AS35" s="77"/>
      <c r="AT35" s="77"/>
      <c r="AU35" s="20"/>
      <c r="AV35" s="77"/>
      <c r="AW35" s="77"/>
      <c r="AX35" s="77"/>
      <c r="AY35" s="77"/>
      <c r="AZ35" s="77"/>
      <c r="BA35" s="77"/>
      <c r="BB35" s="77"/>
      <c r="BC35" s="77"/>
      <c r="BD35" s="77"/>
      <c r="BE35" s="77"/>
      <c r="BF35" s="77"/>
      <c r="BG35" s="77"/>
      <c r="BH35" s="77"/>
      <c r="BI35" s="77"/>
      <c r="BJ35" s="19"/>
      <c r="BK35" s="2"/>
      <c r="BL35" s="71"/>
      <c r="BM35" s="72"/>
      <c r="BN35" s="72"/>
      <c r="BO35" s="72"/>
      <c r="BP35" s="72"/>
      <c r="BQ35" s="72"/>
      <c r="BR35" s="72"/>
      <c r="BS35" s="72"/>
      <c r="BT35" s="72"/>
      <c r="BU35" s="72"/>
      <c r="BV35" s="72"/>
      <c r="BW35" s="72"/>
      <c r="BX35" s="72"/>
      <c r="BY35" s="72"/>
      <c r="BZ35" s="73"/>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1"/>
      <c r="BM36" s="72"/>
      <c r="BN36" s="72"/>
      <c r="BO36" s="72"/>
      <c r="BP36" s="72"/>
      <c r="BQ36" s="72"/>
      <c r="BR36" s="72"/>
      <c r="BS36" s="72"/>
      <c r="BT36" s="72"/>
      <c r="BU36" s="72"/>
      <c r="BV36" s="72"/>
      <c r="BW36" s="72"/>
      <c r="BX36" s="72"/>
      <c r="BY36" s="72"/>
      <c r="BZ36" s="73"/>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1"/>
      <c r="BM37" s="72"/>
      <c r="BN37" s="72"/>
      <c r="BO37" s="72"/>
      <c r="BP37" s="72"/>
      <c r="BQ37" s="72"/>
      <c r="BR37" s="72"/>
      <c r="BS37" s="72"/>
      <c r="BT37" s="72"/>
      <c r="BU37" s="72"/>
      <c r="BV37" s="72"/>
      <c r="BW37" s="72"/>
      <c r="BX37" s="72"/>
      <c r="BY37" s="72"/>
      <c r="BZ37" s="73"/>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1"/>
      <c r="BM38" s="72"/>
      <c r="BN38" s="72"/>
      <c r="BO38" s="72"/>
      <c r="BP38" s="72"/>
      <c r="BQ38" s="72"/>
      <c r="BR38" s="72"/>
      <c r="BS38" s="72"/>
      <c r="BT38" s="72"/>
      <c r="BU38" s="72"/>
      <c r="BV38" s="72"/>
      <c r="BW38" s="72"/>
      <c r="BX38" s="72"/>
      <c r="BY38" s="72"/>
      <c r="BZ38" s="73"/>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1"/>
      <c r="BM39" s="72"/>
      <c r="BN39" s="72"/>
      <c r="BO39" s="72"/>
      <c r="BP39" s="72"/>
      <c r="BQ39" s="72"/>
      <c r="BR39" s="72"/>
      <c r="BS39" s="72"/>
      <c r="BT39" s="72"/>
      <c r="BU39" s="72"/>
      <c r="BV39" s="72"/>
      <c r="BW39" s="72"/>
      <c r="BX39" s="72"/>
      <c r="BY39" s="72"/>
      <c r="BZ39" s="73"/>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1"/>
      <c r="BM40" s="72"/>
      <c r="BN40" s="72"/>
      <c r="BO40" s="72"/>
      <c r="BP40" s="72"/>
      <c r="BQ40" s="72"/>
      <c r="BR40" s="72"/>
      <c r="BS40" s="72"/>
      <c r="BT40" s="72"/>
      <c r="BU40" s="72"/>
      <c r="BV40" s="72"/>
      <c r="BW40" s="72"/>
      <c r="BX40" s="72"/>
      <c r="BY40" s="72"/>
      <c r="BZ40" s="73"/>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1"/>
      <c r="BM41" s="72"/>
      <c r="BN41" s="72"/>
      <c r="BO41" s="72"/>
      <c r="BP41" s="72"/>
      <c r="BQ41" s="72"/>
      <c r="BR41" s="72"/>
      <c r="BS41" s="72"/>
      <c r="BT41" s="72"/>
      <c r="BU41" s="72"/>
      <c r="BV41" s="72"/>
      <c r="BW41" s="72"/>
      <c r="BX41" s="72"/>
      <c r="BY41" s="72"/>
      <c r="BZ41" s="73"/>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1"/>
      <c r="BM42" s="72"/>
      <c r="BN42" s="72"/>
      <c r="BO42" s="72"/>
      <c r="BP42" s="72"/>
      <c r="BQ42" s="72"/>
      <c r="BR42" s="72"/>
      <c r="BS42" s="72"/>
      <c r="BT42" s="72"/>
      <c r="BU42" s="72"/>
      <c r="BV42" s="72"/>
      <c r="BW42" s="72"/>
      <c r="BX42" s="72"/>
      <c r="BY42" s="72"/>
      <c r="BZ42" s="73"/>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1"/>
      <c r="BM43" s="72"/>
      <c r="BN43" s="72"/>
      <c r="BO43" s="72"/>
      <c r="BP43" s="72"/>
      <c r="BQ43" s="72"/>
      <c r="BR43" s="72"/>
      <c r="BS43" s="72"/>
      <c r="BT43" s="72"/>
      <c r="BU43" s="72"/>
      <c r="BV43" s="72"/>
      <c r="BW43" s="72"/>
      <c r="BX43" s="72"/>
      <c r="BY43" s="72"/>
      <c r="BZ43" s="73"/>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4"/>
      <c r="BM44" s="75"/>
      <c r="BN44" s="75"/>
      <c r="BO44" s="75"/>
      <c r="BP44" s="75"/>
      <c r="BQ44" s="75"/>
      <c r="BR44" s="75"/>
      <c r="BS44" s="75"/>
      <c r="BT44" s="75"/>
      <c r="BU44" s="75"/>
      <c r="BV44" s="75"/>
      <c r="BW44" s="75"/>
      <c r="BX44" s="75"/>
      <c r="BY44" s="75"/>
      <c r="BZ44" s="76"/>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5" t="s">
        <v>31</v>
      </c>
      <c r="BM45" s="66"/>
      <c r="BN45" s="66"/>
      <c r="BO45" s="66"/>
      <c r="BP45" s="66"/>
      <c r="BQ45" s="66"/>
      <c r="BR45" s="66"/>
      <c r="BS45" s="66"/>
      <c r="BT45" s="66"/>
      <c r="BU45" s="66"/>
      <c r="BV45" s="66"/>
      <c r="BW45" s="66"/>
      <c r="BX45" s="66"/>
      <c r="BY45" s="66"/>
      <c r="BZ45" s="67"/>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8"/>
      <c r="BM46" s="69"/>
      <c r="BN46" s="69"/>
      <c r="BO46" s="69"/>
      <c r="BP46" s="69"/>
      <c r="BQ46" s="69"/>
      <c r="BR46" s="69"/>
      <c r="BS46" s="69"/>
      <c r="BT46" s="69"/>
      <c r="BU46" s="69"/>
      <c r="BV46" s="69"/>
      <c r="BW46" s="69"/>
      <c r="BX46" s="69"/>
      <c r="BY46" s="69"/>
      <c r="BZ46" s="70"/>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120</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77" t="s">
        <v>32</v>
      </c>
      <c r="D56" s="77"/>
      <c r="E56" s="77"/>
      <c r="F56" s="77"/>
      <c r="G56" s="77"/>
      <c r="H56" s="77"/>
      <c r="I56" s="77"/>
      <c r="J56" s="77"/>
      <c r="K56" s="77"/>
      <c r="L56" s="77"/>
      <c r="M56" s="77"/>
      <c r="N56" s="77"/>
      <c r="O56" s="77"/>
      <c r="P56" s="77"/>
      <c r="Q56" s="20"/>
      <c r="R56" s="77" t="s">
        <v>33</v>
      </c>
      <c r="S56" s="77"/>
      <c r="T56" s="77"/>
      <c r="U56" s="77"/>
      <c r="V56" s="77"/>
      <c r="W56" s="77"/>
      <c r="X56" s="77"/>
      <c r="Y56" s="77"/>
      <c r="Z56" s="77"/>
      <c r="AA56" s="77"/>
      <c r="AB56" s="77"/>
      <c r="AC56" s="77"/>
      <c r="AD56" s="77"/>
      <c r="AE56" s="77"/>
      <c r="AF56" s="20"/>
      <c r="AG56" s="77" t="s">
        <v>34</v>
      </c>
      <c r="AH56" s="77"/>
      <c r="AI56" s="77"/>
      <c r="AJ56" s="77"/>
      <c r="AK56" s="77"/>
      <c r="AL56" s="77"/>
      <c r="AM56" s="77"/>
      <c r="AN56" s="77"/>
      <c r="AO56" s="77"/>
      <c r="AP56" s="77"/>
      <c r="AQ56" s="77"/>
      <c r="AR56" s="77"/>
      <c r="AS56" s="77"/>
      <c r="AT56" s="77"/>
      <c r="AU56" s="20"/>
      <c r="AV56" s="77" t="s">
        <v>35</v>
      </c>
      <c r="AW56" s="77"/>
      <c r="AX56" s="77"/>
      <c r="AY56" s="77"/>
      <c r="AZ56" s="77"/>
      <c r="BA56" s="77"/>
      <c r="BB56" s="77"/>
      <c r="BC56" s="77"/>
      <c r="BD56" s="77"/>
      <c r="BE56" s="77"/>
      <c r="BF56" s="77"/>
      <c r="BG56" s="77"/>
      <c r="BH56" s="77"/>
      <c r="BI56" s="77"/>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77"/>
      <c r="D57" s="77"/>
      <c r="E57" s="77"/>
      <c r="F57" s="77"/>
      <c r="G57" s="77"/>
      <c r="H57" s="77"/>
      <c r="I57" s="77"/>
      <c r="J57" s="77"/>
      <c r="K57" s="77"/>
      <c r="L57" s="77"/>
      <c r="M57" s="77"/>
      <c r="N57" s="77"/>
      <c r="O57" s="77"/>
      <c r="P57" s="77"/>
      <c r="Q57" s="20"/>
      <c r="R57" s="77"/>
      <c r="S57" s="77"/>
      <c r="T57" s="77"/>
      <c r="U57" s="77"/>
      <c r="V57" s="77"/>
      <c r="W57" s="77"/>
      <c r="X57" s="77"/>
      <c r="Y57" s="77"/>
      <c r="Z57" s="77"/>
      <c r="AA57" s="77"/>
      <c r="AB57" s="77"/>
      <c r="AC57" s="77"/>
      <c r="AD57" s="77"/>
      <c r="AE57" s="77"/>
      <c r="AF57" s="20"/>
      <c r="AG57" s="77"/>
      <c r="AH57" s="77"/>
      <c r="AI57" s="77"/>
      <c r="AJ57" s="77"/>
      <c r="AK57" s="77"/>
      <c r="AL57" s="77"/>
      <c r="AM57" s="77"/>
      <c r="AN57" s="77"/>
      <c r="AO57" s="77"/>
      <c r="AP57" s="77"/>
      <c r="AQ57" s="77"/>
      <c r="AR57" s="77"/>
      <c r="AS57" s="77"/>
      <c r="AT57" s="77"/>
      <c r="AU57" s="20"/>
      <c r="AV57" s="77"/>
      <c r="AW57" s="77"/>
      <c r="AX57" s="77"/>
      <c r="AY57" s="77"/>
      <c r="AZ57" s="77"/>
      <c r="BA57" s="77"/>
      <c r="BB57" s="77"/>
      <c r="BC57" s="77"/>
      <c r="BD57" s="77"/>
      <c r="BE57" s="77"/>
      <c r="BF57" s="77"/>
      <c r="BG57" s="77"/>
      <c r="BH57" s="77"/>
      <c r="BI57" s="77"/>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8"/>
      <c r="BM60" s="79"/>
      <c r="BN60" s="79"/>
      <c r="BO60" s="79"/>
      <c r="BP60" s="79"/>
      <c r="BQ60" s="79"/>
      <c r="BR60" s="79"/>
      <c r="BS60" s="79"/>
      <c r="BT60" s="79"/>
      <c r="BU60" s="79"/>
      <c r="BV60" s="79"/>
      <c r="BW60" s="79"/>
      <c r="BX60" s="79"/>
      <c r="BY60" s="79"/>
      <c r="BZ60" s="8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5" t="s">
        <v>37</v>
      </c>
      <c r="BM64" s="66"/>
      <c r="BN64" s="66"/>
      <c r="BO64" s="66"/>
      <c r="BP64" s="66"/>
      <c r="BQ64" s="66"/>
      <c r="BR64" s="66"/>
      <c r="BS64" s="66"/>
      <c r="BT64" s="66"/>
      <c r="BU64" s="66"/>
      <c r="BV64" s="66"/>
      <c r="BW64" s="66"/>
      <c r="BX64" s="66"/>
      <c r="BY64" s="66"/>
      <c r="BZ64" s="67"/>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8"/>
      <c r="BM65" s="69"/>
      <c r="BN65" s="69"/>
      <c r="BO65" s="69"/>
      <c r="BP65" s="69"/>
      <c r="BQ65" s="69"/>
      <c r="BR65" s="69"/>
      <c r="BS65" s="69"/>
      <c r="BT65" s="69"/>
      <c r="BU65" s="69"/>
      <c r="BV65" s="69"/>
      <c r="BW65" s="69"/>
      <c r="BX65" s="69"/>
      <c r="BY65" s="69"/>
      <c r="BZ65" s="70"/>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121</v>
      </c>
      <c r="BM66" s="79"/>
      <c r="BN66" s="79"/>
      <c r="BO66" s="79"/>
      <c r="BP66" s="79"/>
      <c r="BQ66" s="79"/>
      <c r="BR66" s="79"/>
      <c r="BS66" s="79"/>
      <c r="BT66" s="79"/>
      <c r="BU66" s="79"/>
      <c r="BV66" s="79"/>
      <c r="BW66" s="79"/>
      <c r="BX66" s="79"/>
      <c r="BY66" s="79"/>
      <c r="BZ66" s="8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x14ac:dyDescent="0.15">
      <c r="A79" s="2"/>
      <c r="B79" s="17"/>
      <c r="C79" s="77" t="s">
        <v>38</v>
      </c>
      <c r="D79" s="77"/>
      <c r="E79" s="77"/>
      <c r="F79" s="77"/>
      <c r="G79" s="77"/>
      <c r="H79" s="77"/>
      <c r="I79" s="77"/>
      <c r="J79" s="77"/>
      <c r="K79" s="77"/>
      <c r="L79" s="77"/>
      <c r="M79" s="77"/>
      <c r="N79" s="77"/>
      <c r="O79" s="77"/>
      <c r="P79" s="77"/>
      <c r="Q79" s="77"/>
      <c r="R79" s="77"/>
      <c r="S79" s="77"/>
      <c r="T79" s="77"/>
      <c r="U79" s="20"/>
      <c r="V79" s="20"/>
      <c r="W79" s="77" t="s">
        <v>39</v>
      </c>
      <c r="X79" s="77"/>
      <c r="Y79" s="77"/>
      <c r="Z79" s="77"/>
      <c r="AA79" s="77"/>
      <c r="AB79" s="77"/>
      <c r="AC79" s="77"/>
      <c r="AD79" s="77"/>
      <c r="AE79" s="77"/>
      <c r="AF79" s="77"/>
      <c r="AG79" s="77"/>
      <c r="AH79" s="77"/>
      <c r="AI79" s="77"/>
      <c r="AJ79" s="77"/>
      <c r="AK79" s="77"/>
      <c r="AL79" s="77"/>
      <c r="AM79" s="77"/>
      <c r="AN79" s="77"/>
      <c r="AO79" s="20"/>
      <c r="AP79" s="20"/>
      <c r="AQ79" s="77" t="s">
        <v>40</v>
      </c>
      <c r="AR79" s="77"/>
      <c r="AS79" s="77"/>
      <c r="AT79" s="77"/>
      <c r="AU79" s="77"/>
      <c r="AV79" s="77"/>
      <c r="AW79" s="77"/>
      <c r="AX79" s="77"/>
      <c r="AY79" s="77"/>
      <c r="AZ79" s="77"/>
      <c r="BA79" s="77"/>
      <c r="BB79" s="77"/>
      <c r="BC79" s="77"/>
      <c r="BD79" s="77"/>
      <c r="BE79" s="77"/>
      <c r="BF79" s="77"/>
      <c r="BG79" s="77"/>
      <c r="BH79" s="77"/>
      <c r="BI79" s="18"/>
      <c r="BJ79" s="19"/>
      <c r="BK79" s="2"/>
      <c r="BL79" s="78"/>
      <c r="BM79" s="79"/>
      <c r="BN79" s="79"/>
      <c r="BO79" s="79"/>
      <c r="BP79" s="79"/>
      <c r="BQ79" s="79"/>
      <c r="BR79" s="79"/>
      <c r="BS79" s="79"/>
      <c r="BT79" s="79"/>
      <c r="BU79" s="79"/>
      <c r="BV79" s="79"/>
      <c r="BW79" s="79"/>
      <c r="BX79" s="79"/>
      <c r="BY79" s="79"/>
      <c r="BZ79" s="80"/>
    </row>
    <row r="80" spans="1:78" ht="13.5" customHeight="1" x14ac:dyDescent="0.15">
      <c r="A80" s="2"/>
      <c r="B80" s="17"/>
      <c r="C80" s="77"/>
      <c r="D80" s="77"/>
      <c r="E80" s="77"/>
      <c r="F80" s="77"/>
      <c r="G80" s="77"/>
      <c r="H80" s="77"/>
      <c r="I80" s="77"/>
      <c r="J80" s="77"/>
      <c r="K80" s="77"/>
      <c r="L80" s="77"/>
      <c r="M80" s="77"/>
      <c r="N80" s="77"/>
      <c r="O80" s="77"/>
      <c r="P80" s="77"/>
      <c r="Q80" s="77"/>
      <c r="R80" s="77"/>
      <c r="S80" s="77"/>
      <c r="T80" s="77"/>
      <c r="U80" s="20"/>
      <c r="V80" s="20"/>
      <c r="W80" s="77"/>
      <c r="X80" s="77"/>
      <c r="Y80" s="77"/>
      <c r="Z80" s="77"/>
      <c r="AA80" s="77"/>
      <c r="AB80" s="77"/>
      <c r="AC80" s="77"/>
      <c r="AD80" s="77"/>
      <c r="AE80" s="77"/>
      <c r="AF80" s="77"/>
      <c r="AG80" s="77"/>
      <c r="AH80" s="77"/>
      <c r="AI80" s="77"/>
      <c r="AJ80" s="77"/>
      <c r="AK80" s="77"/>
      <c r="AL80" s="77"/>
      <c r="AM80" s="77"/>
      <c r="AN80" s="77"/>
      <c r="AO80" s="20"/>
      <c r="AP80" s="20"/>
      <c r="AQ80" s="77"/>
      <c r="AR80" s="77"/>
      <c r="AS80" s="77"/>
      <c r="AT80" s="77"/>
      <c r="AU80" s="77"/>
      <c r="AV80" s="77"/>
      <c r="AW80" s="77"/>
      <c r="AX80" s="77"/>
      <c r="AY80" s="77"/>
      <c r="AZ80" s="77"/>
      <c r="BA80" s="77"/>
      <c r="BB80" s="77"/>
      <c r="BC80" s="77"/>
      <c r="BD80" s="77"/>
      <c r="BE80" s="77"/>
      <c r="BF80" s="77"/>
      <c r="BG80" s="77"/>
      <c r="BH80" s="77"/>
      <c r="BI80" s="18"/>
      <c r="BJ80" s="19"/>
      <c r="BK80" s="2"/>
      <c r="BL80" s="78"/>
      <c r="BM80" s="79"/>
      <c r="BN80" s="79"/>
      <c r="BO80" s="79"/>
      <c r="BP80" s="79"/>
      <c r="BQ80" s="79"/>
      <c r="BR80" s="79"/>
      <c r="BS80" s="79"/>
      <c r="BT80" s="79"/>
      <c r="BU80" s="79"/>
      <c r="BV80" s="79"/>
      <c r="BW80" s="79"/>
      <c r="BX80" s="79"/>
      <c r="BY80" s="79"/>
      <c r="BZ80" s="8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headerFooter>
    <oddHeader>&amp;R&amp;D　| &amp;T</oddHeader>
    <oddFooter>&amp;R【ﾊﾟｽ】&amp;Z【ﾌｧｲﾙ名】&amp;F【ｼｰﾄ名】&amp;A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5" t="s">
        <v>64</v>
      </c>
      <c r="I3" s="86"/>
      <c r="J3" s="86"/>
      <c r="K3" s="86"/>
      <c r="L3" s="86"/>
      <c r="M3" s="86"/>
      <c r="N3" s="86"/>
      <c r="O3" s="86"/>
      <c r="P3" s="86"/>
      <c r="Q3" s="86"/>
      <c r="R3" s="86"/>
      <c r="S3" s="86"/>
      <c r="T3" s="86"/>
      <c r="U3" s="86"/>
      <c r="V3" s="86"/>
      <c r="W3" s="86"/>
      <c r="X3" s="87"/>
      <c r="Y3" s="91" t="s">
        <v>65</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66</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29" t="s">
        <v>67</v>
      </c>
      <c r="B4" s="31"/>
      <c r="C4" s="31"/>
      <c r="D4" s="31"/>
      <c r="E4" s="31"/>
      <c r="F4" s="31"/>
      <c r="G4" s="31"/>
      <c r="H4" s="88"/>
      <c r="I4" s="89"/>
      <c r="J4" s="89"/>
      <c r="K4" s="89"/>
      <c r="L4" s="89"/>
      <c r="M4" s="89"/>
      <c r="N4" s="89"/>
      <c r="O4" s="89"/>
      <c r="P4" s="89"/>
      <c r="Q4" s="89"/>
      <c r="R4" s="89"/>
      <c r="S4" s="89"/>
      <c r="T4" s="89"/>
      <c r="U4" s="89"/>
      <c r="V4" s="89"/>
      <c r="W4" s="89"/>
      <c r="X4" s="90"/>
      <c r="Y4" s="84" t="s">
        <v>68</v>
      </c>
      <c r="Z4" s="84"/>
      <c r="AA4" s="84"/>
      <c r="AB4" s="84"/>
      <c r="AC4" s="84"/>
      <c r="AD4" s="84"/>
      <c r="AE4" s="84"/>
      <c r="AF4" s="84"/>
      <c r="AG4" s="84"/>
      <c r="AH4" s="84"/>
      <c r="AI4" s="84"/>
      <c r="AJ4" s="84" t="s">
        <v>69</v>
      </c>
      <c r="AK4" s="84"/>
      <c r="AL4" s="84"/>
      <c r="AM4" s="84"/>
      <c r="AN4" s="84"/>
      <c r="AO4" s="84"/>
      <c r="AP4" s="84"/>
      <c r="AQ4" s="84"/>
      <c r="AR4" s="84"/>
      <c r="AS4" s="84"/>
      <c r="AT4" s="84"/>
      <c r="AU4" s="84" t="s">
        <v>70</v>
      </c>
      <c r="AV4" s="84"/>
      <c r="AW4" s="84"/>
      <c r="AX4" s="84"/>
      <c r="AY4" s="84"/>
      <c r="AZ4" s="84"/>
      <c r="BA4" s="84"/>
      <c r="BB4" s="84"/>
      <c r="BC4" s="84"/>
      <c r="BD4" s="84"/>
      <c r="BE4" s="84"/>
      <c r="BF4" s="84" t="s">
        <v>71</v>
      </c>
      <c r="BG4" s="84"/>
      <c r="BH4" s="84"/>
      <c r="BI4" s="84"/>
      <c r="BJ4" s="84"/>
      <c r="BK4" s="84"/>
      <c r="BL4" s="84"/>
      <c r="BM4" s="84"/>
      <c r="BN4" s="84"/>
      <c r="BO4" s="84"/>
      <c r="BP4" s="84"/>
      <c r="BQ4" s="84" t="s">
        <v>72</v>
      </c>
      <c r="BR4" s="84"/>
      <c r="BS4" s="84"/>
      <c r="BT4" s="84"/>
      <c r="BU4" s="84"/>
      <c r="BV4" s="84"/>
      <c r="BW4" s="84"/>
      <c r="BX4" s="84"/>
      <c r="BY4" s="84"/>
      <c r="BZ4" s="84"/>
      <c r="CA4" s="84"/>
      <c r="CB4" s="84" t="s">
        <v>73</v>
      </c>
      <c r="CC4" s="84"/>
      <c r="CD4" s="84"/>
      <c r="CE4" s="84"/>
      <c r="CF4" s="84"/>
      <c r="CG4" s="84"/>
      <c r="CH4" s="84"/>
      <c r="CI4" s="84"/>
      <c r="CJ4" s="84"/>
      <c r="CK4" s="84"/>
      <c r="CL4" s="84"/>
      <c r="CM4" s="84" t="s">
        <v>74</v>
      </c>
      <c r="CN4" s="84"/>
      <c r="CO4" s="84"/>
      <c r="CP4" s="84"/>
      <c r="CQ4" s="84"/>
      <c r="CR4" s="84"/>
      <c r="CS4" s="84"/>
      <c r="CT4" s="84"/>
      <c r="CU4" s="84"/>
      <c r="CV4" s="84"/>
      <c r="CW4" s="84"/>
      <c r="CX4" s="84" t="s">
        <v>75</v>
      </c>
      <c r="CY4" s="84"/>
      <c r="CZ4" s="84"/>
      <c r="DA4" s="84"/>
      <c r="DB4" s="84"/>
      <c r="DC4" s="84"/>
      <c r="DD4" s="84"/>
      <c r="DE4" s="84"/>
      <c r="DF4" s="84"/>
      <c r="DG4" s="84"/>
      <c r="DH4" s="84"/>
      <c r="DI4" s="84" t="s">
        <v>76</v>
      </c>
      <c r="DJ4" s="84"/>
      <c r="DK4" s="84"/>
      <c r="DL4" s="84"/>
      <c r="DM4" s="84"/>
      <c r="DN4" s="84"/>
      <c r="DO4" s="84"/>
      <c r="DP4" s="84"/>
      <c r="DQ4" s="84"/>
      <c r="DR4" s="84"/>
      <c r="DS4" s="84"/>
      <c r="DT4" s="84" t="s">
        <v>77</v>
      </c>
      <c r="DU4" s="84"/>
      <c r="DV4" s="84"/>
      <c r="DW4" s="84"/>
      <c r="DX4" s="84"/>
      <c r="DY4" s="84"/>
      <c r="DZ4" s="84"/>
      <c r="EA4" s="84"/>
      <c r="EB4" s="84"/>
      <c r="EC4" s="84"/>
      <c r="ED4" s="84"/>
      <c r="EE4" s="84" t="s">
        <v>78</v>
      </c>
      <c r="EF4" s="84"/>
      <c r="EG4" s="84"/>
      <c r="EH4" s="84"/>
      <c r="EI4" s="84"/>
      <c r="EJ4" s="84"/>
      <c r="EK4" s="84"/>
      <c r="EL4" s="84"/>
      <c r="EM4" s="84"/>
      <c r="EN4" s="84"/>
      <c r="EO4" s="84"/>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221007</v>
      </c>
      <c r="D6" s="34">
        <f t="shared" si="3"/>
        <v>46</v>
      </c>
      <c r="E6" s="34">
        <f t="shared" si="3"/>
        <v>17</v>
      </c>
      <c r="F6" s="34">
        <f t="shared" si="3"/>
        <v>1</v>
      </c>
      <c r="G6" s="34">
        <f t="shared" si="3"/>
        <v>0</v>
      </c>
      <c r="H6" s="34" t="str">
        <f t="shared" si="3"/>
        <v>静岡県　静岡市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58.77</v>
      </c>
      <c r="P6" s="35">
        <f t="shared" si="3"/>
        <v>83.25</v>
      </c>
      <c r="Q6" s="35">
        <f t="shared" si="3"/>
        <v>48.83</v>
      </c>
      <c r="R6" s="35">
        <f t="shared" si="3"/>
        <v>2720</v>
      </c>
      <c r="S6" s="35">
        <f t="shared" si="3"/>
        <v>709041</v>
      </c>
      <c r="T6" s="35">
        <f t="shared" si="3"/>
        <v>1411.9</v>
      </c>
      <c r="U6" s="35">
        <f t="shared" si="3"/>
        <v>502.19</v>
      </c>
      <c r="V6" s="35">
        <f t="shared" si="3"/>
        <v>588692</v>
      </c>
      <c r="W6" s="35">
        <f t="shared" si="3"/>
        <v>88.39</v>
      </c>
      <c r="X6" s="35">
        <f t="shared" si="3"/>
        <v>6660.17</v>
      </c>
      <c r="Y6" s="36">
        <f>IF(Y7="",NA(),Y7)</f>
        <v>102.24</v>
      </c>
      <c r="Z6" s="36">
        <f t="shared" ref="Z6:AH6" si="4">IF(Z7="",NA(),Z7)</f>
        <v>101.77</v>
      </c>
      <c r="AA6" s="36">
        <f t="shared" si="4"/>
        <v>111.01</v>
      </c>
      <c r="AB6" s="36">
        <f t="shared" si="4"/>
        <v>107.15</v>
      </c>
      <c r="AC6" s="36">
        <f t="shared" si="4"/>
        <v>109.51</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191.94</v>
      </c>
      <c r="AV6" s="36">
        <f t="shared" ref="AV6:BD6" si="6">IF(AV7="",NA(),AV7)</f>
        <v>232.78</v>
      </c>
      <c r="AW6" s="36">
        <f t="shared" si="6"/>
        <v>78.31</v>
      </c>
      <c r="AX6" s="36">
        <f t="shared" si="6"/>
        <v>86.39</v>
      </c>
      <c r="AY6" s="36">
        <f t="shared" si="6"/>
        <v>97.52</v>
      </c>
      <c r="AZ6" s="36">
        <f t="shared" si="6"/>
        <v>182.39</v>
      </c>
      <c r="BA6" s="36">
        <f t="shared" si="6"/>
        <v>187.05</v>
      </c>
      <c r="BB6" s="36">
        <f t="shared" si="6"/>
        <v>55.68</v>
      </c>
      <c r="BC6" s="36">
        <f t="shared" si="6"/>
        <v>56.18</v>
      </c>
      <c r="BD6" s="36">
        <f t="shared" si="6"/>
        <v>59.45</v>
      </c>
      <c r="BE6" s="35" t="str">
        <f>IF(BE7="","",IF(BE7="-","【-】","【"&amp;SUBSTITUTE(TEXT(BE7,"#,##0.00"),"-","△")&amp;"】"))</f>
        <v>【59.95】</v>
      </c>
      <c r="BF6" s="36">
        <f>IF(BF7="",NA(),BF7)</f>
        <v>1506.59</v>
      </c>
      <c r="BG6" s="36">
        <f t="shared" ref="BG6:BO6" si="7">IF(BG7="",NA(),BG7)</f>
        <v>1522.32</v>
      </c>
      <c r="BH6" s="36">
        <f t="shared" si="7"/>
        <v>1523.93</v>
      </c>
      <c r="BI6" s="36">
        <f t="shared" si="7"/>
        <v>1500.33</v>
      </c>
      <c r="BJ6" s="36">
        <f t="shared" si="7"/>
        <v>1486.74</v>
      </c>
      <c r="BK6" s="36">
        <f t="shared" si="7"/>
        <v>671.46</v>
      </c>
      <c r="BL6" s="36">
        <f t="shared" si="7"/>
        <v>644.47</v>
      </c>
      <c r="BM6" s="36">
        <f t="shared" si="7"/>
        <v>627.59</v>
      </c>
      <c r="BN6" s="36">
        <f t="shared" si="7"/>
        <v>594.09</v>
      </c>
      <c r="BO6" s="36">
        <f t="shared" si="7"/>
        <v>576.02</v>
      </c>
      <c r="BP6" s="35" t="str">
        <f>IF(BP7="","",IF(BP7="-","【-】","【"&amp;SUBSTITUTE(TEXT(BP7,"#,##0.00"),"-","△")&amp;"】"))</f>
        <v>【728.30】</v>
      </c>
      <c r="BQ6" s="36">
        <f>IF(BQ7="",NA(),BQ7)</f>
        <v>105.63</v>
      </c>
      <c r="BR6" s="36">
        <f t="shared" ref="BR6:BZ6" si="8">IF(BR7="",NA(),BR7)</f>
        <v>104.49</v>
      </c>
      <c r="BS6" s="36">
        <f t="shared" si="8"/>
        <v>105.26</v>
      </c>
      <c r="BT6" s="36">
        <f t="shared" si="8"/>
        <v>96.26</v>
      </c>
      <c r="BU6" s="36">
        <f t="shared" si="8"/>
        <v>101.44</v>
      </c>
      <c r="BV6" s="36">
        <f t="shared" si="8"/>
        <v>107.64</v>
      </c>
      <c r="BW6" s="36">
        <f t="shared" si="8"/>
        <v>109.25</v>
      </c>
      <c r="BX6" s="36">
        <f t="shared" si="8"/>
        <v>113.93</v>
      </c>
      <c r="BY6" s="36">
        <f t="shared" si="8"/>
        <v>114.03</v>
      </c>
      <c r="BZ6" s="36">
        <f t="shared" si="8"/>
        <v>113.34</v>
      </c>
      <c r="CA6" s="35" t="str">
        <f>IF(CA7="","",IF(CA7="-","【-】","【"&amp;SUBSTITUTE(TEXT(CA7,"#,##0.00"),"-","△")&amp;"】"))</f>
        <v>【100.04】</v>
      </c>
      <c r="CB6" s="36">
        <f>IF(CB7="",NA(),CB7)</f>
        <v>143.4</v>
      </c>
      <c r="CC6" s="36">
        <f t="shared" ref="CC6:CK6" si="9">IF(CC7="",NA(),CC7)</f>
        <v>144.88</v>
      </c>
      <c r="CD6" s="36">
        <f t="shared" si="9"/>
        <v>143.81</v>
      </c>
      <c r="CE6" s="36">
        <f t="shared" si="9"/>
        <v>157.06</v>
      </c>
      <c r="CF6" s="36">
        <f t="shared" si="9"/>
        <v>148.96</v>
      </c>
      <c r="CG6" s="36">
        <f t="shared" si="9"/>
        <v>123.36</v>
      </c>
      <c r="CH6" s="36">
        <f t="shared" si="9"/>
        <v>121.96</v>
      </c>
      <c r="CI6" s="36">
        <f t="shared" si="9"/>
        <v>116.77</v>
      </c>
      <c r="CJ6" s="36">
        <f t="shared" si="9"/>
        <v>116.93</v>
      </c>
      <c r="CK6" s="36">
        <f t="shared" si="9"/>
        <v>117.4</v>
      </c>
      <c r="CL6" s="35" t="str">
        <f>IF(CL7="","",IF(CL7="-","【-】","【"&amp;SUBSTITUTE(TEXT(CL7,"#,##0.00"),"-","△")&amp;"】"))</f>
        <v>【137.82】</v>
      </c>
      <c r="CM6" s="36">
        <f>IF(CM7="",NA(),CM7)</f>
        <v>68.650000000000006</v>
      </c>
      <c r="CN6" s="36">
        <f t="shared" ref="CN6:CV6" si="10">IF(CN7="",NA(),CN7)</f>
        <v>61.84</v>
      </c>
      <c r="CO6" s="36">
        <f t="shared" si="10"/>
        <v>64.42</v>
      </c>
      <c r="CP6" s="36">
        <f t="shared" si="10"/>
        <v>70.27</v>
      </c>
      <c r="CQ6" s="36">
        <f t="shared" si="10"/>
        <v>69.94</v>
      </c>
      <c r="CR6" s="36">
        <f t="shared" si="10"/>
        <v>57.95</v>
      </c>
      <c r="CS6" s="36">
        <f t="shared" si="10"/>
        <v>59.8</v>
      </c>
      <c r="CT6" s="36">
        <f t="shared" si="10"/>
        <v>59.58</v>
      </c>
      <c r="CU6" s="36">
        <f t="shared" si="10"/>
        <v>58.79</v>
      </c>
      <c r="CV6" s="36">
        <f t="shared" si="10"/>
        <v>59.16</v>
      </c>
      <c r="CW6" s="35" t="str">
        <f>IF(CW7="","",IF(CW7="-","【-】","【"&amp;SUBSTITUTE(TEXT(CW7,"#,##0.00"),"-","△")&amp;"】"))</f>
        <v>【60.09】</v>
      </c>
      <c r="CX6" s="36">
        <f>IF(CX7="",NA(),CX7)</f>
        <v>86.18</v>
      </c>
      <c r="CY6" s="36">
        <f t="shared" ref="CY6:DG6" si="11">IF(CY7="",NA(),CY7)</f>
        <v>87.29</v>
      </c>
      <c r="CZ6" s="36">
        <f t="shared" si="11"/>
        <v>87.47</v>
      </c>
      <c r="DA6" s="36">
        <f t="shared" si="11"/>
        <v>87.9</v>
      </c>
      <c r="DB6" s="36">
        <f t="shared" si="11"/>
        <v>89.42</v>
      </c>
      <c r="DC6" s="36">
        <f t="shared" si="11"/>
        <v>98.56</v>
      </c>
      <c r="DD6" s="36">
        <f t="shared" si="11"/>
        <v>98.64</v>
      </c>
      <c r="DE6" s="36">
        <f t="shared" si="11"/>
        <v>98.71</v>
      </c>
      <c r="DF6" s="36">
        <f t="shared" si="11"/>
        <v>98.76</v>
      </c>
      <c r="DG6" s="36">
        <f t="shared" si="11"/>
        <v>98.86</v>
      </c>
      <c r="DH6" s="35" t="str">
        <f>IF(DH7="","",IF(DH7="-","【-】","【"&amp;SUBSTITUTE(TEXT(DH7,"#,##0.00"),"-","△")&amp;"】"))</f>
        <v>【94.90】</v>
      </c>
      <c r="DI6" s="36">
        <f>IF(DI7="",NA(),DI7)</f>
        <v>31.31</v>
      </c>
      <c r="DJ6" s="36">
        <f t="shared" ref="DJ6:DR6" si="12">IF(DJ7="",NA(),DJ7)</f>
        <v>29.85</v>
      </c>
      <c r="DK6" s="36">
        <f t="shared" si="12"/>
        <v>36.93</v>
      </c>
      <c r="DL6" s="36">
        <f t="shared" si="12"/>
        <v>38.31</v>
      </c>
      <c r="DM6" s="36">
        <f t="shared" si="12"/>
        <v>39.58</v>
      </c>
      <c r="DN6" s="36">
        <f t="shared" si="12"/>
        <v>30.56</v>
      </c>
      <c r="DO6" s="36">
        <f t="shared" si="12"/>
        <v>31.06</v>
      </c>
      <c r="DP6" s="36">
        <f t="shared" si="12"/>
        <v>42</v>
      </c>
      <c r="DQ6" s="36">
        <f t="shared" si="12"/>
        <v>43.2</v>
      </c>
      <c r="DR6" s="36">
        <f t="shared" si="12"/>
        <v>44.55</v>
      </c>
      <c r="DS6" s="35" t="str">
        <f>IF(DS7="","",IF(DS7="-","【-】","【"&amp;SUBSTITUTE(TEXT(DS7,"#,##0.00"),"-","△")&amp;"】"))</f>
        <v>【37.36】</v>
      </c>
      <c r="DT6" s="36">
        <f>IF(DT7="",NA(),DT7)</f>
        <v>7.43</v>
      </c>
      <c r="DU6" s="36">
        <f t="shared" ref="DU6:EC6" si="13">IF(DU7="",NA(),DU7)</f>
        <v>7.58</v>
      </c>
      <c r="DV6" s="36">
        <f t="shared" si="13"/>
        <v>7.97</v>
      </c>
      <c r="DW6" s="36">
        <f t="shared" si="13"/>
        <v>7.07</v>
      </c>
      <c r="DX6" s="36">
        <f t="shared" si="13"/>
        <v>6.98</v>
      </c>
      <c r="DY6" s="36">
        <f t="shared" si="13"/>
        <v>6.24</v>
      </c>
      <c r="DZ6" s="36">
        <f t="shared" si="13"/>
        <v>6.43</v>
      </c>
      <c r="EA6" s="36">
        <f t="shared" si="13"/>
        <v>6.95</v>
      </c>
      <c r="EB6" s="36">
        <f t="shared" si="13"/>
        <v>7.39</v>
      </c>
      <c r="EC6" s="36">
        <f t="shared" si="13"/>
        <v>8.25</v>
      </c>
      <c r="ED6" s="35" t="str">
        <f>IF(ED7="","",IF(ED7="-","【-】","【"&amp;SUBSTITUTE(TEXT(ED7,"#,##0.00"),"-","△")&amp;"】"))</f>
        <v>【4.96】</v>
      </c>
      <c r="EE6" s="36">
        <f>IF(EE7="",NA(),EE7)</f>
        <v>0.4</v>
      </c>
      <c r="EF6" s="36">
        <f t="shared" ref="EF6:EN6" si="14">IF(EF7="",NA(),EF7)</f>
        <v>0.51</v>
      </c>
      <c r="EG6" s="36">
        <f t="shared" si="14"/>
        <v>0.34</v>
      </c>
      <c r="EH6" s="36">
        <f t="shared" si="14"/>
        <v>0.85</v>
      </c>
      <c r="EI6" s="36">
        <f t="shared" si="14"/>
        <v>0.49</v>
      </c>
      <c r="EJ6" s="36">
        <f t="shared" si="14"/>
        <v>0.35</v>
      </c>
      <c r="EK6" s="36">
        <f t="shared" si="14"/>
        <v>0.37</v>
      </c>
      <c r="EL6" s="36">
        <f t="shared" si="14"/>
        <v>0.38</v>
      </c>
      <c r="EM6" s="36">
        <f t="shared" si="14"/>
        <v>0.35</v>
      </c>
      <c r="EN6" s="36">
        <f t="shared" si="14"/>
        <v>0.39</v>
      </c>
      <c r="EO6" s="35" t="str">
        <f>IF(EO7="","",IF(EO7="-","【-】","【"&amp;SUBSTITUTE(TEXT(EO7,"#,##0.00"),"-","△")&amp;"】"))</f>
        <v>【0.27】</v>
      </c>
    </row>
    <row r="7" spans="1:148" s="37" customFormat="1" x14ac:dyDescent="0.15">
      <c r="A7" s="29"/>
      <c r="B7" s="38">
        <v>2016</v>
      </c>
      <c r="C7" s="38">
        <v>221007</v>
      </c>
      <c r="D7" s="38">
        <v>46</v>
      </c>
      <c r="E7" s="38">
        <v>17</v>
      </c>
      <c r="F7" s="38">
        <v>1</v>
      </c>
      <c r="G7" s="38">
        <v>0</v>
      </c>
      <c r="H7" s="38" t="s">
        <v>108</v>
      </c>
      <c r="I7" s="38" t="s">
        <v>109</v>
      </c>
      <c r="J7" s="38" t="s">
        <v>110</v>
      </c>
      <c r="K7" s="38" t="s">
        <v>111</v>
      </c>
      <c r="L7" s="38" t="s">
        <v>112</v>
      </c>
      <c r="M7" s="38"/>
      <c r="N7" s="39" t="s">
        <v>113</v>
      </c>
      <c r="O7" s="39">
        <v>58.77</v>
      </c>
      <c r="P7" s="39">
        <v>83.25</v>
      </c>
      <c r="Q7" s="39">
        <v>48.83</v>
      </c>
      <c r="R7" s="39">
        <v>2720</v>
      </c>
      <c r="S7" s="39">
        <v>709041</v>
      </c>
      <c r="T7" s="39">
        <v>1411.9</v>
      </c>
      <c r="U7" s="39">
        <v>502.19</v>
      </c>
      <c r="V7" s="39">
        <v>588692</v>
      </c>
      <c r="W7" s="39">
        <v>88.39</v>
      </c>
      <c r="X7" s="39">
        <v>6660.17</v>
      </c>
      <c r="Y7" s="39">
        <v>102.24</v>
      </c>
      <c r="Z7" s="39">
        <v>101.77</v>
      </c>
      <c r="AA7" s="39">
        <v>111.01</v>
      </c>
      <c r="AB7" s="39">
        <v>107.15</v>
      </c>
      <c r="AC7" s="39">
        <v>109.51</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191.94</v>
      </c>
      <c r="AV7" s="39">
        <v>232.78</v>
      </c>
      <c r="AW7" s="39">
        <v>78.31</v>
      </c>
      <c r="AX7" s="39">
        <v>86.39</v>
      </c>
      <c r="AY7" s="39">
        <v>97.52</v>
      </c>
      <c r="AZ7" s="39">
        <v>182.39</v>
      </c>
      <c r="BA7" s="39">
        <v>187.05</v>
      </c>
      <c r="BB7" s="39">
        <v>55.68</v>
      </c>
      <c r="BC7" s="39">
        <v>56.18</v>
      </c>
      <c r="BD7" s="39">
        <v>59.45</v>
      </c>
      <c r="BE7" s="39">
        <v>59.95</v>
      </c>
      <c r="BF7" s="39">
        <v>1506.59</v>
      </c>
      <c r="BG7" s="39">
        <v>1522.32</v>
      </c>
      <c r="BH7" s="39">
        <v>1523.93</v>
      </c>
      <c r="BI7" s="39">
        <v>1500.33</v>
      </c>
      <c r="BJ7" s="39">
        <v>1486.74</v>
      </c>
      <c r="BK7" s="39">
        <v>671.46</v>
      </c>
      <c r="BL7" s="39">
        <v>644.47</v>
      </c>
      <c r="BM7" s="39">
        <v>627.59</v>
      </c>
      <c r="BN7" s="39">
        <v>594.09</v>
      </c>
      <c r="BO7" s="39">
        <v>576.02</v>
      </c>
      <c r="BP7" s="39">
        <v>728.3</v>
      </c>
      <c r="BQ7" s="39">
        <v>105.63</v>
      </c>
      <c r="BR7" s="39">
        <v>104.49</v>
      </c>
      <c r="BS7" s="39">
        <v>105.26</v>
      </c>
      <c r="BT7" s="39">
        <v>96.26</v>
      </c>
      <c r="BU7" s="39">
        <v>101.44</v>
      </c>
      <c r="BV7" s="39">
        <v>107.64</v>
      </c>
      <c r="BW7" s="39">
        <v>109.25</v>
      </c>
      <c r="BX7" s="39">
        <v>113.93</v>
      </c>
      <c r="BY7" s="39">
        <v>114.03</v>
      </c>
      <c r="BZ7" s="39">
        <v>113.34</v>
      </c>
      <c r="CA7" s="39">
        <v>100.04</v>
      </c>
      <c r="CB7" s="39">
        <v>143.4</v>
      </c>
      <c r="CC7" s="39">
        <v>144.88</v>
      </c>
      <c r="CD7" s="39">
        <v>143.81</v>
      </c>
      <c r="CE7" s="39">
        <v>157.06</v>
      </c>
      <c r="CF7" s="39">
        <v>148.96</v>
      </c>
      <c r="CG7" s="39">
        <v>123.36</v>
      </c>
      <c r="CH7" s="39">
        <v>121.96</v>
      </c>
      <c r="CI7" s="39">
        <v>116.77</v>
      </c>
      <c r="CJ7" s="39">
        <v>116.93</v>
      </c>
      <c r="CK7" s="39">
        <v>117.4</v>
      </c>
      <c r="CL7" s="39">
        <v>137.82</v>
      </c>
      <c r="CM7" s="39">
        <v>68.650000000000006</v>
      </c>
      <c r="CN7" s="39">
        <v>61.84</v>
      </c>
      <c r="CO7" s="39">
        <v>64.42</v>
      </c>
      <c r="CP7" s="39">
        <v>70.27</v>
      </c>
      <c r="CQ7" s="39">
        <v>69.94</v>
      </c>
      <c r="CR7" s="39">
        <v>57.95</v>
      </c>
      <c r="CS7" s="39">
        <v>59.8</v>
      </c>
      <c r="CT7" s="39">
        <v>59.58</v>
      </c>
      <c r="CU7" s="39">
        <v>58.79</v>
      </c>
      <c r="CV7" s="39">
        <v>59.16</v>
      </c>
      <c r="CW7" s="39">
        <v>60.09</v>
      </c>
      <c r="CX7" s="39">
        <v>86.18</v>
      </c>
      <c r="CY7" s="39">
        <v>87.29</v>
      </c>
      <c r="CZ7" s="39">
        <v>87.47</v>
      </c>
      <c r="DA7" s="39">
        <v>87.9</v>
      </c>
      <c r="DB7" s="39">
        <v>89.42</v>
      </c>
      <c r="DC7" s="39">
        <v>98.56</v>
      </c>
      <c r="DD7" s="39">
        <v>98.64</v>
      </c>
      <c r="DE7" s="39">
        <v>98.71</v>
      </c>
      <c r="DF7" s="39">
        <v>98.76</v>
      </c>
      <c r="DG7" s="39">
        <v>98.86</v>
      </c>
      <c r="DH7" s="39">
        <v>94.9</v>
      </c>
      <c r="DI7" s="39">
        <v>31.31</v>
      </c>
      <c r="DJ7" s="39">
        <v>29.85</v>
      </c>
      <c r="DK7" s="39">
        <v>36.93</v>
      </c>
      <c r="DL7" s="39">
        <v>38.31</v>
      </c>
      <c r="DM7" s="39">
        <v>39.58</v>
      </c>
      <c r="DN7" s="39">
        <v>30.56</v>
      </c>
      <c r="DO7" s="39">
        <v>31.06</v>
      </c>
      <c r="DP7" s="39">
        <v>42</v>
      </c>
      <c r="DQ7" s="39">
        <v>43.2</v>
      </c>
      <c r="DR7" s="39">
        <v>44.55</v>
      </c>
      <c r="DS7" s="39">
        <v>37.36</v>
      </c>
      <c r="DT7" s="39">
        <v>7.43</v>
      </c>
      <c r="DU7" s="39">
        <v>7.58</v>
      </c>
      <c r="DV7" s="39">
        <v>7.97</v>
      </c>
      <c r="DW7" s="39">
        <v>7.07</v>
      </c>
      <c r="DX7" s="39">
        <v>6.98</v>
      </c>
      <c r="DY7" s="39">
        <v>6.24</v>
      </c>
      <c r="DZ7" s="39">
        <v>6.43</v>
      </c>
      <c r="EA7" s="39">
        <v>6.95</v>
      </c>
      <c r="EB7" s="39">
        <v>7.39</v>
      </c>
      <c r="EC7" s="39">
        <v>8.25</v>
      </c>
      <c r="ED7" s="39">
        <v>4.96</v>
      </c>
      <c r="EE7" s="39">
        <v>0.4</v>
      </c>
      <c r="EF7" s="39">
        <v>0.51</v>
      </c>
      <c r="EG7" s="39">
        <v>0.34</v>
      </c>
      <c r="EH7" s="39">
        <v>0.85</v>
      </c>
      <c r="EI7" s="39">
        <v>0.49</v>
      </c>
      <c r="EJ7" s="39">
        <v>0.35</v>
      </c>
      <c r="EK7" s="39">
        <v>0.37</v>
      </c>
      <c r="EL7" s="39">
        <v>0.38</v>
      </c>
      <c r="EM7" s="39">
        <v>0.35</v>
      </c>
      <c r="EN7" s="39">
        <v>0.39</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