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rvssvfsv101\各課フォルダ\4001120000\2024年度\06_作業用フォルダ\坂本→小長井さま（R5決算関係）\●照会回答関係\20250128〆（済）公営企業に係る経営比較分析表（令和５年度決算）の分析等について（財政課）\03公表\02浄書\HP用\"/>
    </mc:Choice>
  </mc:AlternateContent>
  <xr:revisionPtr revIDLastSave="0" documentId="13_ncr:1_{B0E2EA6C-0E8C-4654-9654-E4673D9DB2C4}" xr6:coauthVersionLast="47" xr6:coauthVersionMax="47" xr10:uidLastSave="{00000000-0000-0000-0000-000000000000}"/>
  <workbookProtection workbookAlgorithmName="SHA-512" workbookHashValue="VMkwQqCsdNrT4oWpUWUmRl0m4wPoy07rcNBbG8Qc+gSIosJDPupwIUSVYXfVWb5SlGrj29P57A9Fs5Dw0jptGA==" workbookSaltValue="qNmNIVYdZ9/2ZO0or/g5AA==" workbookSpinCount="100000" lockStructure="1"/>
  <bookViews>
    <workbookView xWindow="-1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H85" i="4"/>
  <c r="G85" i="4"/>
  <c r="F85" i="4"/>
  <c r="E85" i="4"/>
  <c r="BB10" i="4"/>
  <c r="AT10" i="4"/>
  <c r="AL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<sst xmlns="http://schemas.openxmlformats.org/spreadsheetml/2006/main" count="231" uniqueCount="115">
  <si>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</si>
  <si>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</si>
  <si>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</si>
  <si>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</si>
  <si>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</si>
  <si>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</si>
  <si>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</si>
  <si>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</si>
  <si>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</si>
  <si>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</si>
  <si>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</si>
  <si>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</si>
  <si>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</si>
  <si>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</si>
  <si>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</si>
  <si>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</si>
  <si>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</si>
  <si>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</si>
  <si>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</si>
  <si>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</si>
  <si>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</si>
  <si>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</si>
  <si>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</si>
  <si>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</si>
  <si>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</si>
  <si>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</si>
  <si>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</si>
  <si>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</si>
  <si>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</si>
  <si>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</si>
  <si>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</si>
  <si>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</si>
  <si>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</si>
  <si>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</si>
  <si>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</si>
  <si>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</si>
  <si>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</si>
  <si>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</si>
  <si>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</si>
  <si>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</si>
  <si>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</si>
  <si>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</si>
  <si>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</si>
  <si>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</si>
  <si>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</si>
  <si>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</si>
  <si>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</si>
  <si>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</si>
  <si>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</si>
  <si>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</si>
  <si>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</si>
  <si>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</si>
  <si>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</si>
  <si>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</si>
  <si>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</si>
  <si>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</si>
  <si>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</si>
  <si>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</si>
  <si>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</si>
  <si>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</si>
  <si>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</si>
  <si>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</si>
  <si>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</si>
  <si>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</si>
  <si>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</si>
  <si>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</si>
  <si>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</si>
  <si>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</si>
  <si>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</si>
  <si>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</si>
  <si>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</si>
  <si>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</si>
  <si>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</si>
  <si>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</si>
  <si>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</si>
  <si>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</si>
  <si>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</si>
  <si>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</si>
  <si>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</si>
  <si>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</si>
  <si>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</si>
  <si>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</si>
  <si>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</si>
  <si>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</si>
  <si>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</si>
  <si>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</si>
  <si>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</si>
  <si>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</si>
  <si>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</si>
  <si>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</si>
  <si>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</si>
  <si>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</si>
  <si>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</si>
  <si>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</si>
  <si>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</si>
  <si>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</si>
  <si>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静岡市</t>
  </si>
  <si>
    <t>法適用</t>
  </si>
  <si>
    <t>下水道事業</t>
  </si>
  <si>
    <t>特定環境保全公共下水道</t>
  </si>
  <si>
    <t>D2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</si>
  <si>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</si>
  <si>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</si>
  <si>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</si>
  <si>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</si>
  <si>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</si>
  <si>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</si>
  <si>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</si>
  <si>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</si>
  <si>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</si>
  <si>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</si>
  <si>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</si>
  <si>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</si>
  <si>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</si>
  <si>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特定環境保全公共下水道事業は、主たる公共下水道事業と一体として運営されており、独自のポンプ場や処理場を持っておらず、また、年間有収水量も全体の0.06％程度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</si>
</sst>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1-4CEE-8270-BEC798868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1-4CEE-8270-BEC798868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46.68</c:v>
                </c:pt>
                <c:pt idx="1">
                  <c:v>45.32</c:v>
                </c:pt>
                <c:pt idx="2">
                  <c:v>44.84</c:v>
                </c:pt>
                <c:pt idx="3">
                  <c:v>43.09</c:v>
                </c:pt>
                <c:pt idx="4">
                  <c:v>43.45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E-49B2-8E97-B972BFB7A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42.56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E-49B2-8E97-B972BFB7A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62.5</c:v>
                </c:pt>
                <c:pt idx="1">
                  <c:v>62.5</c:v>
                </c:pt>
                <c:pt idx="2">
                  <c:v>67.5</c:v>
                </c:pt>
                <c:pt idx="3">
                  <c:v>69.23</c:v>
                </c:pt>
                <c:pt idx="4">
                  <c:v>69.23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8-4002-9069-B57496182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83.32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28-4002-9069-B57496182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7-4913-804B-B476D7FF0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101.72</c:v>
                </c:pt>
                <c:pt idx="1">
                  <c:v>102.73</c:v>
                </c:pt>
                <c:pt idx="2">
                  <c:v>105.78</c:v>
                </c:pt>
                <c:pt idx="3">
                  <c:v>106.09</c:v>
                </c:pt>
                <c:pt idx="4">
                  <c:v>106.44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C7-4913-804B-B476D7FF0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29.19</c:v>
                </c:pt>
                <c:pt idx="1">
                  <c:v>30.5</c:v>
                </c:pt>
                <c:pt idx="2">
                  <c:v>31.81</c:v>
                </c:pt>
                <c:pt idx="3">
                  <c:v>33.119999999999997</c:v>
                </c:pt>
                <c:pt idx="4">
                  <c:v>34.44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0-4426-A161-CCE2FA318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24.68</c:v>
                </c:pt>
                <c:pt idx="2">
                  <c:v>21.36</c:v>
                </c:pt>
                <c:pt idx="3">
                  <c:v>22.79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0-4426-A161-CCE2FA318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E-470C-B9DB-6F24160FD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8.6199999999999992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E-470C-B9DB-6F24160FD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5-40C8-B823-763CB482F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112.88</c:v>
                </c:pt>
                <c:pt idx="1">
                  <c:v>94.97</c:v>
                </c:pt>
                <c:pt idx="2">
                  <c:v>63.96</c:v>
                </c:pt>
                <c:pt idx="3">
                  <c:v>69.42</c:v>
                </c:pt>
                <c:pt idx="4">
                  <c:v>72.86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75-40C8-B823-763CB482F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3-4C43-90D2-B79A597FC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49.18</c:v>
                </c:pt>
                <c:pt idx="1">
                  <c:v>47.72</c:v>
                </c:pt>
                <c:pt idx="2">
                  <c:v>44.24</c:v>
                </c:pt>
                <c:pt idx="3">
                  <c:v>43.07</c:v>
                </c:pt>
                <c:pt idx="4">
                  <c:v>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53-4C43-90D2-B79A597FC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1562</c:v>
                </c:pt>
                <c:pt idx="1">
                  <c:v>1251.0999999999999</c:v>
                </c:pt>
                <c:pt idx="2">
                  <c:v>1016.51</c:v>
                </c:pt>
                <c:pt idx="3">
                  <c:v>503.8</c:v>
                </c:pt>
                <c:pt idx="4">
                  <c:v>291.75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5A-42D8-9D3F-12C2D9199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1194.1500000000001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5A-42D8-9D3F-12C2D9199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4-4E3A-A64E-5854D7121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72.260000000000005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34-4E3A-A64E-5854D7121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189.72</c:v>
                </c:pt>
                <c:pt idx="1">
                  <c:v>189.37</c:v>
                </c:pt>
                <c:pt idx="2">
                  <c:v>187.97</c:v>
                </c:pt>
                <c:pt idx="3">
                  <c:v>193.35</c:v>
                </c:pt>
                <c:pt idx="4">
                  <c:v>192.71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A-40B5-8CBE-4B44B6A27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230.02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BA-40B5-8CBE-4B44B6A27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50" zoomScaleNormal="5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静岡県　静岡市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自治体職員</v>
      </c>
      <c r="AE8" s="66"/>
      <c r="AF8" s="66"/>
      <c r="AG8" s="66"/>
      <c r="AH8" s="66"/>
      <c r="AI8" s="66"/>
      <c r="AJ8" s="66"/>
      <c r="AK8" s="3"/>
      <c r="AL8" s="46">
        <f>データ!S6</f>
        <v>683739</v>
      </c>
      <c r="AM8" s="46"/>
      <c r="AN8" s="46"/>
      <c r="AO8" s="46"/>
      <c r="AP8" s="46"/>
      <c r="AQ8" s="46"/>
      <c r="AR8" s="46"/>
      <c r="AS8" s="46"/>
      <c r="AT8" s="45">
        <f>データ!T6</f>
        <v>1411.93</v>
      </c>
      <c r="AU8" s="45"/>
      <c r="AV8" s="45"/>
      <c r="AW8" s="45"/>
      <c r="AX8" s="45"/>
      <c r="AY8" s="45"/>
      <c r="AZ8" s="45"/>
      <c r="BA8" s="45"/>
      <c r="BB8" s="45">
        <f>データ!U6</f>
        <v>484.26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94.42</v>
      </c>
      <c r="J10" s="45"/>
      <c r="K10" s="45"/>
      <c r="L10" s="45"/>
      <c r="M10" s="45"/>
      <c r="N10" s="45"/>
      <c r="O10" s="45"/>
      <c r="P10" s="45">
        <f>データ!P6</f>
        <v>0.01</v>
      </c>
      <c r="Q10" s="45"/>
      <c r="R10" s="45"/>
      <c r="S10" s="45"/>
      <c r="T10" s="45"/>
      <c r="U10" s="45"/>
      <c r="V10" s="45"/>
      <c r="W10" s="45">
        <f>データ!Q6</f>
        <v>84.29</v>
      </c>
      <c r="X10" s="45"/>
      <c r="Y10" s="45"/>
      <c r="Z10" s="45"/>
      <c r="AA10" s="45"/>
      <c r="AB10" s="45"/>
      <c r="AC10" s="45"/>
      <c r="AD10" s="46">
        <f>データ!R6</f>
        <v>2720</v>
      </c>
      <c r="AE10" s="46"/>
      <c r="AF10" s="46"/>
      <c r="AG10" s="46"/>
      <c r="AH10" s="46"/>
      <c r="AI10" s="46"/>
      <c r="AJ10" s="46"/>
      <c r="AK10" s="2"/>
      <c r="AL10" s="46">
        <f>データ!V6</f>
        <v>39</v>
      </c>
      <c r="AM10" s="46"/>
      <c r="AN10" s="46"/>
      <c r="AO10" s="46"/>
      <c r="AP10" s="46"/>
      <c r="AQ10" s="46"/>
      <c r="AR10" s="46"/>
      <c r="AS10" s="46"/>
      <c r="AT10" s="45">
        <f>データ!W6</f>
        <v>0.31</v>
      </c>
      <c r="AU10" s="45"/>
      <c r="AV10" s="45"/>
      <c r="AW10" s="45"/>
      <c r="AX10" s="45"/>
      <c r="AY10" s="45"/>
      <c r="AZ10" s="45"/>
      <c r="BA10" s="45"/>
      <c r="BB10" s="45">
        <f>データ!X6</f>
        <v>125.81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114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AP2hNQ+rrG/EJBKfcQb9l746wsc9JT5eNMJTMFWxtXPEU2Gvig6Y6dVY8BUUQ4tSaZeP7JK+VN3o4UIumtV0Jg==" saltValue="4pV152DQR9SN7fEPbhhhF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221007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静岡県　静岡市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自治体職員</v>
      </c>
      <c r="N6" s="20" t="str">
        <f t="shared" si="3"/>
        <v>-</v>
      </c>
      <c r="O6" s="20">
        <f t="shared" si="3"/>
        <v>94.42</v>
      </c>
      <c r="P6" s="20">
        <f t="shared" si="3"/>
        <v>0.01</v>
      </c>
      <c r="Q6" s="20">
        <f t="shared" si="3"/>
        <v>84.29</v>
      </c>
      <c r="R6" s="20">
        <f t="shared" si="3"/>
        <v>2720</v>
      </c>
      <c r="S6" s="20">
        <f t="shared" si="3"/>
        <v>683739</v>
      </c>
      <c r="T6" s="20">
        <f t="shared" si="3"/>
        <v>1411.93</v>
      </c>
      <c r="U6" s="20">
        <f t="shared" si="3"/>
        <v>484.26</v>
      </c>
      <c r="V6" s="20">
        <f t="shared" si="3"/>
        <v>39</v>
      </c>
      <c r="W6" s="20">
        <f t="shared" si="3"/>
        <v>0.31</v>
      </c>
      <c r="X6" s="20">
        <f t="shared" si="3"/>
        <v>125.81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1">
        <f t="shared" si="4"/>
        <v>101.72</v>
      </c>
      <c r="AE6" s="21">
        <f t="shared" si="4"/>
        <v>102.73</v>
      </c>
      <c r="AF6" s="21">
        <f t="shared" si="4"/>
        <v>105.78</v>
      </c>
      <c r="AG6" s="21">
        <f t="shared" si="4"/>
        <v>106.09</v>
      </c>
      <c r="AH6" s="21">
        <f t="shared" si="4"/>
        <v>106.44</v>
      </c>
      <c r="AI6" s="20" t="str">
        <f>IF(AI7="","",IF(AI7="-","【-】","【"&amp;SUBSTITUTE(TEXT(AI7,"#,##0.00"),"-","△")&amp;"】"))</f>
        <v>【104.54】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112.88</v>
      </c>
      <c r="AP6" s="21">
        <f t="shared" si="5"/>
        <v>94.97</v>
      </c>
      <c r="AQ6" s="21">
        <f t="shared" si="5"/>
        <v>63.96</v>
      </c>
      <c r="AR6" s="21">
        <f t="shared" si="5"/>
        <v>69.42</v>
      </c>
      <c r="AS6" s="21">
        <f t="shared" si="5"/>
        <v>72.86</v>
      </c>
      <c r="AT6" s="20" t="str">
        <f>IF(AT7="","",IF(AT7="-","【-】","【"&amp;SUBSTITUTE(TEXT(AT7,"#,##0.00"),"-","△")&amp;"】"))</f>
        <v>【65.93】</v>
      </c>
      <c r="AU6" s="20">
        <f>IF(AU7="",NA(),AU7)</f>
        <v>0</v>
      </c>
      <c r="AV6" s="20">
        <f t="shared" ref="AV6:BD6" si="6">IF(AV7="",NA(),AV7)</f>
        <v>0</v>
      </c>
      <c r="AW6" s="20">
        <f t="shared" si="6"/>
        <v>0</v>
      </c>
      <c r="AX6" s="20">
        <f t="shared" si="6"/>
        <v>0</v>
      </c>
      <c r="AY6" s="20">
        <f t="shared" si="6"/>
        <v>0</v>
      </c>
      <c r="AZ6" s="21">
        <f t="shared" si="6"/>
        <v>49.18</v>
      </c>
      <c r="BA6" s="21">
        <f t="shared" si="6"/>
        <v>47.72</v>
      </c>
      <c r="BB6" s="21">
        <f t="shared" si="6"/>
        <v>44.24</v>
      </c>
      <c r="BC6" s="21">
        <f t="shared" si="6"/>
        <v>43.07</v>
      </c>
      <c r="BD6" s="21">
        <f t="shared" si="6"/>
        <v>45.42</v>
      </c>
      <c r="BE6" s="20" t="str">
        <f>IF(BE7="","",IF(BE7="-","【-】","【"&amp;SUBSTITUTE(TEXT(BE7,"#,##0.00"),"-","△")&amp;"】"))</f>
        <v>【44.25】</v>
      </c>
      <c r="BF6" s="21">
        <f>IF(BF7="",NA(),BF7)</f>
        <v>1562</v>
      </c>
      <c r="BG6" s="21">
        <f t="shared" ref="BG6:BO6" si="7">IF(BG7="",NA(),BG7)</f>
        <v>1251.0999999999999</v>
      </c>
      <c r="BH6" s="21">
        <f t="shared" si="7"/>
        <v>1016.51</v>
      </c>
      <c r="BI6" s="21">
        <f t="shared" si="7"/>
        <v>503.8</v>
      </c>
      <c r="BJ6" s="21">
        <f t="shared" si="7"/>
        <v>291.75</v>
      </c>
      <c r="BK6" s="21">
        <f t="shared" si="7"/>
        <v>1194.1500000000001</v>
      </c>
      <c r="BL6" s="21">
        <f t="shared" si="7"/>
        <v>1206.79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>
        <f t="shared" si="8"/>
        <v>72.260000000000005</v>
      </c>
      <c r="BW6" s="21">
        <f t="shared" si="8"/>
        <v>71.84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>
        <f>IF(CB7="",NA(),CB7)</f>
        <v>189.72</v>
      </c>
      <c r="CC6" s="21">
        <f t="shared" ref="CC6:CK6" si="9">IF(CC7="",NA(),CC7)</f>
        <v>189.37</v>
      </c>
      <c r="CD6" s="21">
        <f t="shared" si="9"/>
        <v>187.97</v>
      </c>
      <c r="CE6" s="21">
        <f t="shared" si="9"/>
        <v>193.35</v>
      </c>
      <c r="CF6" s="21">
        <f t="shared" si="9"/>
        <v>192.71</v>
      </c>
      <c r="CG6" s="21">
        <f t="shared" si="9"/>
        <v>230.02</v>
      </c>
      <c r="CH6" s="21">
        <f t="shared" si="9"/>
        <v>228.47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>
        <f>IF(CM7="",NA(),CM7)</f>
        <v>46.68</v>
      </c>
      <c r="CN6" s="21">
        <f t="shared" ref="CN6:CV6" si="10">IF(CN7="",NA(),CN7)</f>
        <v>45.32</v>
      </c>
      <c r="CO6" s="21">
        <f t="shared" si="10"/>
        <v>44.84</v>
      </c>
      <c r="CP6" s="21">
        <f t="shared" si="10"/>
        <v>43.09</v>
      </c>
      <c r="CQ6" s="21">
        <f t="shared" si="10"/>
        <v>43.45</v>
      </c>
      <c r="CR6" s="21">
        <f t="shared" si="10"/>
        <v>42.56</v>
      </c>
      <c r="CS6" s="21">
        <f t="shared" si="10"/>
        <v>42.47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>
        <f>IF(CX7="",NA(),CX7)</f>
        <v>62.5</v>
      </c>
      <c r="CY6" s="21">
        <f t="shared" ref="CY6:DG6" si="11">IF(CY7="",NA(),CY7)</f>
        <v>62.5</v>
      </c>
      <c r="CZ6" s="21">
        <f t="shared" si="11"/>
        <v>67.5</v>
      </c>
      <c r="DA6" s="21">
        <f t="shared" si="11"/>
        <v>69.23</v>
      </c>
      <c r="DB6" s="21">
        <f t="shared" si="11"/>
        <v>69.23</v>
      </c>
      <c r="DC6" s="21">
        <f t="shared" si="11"/>
        <v>83.32</v>
      </c>
      <c r="DD6" s="21">
        <f t="shared" si="11"/>
        <v>83.75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1">
        <f>IF(DI7="",NA(),DI7)</f>
        <v>29.19</v>
      </c>
      <c r="DJ6" s="21">
        <f t="shared" ref="DJ6:DR6" si="12">IF(DJ7="",NA(),DJ7)</f>
        <v>30.5</v>
      </c>
      <c r="DK6" s="21">
        <f t="shared" si="12"/>
        <v>31.81</v>
      </c>
      <c r="DL6" s="21">
        <f t="shared" si="12"/>
        <v>33.119999999999997</v>
      </c>
      <c r="DM6" s="21">
        <f t="shared" si="12"/>
        <v>34.44</v>
      </c>
      <c r="DN6" s="21">
        <f t="shared" si="12"/>
        <v>24.68</v>
      </c>
      <c r="DO6" s="21">
        <f t="shared" si="12"/>
        <v>24.68</v>
      </c>
      <c r="DP6" s="21">
        <f t="shared" si="12"/>
        <v>21.36</v>
      </c>
      <c r="DQ6" s="21">
        <f t="shared" si="12"/>
        <v>22.79</v>
      </c>
      <c r="DR6" s="21">
        <f t="shared" si="12"/>
        <v>24.8</v>
      </c>
      <c r="DS6" s="20" t="str">
        <f>IF(DS7="","",IF(DS7="-","【-】","【"&amp;SUBSTITUTE(TEXT(DS7,"#,##0.00"),"-","△")&amp;"】"))</f>
        <v>【28.00】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0.01</v>
      </c>
      <c r="DZ6" s="21">
        <f t="shared" si="13"/>
        <v>8.6199999999999992</v>
      </c>
      <c r="EA6" s="21">
        <f t="shared" si="13"/>
        <v>0.01</v>
      </c>
      <c r="EB6" s="21">
        <f t="shared" si="13"/>
        <v>0.01</v>
      </c>
      <c r="EC6" s="21">
        <f t="shared" si="13"/>
        <v>0.02</v>
      </c>
      <c r="ED6" s="20" t="str">
        <f>IF(ED7="","",IF(ED7="-","【-】","【"&amp;SUBSTITUTE(TEXT(ED7,"#,##0.00"),"-","△")&amp;"】"))</f>
        <v>【0.03】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0.36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15">
      <c r="A7" s="14"/>
      <c r="B7" s="23">
        <v>2022</v>
      </c>
      <c r="C7" s="23">
        <v>221007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94.42</v>
      </c>
      <c r="P7" s="24">
        <v>0.01</v>
      </c>
      <c r="Q7" s="24">
        <v>84.29</v>
      </c>
      <c r="R7" s="24">
        <v>2720</v>
      </c>
      <c r="S7" s="24">
        <v>683739</v>
      </c>
      <c r="T7" s="24">
        <v>1411.93</v>
      </c>
      <c r="U7" s="24">
        <v>484.26</v>
      </c>
      <c r="V7" s="24">
        <v>39</v>
      </c>
      <c r="W7" s="24">
        <v>0.31</v>
      </c>
      <c r="X7" s="24">
        <v>125.81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>
        <v>101.72</v>
      </c>
      <c r="AE7" s="24">
        <v>102.73</v>
      </c>
      <c r="AF7" s="24">
        <v>105.78</v>
      </c>
      <c r="AG7" s="24">
        <v>106.09</v>
      </c>
      <c r="AH7" s="24">
        <v>106.44</v>
      </c>
      <c r="AI7" s="24">
        <v>104.54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112.88</v>
      </c>
      <c r="AP7" s="24">
        <v>94.97</v>
      </c>
      <c r="AQ7" s="24">
        <v>63.96</v>
      </c>
      <c r="AR7" s="24">
        <v>69.42</v>
      </c>
      <c r="AS7" s="24">
        <v>72.86</v>
      </c>
      <c r="AT7" s="24">
        <v>65.930000000000007</v>
      </c>
      <c r="AU7" s="24">
        <v>0</v>
      </c>
      <c r="AV7" s="24">
        <v>0</v>
      </c>
      <c r="AW7" s="24">
        <v>0</v>
      </c>
      <c r="AX7" s="24">
        <v>0</v>
      </c>
      <c r="AY7" s="24">
        <v>0</v>
      </c>
      <c r="AZ7" s="24">
        <v>49.18</v>
      </c>
      <c r="BA7" s="24">
        <v>47.72</v>
      </c>
      <c r="BB7" s="24">
        <v>44.24</v>
      </c>
      <c r="BC7" s="24">
        <v>43.07</v>
      </c>
      <c r="BD7" s="24">
        <v>45.42</v>
      </c>
      <c r="BE7" s="24">
        <v>44.25</v>
      </c>
      <c r="BF7" s="24">
        <v>1562</v>
      </c>
      <c r="BG7" s="24">
        <v>1251.0999999999999</v>
      </c>
      <c r="BH7" s="24">
        <v>1016.51</v>
      </c>
      <c r="BI7" s="24">
        <v>503.8</v>
      </c>
      <c r="BJ7" s="24">
        <v>291.75</v>
      </c>
      <c r="BK7" s="24">
        <v>1194.1500000000001</v>
      </c>
      <c r="BL7" s="24">
        <v>1206.79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>
        <v>100</v>
      </c>
      <c r="BR7" s="24">
        <v>100</v>
      </c>
      <c r="BS7" s="24">
        <v>100</v>
      </c>
      <c r="BT7" s="24">
        <v>100</v>
      </c>
      <c r="BU7" s="24">
        <v>100</v>
      </c>
      <c r="BV7" s="24">
        <v>72.260000000000005</v>
      </c>
      <c r="BW7" s="24">
        <v>71.84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>
        <v>189.72</v>
      </c>
      <c r="CC7" s="24">
        <v>189.37</v>
      </c>
      <c r="CD7" s="24">
        <v>187.97</v>
      </c>
      <c r="CE7" s="24">
        <v>193.35</v>
      </c>
      <c r="CF7" s="24">
        <v>192.71</v>
      </c>
      <c r="CG7" s="24">
        <v>230.02</v>
      </c>
      <c r="CH7" s="24">
        <v>228.47</v>
      </c>
      <c r="CI7" s="24">
        <v>224.88</v>
      </c>
      <c r="CJ7" s="24">
        <v>228.64</v>
      </c>
      <c r="CK7" s="24">
        <v>239.46</v>
      </c>
      <c r="CL7" s="24">
        <v>220.62</v>
      </c>
      <c r="CM7" s="24">
        <v>46.68</v>
      </c>
      <c r="CN7" s="24">
        <v>45.32</v>
      </c>
      <c r="CO7" s="24">
        <v>44.84</v>
      </c>
      <c r="CP7" s="24">
        <v>43.09</v>
      </c>
      <c r="CQ7" s="24">
        <v>43.45</v>
      </c>
      <c r="CR7" s="24">
        <v>42.56</v>
      </c>
      <c r="CS7" s="24">
        <v>42.47</v>
      </c>
      <c r="CT7" s="24">
        <v>42.4</v>
      </c>
      <c r="CU7" s="24">
        <v>42.28</v>
      </c>
      <c r="CV7" s="24">
        <v>41.06</v>
      </c>
      <c r="CW7" s="24">
        <v>42.22</v>
      </c>
      <c r="CX7" s="24">
        <v>62.5</v>
      </c>
      <c r="CY7" s="24">
        <v>62.5</v>
      </c>
      <c r="CZ7" s="24">
        <v>67.5</v>
      </c>
      <c r="DA7" s="24">
        <v>69.23</v>
      </c>
      <c r="DB7" s="24">
        <v>69.23</v>
      </c>
      <c r="DC7" s="24">
        <v>83.32</v>
      </c>
      <c r="DD7" s="24">
        <v>83.75</v>
      </c>
      <c r="DE7" s="24">
        <v>84.19</v>
      </c>
      <c r="DF7" s="24">
        <v>84.34</v>
      </c>
      <c r="DG7" s="24">
        <v>84.34</v>
      </c>
      <c r="DH7" s="24">
        <v>85.67</v>
      </c>
      <c r="DI7" s="24">
        <v>29.19</v>
      </c>
      <c r="DJ7" s="24">
        <v>30.5</v>
      </c>
      <c r="DK7" s="24">
        <v>31.81</v>
      </c>
      <c r="DL7" s="24">
        <v>33.119999999999997</v>
      </c>
      <c r="DM7" s="24">
        <v>34.44</v>
      </c>
      <c r="DN7" s="24">
        <v>24.68</v>
      </c>
      <c r="DO7" s="24">
        <v>24.68</v>
      </c>
      <c r="DP7" s="24">
        <v>21.36</v>
      </c>
      <c r="DQ7" s="24">
        <v>22.79</v>
      </c>
      <c r="DR7" s="24">
        <v>24.8</v>
      </c>
      <c r="DS7" s="24">
        <v>28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0.01</v>
      </c>
      <c r="DZ7" s="24">
        <v>8.6199999999999992</v>
      </c>
      <c r="EA7" s="24">
        <v>0.01</v>
      </c>
      <c r="EB7" s="24">
        <v>0.01</v>
      </c>
      <c r="EC7" s="24">
        <v>0.02</v>
      </c>
      <c r="ED7" s="24">
        <v>0.03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0.36</v>
      </c>
      <c r="EL7" s="24">
        <v>0.39</v>
      </c>
      <c r="EM7" s="24">
        <v>0.1</v>
      </c>
      <c r="EN7" s="24">
        <v>0.08</v>
      </c>
      <c r="EO7" s="24">
        <v>0.13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坂本　壮</cp:lastModifiedBy>
  <cp:lastPrinted>2024-01-22T09:34:21Z</cp:lastPrinted>
  <dcterms:created xsi:type="dcterms:W3CDTF">2023-12-12T00:56:15Z</dcterms:created>
  <dcterms:modified xsi:type="dcterms:W3CDTF">2025-03-12T02:33:27Z</dcterms:modified>
  <cp:category/>
</cp:coreProperties>
</file>