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E42FB2AF-F44F-4B45-91A9-269F49782E70}" xr6:coauthVersionLast="47" xr6:coauthVersionMax="47" xr10:uidLastSave="{00000000-0000-0000-0000-000000000000}"/>
  <workbookProtection workbookAlgorithmName="SHA-512" workbookHashValue="SE92Q5Qxv+7NDQw7xU4Uh/L1pUSpvDO6nbkP0z192N5Hk5DvSkd3HKM5PCaX/3NxyCYKzPvuG4E4m5cUSd1Oyg==" workbookSaltValue="kTZZXtdMjwZxoMg+VgOCxA==" workbookSpinCount="100000" lockStructure="1"/>
  <bookViews>
    <workbookView xWindow="-1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I85" i="4"/>
  <c r="G85" i="4"/>
  <c r="F85" i="4"/>
  <c r="E85" i="4"/>
  <c r="AT10" i="4"/>
  <c r="AL10" i="4"/>
  <c r="I10" i="4"/>
  <c r="AL8" i="4"/>
  <c r="P8" i="4"/>
</calcChain>
</file>

<file path=xl/sharedStrings.xml><?xml version="1.0" encoding="utf-8"?>
<sst xmlns="http://schemas.openxmlformats.org/spreadsheetml/2006/main" count="231" uniqueCount="114">
  <si>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</si>
  <si>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</si>
  <si>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</si>
  <si>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</si>
  <si>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</si>
  <si>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</si>
  <si>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</si>
  <si>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</si>
  <si>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</si>
  <si>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</si>
  <si>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</si>
  <si>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</si>
  <si>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</si>
  <si>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</si>
  <si>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</si>
  <si>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</si>
  <si>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</si>
  <si>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</si>
  <si>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</si>
  <si>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</si>
  <si>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</si>
  <si>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</si>
  <si>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</si>
  <si>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</si>
  <si>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</si>
  <si>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</si>
  <si>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</si>
  <si>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</si>
  <si>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</si>
  <si>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</si>
  <si>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</si>
  <si>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</si>
  <si>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</si>
  <si>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</si>
  <si>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</si>
  <si>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</si>
  <si>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</si>
  <si>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</si>
  <si>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</si>
  <si>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</si>
  <si>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</si>
  <si>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</si>
  <si>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</si>
  <si>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</si>
  <si>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</si>
  <si>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</si>
  <si>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</si>
  <si>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</si>
  <si>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</si>
  <si>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</si>
  <si>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</si>
  <si>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</si>
  <si>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</si>
  <si>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</si>
  <si>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</si>
  <si>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</si>
  <si>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</si>
  <si>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</si>
  <si>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</si>
  <si>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</si>
  <si>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</si>
  <si>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</si>
  <si>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</si>
  <si>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</si>
  <si>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</si>
  <si>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</si>
  <si>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</si>
  <si>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</si>
  <si>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</si>
  <si>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</si>
  <si>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</si>
  <si>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</si>
  <si>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</si>
  <si>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</si>
  <si>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</si>
  <si>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</si>
  <si>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</si>
  <si>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</si>
  <si>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</si>
  <si>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</si>
  <si>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</si>
  <si>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</si>
  <si>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</si>
  <si>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</si>
  <si>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</si>
  <si>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</si>
  <si>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</si>
  <si>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</si>
  <si>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</si>
  <si>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</si>
  <si>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</si>
  <si>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</si>
  <si>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</si>
  <si>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</si>
  <si>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</si>
  <si>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静岡市</t>
  </si>
  <si>
    <t>法適用</t>
  </si>
  <si>
    <t>下水道事業</t>
  </si>
  <si>
    <t>特定環境保全公共下水道</t>
  </si>
  <si>
    <t>D2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</si>
  <si>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</si>
  <si>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</si>
  <si>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</si>
  <si>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</si>
  <si>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</si>
  <si>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</si>
  <si>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</si>
  <si>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</si>
  <si>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</si>
  <si>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</si>
  <si>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</si>
  <si>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</si>
  <si>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 xml:space="preserve"> 本市の特定環境保全公共下水道事業は、主たる公共下水道事業と一体として運営されており、独自のポンプ場や処理場を持っておらず、また、年間有収水量も全体の0.06％程度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t>
  </si>
  <si>
    <t xml:space="preserve"> 本市の特定環境保全公共下水道事業は、主たる公共下水道事業と一体として運営されており、独自のポンプ場や処理場を持っておらず、また、年間有収水量も全体の0.06％程度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</si>
</sst>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4-465A-BD4E-6D37FD75A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34-465A-BD4E-6D37FD75A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45.32</c:v>
                </c:pt>
                <c:pt idx="1">
                  <c:v>44.84</c:v>
                </c:pt>
                <c:pt idx="2">
                  <c:v>43.09</c:v>
                </c:pt>
                <c:pt idx="3">
                  <c:v>43.45</c:v>
                </c:pt>
                <c:pt idx="4">
                  <c:v>44.16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72-451A-8E37-83874F8F9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42.47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72-451A-8E37-83874F8F9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62.5</c:v>
                </c:pt>
                <c:pt idx="1">
                  <c:v>67.5</c:v>
                </c:pt>
                <c:pt idx="2">
                  <c:v>69.23</c:v>
                </c:pt>
                <c:pt idx="3">
                  <c:v>69.23</c:v>
                </c:pt>
                <c:pt idx="4">
                  <c:v>71.05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2-4DE2-A7DA-6F72FD43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83.75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12-4DE2-A7DA-6F72FD43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1-4DDC-A068-BF1BADE5E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102.73</c:v>
                </c:pt>
                <c:pt idx="1">
                  <c:v>105.78</c:v>
                </c:pt>
                <c:pt idx="2">
                  <c:v>106.09</c:v>
                </c:pt>
                <c:pt idx="3">
                  <c:v>106.44</c:v>
                </c:pt>
                <c:pt idx="4">
                  <c:v>107.11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C1-4DDC-A068-BF1BADE5E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30.5</c:v>
                </c:pt>
                <c:pt idx="1">
                  <c:v>31.81</c:v>
                </c:pt>
                <c:pt idx="2">
                  <c:v>33.119999999999997</c:v>
                </c:pt>
                <c:pt idx="3">
                  <c:v>34.44</c:v>
                </c:pt>
                <c:pt idx="4">
                  <c:v>35.75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4-4365-A5D9-F3F8F7556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24.68</c:v>
                </c:pt>
                <c:pt idx="1">
                  <c:v>21.36</c:v>
                </c:pt>
                <c:pt idx="2">
                  <c:v>22.79</c:v>
                </c:pt>
                <c:pt idx="3">
                  <c:v>24.8</c:v>
                </c:pt>
                <c:pt idx="4">
                  <c:v>26.77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74-4365-A5D9-F3F8F7556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7-4AAB-A1BE-5DB629751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8.6199999999999992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7-4AAB-A1BE-5DB629751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C6-4595-940F-44C5F07FF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94.97</c:v>
                </c:pt>
                <c:pt idx="1">
                  <c:v>63.96</c:v>
                </c:pt>
                <c:pt idx="2">
                  <c:v>69.42</c:v>
                </c:pt>
                <c:pt idx="3">
                  <c:v>72.86</c:v>
                </c:pt>
                <c:pt idx="4">
                  <c:v>69.540000000000006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C6-4595-940F-44C5F07FF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3-455C-84DA-C49068EBA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47.72</c:v>
                </c:pt>
                <c:pt idx="1">
                  <c:v>44.24</c:v>
                </c:pt>
                <c:pt idx="2">
                  <c:v>43.07</c:v>
                </c:pt>
                <c:pt idx="3">
                  <c:v>45.42</c:v>
                </c:pt>
                <c:pt idx="4">
                  <c:v>50.63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63-455C-84DA-C49068EBA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1251.0999999999999</c:v>
                </c:pt>
                <c:pt idx="1">
                  <c:v>1016.51</c:v>
                </c:pt>
                <c:pt idx="2">
                  <c:v>503.8</c:v>
                </c:pt>
                <c:pt idx="3">
                  <c:v>291.75</c:v>
                </c:pt>
                <c:pt idx="4">
                  <c:v>189.77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7-4F26-A222-33C2B624B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1206.79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7-4F26-A222-33C2B624B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2-4A26-A785-890FA0DFD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D2-4A26-A785-890FA0DFD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189.37</c:v>
                </c:pt>
                <c:pt idx="1">
                  <c:v>187.97</c:v>
                </c:pt>
                <c:pt idx="2">
                  <c:v>193.35</c:v>
                </c:pt>
                <c:pt idx="3">
                  <c:v>192.71</c:v>
                </c:pt>
                <c:pt idx="4">
                  <c:v>186.08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5-4FF7-A198-9214135B8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228.47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5-4FF7-A198-9214135B8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50" zoomScaleNormal="5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静岡県　静岡市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特定環境保全公共下水道</v>
      </c>
      <c r="Q8" s="64"/>
      <c r="R8" s="64"/>
      <c r="S8" s="64"/>
      <c r="T8" s="64"/>
      <c r="U8" s="64"/>
      <c r="V8" s="64"/>
      <c r="W8" s="64" t="str">
        <f>データ!L6</f>
        <v>D2</v>
      </c>
      <c r="X8" s="64"/>
      <c r="Y8" s="64"/>
      <c r="Z8" s="64"/>
      <c r="AA8" s="64"/>
      <c r="AB8" s="64"/>
      <c r="AC8" s="64"/>
      <c r="AD8" s="65" t="str">
        <f>データ!$M$6</f>
        <v>自治体職員</v>
      </c>
      <c r="AE8" s="65"/>
      <c r="AF8" s="65"/>
      <c r="AG8" s="65"/>
      <c r="AH8" s="65"/>
      <c r="AI8" s="65"/>
      <c r="AJ8" s="65"/>
      <c r="AK8" s="3"/>
      <c r="AL8" s="45">
        <f>データ!S6</f>
        <v>677736</v>
      </c>
      <c r="AM8" s="45"/>
      <c r="AN8" s="45"/>
      <c r="AO8" s="45"/>
      <c r="AP8" s="45"/>
      <c r="AQ8" s="45"/>
      <c r="AR8" s="45"/>
      <c r="AS8" s="45"/>
      <c r="AT8" s="44">
        <f>データ!T6</f>
        <v>1411.93</v>
      </c>
      <c r="AU8" s="44"/>
      <c r="AV8" s="44"/>
      <c r="AW8" s="44"/>
      <c r="AX8" s="44"/>
      <c r="AY8" s="44"/>
      <c r="AZ8" s="44"/>
      <c r="BA8" s="44"/>
      <c r="BB8" s="44">
        <f>データ!U6</f>
        <v>480.01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97.44</v>
      </c>
      <c r="J10" s="44"/>
      <c r="K10" s="44"/>
      <c r="L10" s="44"/>
      <c r="M10" s="44"/>
      <c r="N10" s="44"/>
      <c r="O10" s="44"/>
      <c r="P10" s="44">
        <f>データ!P6</f>
        <v>0.01</v>
      </c>
      <c r="Q10" s="44"/>
      <c r="R10" s="44"/>
      <c r="S10" s="44"/>
      <c r="T10" s="44"/>
      <c r="U10" s="44"/>
      <c r="V10" s="44"/>
      <c r="W10" s="44">
        <f>データ!Q6</f>
        <v>81.3</v>
      </c>
      <c r="X10" s="44"/>
      <c r="Y10" s="44"/>
      <c r="Z10" s="44"/>
      <c r="AA10" s="44"/>
      <c r="AB10" s="44"/>
      <c r="AC10" s="44"/>
      <c r="AD10" s="45">
        <f>データ!R6</f>
        <v>2777</v>
      </c>
      <c r="AE10" s="45"/>
      <c r="AF10" s="45"/>
      <c r="AG10" s="45"/>
      <c r="AH10" s="45"/>
      <c r="AI10" s="45"/>
      <c r="AJ10" s="45"/>
      <c r="AK10" s="2"/>
      <c r="AL10" s="45">
        <f>データ!V6</f>
        <v>38</v>
      </c>
      <c r="AM10" s="45"/>
      <c r="AN10" s="45"/>
      <c r="AO10" s="45"/>
      <c r="AP10" s="45"/>
      <c r="AQ10" s="45"/>
      <c r="AR10" s="45"/>
      <c r="AS10" s="45"/>
      <c r="AT10" s="44">
        <f>データ!W6</f>
        <v>0.31</v>
      </c>
      <c r="AU10" s="44"/>
      <c r="AV10" s="44"/>
      <c r="AW10" s="44"/>
      <c r="AX10" s="44"/>
      <c r="AY10" s="44"/>
      <c r="AZ10" s="44"/>
      <c r="BA10" s="44"/>
      <c r="BB10" s="44">
        <f>データ!X6</f>
        <v>122.58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112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113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UkcBYoSE0HMeSGw3s+WRteKRSvspk+1nSt2TVzZjHWivDE641NvdjB/uMD1FnQMTgznhTiDC2HZnOt7d4JD7zQ==" saltValue="cS2nGj6nRqrnlNmStUCRE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55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56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57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58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59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60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61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62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63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64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65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2023</v>
      </c>
      <c r="C6" s="19">
        <f t="shared" ref="C6:X6" si="3">C7</f>
        <v>221007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静岡県　静岡市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自治体職員</v>
      </c>
      <c r="N6" s="20" t="str">
        <f t="shared" si="3"/>
        <v>-</v>
      </c>
      <c r="O6" s="20">
        <f t="shared" si="3"/>
        <v>97.44</v>
      </c>
      <c r="P6" s="20">
        <f t="shared" si="3"/>
        <v>0.01</v>
      </c>
      <c r="Q6" s="20">
        <f t="shared" si="3"/>
        <v>81.3</v>
      </c>
      <c r="R6" s="20">
        <f t="shared" si="3"/>
        <v>2777</v>
      </c>
      <c r="S6" s="20">
        <f t="shared" si="3"/>
        <v>677736</v>
      </c>
      <c r="T6" s="20">
        <f t="shared" si="3"/>
        <v>1411.93</v>
      </c>
      <c r="U6" s="20">
        <f t="shared" si="3"/>
        <v>480.01</v>
      </c>
      <c r="V6" s="20">
        <f t="shared" si="3"/>
        <v>38</v>
      </c>
      <c r="W6" s="20">
        <f t="shared" si="3"/>
        <v>0.31</v>
      </c>
      <c r="X6" s="20">
        <f t="shared" si="3"/>
        <v>122.58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1">
        <f t="shared" si="4"/>
        <v>102.73</v>
      </c>
      <c r="AE6" s="21">
        <f t="shared" si="4"/>
        <v>105.78</v>
      </c>
      <c r="AF6" s="21">
        <f t="shared" si="4"/>
        <v>106.09</v>
      </c>
      <c r="AG6" s="21">
        <f t="shared" si="4"/>
        <v>106.44</v>
      </c>
      <c r="AH6" s="21">
        <f t="shared" si="4"/>
        <v>107.11</v>
      </c>
      <c r="AI6" s="20" t="str">
        <f>IF(AI7="","",IF(AI7="-","【-】","【"&amp;SUBSTITUTE(TEXT(AI7,"#,##0.00"),"-","△")&amp;"】"))</f>
        <v>【105.09】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94.97</v>
      </c>
      <c r="AP6" s="21">
        <f t="shared" si="5"/>
        <v>63.96</v>
      </c>
      <c r="AQ6" s="21">
        <f t="shared" si="5"/>
        <v>69.42</v>
      </c>
      <c r="AR6" s="21">
        <f t="shared" si="5"/>
        <v>72.86</v>
      </c>
      <c r="AS6" s="21">
        <f t="shared" si="5"/>
        <v>69.540000000000006</v>
      </c>
      <c r="AT6" s="20" t="str">
        <f>IF(AT7="","",IF(AT7="-","【-】","【"&amp;SUBSTITUTE(TEXT(AT7,"#,##0.00"),"-","△")&amp;"】"))</f>
        <v>【65.73】</v>
      </c>
      <c r="AU6" s="20">
        <f>IF(AU7="",NA(),AU7)</f>
        <v>0</v>
      </c>
      <c r="AV6" s="20">
        <f t="shared" ref="AV6:BD6" si="6">IF(AV7="",NA(),AV7)</f>
        <v>0</v>
      </c>
      <c r="AW6" s="20">
        <f t="shared" si="6"/>
        <v>0</v>
      </c>
      <c r="AX6" s="20">
        <f t="shared" si="6"/>
        <v>0</v>
      </c>
      <c r="AY6" s="20">
        <f t="shared" si="6"/>
        <v>0</v>
      </c>
      <c r="AZ6" s="21">
        <f t="shared" si="6"/>
        <v>47.72</v>
      </c>
      <c r="BA6" s="21">
        <f t="shared" si="6"/>
        <v>44.24</v>
      </c>
      <c r="BB6" s="21">
        <f t="shared" si="6"/>
        <v>43.07</v>
      </c>
      <c r="BC6" s="21">
        <f t="shared" si="6"/>
        <v>45.42</v>
      </c>
      <c r="BD6" s="21">
        <f t="shared" si="6"/>
        <v>50.63</v>
      </c>
      <c r="BE6" s="20" t="str">
        <f>IF(BE7="","",IF(BE7="-","【-】","【"&amp;SUBSTITUTE(TEXT(BE7,"#,##0.00"),"-","△")&amp;"】"))</f>
        <v>【48.91】</v>
      </c>
      <c r="BF6" s="21">
        <f>IF(BF7="",NA(),BF7)</f>
        <v>1251.0999999999999</v>
      </c>
      <c r="BG6" s="21">
        <f t="shared" ref="BG6:BO6" si="7">IF(BG7="",NA(),BG7)</f>
        <v>1016.51</v>
      </c>
      <c r="BH6" s="21">
        <f t="shared" si="7"/>
        <v>503.8</v>
      </c>
      <c r="BI6" s="21">
        <f t="shared" si="7"/>
        <v>291.75</v>
      </c>
      <c r="BJ6" s="21">
        <f t="shared" si="7"/>
        <v>189.77</v>
      </c>
      <c r="BK6" s="21">
        <f t="shared" si="7"/>
        <v>1206.79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>
        <f t="shared" si="8"/>
        <v>71.84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>
        <f>IF(CB7="",NA(),CB7)</f>
        <v>189.37</v>
      </c>
      <c r="CC6" s="21">
        <f t="shared" ref="CC6:CK6" si="9">IF(CC7="",NA(),CC7)</f>
        <v>187.97</v>
      </c>
      <c r="CD6" s="21">
        <f t="shared" si="9"/>
        <v>193.35</v>
      </c>
      <c r="CE6" s="21">
        <f t="shared" si="9"/>
        <v>192.71</v>
      </c>
      <c r="CF6" s="21">
        <f t="shared" si="9"/>
        <v>186.08</v>
      </c>
      <c r="CG6" s="21">
        <f t="shared" si="9"/>
        <v>228.47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>
        <f>IF(CM7="",NA(),CM7)</f>
        <v>45.32</v>
      </c>
      <c r="CN6" s="21">
        <f t="shared" ref="CN6:CV6" si="10">IF(CN7="",NA(),CN7)</f>
        <v>44.84</v>
      </c>
      <c r="CO6" s="21">
        <f t="shared" si="10"/>
        <v>43.09</v>
      </c>
      <c r="CP6" s="21">
        <f t="shared" si="10"/>
        <v>43.45</v>
      </c>
      <c r="CQ6" s="21">
        <f t="shared" si="10"/>
        <v>44.16</v>
      </c>
      <c r="CR6" s="21">
        <f t="shared" si="10"/>
        <v>42.47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>
        <f>IF(CX7="",NA(),CX7)</f>
        <v>62.5</v>
      </c>
      <c r="CY6" s="21">
        <f t="shared" ref="CY6:DG6" si="11">IF(CY7="",NA(),CY7)</f>
        <v>67.5</v>
      </c>
      <c r="CZ6" s="21">
        <f t="shared" si="11"/>
        <v>69.23</v>
      </c>
      <c r="DA6" s="21">
        <f t="shared" si="11"/>
        <v>69.23</v>
      </c>
      <c r="DB6" s="21">
        <f t="shared" si="11"/>
        <v>71.05</v>
      </c>
      <c r="DC6" s="21">
        <f t="shared" si="11"/>
        <v>83.75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1">
        <f>IF(DI7="",NA(),DI7)</f>
        <v>30.5</v>
      </c>
      <c r="DJ6" s="21">
        <f t="shared" ref="DJ6:DR6" si="12">IF(DJ7="",NA(),DJ7)</f>
        <v>31.81</v>
      </c>
      <c r="DK6" s="21">
        <f t="shared" si="12"/>
        <v>33.119999999999997</v>
      </c>
      <c r="DL6" s="21">
        <f t="shared" si="12"/>
        <v>34.44</v>
      </c>
      <c r="DM6" s="21">
        <f t="shared" si="12"/>
        <v>35.75</v>
      </c>
      <c r="DN6" s="21">
        <f t="shared" si="12"/>
        <v>24.68</v>
      </c>
      <c r="DO6" s="21">
        <f t="shared" si="12"/>
        <v>21.36</v>
      </c>
      <c r="DP6" s="21">
        <f t="shared" si="12"/>
        <v>22.79</v>
      </c>
      <c r="DQ6" s="21">
        <f t="shared" si="12"/>
        <v>24.8</v>
      </c>
      <c r="DR6" s="21">
        <f t="shared" si="12"/>
        <v>26.77</v>
      </c>
      <c r="DS6" s="20" t="str">
        <f>IF(DS7="","",IF(DS7="-","【-】","【"&amp;SUBSTITUTE(TEXT(DS7,"#,##0.00"),"-","△")&amp;"】"))</f>
        <v>【29.62】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8.6199999999999992</v>
      </c>
      <c r="DZ6" s="21">
        <f t="shared" si="13"/>
        <v>0.01</v>
      </c>
      <c r="EA6" s="21">
        <f t="shared" si="13"/>
        <v>0.01</v>
      </c>
      <c r="EB6" s="21">
        <f t="shared" si="13"/>
        <v>0.02</v>
      </c>
      <c r="EC6" s="21">
        <f t="shared" si="13"/>
        <v>7.0000000000000007E-2</v>
      </c>
      <c r="ED6" s="20" t="str">
        <f>IF(ED7="","",IF(ED7="-","【-】","【"&amp;SUBSTITUTE(TEXT(ED7,"#,##0.00"),"-","△")&amp;"】"))</f>
        <v>【0.09】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0.36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221007</v>
      </c>
      <c r="D7" s="23">
        <v>46</v>
      </c>
      <c r="E7" s="23">
        <v>17</v>
      </c>
      <c r="F7" s="23">
        <v>4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97.44</v>
      </c>
      <c r="P7" s="24">
        <v>0.01</v>
      </c>
      <c r="Q7" s="24">
        <v>81.3</v>
      </c>
      <c r="R7" s="24">
        <v>2777</v>
      </c>
      <c r="S7" s="24">
        <v>677736</v>
      </c>
      <c r="T7" s="24">
        <v>1411.93</v>
      </c>
      <c r="U7" s="24">
        <v>480.01</v>
      </c>
      <c r="V7" s="24">
        <v>38</v>
      </c>
      <c r="W7" s="24">
        <v>0.31</v>
      </c>
      <c r="X7" s="24">
        <v>122.58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>
        <v>102.73</v>
      </c>
      <c r="AE7" s="24">
        <v>105.78</v>
      </c>
      <c r="AF7" s="24">
        <v>106.09</v>
      </c>
      <c r="AG7" s="24">
        <v>106.44</v>
      </c>
      <c r="AH7" s="24">
        <v>107.11</v>
      </c>
      <c r="AI7" s="24">
        <v>105.09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94.97</v>
      </c>
      <c r="AP7" s="24">
        <v>63.96</v>
      </c>
      <c r="AQ7" s="24">
        <v>69.42</v>
      </c>
      <c r="AR7" s="24">
        <v>72.86</v>
      </c>
      <c r="AS7" s="24">
        <v>69.540000000000006</v>
      </c>
      <c r="AT7" s="24">
        <v>65.73</v>
      </c>
      <c r="AU7" s="24">
        <v>0</v>
      </c>
      <c r="AV7" s="24">
        <v>0</v>
      </c>
      <c r="AW7" s="24">
        <v>0</v>
      </c>
      <c r="AX7" s="24">
        <v>0</v>
      </c>
      <c r="AY7" s="24">
        <v>0</v>
      </c>
      <c r="AZ7" s="24">
        <v>47.72</v>
      </c>
      <c r="BA7" s="24">
        <v>44.24</v>
      </c>
      <c r="BB7" s="24">
        <v>43.07</v>
      </c>
      <c r="BC7" s="24">
        <v>45.42</v>
      </c>
      <c r="BD7" s="24">
        <v>50.63</v>
      </c>
      <c r="BE7" s="24">
        <v>48.91</v>
      </c>
      <c r="BF7" s="24">
        <v>1251.0999999999999</v>
      </c>
      <c r="BG7" s="24">
        <v>1016.51</v>
      </c>
      <c r="BH7" s="24">
        <v>503.8</v>
      </c>
      <c r="BI7" s="24">
        <v>291.75</v>
      </c>
      <c r="BJ7" s="24">
        <v>189.77</v>
      </c>
      <c r="BK7" s="24">
        <v>1206.79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>
        <v>100</v>
      </c>
      <c r="BR7" s="24">
        <v>100</v>
      </c>
      <c r="BS7" s="24">
        <v>100</v>
      </c>
      <c r="BT7" s="24">
        <v>100</v>
      </c>
      <c r="BU7" s="24">
        <v>100</v>
      </c>
      <c r="BV7" s="24">
        <v>71.84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>
        <v>189.37</v>
      </c>
      <c r="CC7" s="24">
        <v>187.97</v>
      </c>
      <c r="CD7" s="24">
        <v>193.35</v>
      </c>
      <c r="CE7" s="24">
        <v>192.71</v>
      </c>
      <c r="CF7" s="24">
        <v>186.08</v>
      </c>
      <c r="CG7" s="24">
        <v>228.47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>
        <v>45.32</v>
      </c>
      <c r="CN7" s="24">
        <v>44.84</v>
      </c>
      <c r="CO7" s="24">
        <v>43.09</v>
      </c>
      <c r="CP7" s="24">
        <v>43.45</v>
      </c>
      <c r="CQ7" s="24">
        <v>44.16</v>
      </c>
      <c r="CR7" s="24">
        <v>42.47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>
        <v>62.5</v>
      </c>
      <c r="CY7" s="24">
        <v>67.5</v>
      </c>
      <c r="CZ7" s="24">
        <v>69.23</v>
      </c>
      <c r="DA7" s="24">
        <v>69.23</v>
      </c>
      <c r="DB7" s="24">
        <v>71.05</v>
      </c>
      <c r="DC7" s="24">
        <v>83.75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>
        <v>30.5</v>
      </c>
      <c r="DJ7" s="24">
        <v>31.81</v>
      </c>
      <c r="DK7" s="24">
        <v>33.119999999999997</v>
      </c>
      <c r="DL7" s="24">
        <v>34.44</v>
      </c>
      <c r="DM7" s="24">
        <v>35.75</v>
      </c>
      <c r="DN7" s="24">
        <v>24.68</v>
      </c>
      <c r="DO7" s="24">
        <v>21.36</v>
      </c>
      <c r="DP7" s="24">
        <v>22.79</v>
      </c>
      <c r="DQ7" s="24">
        <v>24.8</v>
      </c>
      <c r="DR7" s="24">
        <v>26.77</v>
      </c>
      <c r="DS7" s="24">
        <v>29.62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8.6199999999999992</v>
      </c>
      <c r="DZ7" s="24">
        <v>0.01</v>
      </c>
      <c r="EA7" s="24">
        <v>0.01</v>
      </c>
      <c r="EB7" s="24">
        <v>0.02</v>
      </c>
      <c r="EC7" s="24">
        <v>7.0000000000000007E-2</v>
      </c>
      <c r="ED7" s="24">
        <v>0.09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0.36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109</v>
      </c>
      <c r="D13" t="s">
        <v>109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2025-02-15T04:16:15Z</dcterms:created>
  <dcterms:modified xsi:type="dcterms:W3CDTF">2025-03-12T02:34:23Z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0x0101006EF3322E74AA3E4495704B129218BECF</vt:lpwstr>
  </property>
</Properties>
</file>