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0.54.31\nas共有フォルダ\!20161125_1730_「共有フォルダ」バックアップ\●企業立地担当- コピー\☆補助金 （企業立地助成制度）\R2補助金\★補助金マニュアル[適宜更新]\01_工場等設置（作業中）\"/>
    </mc:Choice>
  </mc:AlternateContent>
  <bookViews>
    <workbookView xWindow="0" yWindow="0" windowWidth="16695" windowHeight="6450" activeTab="2"/>
  </bookViews>
  <sheets>
    <sheet name="【見本１】従業員名簿" sheetId="1" r:id="rId1"/>
    <sheet name="【見本２】建物工事一覧" sheetId="5" r:id="rId2"/>
    <sheet name="【見本3】機械工事一覧 " sheetId="6" r:id="rId3"/>
    <sheet name="【見本４】補助対象面積算出（記入例）" sheetId="3" r:id="rId4"/>
    <sheet name="補助対象経費算出" sheetId="7" r:id="rId5"/>
  </sheets>
  <definedNames>
    <definedName name="_xlnm.Print_Area" localSheetId="0">【見本１】従業員名簿!$A$9:$W$48</definedName>
    <definedName name="_xlnm.Print_Area" localSheetId="1">【見本２】建物工事一覧!$A$1:$S$47</definedName>
    <definedName name="_xlnm.Print_Area" localSheetId="2">'【見本3】機械工事一覧 '!$A$1:$Q$41</definedName>
    <definedName name="_xlnm.Print_Area" localSheetId="3">'【見本４】補助対象面積算出（記入例）'!$A$1:$H$42</definedName>
    <definedName name="_xlnm.Print_Area" localSheetId="4">補助対象経費算出!$A$1:$H$36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7" l="1"/>
  <c r="E35" i="7"/>
  <c r="C34" i="7"/>
  <c r="C33" i="7"/>
  <c r="C32" i="7" s="1"/>
  <c r="E32" i="7" s="1"/>
  <c r="D31" i="7"/>
  <c r="E31" i="7" s="1"/>
  <c r="E36" i="7" s="1"/>
  <c r="G27" i="7"/>
  <c r="E14" i="7"/>
  <c r="F13" i="7"/>
  <c r="E13" i="7"/>
  <c r="D13" i="7"/>
  <c r="G12" i="7"/>
  <c r="G11" i="7"/>
  <c r="G13" i="7" s="1"/>
  <c r="G10" i="7"/>
  <c r="F9" i="7"/>
  <c r="F14" i="7" s="1"/>
  <c r="E9" i="7"/>
  <c r="D9" i="7"/>
  <c r="D14" i="7" s="1"/>
  <c r="G8" i="7"/>
  <c r="G7" i="7"/>
  <c r="G6" i="7"/>
  <c r="G9" i="7" l="1"/>
  <c r="J24" i="6"/>
  <c r="I24" i="6"/>
  <c r="H24" i="6"/>
  <c r="G24" i="6"/>
  <c r="D24" i="6"/>
  <c r="M25" i="5"/>
  <c r="L25" i="5"/>
  <c r="K25" i="5"/>
  <c r="J25" i="5"/>
  <c r="I25" i="5"/>
  <c r="H25" i="5"/>
  <c r="G25" i="5"/>
  <c r="D25" i="5"/>
  <c r="H9" i="7" l="1"/>
  <c r="G14" i="7"/>
  <c r="E22" i="7"/>
  <c r="G22" i="7" s="1"/>
  <c r="F23" i="3"/>
  <c r="E23" i="3"/>
  <c r="D23" i="3"/>
  <c r="G23" i="3" s="1"/>
  <c r="G22" i="3"/>
  <c r="G21" i="3"/>
  <c r="G20" i="3"/>
  <c r="G19" i="3"/>
  <c r="G18" i="3"/>
  <c r="G17" i="3"/>
  <c r="F16" i="3"/>
  <c r="F24" i="3" s="1"/>
  <c r="D16" i="3"/>
  <c r="G15" i="3"/>
  <c r="G14" i="3"/>
  <c r="G13" i="3"/>
  <c r="G12" i="3"/>
  <c r="G11" i="3"/>
  <c r="G10" i="3"/>
  <c r="F46" i="1"/>
  <c r="F48" i="1" s="1"/>
  <c r="W45" i="1"/>
  <c r="V45" i="1"/>
  <c r="S45" i="1"/>
  <c r="R45" i="1"/>
  <c r="O45" i="1"/>
  <c r="N45" i="1"/>
  <c r="K45" i="1"/>
  <c r="J45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E19" i="7" l="1"/>
  <c r="G19" i="7" s="1"/>
  <c r="H13" i="7"/>
  <c r="D24" i="3"/>
  <c r="E16" i="3"/>
  <c r="E24" i="3" s="1"/>
  <c r="G16" i="3" l="1"/>
  <c r="G24" i="3" l="1"/>
  <c r="H23" i="3" s="1"/>
  <c r="H16" i="3"/>
</calcChain>
</file>

<file path=xl/sharedStrings.xml><?xml version="1.0" encoding="utf-8"?>
<sst xmlns="http://schemas.openxmlformats.org/spreadsheetml/2006/main" count="224" uniqueCount="163">
  <si>
    <t>従業員名簿</t>
    <rPh sb="0" eb="3">
      <t>ジュウギョウイン</t>
    </rPh>
    <rPh sb="3" eb="5">
      <t>メイボ</t>
    </rPh>
    <phoneticPr fontId="1"/>
  </si>
  <si>
    <t>（事業着手日の属する前月末）</t>
    <phoneticPr fontId="1"/>
  </si>
  <si>
    <t>（業務開始月末）</t>
    <rPh sb="1" eb="3">
      <t>ギョウム</t>
    </rPh>
    <rPh sb="3" eb="5">
      <t>カイシ</t>
    </rPh>
    <rPh sb="5" eb="7">
      <t>ゲツマツ</t>
    </rPh>
    <phoneticPr fontId="1"/>
  </si>
  <si>
    <t>氏　　名</t>
    <phoneticPr fontId="1"/>
  </si>
  <si>
    <t>現住所</t>
  </si>
  <si>
    <t>生年月日</t>
  </si>
  <si>
    <t>入社日（雇用）</t>
    <rPh sb="4" eb="6">
      <t>コヨウ</t>
    </rPh>
    <phoneticPr fontId="1"/>
  </si>
  <si>
    <t>属　性</t>
    <rPh sb="0" eb="1">
      <t>ゾク</t>
    </rPh>
    <rPh sb="2" eb="3">
      <t>セイ</t>
    </rPh>
    <phoneticPr fontId="1"/>
  </si>
  <si>
    <t>備　考</t>
    <rPh sb="0" eb="1">
      <t>ビ</t>
    </rPh>
    <rPh sb="2" eb="3">
      <t>コウ</t>
    </rPh>
    <phoneticPr fontId="1"/>
  </si>
  <si>
    <t>勤務地</t>
    <rPh sb="0" eb="3">
      <t>キンムチ</t>
    </rPh>
    <phoneticPr fontId="1"/>
  </si>
  <si>
    <t>市内居住</t>
    <rPh sb="0" eb="2">
      <t>シナイ</t>
    </rPh>
    <rPh sb="2" eb="4">
      <t>キョジュウ</t>
    </rPh>
    <phoneticPr fontId="1"/>
  </si>
  <si>
    <t>市外居住</t>
    <rPh sb="0" eb="2">
      <t>シガイ</t>
    </rPh>
    <rPh sb="2" eb="4">
      <t>キョジュウ</t>
    </rPh>
    <phoneticPr fontId="1"/>
  </si>
  <si>
    <t>静岡市葵区片羽町</t>
    <rPh sb="0" eb="3">
      <t>シズオカシ</t>
    </rPh>
    <rPh sb="3" eb="5">
      <t>アオイク</t>
    </rPh>
    <rPh sb="5" eb="6">
      <t>カタ</t>
    </rPh>
    <rPh sb="6" eb="7">
      <t>ハネ</t>
    </rPh>
    <rPh sb="7" eb="8">
      <t>チョウ</t>
    </rPh>
    <phoneticPr fontId="1"/>
  </si>
  <si>
    <t>正社員</t>
    <rPh sb="0" eb="3">
      <t>セイシャイン</t>
    </rPh>
    <phoneticPr fontId="1"/>
  </si>
  <si>
    <t>清水</t>
    <rPh sb="0" eb="2">
      <t>シミズ</t>
    </rPh>
    <phoneticPr fontId="1"/>
  </si>
  <si>
    <t>焼津市中里</t>
    <rPh sb="0" eb="3">
      <t>ヤイズシ</t>
    </rPh>
    <rPh sb="3" eb="5">
      <t>ナカザト</t>
    </rPh>
    <phoneticPr fontId="1"/>
  </si>
  <si>
    <t>静岡市駿河区高松</t>
    <rPh sb="0" eb="3">
      <t>シズオカシ</t>
    </rPh>
    <rPh sb="3" eb="6">
      <t>スルガク</t>
    </rPh>
    <rPh sb="6" eb="8">
      <t>タカマツ</t>
    </rPh>
    <phoneticPr fontId="1"/>
  </si>
  <si>
    <t>カタカナ表記でOKです</t>
    <rPh sb="4" eb="6">
      <t>ヒョウキ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</si>
  <si>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</si>
  <si>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</si>
  <si>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パートタイマ―
（週30時間未満）</t>
    <rPh sb="9" eb="10">
      <t>シュウ</t>
    </rPh>
    <rPh sb="12" eb="14">
      <t>ジカン</t>
    </rPh>
    <rPh sb="14" eb="16">
      <t>ミマン</t>
    </rPh>
    <phoneticPr fontId="1"/>
  </si>
  <si>
    <t>■補助対象面積の算出</t>
    <rPh sb="1" eb="3">
      <t>ホジョ</t>
    </rPh>
    <rPh sb="3" eb="5">
      <t>タイショウ</t>
    </rPh>
    <rPh sb="5" eb="7">
      <t>メンセキ</t>
    </rPh>
    <rPh sb="8" eb="10">
      <t>サンシュツ</t>
    </rPh>
    <phoneticPr fontId="6"/>
  </si>
  <si>
    <t>(単位：㎡）</t>
    <rPh sb="1" eb="3">
      <t>タンイ</t>
    </rPh>
    <phoneticPr fontId="6"/>
  </si>
  <si>
    <t>場所</t>
    <rPh sb="0" eb="2">
      <t>バショ</t>
    </rPh>
    <phoneticPr fontId="6"/>
  </si>
  <si>
    <t>床面積</t>
    <rPh sb="0" eb="1">
      <t>ユカ</t>
    </rPh>
    <rPh sb="1" eb="3">
      <t>メンセキ</t>
    </rPh>
    <phoneticPr fontId="6"/>
  </si>
  <si>
    <t>計</t>
    <rPh sb="0" eb="1">
      <t>ケイ</t>
    </rPh>
    <phoneticPr fontId="6"/>
  </si>
  <si>
    <t>１Ｆ</t>
    <phoneticPr fontId="6"/>
  </si>
  <si>
    <t>２Ｆ</t>
    <phoneticPr fontId="6"/>
  </si>
  <si>
    <t>３Ｆ</t>
    <phoneticPr fontId="6"/>
  </si>
  <si>
    <t>補助対象</t>
    <rPh sb="0" eb="2">
      <t>ホジョ</t>
    </rPh>
    <rPh sb="2" eb="4">
      <t>タイショウ</t>
    </rPh>
    <phoneticPr fontId="6"/>
  </si>
  <si>
    <t>新築工場</t>
    <rPh sb="0" eb="2">
      <t>シンチク</t>
    </rPh>
    <rPh sb="2" eb="4">
      <t>コウジョウ</t>
    </rPh>
    <phoneticPr fontId="6"/>
  </si>
  <si>
    <t>倉庫棟</t>
    <rPh sb="0" eb="2">
      <t>ソウコ</t>
    </rPh>
    <rPh sb="2" eb="3">
      <t>トウ</t>
    </rPh>
    <phoneticPr fontId="6"/>
  </si>
  <si>
    <t>事務所</t>
    <rPh sb="0" eb="2">
      <t>ジム</t>
    </rPh>
    <rPh sb="2" eb="3">
      <t>ショ</t>
    </rPh>
    <phoneticPr fontId="6"/>
  </si>
  <si>
    <t>洗浄棟</t>
    <rPh sb="0" eb="3">
      <t>センジョウトウ</t>
    </rPh>
    <phoneticPr fontId="6"/>
  </si>
  <si>
    <t>危険物庫</t>
    <rPh sb="0" eb="3">
      <t>キケンブツ</t>
    </rPh>
    <rPh sb="3" eb="4">
      <t>コ</t>
    </rPh>
    <phoneticPr fontId="6"/>
  </si>
  <si>
    <t>補助対象外</t>
    <rPh sb="0" eb="2">
      <t>ホジョ</t>
    </rPh>
    <rPh sb="2" eb="5">
      <t>タイショウガイ</t>
    </rPh>
    <phoneticPr fontId="6"/>
  </si>
  <si>
    <t>食堂</t>
    <rPh sb="0" eb="2">
      <t>ショクドウ</t>
    </rPh>
    <phoneticPr fontId="6"/>
  </si>
  <si>
    <t>休憩室</t>
    <rPh sb="0" eb="3">
      <t>キュウケイシツ</t>
    </rPh>
    <phoneticPr fontId="6"/>
  </si>
  <si>
    <t>更衣室</t>
    <rPh sb="0" eb="3">
      <t>コウイシツ</t>
    </rPh>
    <phoneticPr fontId="6"/>
  </si>
  <si>
    <t>会議室</t>
    <rPh sb="0" eb="2">
      <t>カイギ</t>
    </rPh>
    <rPh sb="2" eb="3">
      <t>シツ</t>
    </rPh>
    <phoneticPr fontId="6"/>
  </si>
  <si>
    <t>男女トイレ</t>
    <rPh sb="0" eb="2">
      <t>ダンジョ</t>
    </rPh>
    <phoneticPr fontId="6"/>
  </si>
  <si>
    <t>給湯室</t>
    <rPh sb="0" eb="3">
      <t>キュウトウシツ</t>
    </rPh>
    <phoneticPr fontId="6"/>
  </si>
  <si>
    <t>総計</t>
    <rPh sb="0" eb="2">
      <t>ソウケイ</t>
    </rPh>
    <phoneticPr fontId="6"/>
  </si>
  <si>
    <t>※補助対象面積は「延べ床面積」（建物内部の面積合計）とする</t>
    <rPh sb="1" eb="5">
      <t>ホジョタイショウ</t>
    </rPh>
    <rPh sb="5" eb="7">
      <t>メンセキ</t>
    </rPh>
    <rPh sb="9" eb="10">
      <t>ノ</t>
    </rPh>
    <rPh sb="11" eb="14">
      <t>ユカメンセキ</t>
    </rPh>
    <rPh sb="16" eb="18">
      <t>タテモノ</t>
    </rPh>
    <rPh sb="18" eb="20">
      <t>ナイブ</t>
    </rPh>
    <rPh sb="21" eb="23">
      <t>メンセキ</t>
    </rPh>
    <rPh sb="23" eb="25">
      <t>ゴウケイ</t>
    </rPh>
    <phoneticPr fontId="6"/>
  </si>
  <si>
    <t>・床の無い吹き抜け部分の①バルコニー　②庇（ひさし）　③ポーチ　④ピロティ</t>
    <rPh sb="1" eb="2">
      <t>ユカ</t>
    </rPh>
    <rPh sb="3" eb="4">
      <t>ナ</t>
    </rPh>
    <rPh sb="5" eb="6">
      <t>フ</t>
    </rPh>
    <rPh sb="7" eb="8">
      <t>ヌ</t>
    </rPh>
    <rPh sb="9" eb="11">
      <t>ブブン</t>
    </rPh>
    <rPh sb="20" eb="21">
      <t>ヒサシ</t>
    </rPh>
    <phoneticPr fontId="6"/>
  </si>
  <si>
    <t>（柱を残して外部空間とした建築形式）　など壁で囲まれていない部分は床面積に含まない。</t>
    <rPh sb="1" eb="2">
      <t>ハシラ</t>
    </rPh>
    <rPh sb="3" eb="4">
      <t>ノコ</t>
    </rPh>
    <rPh sb="6" eb="8">
      <t>ガイブ</t>
    </rPh>
    <rPh sb="8" eb="10">
      <t>クウカン</t>
    </rPh>
    <rPh sb="13" eb="15">
      <t>ケンチク</t>
    </rPh>
    <rPh sb="15" eb="17">
      <t>ケイシキ</t>
    </rPh>
    <rPh sb="21" eb="22">
      <t>カベ</t>
    </rPh>
    <rPh sb="23" eb="24">
      <t>カコ</t>
    </rPh>
    <rPh sb="30" eb="32">
      <t>ブブン</t>
    </rPh>
    <rPh sb="33" eb="35">
      <t>ユカメン</t>
    </rPh>
    <rPh sb="35" eb="36">
      <t>セキ</t>
    </rPh>
    <rPh sb="37" eb="38">
      <t>フク</t>
    </rPh>
    <phoneticPr fontId="6"/>
  </si>
  <si>
    <t>・また、⑤外階段　⑥外トイレ　⑦駐車場　⑧カーポート　⑨手洗い場　⑩洗濯場等</t>
    <rPh sb="5" eb="8">
      <t>ソトカイダン</t>
    </rPh>
    <rPh sb="10" eb="11">
      <t>ソト</t>
    </rPh>
    <rPh sb="16" eb="19">
      <t>チュウシャジョウ</t>
    </rPh>
    <rPh sb="28" eb="30">
      <t>テアラ</t>
    </rPh>
    <rPh sb="31" eb="32">
      <t>バ</t>
    </rPh>
    <rPh sb="34" eb="37">
      <t>センタクバ</t>
    </rPh>
    <rPh sb="37" eb="38">
      <t>トウ</t>
    </rPh>
    <phoneticPr fontId="6"/>
  </si>
  <si>
    <t>　床面積に含まない。</t>
    <rPh sb="1" eb="4">
      <t>ユカメンセキ</t>
    </rPh>
    <rPh sb="5" eb="6">
      <t>フク</t>
    </rPh>
    <phoneticPr fontId="6"/>
  </si>
  <si>
    <r>
      <t>　　　</t>
    </r>
    <r>
      <rPr>
        <sz val="16"/>
        <color rgb="FFFF0000"/>
        <rFont val="BIZ UDPゴシック"/>
        <family val="3"/>
        <charset val="128"/>
      </rPr>
      <t>丁目まで記載願います</t>
    </r>
    <rPh sb="3" eb="4">
      <t>チョウ</t>
    </rPh>
    <rPh sb="4" eb="5">
      <t>メ</t>
    </rPh>
    <rPh sb="7" eb="10">
      <t>キサイネガ</t>
    </rPh>
    <phoneticPr fontId="1"/>
  </si>
  <si>
    <t>◆建物工事一覧</t>
    <rPh sb="1" eb="7">
      <t>タテモノコウジイチラン</t>
    </rPh>
    <phoneticPr fontId="6"/>
  </si>
  <si>
    <t>番号</t>
    <rPh sb="0" eb="2">
      <t>バンゴウ</t>
    </rPh>
    <phoneticPr fontId="6"/>
  </si>
  <si>
    <t>件名</t>
    <rPh sb="0" eb="2">
      <t>ケンメイ</t>
    </rPh>
    <phoneticPr fontId="1"/>
  </si>
  <si>
    <t>件名</t>
    <rPh sb="0" eb="2">
      <t>ケンメイ</t>
    </rPh>
    <phoneticPr fontId="6"/>
  </si>
  <si>
    <t>発注金額
（税抜）</t>
    <rPh sb="0" eb="2">
      <t>ハッチュウ</t>
    </rPh>
    <rPh sb="2" eb="4">
      <t>キンガク</t>
    </rPh>
    <rPh sb="6" eb="7">
      <t>ゼイ</t>
    </rPh>
    <rPh sb="7" eb="8">
      <t>ヌ</t>
    </rPh>
    <phoneticPr fontId="6"/>
  </si>
  <si>
    <t>発　注　の　状　況</t>
    <rPh sb="0" eb="1">
      <t>ハッ</t>
    </rPh>
    <rPh sb="2" eb="3">
      <t>チュウ</t>
    </rPh>
    <rPh sb="6" eb="7">
      <t>ジョウ</t>
    </rPh>
    <rPh sb="8" eb="9">
      <t>キョウ</t>
    </rPh>
    <phoneticPr fontId="6"/>
  </si>
  <si>
    <t>支　払　い　の　状　況</t>
    <rPh sb="0" eb="1">
      <t>シ</t>
    </rPh>
    <rPh sb="2" eb="3">
      <t>フツ</t>
    </rPh>
    <rPh sb="8" eb="9">
      <t>ジョウ</t>
    </rPh>
    <rPh sb="10" eb="11">
      <t>キョウ</t>
    </rPh>
    <phoneticPr fontId="6"/>
  </si>
  <si>
    <t>支払方法</t>
    <rPh sb="0" eb="2">
      <t>シハライ</t>
    </rPh>
    <rPh sb="2" eb="4">
      <t>ホウホウ</t>
    </rPh>
    <phoneticPr fontId="6"/>
  </si>
  <si>
    <t>発注先</t>
    <rPh sb="0" eb="2">
      <t>ハッチュウ</t>
    </rPh>
    <rPh sb="2" eb="3">
      <t>サキ</t>
    </rPh>
    <phoneticPr fontId="6"/>
  </si>
  <si>
    <t>発注日</t>
    <rPh sb="0" eb="2">
      <t>ハッチュウ</t>
    </rPh>
    <rPh sb="2" eb="3">
      <t>ビ</t>
    </rPh>
    <phoneticPr fontId="6"/>
  </si>
  <si>
    <t>内　　訳</t>
    <rPh sb="0" eb="1">
      <t>ナイ</t>
    </rPh>
    <rPh sb="3" eb="4">
      <t>ヤク</t>
    </rPh>
    <phoneticPr fontId="6"/>
  </si>
  <si>
    <t>発注金額
（税込）</t>
    <rPh sb="0" eb="4">
      <t>ハッチュウキンガク</t>
    </rPh>
    <rPh sb="6" eb="8">
      <t>ゼイコ</t>
    </rPh>
    <phoneticPr fontId="6"/>
  </si>
  <si>
    <t>支払日</t>
    <rPh sb="0" eb="3">
      <t>シハライビ</t>
    </rPh>
    <phoneticPr fontId="6"/>
  </si>
  <si>
    <t>決済日</t>
    <rPh sb="0" eb="3">
      <t>ケッサイビ</t>
    </rPh>
    <phoneticPr fontId="6"/>
  </si>
  <si>
    <t>支払金額</t>
    <rPh sb="0" eb="2">
      <t>シハライ</t>
    </rPh>
    <rPh sb="2" eb="4">
      <t>キンガク</t>
    </rPh>
    <phoneticPr fontId="6"/>
  </si>
  <si>
    <t>【対象】</t>
    <rPh sb="1" eb="3">
      <t>タイショウ</t>
    </rPh>
    <phoneticPr fontId="6"/>
  </si>
  <si>
    <t>【対象外】</t>
    <rPh sb="1" eb="4">
      <t>タイショウガイ</t>
    </rPh>
    <phoneticPr fontId="6"/>
  </si>
  <si>
    <t>建物+建付</t>
    <rPh sb="0" eb="2">
      <t>タテモノ</t>
    </rPh>
    <rPh sb="3" eb="5">
      <t>タテツ</t>
    </rPh>
    <phoneticPr fontId="6"/>
  </si>
  <si>
    <t>機械装置</t>
    <rPh sb="0" eb="2">
      <t>キカイ</t>
    </rPh>
    <rPh sb="2" eb="4">
      <t>ソウチ</t>
    </rPh>
    <phoneticPr fontId="6"/>
  </si>
  <si>
    <t>設計費等</t>
    <rPh sb="0" eb="2">
      <t>セッケイ</t>
    </rPh>
    <rPh sb="2" eb="3">
      <t>ヒ</t>
    </rPh>
    <rPh sb="3" eb="4">
      <t>トウ</t>
    </rPh>
    <phoneticPr fontId="6"/>
  </si>
  <si>
    <t>構築物</t>
    <rPh sb="0" eb="3">
      <t>コウチクブツ</t>
    </rPh>
    <phoneticPr fontId="6"/>
  </si>
  <si>
    <t>器具備品等</t>
    <rPh sb="0" eb="2">
      <t>キグ</t>
    </rPh>
    <rPh sb="2" eb="4">
      <t>ビヒン</t>
    </rPh>
    <rPh sb="4" eb="5">
      <t>トウ</t>
    </rPh>
    <phoneticPr fontId="6"/>
  </si>
  <si>
    <t>その他</t>
    <rPh sb="2" eb="3">
      <t>タ</t>
    </rPh>
    <phoneticPr fontId="6"/>
  </si>
  <si>
    <t>工場新築工事</t>
    <rPh sb="0" eb="2">
      <t>コウジョウ</t>
    </rPh>
    <rPh sb="2" eb="4">
      <t>シンチク</t>
    </rPh>
    <rPh sb="4" eb="6">
      <t>コウジ</t>
    </rPh>
    <phoneticPr fontId="6"/>
  </si>
  <si>
    <t>○○建設株式会社</t>
    <rPh sb="2" eb="4">
      <t>ケンセツ</t>
    </rPh>
    <rPh sb="4" eb="8">
      <t>カブシキガイシャ</t>
    </rPh>
    <phoneticPr fontId="6"/>
  </si>
  <si>
    <t>建物附属</t>
    <rPh sb="0" eb="2">
      <t>タテモノ</t>
    </rPh>
    <rPh sb="2" eb="4">
      <t>フゾク</t>
    </rPh>
    <phoneticPr fontId="6"/>
  </si>
  <si>
    <t>合　　計</t>
    <rPh sb="0" eb="1">
      <t>ゴウ</t>
    </rPh>
    <rPh sb="3" eb="4">
      <t>ケイ</t>
    </rPh>
    <phoneticPr fontId="6"/>
  </si>
  <si>
    <t>合計</t>
    <rPh sb="0" eb="2">
      <t>ゴウケイ</t>
    </rPh>
    <phoneticPr fontId="6"/>
  </si>
  <si>
    <t>契約書等から転記</t>
    <phoneticPr fontId="1"/>
  </si>
  <si>
    <t>固定資産台帳から
補助対象となる経費を計上</t>
    <phoneticPr fontId="1"/>
  </si>
  <si>
    <t>固定資産台帳から補助【対象外】となる経費を計上</t>
    <phoneticPr fontId="1"/>
  </si>
  <si>
    <t>支払いを証する書類（領収書等）から転記</t>
    <phoneticPr fontId="1"/>
  </si>
  <si>
    <t>建01</t>
    <rPh sb="0" eb="1">
      <t>タツル</t>
    </rPh>
    <phoneticPr fontId="6"/>
  </si>
  <si>
    <t>領収書</t>
    <rPh sb="0" eb="3">
      <t>リョウシュウショ</t>
    </rPh>
    <phoneticPr fontId="1"/>
  </si>
  <si>
    <t>No</t>
    <phoneticPr fontId="1"/>
  </si>
  <si>
    <t>手形/振込</t>
    <rPh sb="0" eb="2">
      <t>テガタ</t>
    </rPh>
    <rPh sb="3" eb="5">
      <t>フリコミ</t>
    </rPh>
    <phoneticPr fontId="1"/>
  </si>
  <si>
    <t>建物＋建物附属設備</t>
    <phoneticPr fontId="6"/>
  </si>
  <si>
    <t>A</t>
    <phoneticPr fontId="1"/>
  </si>
  <si>
    <t>B</t>
    <phoneticPr fontId="1"/>
  </si>
  <si>
    <t>C</t>
    <phoneticPr fontId="1"/>
  </si>
  <si>
    <t>（例）１</t>
    <rPh sb="1" eb="2">
      <t>レイ</t>
    </rPh>
    <phoneticPr fontId="1"/>
  </si>
  <si>
    <t>（例）２</t>
    <rPh sb="1" eb="2">
      <t>レイ</t>
    </rPh>
    <phoneticPr fontId="1"/>
  </si>
  <si>
    <t>（例）３</t>
    <rPh sb="1" eb="2">
      <t>レイ</t>
    </rPh>
    <phoneticPr fontId="1"/>
  </si>
  <si>
    <t>2018/12/20退職</t>
    <rPh sb="10" eb="12">
      <t>タイショク</t>
    </rPh>
    <phoneticPr fontId="1"/>
  </si>
  <si>
    <t>領収書件名を記載</t>
    <rPh sb="0" eb="3">
      <t>リョウシュウショ</t>
    </rPh>
    <rPh sb="3" eb="5">
      <t>ケンメイ</t>
    </rPh>
    <rPh sb="6" eb="8">
      <t>キサイ</t>
    </rPh>
    <phoneticPr fontId="1"/>
  </si>
  <si>
    <t>領収書等</t>
    <rPh sb="0" eb="3">
      <t>リョウシュウショ</t>
    </rPh>
    <rPh sb="3" eb="4">
      <t>トウ</t>
    </rPh>
    <phoneticPr fontId="1"/>
  </si>
  <si>
    <t>建物設計図に基づき算出</t>
    <rPh sb="0" eb="2">
      <t>タテモノ</t>
    </rPh>
    <rPh sb="2" eb="5">
      <t>セッケイズ</t>
    </rPh>
    <rPh sb="6" eb="7">
      <t>モト</t>
    </rPh>
    <rPh sb="9" eb="11">
      <t>サンシュツ</t>
    </rPh>
    <phoneticPr fontId="6"/>
  </si>
  <si>
    <t>※黄色セルを入力</t>
    <rPh sb="1" eb="3">
      <t>キイロ</t>
    </rPh>
    <rPh sb="6" eb="8">
      <t>ニュウリョク</t>
    </rPh>
    <phoneticPr fontId="6"/>
  </si>
  <si>
    <t>　</t>
    <phoneticPr fontId="6"/>
  </si>
  <si>
    <t>１Ｆ</t>
    <phoneticPr fontId="6"/>
  </si>
  <si>
    <t>２Ｆ</t>
    <phoneticPr fontId="6"/>
  </si>
  <si>
    <t>３Ｆ</t>
    <phoneticPr fontId="6"/>
  </si>
  <si>
    <t>■補助対象経費</t>
    <rPh sb="1" eb="3">
      <t>ホジョ</t>
    </rPh>
    <rPh sb="3" eb="5">
      <t>タイショウ</t>
    </rPh>
    <rPh sb="5" eb="7">
      <t>ケイヒ</t>
    </rPh>
    <phoneticPr fontId="6"/>
  </si>
  <si>
    <t>●建  物</t>
    <rPh sb="1" eb="2">
      <t>タツル</t>
    </rPh>
    <rPh sb="4" eb="5">
      <t>モノ</t>
    </rPh>
    <phoneticPr fontId="6"/>
  </si>
  <si>
    <t>・建物建築費÷延べ床面積＝単価（円/㎡）</t>
    <rPh sb="1" eb="3">
      <t>タテモノ</t>
    </rPh>
    <rPh sb="3" eb="6">
      <t>ケンチクヒ</t>
    </rPh>
    <rPh sb="7" eb="8">
      <t>ノ</t>
    </rPh>
    <rPh sb="9" eb="12">
      <t>ユカメンセキ</t>
    </rPh>
    <rPh sb="13" eb="15">
      <t>タンカ</t>
    </rPh>
    <rPh sb="16" eb="17">
      <t>エン</t>
    </rPh>
    <phoneticPr fontId="6"/>
  </si>
  <si>
    <t>（円）　÷</t>
    <rPh sb="1" eb="2">
      <t>エン</t>
    </rPh>
    <phoneticPr fontId="6"/>
  </si>
  <si>
    <t>＝</t>
    <phoneticPr fontId="6"/>
  </si>
  <si>
    <t>・・・①</t>
    <phoneticPr fontId="6"/>
  </si>
  <si>
    <t>(小数点以下切捨て）</t>
    <rPh sb="1" eb="4">
      <t>ショウスウテン</t>
    </rPh>
    <rPh sb="4" eb="6">
      <t>イカ</t>
    </rPh>
    <rPh sb="6" eb="7">
      <t>キ</t>
    </rPh>
    <rPh sb="7" eb="8">
      <t>ス</t>
    </rPh>
    <phoneticPr fontId="6"/>
  </si>
  <si>
    <t>・単価（①）×補助対象面積＝補助対象経費（建物）</t>
    <rPh sb="1" eb="3">
      <t>タンカ</t>
    </rPh>
    <rPh sb="7" eb="9">
      <t>ホジョ</t>
    </rPh>
    <rPh sb="9" eb="11">
      <t>タイショウ</t>
    </rPh>
    <rPh sb="11" eb="13">
      <t>メンセキ</t>
    </rPh>
    <rPh sb="14" eb="16">
      <t>ホジョ</t>
    </rPh>
    <rPh sb="16" eb="18">
      <t>タイショウ</t>
    </rPh>
    <rPh sb="18" eb="20">
      <t>ケイヒ</t>
    </rPh>
    <rPh sb="21" eb="23">
      <t>タテモノ</t>
    </rPh>
    <phoneticPr fontId="6"/>
  </si>
  <si>
    <t>①</t>
    <phoneticPr fontId="6"/>
  </si>
  <si>
    <t>×</t>
    <phoneticPr fontId="6"/>
  </si>
  <si>
    <t>＝</t>
    <phoneticPr fontId="6"/>
  </si>
  <si>
    <t>・・・②</t>
    <phoneticPr fontId="6"/>
  </si>
  <si>
    <t>●機械設備</t>
    <rPh sb="1" eb="3">
      <t>キカイ</t>
    </rPh>
    <rPh sb="3" eb="5">
      <t>セツビ</t>
    </rPh>
    <phoneticPr fontId="6"/>
  </si>
  <si>
    <t>（円）　・・・③</t>
    <rPh sb="1" eb="2">
      <t>エン</t>
    </rPh>
    <phoneticPr fontId="6"/>
  </si>
  <si>
    <t>●合計</t>
    <rPh sb="1" eb="3">
      <t>ゴウケイ</t>
    </rPh>
    <phoneticPr fontId="6"/>
  </si>
  <si>
    <t>②（建物）＋③（機械設備）＝補助対象経費</t>
    <rPh sb="2" eb="4">
      <t>タテモノ</t>
    </rPh>
    <rPh sb="8" eb="10">
      <t>キカイ</t>
    </rPh>
    <rPh sb="10" eb="12">
      <t>セツビ</t>
    </rPh>
    <rPh sb="14" eb="16">
      <t>ホジョ</t>
    </rPh>
    <rPh sb="16" eb="18">
      <t>タイショウ</t>
    </rPh>
    <rPh sb="18" eb="20">
      <t>ケイヒ</t>
    </rPh>
    <phoneticPr fontId="6"/>
  </si>
  <si>
    <t>+</t>
    <phoneticPr fontId="6"/>
  </si>
  <si>
    <t>=</t>
    <phoneticPr fontId="6"/>
  </si>
  <si>
    <t>＜補助金額計算＞</t>
    <rPh sb="1" eb="4">
      <t>ホジョキン</t>
    </rPh>
    <rPh sb="4" eb="5">
      <t>ガク</t>
    </rPh>
    <rPh sb="5" eb="7">
      <t>ケイサン</t>
    </rPh>
    <phoneticPr fontId="6"/>
  </si>
  <si>
    <t>補助区分</t>
    <rPh sb="0" eb="2">
      <t>ホジョ</t>
    </rPh>
    <rPh sb="2" eb="4">
      <t>クブン</t>
    </rPh>
    <phoneticPr fontId="6"/>
  </si>
  <si>
    <t>補助対象経費・人数（A)</t>
    <rPh sb="0" eb="2">
      <t>ホジョ</t>
    </rPh>
    <rPh sb="2" eb="4">
      <t>タイショウ</t>
    </rPh>
    <rPh sb="4" eb="6">
      <t>ケイヒ</t>
    </rPh>
    <rPh sb="7" eb="9">
      <t>ニンズウ</t>
    </rPh>
    <phoneticPr fontId="6"/>
  </si>
  <si>
    <t>補助率（B)</t>
    <rPh sb="0" eb="2">
      <t>ホジョ</t>
    </rPh>
    <rPh sb="2" eb="3">
      <t>リツ</t>
    </rPh>
    <phoneticPr fontId="6"/>
  </si>
  <si>
    <t>補助金額：A×B</t>
    <rPh sb="0" eb="2">
      <t>ホジョ</t>
    </rPh>
    <rPh sb="2" eb="4">
      <t>キンガク</t>
    </rPh>
    <phoneticPr fontId="6"/>
  </si>
  <si>
    <t>千円未満切捨</t>
    <rPh sb="0" eb="2">
      <t>センエン</t>
    </rPh>
    <rPh sb="2" eb="4">
      <t>ミマン</t>
    </rPh>
    <rPh sb="4" eb="5">
      <t>キ</t>
    </rPh>
    <rPh sb="5" eb="6">
      <t>ス</t>
    </rPh>
    <phoneticPr fontId="6"/>
  </si>
  <si>
    <t>用地</t>
    <rPh sb="0" eb="2">
      <t>ヨウチ</t>
    </rPh>
    <phoneticPr fontId="6"/>
  </si>
  <si>
    <t>設備投資合計</t>
    <rPh sb="0" eb="2">
      <t>セツビ</t>
    </rPh>
    <rPh sb="2" eb="4">
      <t>トウシ</t>
    </rPh>
    <rPh sb="4" eb="6">
      <t>ゴウケイ</t>
    </rPh>
    <phoneticPr fontId="6"/>
  </si>
  <si>
    <r>
      <t>　</t>
    </r>
    <r>
      <rPr>
        <sz val="10"/>
        <color indexed="8"/>
        <rFont val="ＭＳ Ｐゴシック"/>
        <family val="3"/>
        <charset val="128"/>
      </rPr>
      <t>建  物</t>
    </r>
    <rPh sb="1" eb="2">
      <t>タツル</t>
    </rPh>
    <rPh sb="4" eb="5">
      <t>モノ</t>
    </rPh>
    <phoneticPr fontId="6"/>
  </si>
  <si>
    <r>
      <t>　</t>
    </r>
    <r>
      <rPr>
        <sz val="10"/>
        <color indexed="8"/>
        <rFont val="ＭＳ Ｐゴシック"/>
        <family val="3"/>
        <charset val="128"/>
      </rPr>
      <t>機械・装置</t>
    </r>
    <rPh sb="1" eb="3">
      <t>キカイ</t>
    </rPh>
    <rPh sb="4" eb="6">
      <t>ソウチ</t>
    </rPh>
    <phoneticPr fontId="6"/>
  </si>
  <si>
    <t>新規雇用</t>
    <rPh sb="0" eb="2">
      <t>シンキ</t>
    </rPh>
    <rPh sb="2" eb="4">
      <t>コヨウ</t>
    </rPh>
    <phoneticPr fontId="6"/>
  </si>
  <si>
    <t>25万円</t>
    <rPh sb="2" eb="4">
      <t>マンエン</t>
    </rPh>
    <phoneticPr fontId="6"/>
  </si>
  <si>
    <t>◆機械設備一覧</t>
    <rPh sb="1" eb="3">
      <t>キカイ</t>
    </rPh>
    <rPh sb="3" eb="5">
      <t>セツビ</t>
    </rPh>
    <rPh sb="5" eb="7">
      <t>イチラン</t>
    </rPh>
    <phoneticPr fontId="6"/>
  </si>
  <si>
    <t>取得金額
（税抜）</t>
    <rPh sb="0" eb="2">
      <t>シュトク</t>
    </rPh>
    <rPh sb="2" eb="4">
      <t>キンガク</t>
    </rPh>
    <rPh sb="6" eb="7">
      <t>ゼイ</t>
    </rPh>
    <rPh sb="7" eb="8">
      <t>ヌ</t>
    </rPh>
    <phoneticPr fontId="6"/>
  </si>
  <si>
    <t>器具備品</t>
    <rPh sb="0" eb="2">
      <t>キグ</t>
    </rPh>
    <rPh sb="2" eb="4">
      <t>ビヒン</t>
    </rPh>
    <phoneticPr fontId="6"/>
  </si>
  <si>
    <t>取得金額
（税込）</t>
    <rPh sb="0" eb="2">
      <t>シュトク</t>
    </rPh>
    <rPh sb="2" eb="4">
      <t>キンガク</t>
    </rPh>
    <rPh sb="6" eb="8">
      <t>ゼイコ</t>
    </rPh>
    <phoneticPr fontId="6"/>
  </si>
  <si>
    <t>資産番号</t>
    <rPh sb="0" eb="2">
      <t>シサン</t>
    </rPh>
    <rPh sb="2" eb="4">
      <t>バンゴウ</t>
    </rPh>
    <phoneticPr fontId="1"/>
  </si>
  <si>
    <t>補助対象となる
機械装置を計上</t>
    <rPh sb="8" eb="10">
      <t>キカイ</t>
    </rPh>
    <rPh sb="10" eb="12">
      <t>ソウチ</t>
    </rPh>
    <phoneticPr fontId="1"/>
  </si>
  <si>
    <t>補助対象とならないものを計上</t>
    <rPh sb="0" eb="2">
      <t>ホジョ</t>
    </rPh>
    <rPh sb="2" eb="4">
      <t>タイショウ</t>
    </rPh>
    <rPh sb="12" eb="14">
      <t>ケイジョウ</t>
    </rPh>
    <phoneticPr fontId="1"/>
  </si>
  <si>
    <t>経費・リース代など
設備投資額に算入されないものを計上</t>
    <rPh sb="0" eb="2">
      <t>ケイヒ</t>
    </rPh>
    <rPh sb="6" eb="7">
      <t>ダイ</t>
    </rPh>
    <rPh sb="10" eb="12">
      <t>セツビ</t>
    </rPh>
    <rPh sb="12" eb="14">
      <t>トウシ</t>
    </rPh>
    <rPh sb="14" eb="15">
      <t>ガク</t>
    </rPh>
    <rPh sb="16" eb="18">
      <t>サンニュウ</t>
    </rPh>
    <rPh sb="25" eb="27">
      <t>ケイジョウ</t>
    </rPh>
    <phoneticPr fontId="1"/>
  </si>
  <si>
    <t>契約書、工事内訳明細書等から転記</t>
    <rPh sb="4" eb="6">
      <t>コウジ</t>
    </rPh>
    <rPh sb="6" eb="8">
      <t>ウチワケ</t>
    </rPh>
    <rPh sb="8" eb="11">
      <t>メイサイショ</t>
    </rPh>
    <phoneticPr fontId="1"/>
  </si>
  <si>
    <t>例：機01</t>
    <rPh sb="0" eb="1">
      <t>レイ</t>
    </rPh>
    <rPh sb="2" eb="3">
      <t>キ</t>
    </rPh>
    <phoneticPr fontId="1"/>
  </si>
  <si>
    <t>○○工業株式会社</t>
    <rPh sb="2" eb="4">
      <t>コウギョウ</t>
    </rPh>
    <rPh sb="4" eb="8">
      <t>カブシキガイシャ</t>
    </rPh>
    <phoneticPr fontId="1"/>
  </si>
  <si>
    <t>機械　A</t>
    <rPh sb="0" eb="2">
      <t>キカイ</t>
    </rPh>
    <phoneticPr fontId="1"/>
  </si>
  <si>
    <t>機械　B</t>
    <rPh sb="0" eb="2">
      <t>キカイ</t>
    </rPh>
    <phoneticPr fontId="1"/>
  </si>
  <si>
    <t>機械　C</t>
    <rPh sb="0" eb="2">
      <t>キカイ</t>
    </rPh>
    <phoneticPr fontId="1"/>
  </si>
  <si>
    <t>機械　D</t>
    <rPh sb="0" eb="2">
      <t>キカイ</t>
    </rPh>
    <phoneticPr fontId="1"/>
  </si>
  <si>
    <t>機１</t>
    <rPh sb="0" eb="1">
      <t>キ</t>
    </rPh>
    <phoneticPr fontId="1"/>
  </si>
  <si>
    <t>＊＊＊＊</t>
    <phoneticPr fontId="1"/>
  </si>
  <si>
    <t>手形</t>
    <rPh sb="0" eb="2">
      <t>テガタ</t>
    </rPh>
    <phoneticPr fontId="1"/>
  </si>
  <si>
    <t>振込</t>
    <rPh sb="0" eb="2">
      <t>フリコミ</t>
    </rPh>
    <phoneticPr fontId="1"/>
  </si>
  <si>
    <t>（機）0027</t>
    <rPh sb="1" eb="2">
      <t>キ</t>
    </rPh>
    <phoneticPr fontId="1"/>
  </si>
  <si>
    <t>（機）0028</t>
    <rPh sb="1" eb="2">
      <t>キ</t>
    </rPh>
    <phoneticPr fontId="1"/>
  </si>
  <si>
    <t>（機）0029</t>
    <rPh sb="1" eb="2">
      <t>キ</t>
    </rPh>
    <phoneticPr fontId="1"/>
  </si>
  <si>
    <t>（機）0030</t>
    <rPh sb="1" eb="2">
      <t>キ</t>
    </rPh>
    <phoneticPr fontId="1"/>
  </si>
  <si>
    <t>D</t>
    <phoneticPr fontId="1"/>
  </si>
  <si>
    <t>E</t>
    <phoneticPr fontId="1"/>
  </si>
  <si>
    <t>（例）４</t>
    <rPh sb="1" eb="2">
      <t>レイ</t>
    </rPh>
    <phoneticPr fontId="1"/>
  </si>
  <si>
    <t>（例）５</t>
    <rPh sb="1" eb="2">
      <t>レイ</t>
    </rPh>
    <phoneticPr fontId="1"/>
  </si>
  <si>
    <t>静岡市清水区駒越</t>
    <rPh sb="0" eb="3">
      <t>シズオカシ</t>
    </rPh>
    <rPh sb="3" eb="6">
      <t>シミズク</t>
    </rPh>
    <rPh sb="6" eb="8">
      <t>コマゴエ</t>
    </rPh>
    <phoneticPr fontId="1"/>
  </si>
  <si>
    <t>藤枝市岡出山</t>
    <rPh sb="0" eb="3">
      <t>フジエダシ</t>
    </rPh>
    <rPh sb="3" eb="6">
      <t>オカデヤマ</t>
    </rPh>
    <phoneticPr fontId="1"/>
  </si>
  <si>
    <t>パート</t>
    <phoneticPr fontId="1"/>
  </si>
  <si>
    <t>静岡</t>
    <rPh sb="0" eb="2">
      <t>シズオカ</t>
    </rPh>
    <phoneticPr fontId="1"/>
  </si>
  <si>
    <t>清水</t>
    <rPh sb="0" eb="2">
      <t>シミズ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</si>
</sst>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0_);[Red]\(0.00\)"/>
    <numFmt numFmtId="178" formatCode="0.0%"/>
    <numFmt numFmtId="179" formatCode="0.00_ "/>
    <numFmt numFmtId="180" formatCode="#,##0_ "/>
    <numFmt numFmtId="181" formatCode="[$-411]ge\.m\.d;@"/>
  </numFmts>
  <fonts count="4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50"/>
      <color rgb="FFFF0000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rgb="FFFF6699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ADB3"/>
        <bgColor indexed="64"/>
      </patternFill>
    </fill>
    <fill>
      <patternFill patternType="solid">
        <fgColor rgb="FFFFC1E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D2D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38" fontId="29" fillId="0" borderId="0" applyFill="0" applyBorder="0" applyAlignment="0" applyProtection="0">
      <alignment vertical="center"/>
    </xf>
  </cellStyleXfs>
  <cellXfs count="389">
    <xf numFmtId="0" fontId="0" fillId="0" borderId="0" xfId="0"/>
    <xf numFmtId="0" fontId="2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Alignment="1">
      <alignment horizontal="center" vertical="center"/>
    </xf>
    <xf numFmtId="179" fontId="2" fillId="0" borderId="0" xfId="1" applyNumberFormat="1">
      <alignment vertical="center"/>
    </xf>
    <xf numFmtId="38" fontId="9" fillId="0" borderId="0" xfId="2" applyFont="1" applyFill="1">
      <alignment vertical="center"/>
    </xf>
    <xf numFmtId="0" fontId="9" fillId="0" borderId="0" xfId="1" applyFont="1" applyAlignment="1">
      <alignment horizontal="center" vertical="center"/>
    </xf>
    <xf numFmtId="38" fontId="10" fillId="0" borderId="0" xfId="2" applyNumberFormat="1" applyFont="1">
      <alignment vertical="center"/>
    </xf>
    <xf numFmtId="0" fontId="2" fillId="0" borderId="0" xfId="1" applyFill="1">
      <alignment vertical="center"/>
    </xf>
    <xf numFmtId="38" fontId="2" fillId="0" borderId="0" xfId="2" applyFont="1">
      <alignment vertical="center"/>
    </xf>
    <xf numFmtId="38" fontId="2" fillId="0" borderId="0" xfId="1" applyNumberFormat="1">
      <alignment vertical="center"/>
    </xf>
    <xf numFmtId="0" fontId="9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2" fillId="0" borderId="28" xfId="1" applyBorder="1">
      <alignment vertical="center"/>
    </xf>
    <xf numFmtId="0" fontId="12" fillId="0" borderId="33" xfId="1" applyFont="1" applyBorder="1">
      <alignment vertical="center"/>
    </xf>
    <xf numFmtId="0" fontId="2" fillId="0" borderId="34" xfId="1" applyFill="1" applyBorder="1">
      <alignment vertical="center"/>
    </xf>
    <xf numFmtId="0" fontId="8" fillId="0" borderId="0" xfId="1" applyFont="1" applyAlignment="1">
      <alignment vertical="center"/>
    </xf>
    <xf numFmtId="0" fontId="5" fillId="0" borderId="29" xfId="1" applyFont="1" applyBorder="1">
      <alignment vertical="center"/>
    </xf>
    <xf numFmtId="38" fontId="13" fillId="0" borderId="0" xfId="1" applyNumberFormat="1" applyFont="1" applyBorder="1">
      <alignment vertical="center"/>
    </xf>
    <xf numFmtId="0" fontId="13" fillId="0" borderId="0" xfId="1" applyFont="1" applyBorder="1">
      <alignment vertical="center"/>
    </xf>
    <xf numFmtId="38" fontId="13" fillId="0" borderId="0" xfId="2" applyFont="1" applyBorder="1">
      <alignment vertical="center"/>
    </xf>
    <xf numFmtId="0" fontId="5" fillId="0" borderId="35" xfId="1" applyFont="1" applyBorder="1">
      <alignment vertical="center"/>
    </xf>
    <xf numFmtId="0" fontId="2" fillId="0" borderId="13" xfId="1" applyBorder="1">
      <alignment vertical="center"/>
    </xf>
    <xf numFmtId="0" fontId="2" fillId="0" borderId="36" xfId="1" applyBorder="1">
      <alignment vertical="center"/>
    </xf>
    <xf numFmtId="0" fontId="2" fillId="0" borderId="16" xfId="1" applyBorder="1">
      <alignment vertical="center"/>
    </xf>
    <xf numFmtId="0" fontId="2" fillId="0" borderId="0" xfId="1" applyFill="1" applyBorder="1" applyAlignment="1">
      <alignment horizontal="left" vertical="center" shrinkToFit="1"/>
    </xf>
    <xf numFmtId="0" fontId="2" fillId="0" borderId="0" xfId="1" applyBorder="1" applyAlignment="1">
      <alignment horizontal="center" vertical="center"/>
    </xf>
    <xf numFmtId="0" fontId="2" fillId="0" borderId="0" xfId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 shrinkToFit="1"/>
    </xf>
    <xf numFmtId="0" fontId="4" fillId="0" borderId="0" xfId="1" applyFont="1" applyBorder="1">
      <alignment vertical="center"/>
    </xf>
    <xf numFmtId="180" fontId="2" fillId="0" borderId="0" xfId="1" applyNumberFormat="1" applyFill="1" applyBorder="1" applyAlignment="1">
      <alignment horizontal="center" vertical="center"/>
    </xf>
    <xf numFmtId="38" fontId="7" fillId="0" borderId="0" xfId="1" applyNumberFormat="1" applyFont="1" applyBorder="1">
      <alignment vertical="center"/>
    </xf>
    <xf numFmtId="9" fontId="2" fillId="0" borderId="0" xfId="1" applyNumberFormat="1" applyBorder="1" applyAlignment="1">
      <alignment horizontal="right" vertical="center"/>
    </xf>
    <xf numFmtId="180" fontId="2" fillId="0" borderId="0" xfId="1" applyNumberFormat="1" applyBorder="1">
      <alignment vertical="center"/>
    </xf>
    <xf numFmtId="38" fontId="2" fillId="0" borderId="0" xfId="2" applyFont="1" applyBorder="1">
      <alignment vertical="center"/>
    </xf>
    <xf numFmtId="0" fontId="14" fillId="0" borderId="0" xfId="1" applyFont="1" applyBorder="1" applyAlignment="1">
      <alignment vertical="center"/>
    </xf>
    <xf numFmtId="9" fontId="2" fillId="4" borderId="0" xfId="1" applyNumberFormat="1" applyFill="1" applyBorder="1">
      <alignment vertical="center"/>
    </xf>
    <xf numFmtId="180" fontId="2" fillId="4" borderId="0" xfId="1" applyNumberFormat="1" applyFill="1" applyBorder="1">
      <alignment vertical="center"/>
    </xf>
    <xf numFmtId="38" fontId="2" fillId="4" borderId="0" xfId="2" applyFont="1" applyFill="1" applyBorder="1">
      <alignment vertical="center"/>
    </xf>
    <xf numFmtId="0" fontId="14" fillId="0" borderId="0" xfId="1" applyFont="1" applyBorder="1">
      <alignment vertical="center"/>
    </xf>
    <xf numFmtId="0" fontId="2" fillId="0" borderId="0" xfId="1" applyBorder="1" applyAlignment="1">
      <alignment horizontal="right" vertical="center"/>
    </xf>
    <xf numFmtId="0" fontId="2" fillId="0" borderId="0" xfId="1" applyBorder="1">
      <alignment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16" fillId="0" borderId="0" xfId="1" applyFont="1" applyAlignment="1">
      <alignment horizontal="right" vertical="center"/>
    </xf>
    <xf numFmtId="0" fontId="16" fillId="0" borderId="26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176" fontId="16" fillId="0" borderId="19" xfId="1" applyNumberFormat="1" applyFont="1" applyBorder="1" applyAlignment="1">
      <alignment horizontal="center" vertical="center"/>
    </xf>
    <xf numFmtId="176" fontId="16" fillId="0" borderId="20" xfId="1" applyNumberFormat="1" applyFont="1" applyBorder="1" applyAlignment="1">
      <alignment horizontal="center" vertical="center"/>
    </xf>
    <xf numFmtId="176" fontId="16" fillId="0" borderId="0" xfId="1" applyNumberFormat="1" applyFont="1" applyAlignment="1">
      <alignment horizontal="center" vertical="center"/>
    </xf>
    <xf numFmtId="0" fontId="20" fillId="0" borderId="12" xfId="1" applyFont="1" applyBorder="1" applyAlignment="1">
      <alignment horizontal="left" vertical="center"/>
    </xf>
    <xf numFmtId="2" fontId="20" fillId="0" borderId="19" xfId="1" applyNumberFormat="1" applyFont="1" applyBorder="1" applyAlignment="1">
      <alignment horizontal="right" vertical="center"/>
    </xf>
    <xf numFmtId="0" fontId="20" fillId="0" borderId="19" xfId="1" applyFont="1" applyBorder="1" applyAlignment="1">
      <alignment horizontal="right" vertical="center"/>
    </xf>
    <xf numFmtId="177" fontId="20" fillId="0" borderId="20" xfId="1" applyNumberFormat="1" applyFont="1" applyBorder="1" applyAlignment="1">
      <alignment horizontal="right" vertical="center"/>
    </xf>
    <xf numFmtId="0" fontId="20" fillId="0" borderId="19" xfId="1" applyFont="1" applyBorder="1" applyAlignment="1">
      <alignment horizontal="left" vertical="center"/>
    </xf>
    <xf numFmtId="177" fontId="20" fillId="0" borderId="19" xfId="1" applyNumberFormat="1" applyFont="1" applyBorder="1" applyAlignment="1">
      <alignment horizontal="right" vertical="center"/>
    </xf>
    <xf numFmtId="2" fontId="20" fillId="0" borderId="19" xfId="2" applyNumberFormat="1" applyFont="1" applyBorder="1" applyAlignment="1">
      <alignment horizontal="right" vertical="center"/>
    </xf>
    <xf numFmtId="2" fontId="20" fillId="4" borderId="19" xfId="2" applyNumberFormat="1" applyFont="1" applyFill="1" applyBorder="1" applyAlignment="1">
      <alignment horizontal="right" vertical="center"/>
    </xf>
    <xf numFmtId="40" fontId="20" fillId="4" borderId="19" xfId="2" applyNumberFormat="1" applyFont="1" applyFill="1" applyBorder="1" applyAlignment="1">
      <alignment horizontal="right" vertical="center"/>
    </xf>
    <xf numFmtId="177" fontId="20" fillId="0" borderId="19" xfId="2" applyNumberFormat="1" applyFont="1" applyBorder="1" applyAlignment="1">
      <alignment horizontal="right" vertical="center"/>
    </xf>
    <xf numFmtId="176" fontId="16" fillId="0" borderId="0" xfId="1" applyNumberFormat="1" applyFont="1">
      <alignment vertical="center"/>
    </xf>
    <xf numFmtId="0" fontId="16" fillId="0" borderId="26" xfId="1" applyFont="1" applyBorder="1" applyAlignment="1">
      <alignment horizontal="left" vertical="center"/>
    </xf>
    <xf numFmtId="2" fontId="20" fillId="0" borderId="26" xfId="2" applyNumberFormat="1" applyFont="1" applyBorder="1" applyAlignment="1">
      <alignment horizontal="right" vertical="center"/>
    </xf>
    <xf numFmtId="40" fontId="20" fillId="0" borderId="26" xfId="2" applyNumberFormat="1" applyFont="1" applyBorder="1" applyAlignment="1">
      <alignment horizontal="right" vertical="center"/>
    </xf>
    <xf numFmtId="177" fontId="20" fillId="0" borderId="26" xfId="2" applyNumberFormat="1" applyFont="1" applyBorder="1" applyAlignment="1">
      <alignment horizontal="right" vertical="center"/>
    </xf>
    <xf numFmtId="178" fontId="21" fillId="0" borderId="0" xfId="3" applyNumberFormat="1" applyFont="1" applyBorder="1">
      <alignment vertical="center"/>
    </xf>
    <xf numFmtId="0" fontId="16" fillId="0" borderId="4" xfId="1" applyFont="1" applyBorder="1" applyAlignment="1">
      <alignment horizontal="center" vertical="center"/>
    </xf>
    <xf numFmtId="40" fontId="20" fillId="0" borderId="10" xfId="2" applyNumberFormat="1" applyFont="1" applyBorder="1" applyAlignment="1">
      <alignment horizontal="right" vertical="center"/>
    </xf>
    <xf numFmtId="40" fontId="20" fillId="0" borderId="3" xfId="2" applyNumberFormat="1" applyFont="1" applyBorder="1" applyAlignment="1">
      <alignment horizontal="right" vertical="center"/>
    </xf>
    <xf numFmtId="178" fontId="22" fillId="0" borderId="3" xfId="3" applyNumberFormat="1" applyFont="1" applyBorder="1">
      <alignment vertical="center"/>
    </xf>
    <xf numFmtId="40" fontId="20" fillId="0" borderId="12" xfId="2" applyNumberFormat="1" applyFont="1" applyBorder="1" applyAlignment="1">
      <alignment horizontal="right" vertical="center"/>
    </xf>
    <xf numFmtId="40" fontId="20" fillId="0" borderId="19" xfId="2" applyNumberFormat="1" applyFont="1" applyBorder="1" applyAlignment="1">
      <alignment horizontal="right" vertical="center"/>
    </xf>
    <xf numFmtId="0" fontId="20" fillId="0" borderId="26" xfId="1" applyFont="1" applyBorder="1" applyAlignment="1">
      <alignment horizontal="left" vertical="center"/>
    </xf>
    <xf numFmtId="40" fontId="20" fillId="4" borderId="26" xfId="2" applyNumberFormat="1" applyFont="1" applyFill="1" applyBorder="1" applyAlignment="1">
      <alignment horizontal="right" vertical="center"/>
    </xf>
    <xf numFmtId="40" fontId="20" fillId="0" borderId="5" xfId="2" applyNumberFormat="1" applyFont="1" applyBorder="1" applyAlignment="1">
      <alignment horizontal="right" vertical="center"/>
    </xf>
    <xf numFmtId="40" fontId="20" fillId="0" borderId="7" xfId="2" applyNumberFormat="1" applyFont="1" applyBorder="1" applyAlignment="1">
      <alignment horizontal="right" vertical="center"/>
    </xf>
    <xf numFmtId="0" fontId="16" fillId="0" borderId="22" xfId="1" applyFont="1" applyBorder="1">
      <alignment vertical="center"/>
    </xf>
    <xf numFmtId="0" fontId="16" fillId="0" borderId="30" xfId="1" applyFont="1" applyBorder="1" applyAlignment="1">
      <alignment horizontal="center" vertical="center"/>
    </xf>
    <xf numFmtId="40" fontId="20" fillId="0" borderId="31" xfId="2" applyNumberFormat="1" applyFont="1" applyBorder="1" applyAlignment="1">
      <alignment horizontal="right" vertical="center"/>
    </xf>
    <xf numFmtId="9" fontId="22" fillId="0" borderId="32" xfId="3" applyFont="1" applyBorder="1">
      <alignment vertical="center"/>
    </xf>
    <xf numFmtId="0" fontId="15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0" borderId="4" xfId="0" applyFont="1" applyBorder="1"/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14" fontId="16" fillId="0" borderId="3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2" borderId="11" xfId="0" applyFont="1" applyFill="1" applyBorder="1"/>
    <xf numFmtId="0" fontId="27" fillId="2" borderId="12" xfId="0" applyFont="1" applyFill="1" applyBorder="1" applyAlignment="1">
      <alignment horizontal="center"/>
    </xf>
    <xf numFmtId="0" fontId="16" fillId="2" borderId="12" xfId="0" applyFont="1" applyFill="1" applyBorder="1"/>
    <xf numFmtId="14" fontId="16" fillId="2" borderId="12" xfId="0" applyNumberFormat="1" applyFont="1" applyFill="1" applyBorder="1"/>
    <xf numFmtId="0" fontId="16" fillId="2" borderId="13" xfId="0" applyFont="1" applyFill="1" applyBorder="1" applyAlignment="1">
      <alignment horizontal="right"/>
    </xf>
    <xf numFmtId="0" fontId="16" fillId="2" borderId="14" xfId="0" applyFont="1" applyFill="1" applyBorder="1" applyAlignment="1">
      <alignment horizontal="right"/>
    </xf>
    <xf numFmtId="0" fontId="16" fillId="2" borderId="15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6" fillId="3" borderId="11" xfId="0" applyFont="1" applyFill="1" applyBorder="1" applyAlignment="1">
      <alignment horizontal="right"/>
    </xf>
    <xf numFmtId="0" fontId="16" fillId="3" borderId="11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16" fillId="3" borderId="0" xfId="0" applyFont="1" applyFill="1"/>
    <xf numFmtId="0" fontId="16" fillId="2" borderId="11" xfId="0" applyFont="1" applyFill="1" applyBorder="1" applyAlignment="1">
      <alignment horizontal="center"/>
    </xf>
    <xf numFmtId="0" fontId="20" fillId="0" borderId="0" xfId="0" applyFont="1"/>
    <xf numFmtId="0" fontId="27" fillId="2" borderId="19" xfId="0" applyFont="1" applyFill="1" applyBorder="1" applyAlignment="1">
      <alignment horizontal="center"/>
    </xf>
    <xf numFmtId="0" fontId="16" fillId="2" borderId="19" xfId="0" applyFont="1" applyFill="1" applyBorder="1"/>
    <xf numFmtId="14" fontId="16" fillId="2" borderId="19" xfId="0" applyNumberFormat="1" applyFont="1" applyFill="1" applyBorder="1"/>
    <xf numFmtId="0" fontId="16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16" fillId="3" borderId="18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right"/>
    </xf>
    <xf numFmtId="0" fontId="16" fillId="0" borderId="18" xfId="0" applyFont="1" applyFill="1" applyBorder="1"/>
    <xf numFmtId="0" fontId="20" fillId="0" borderId="19" xfId="0" applyFont="1" applyFill="1" applyBorder="1"/>
    <xf numFmtId="0" fontId="16" fillId="0" borderId="19" xfId="0" applyFont="1" applyFill="1" applyBorder="1"/>
    <xf numFmtId="14" fontId="16" fillId="0" borderId="19" xfId="0" applyNumberFormat="1" applyFont="1" applyFill="1" applyBorder="1"/>
    <xf numFmtId="0" fontId="16" fillId="0" borderId="22" xfId="0" applyFont="1" applyFill="1" applyBorder="1" applyAlignment="1">
      <alignment horizontal="right"/>
    </xf>
    <xf numFmtId="0" fontId="16" fillId="0" borderId="23" xfId="0" applyFont="1" applyFill="1" applyBorder="1" applyAlignment="1">
      <alignment horizontal="right"/>
    </xf>
    <xf numFmtId="0" fontId="16" fillId="4" borderId="24" xfId="0" applyFont="1" applyFill="1" applyBorder="1" applyAlignment="1">
      <alignment horizontal="right"/>
    </xf>
    <xf numFmtId="0" fontId="16" fillId="4" borderId="20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/>
    </xf>
    <xf numFmtId="0" fontId="16" fillId="4" borderId="18" xfId="0" applyFont="1" applyFill="1" applyBorder="1" applyAlignment="1">
      <alignment horizontal="right"/>
    </xf>
    <xf numFmtId="0" fontId="16" fillId="4" borderId="18" xfId="0" applyFont="1" applyFill="1" applyBorder="1" applyAlignment="1">
      <alignment horizontal="center"/>
    </xf>
    <xf numFmtId="0" fontId="16" fillId="4" borderId="0" xfId="0" applyFont="1" applyFill="1"/>
    <xf numFmtId="0" fontId="16" fillId="0" borderId="21" xfId="0" applyFont="1" applyBorder="1" applyAlignment="1">
      <alignment horizontal="center"/>
    </xf>
    <xf numFmtId="0" fontId="16" fillId="0" borderId="24" xfId="0" applyFont="1" applyBorder="1" applyAlignment="1">
      <alignment horizontal="right"/>
    </xf>
    <xf numFmtId="0" fontId="16" fillId="0" borderId="20" xfId="0" applyFont="1" applyBorder="1" applyAlignment="1">
      <alignment horizontal="center"/>
    </xf>
    <xf numFmtId="0" fontId="16" fillId="0" borderId="18" xfId="0" applyFont="1" applyBorder="1" applyAlignment="1">
      <alignment horizontal="right"/>
    </xf>
    <xf numFmtId="0" fontId="16" fillId="0" borderId="18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0" xfId="0" applyFont="1" applyAlignment="1">
      <alignment horizontal="right" vertical="center"/>
    </xf>
    <xf numFmtId="0" fontId="16" fillId="0" borderId="19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 applyAlignment="1">
      <alignment horizontal="right" vertical="center" wrapText="1"/>
    </xf>
    <xf numFmtId="0" fontId="29" fillId="0" borderId="0" xfId="4" applyFont="1" applyAlignment="1">
      <alignment horizontal="right" vertical="center"/>
    </xf>
    <xf numFmtId="0" fontId="30" fillId="0" borderId="0" xfId="4" applyFont="1" applyAlignment="1">
      <alignment vertical="center"/>
    </xf>
    <xf numFmtId="0" fontId="29" fillId="0" borderId="0" xfId="4" applyFont="1" applyAlignment="1">
      <alignment vertical="center"/>
    </xf>
    <xf numFmtId="38" fontId="31" fillId="0" borderId="0" xfId="5" applyFont="1" applyAlignment="1">
      <alignment vertical="center"/>
    </xf>
    <xf numFmtId="38" fontId="31" fillId="0" borderId="0" xfId="5" applyFont="1" applyAlignment="1">
      <alignment horizontal="center" vertical="center"/>
    </xf>
    <xf numFmtId="0" fontId="29" fillId="0" borderId="0" xfId="4" applyFont="1" applyAlignment="1">
      <alignment horizontal="center" vertical="center"/>
    </xf>
    <xf numFmtId="0" fontId="32" fillId="0" borderId="0" xfId="4" applyFont="1" applyAlignment="1">
      <alignment horizontal="right" vertical="center"/>
    </xf>
    <xf numFmtId="0" fontId="32" fillId="0" borderId="0" xfId="4" applyFont="1" applyAlignment="1">
      <alignment vertical="center"/>
    </xf>
    <xf numFmtId="38" fontId="33" fillId="0" borderId="0" xfId="5" applyFont="1" applyAlignment="1">
      <alignment horizontal="center" vertical="center"/>
    </xf>
    <xf numFmtId="0" fontId="29" fillId="4" borderId="0" xfId="4" applyFont="1" applyFill="1" applyAlignment="1">
      <alignment horizontal="right" vertical="center"/>
    </xf>
    <xf numFmtId="0" fontId="29" fillId="4" borderId="19" xfId="4" applyFont="1" applyFill="1" applyBorder="1" applyAlignment="1">
      <alignment horizontal="center" vertical="center"/>
    </xf>
    <xf numFmtId="49" fontId="29" fillId="4" borderId="19" xfId="4" applyNumberFormat="1" applyFont="1" applyFill="1" applyBorder="1" applyAlignment="1">
      <alignment vertical="center" shrinkToFit="1"/>
    </xf>
    <xf numFmtId="180" fontId="29" fillId="4" borderId="19" xfId="4" applyNumberFormat="1" applyFont="1" applyFill="1" applyBorder="1" applyAlignment="1">
      <alignment vertical="center"/>
    </xf>
    <xf numFmtId="49" fontId="29" fillId="4" borderId="19" xfId="4" applyNumberFormat="1" applyFont="1" applyFill="1" applyBorder="1" applyAlignment="1">
      <alignment vertical="center"/>
    </xf>
    <xf numFmtId="57" fontId="31" fillId="4" borderId="19" xfId="5" applyNumberFormat="1" applyFont="1" applyFill="1" applyBorder="1" applyAlignment="1">
      <alignment vertical="center" shrinkToFit="1"/>
    </xf>
    <xf numFmtId="38" fontId="31" fillId="4" borderId="19" xfId="5" applyFont="1" applyFill="1" applyBorder="1" applyAlignment="1">
      <alignment vertical="center" shrinkToFit="1"/>
    </xf>
    <xf numFmtId="38" fontId="31" fillId="4" borderId="19" xfId="5" applyFont="1" applyFill="1" applyBorder="1" applyAlignment="1">
      <alignment horizontal="center" vertical="center"/>
    </xf>
    <xf numFmtId="57" fontId="31" fillId="4" borderId="19" xfId="5" applyNumberFormat="1" applyFont="1" applyFill="1" applyBorder="1" applyAlignment="1">
      <alignment horizontal="right" vertical="center"/>
    </xf>
    <xf numFmtId="57" fontId="31" fillId="4" borderId="22" xfId="5" applyNumberFormat="1" applyFont="1" applyFill="1" applyBorder="1" applyAlignment="1">
      <alignment vertical="center"/>
    </xf>
    <xf numFmtId="181" fontId="34" fillId="4" borderId="19" xfId="4" applyNumberFormat="1" applyFont="1" applyFill="1" applyBorder="1" applyAlignment="1">
      <alignment vertical="center"/>
    </xf>
    <xf numFmtId="0" fontId="29" fillId="4" borderId="0" xfId="4" applyFont="1" applyFill="1" applyAlignment="1">
      <alignment vertical="center"/>
    </xf>
    <xf numFmtId="0" fontId="35" fillId="0" borderId="0" xfId="4" applyFont="1" applyAlignment="1">
      <alignment horizontal="right" vertical="center"/>
    </xf>
    <xf numFmtId="0" fontId="29" fillId="0" borderId="19" xfId="4" applyFont="1" applyBorder="1" applyAlignment="1">
      <alignment vertical="center"/>
    </xf>
    <xf numFmtId="49" fontId="29" fillId="8" borderId="19" xfId="4" applyNumberFormat="1" applyFont="1" applyFill="1" applyBorder="1" applyAlignment="1">
      <alignment vertical="center" shrinkToFit="1"/>
    </xf>
    <xf numFmtId="180" fontId="29" fillId="3" borderId="19" xfId="4" applyNumberFormat="1" applyFont="1" applyFill="1" applyBorder="1" applyAlignment="1">
      <alignment vertical="center"/>
    </xf>
    <xf numFmtId="49" fontId="29" fillId="3" borderId="19" xfId="4" applyNumberFormat="1" applyFont="1" applyFill="1" applyBorder="1" applyAlignment="1">
      <alignment vertical="center"/>
    </xf>
    <xf numFmtId="14" fontId="31" fillId="3" borderId="19" xfId="5" applyNumberFormat="1" applyFont="1" applyFill="1" applyBorder="1" applyAlignment="1">
      <alignment vertical="center" shrinkToFit="1"/>
    </xf>
    <xf numFmtId="38" fontId="31" fillId="3" borderId="19" xfId="5" applyFont="1" applyFill="1" applyBorder="1" applyAlignment="1">
      <alignment vertical="center" shrinkToFit="1"/>
    </xf>
    <xf numFmtId="180" fontId="29" fillId="3" borderId="19" xfId="4" applyNumberFormat="1" applyFont="1" applyFill="1" applyBorder="1" applyAlignment="1">
      <alignment horizontal="center" vertical="center"/>
    </xf>
    <xf numFmtId="0" fontId="31" fillId="8" borderId="19" xfId="5" applyNumberFormat="1" applyFont="1" applyFill="1" applyBorder="1" applyAlignment="1">
      <alignment horizontal="right" vertical="center"/>
    </xf>
    <xf numFmtId="0" fontId="31" fillId="3" borderId="22" xfId="5" applyNumberFormat="1" applyFont="1" applyFill="1" applyBorder="1" applyAlignment="1">
      <alignment vertical="center"/>
    </xf>
    <xf numFmtId="181" fontId="34" fillId="3" borderId="19" xfId="4" applyNumberFormat="1" applyFont="1" applyFill="1" applyBorder="1" applyAlignment="1">
      <alignment vertical="center"/>
    </xf>
    <xf numFmtId="0" fontId="35" fillId="0" borderId="0" xfId="4" applyFont="1" applyAlignment="1">
      <alignment vertical="center"/>
    </xf>
    <xf numFmtId="49" fontId="34" fillId="3" borderId="19" xfId="4" applyNumberFormat="1" applyFont="1" applyFill="1" applyBorder="1" applyAlignment="1">
      <alignment vertical="center"/>
    </xf>
    <xf numFmtId="180" fontId="34" fillId="3" borderId="19" xfId="4" applyNumberFormat="1" applyFont="1" applyFill="1" applyBorder="1" applyAlignment="1">
      <alignment horizontal="center" vertical="center"/>
    </xf>
    <xf numFmtId="0" fontId="29" fillId="3" borderId="19" xfId="4" applyNumberFormat="1" applyFont="1" applyFill="1" applyBorder="1" applyAlignment="1">
      <alignment vertical="center"/>
    </xf>
    <xf numFmtId="38" fontId="31" fillId="3" borderId="19" xfId="5" applyFont="1" applyFill="1" applyBorder="1" applyAlignment="1">
      <alignment horizontal="center" vertical="center"/>
    </xf>
    <xf numFmtId="0" fontId="33" fillId="0" borderId="19" xfId="4" applyFont="1" applyBorder="1" applyAlignment="1">
      <alignment horizontal="center" vertical="center"/>
    </xf>
    <xf numFmtId="0" fontId="29" fillId="3" borderId="22" xfId="4" applyNumberFormat="1" applyFont="1" applyFill="1" applyBorder="1" applyAlignment="1">
      <alignment vertical="center"/>
    </xf>
    <xf numFmtId="0" fontId="33" fillId="0" borderId="12" xfId="4" applyFont="1" applyBorder="1" applyAlignment="1">
      <alignment vertical="center"/>
    </xf>
    <xf numFmtId="49" fontId="29" fillId="8" borderId="12" xfId="4" applyNumberFormat="1" applyFont="1" applyFill="1" applyBorder="1" applyAlignment="1">
      <alignment vertical="center" shrinkToFit="1"/>
    </xf>
    <xf numFmtId="180" fontId="34" fillId="3" borderId="19" xfId="4" applyNumberFormat="1" applyFont="1" applyFill="1" applyBorder="1" applyAlignment="1">
      <alignment vertical="center"/>
    </xf>
    <xf numFmtId="0" fontId="31" fillId="8" borderId="19" xfId="5" quotePrefix="1" applyNumberFormat="1" applyFont="1" applyFill="1" applyBorder="1" applyAlignment="1">
      <alignment horizontal="right" vertical="center"/>
    </xf>
    <xf numFmtId="180" fontId="29" fillId="3" borderId="19" xfId="4" applyNumberFormat="1" applyFont="1" applyFill="1" applyBorder="1" applyAlignment="1">
      <alignment vertical="center" shrinkToFit="1"/>
    </xf>
    <xf numFmtId="14" fontId="36" fillId="3" borderId="19" xfId="4" applyNumberFormat="1" applyFont="1" applyFill="1" applyBorder="1" applyAlignment="1">
      <alignment vertical="center" shrinkToFit="1"/>
    </xf>
    <xf numFmtId="49" fontId="36" fillId="3" borderId="19" xfId="4" applyNumberFormat="1" applyFont="1" applyFill="1" applyBorder="1" applyAlignment="1">
      <alignment vertical="center" shrinkToFit="1"/>
    </xf>
    <xf numFmtId="180" fontId="29" fillId="3" borderId="19" xfId="4" applyNumberFormat="1" applyFont="1" applyFill="1" applyBorder="1" applyAlignment="1">
      <alignment horizontal="center" vertical="center" shrinkToFit="1"/>
    </xf>
    <xf numFmtId="0" fontId="29" fillId="8" borderId="19" xfId="4" applyNumberFormat="1" applyFont="1" applyFill="1" applyBorder="1" applyAlignment="1">
      <alignment vertical="center" shrinkToFit="1"/>
    </xf>
    <xf numFmtId="49" fontId="36" fillId="8" borderId="19" xfId="4" applyNumberFormat="1" applyFont="1" applyFill="1" applyBorder="1" applyAlignment="1">
      <alignment vertical="center" shrinkToFit="1"/>
    </xf>
    <xf numFmtId="38" fontId="31" fillId="0" borderId="19" xfId="5" applyFont="1" applyBorder="1" applyAlignment="1">
      <alignment vertical="center"/>
    </xf>
    <xf numFmtId="38" fontId="31" fillId="0" borderId="38" xfId="5" applyFont="1" applyBorder="1" applyAlignment="1">
      <alignment vertical="center"/>
    </xf>
    <xf numFmtId="38" fontId="31" fillId="0" borderId="19" xfId="5" applyFont="1" applyBorder="1" applyAlignment="1">
      <alignment horizontal="center" vertical="center"/>
    </xf>
    <xf numFmtId="38" fontId="31" fillId="0" borderId="38" xfId="5" applyFont="1" applyFill="1" applyBorder="1" applyAlignment="1">
      <alignment vertical="center"/>
    </xf>
    <xf numFmtId="181" fontId="34" fillId="0" borderId="19" xfId="4" applyNumberFormat="1" applyFont="1" applyBorder="1" applyAlignment="1">
      <alignment vertical="center"/>
    </xf>
    <xf numFmtId="0" fontId="29" fillId="0" borderId="0" xfId="4" applyFont="1" applyBorder="1" applyAlignment="1">
      <alignment horizontal="center" vertical="center"/>
    </xf>
    <xf numFmtId="38" fontId="31" fillId="0" borderId="0" xfId="5" applyFont="1" applyBorder="1" applyAlignment="1">
      <alignment vertical="center"/>
    </xf>
    <xf numFmtId="38" fontId="31" fillId="0" borderId="0" xfId="5" applyFont="1" applyBorder="1" applyAlignment="1">
      <alignment horizontal="center" vertical="center"/>
    </xf>
    <xf numFmtId="0" fontId="29" fillId="0" borderId="0" xfId="4" applyFont="1" applyBorder="1" applyAlignment="1">
      <alignment vertical="center"/>
    </xf>
    <xf numFmtId="0" fontId="29" fillId="0" borderId="39" xfId="4" applyFont="1" applyBorder="1" applyAlignment="1">
      <alignment vertical="center"/>
    </xf>
    <xf numFmtId="0" fontId="29" fillId="9" borderId="12" xfId="4" applyFont="1" applyFill="1" applyBorder="1" applyAlignment="1">
      <alignment horizontal="center" vertical="center"/>
    </xf>
    <xf numFmtId="38" fontId="31" fillId="9" borderId="12" xfId="5" applyFont="1" applyFill="1" applyBorder="1" applyAlignment="1">
      <alignment horizontal="center" vertical="center"/>
    </xf>
    <xf numFmtId="38" fontId="31" fillId="9" borderId="13" xfId="5" applyFont="1" applyFill="1" applyBorder="1" applyAlignment="1">
      <alignment horizontal="center" vertical="center"/>
    </xf>
    <xf numFmtId="38" fontId="31" fillId="10" borderId="0" xfId="5" applyFont="1" applyFill="1" applyBorder="1" applyAlignment="1">
      <alignment horizontal="center" vertical="center"/>
    </xf>
    <xf numFmtId="38" fontId="31" fillId="10" borderId="26" xfId="5" applyFont="1" applyFill="1" applyBorder="1" applyAlignment="1">
      <alignment horizontal="center" vertical="center"/>
    </xf>
    <xf numFmtId="38" fontId="31" fillId="10" borderId="40" xfId="5" applyFont="1" applyFill="1" applyBorder="1" applyAlignment="1">
      <alignment horizontal="center" vertical="center"/>
    </xf>
    <xf numFmtId="0" fontId="37" fillId="9" borderId="12" xfId="4" applyFont="1" applyFill="1" applyBorder="1" applyAlignment="1">
      <alignment horizontal="center" vertical="center" wrapText="1"/>
    </xf>
    <xf numFmtId="38" fontId="7" fillId="10" borderId="42" xfId="5" applyFont="1" applyFill="1" applyBorder="1" applyAlignment="1">
      <alignment horizontal="center" vertical="center"/>
    </xf>
    <xf numFmtId="38" fontId="7" fillId="10" borderId="40" xfId="5" applyFont="1" applyFill="1" applyBorder="1" applyAlignment="1">
      <alignment horizontal="center" vertical="center"/>
    </xf>
    <xf numFmtId="38" fontId="15" fillId="9" borderId="13" xfId="5" applyFont="1" applyFill="1" applyBorder="1" applyAlignment="1">
      <alignment horizontal="center" vertical="center"/>
    </xf>
    <xf numFmtId="0" fontId="38" fillId="0" borderId="0" xfId="1" applyFont="1">
      <alignment vertical="center"/>
    </xf>
    <xf numFmtId="0" fontId="7" fillId="0" borderId="0" xfId="1" applyFont="1">
      <alignment vertical="center"/>
    </xf>
    <xf numFmtId="0" fontId="2" fillId="0" borderId="0" xfId="1" applyFont="1">
      <alignment vertical="center"/>
    </xf>
    <xf numFmtId="0" fontId="2" fillId="0" borderId="0" xfId="1" applyAlignment="1">
      <alignment horizontal="right" vertical="center"/>
    </xf>
    <xf numFmtId="0" fontId="2" fillId="0" borderId="26" xfId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176" fontId="2" fillId="0" borderId="19" xfId="1" applyNumberFormat="1" applyBorder="1" applyAlignment="1">
      <alignment horizontal="center" vertical="center"/>
    </xf>
    <xf numFmtId="176" fontId="2" fillId="0" borderId="20" xfId="1" applyNumberFormat="1" applyBorder="1" applyAlignment="1">
      <alignment horizontal="center" vertical="center"/>
    </xf>
    <xf numFmtId="176" fontId="2" fillId="0" borderId="0" xfId="1" applyNumberFormat="1" applyAlignment="1">
      <alignment horizontal="center" vertical="center"/>
    </xf>
    <xf numFmtId="0" fontId="2" fillId="3" borderId="19" xfId="1" applyFill="1" applyBorder="1">
      <alignment vertical="center"/>
    </xf>
    <xf numFmtId="40" fontId="2" fillId="3" borderId="19" xfId="2" applyNumberFormat="1" applyFont="1" applyFill="1" applyBorder="1" applyAlignment="1">
      <alignment horizontal="right" vertical="center"/>
    </xf>
    <xf numFmtId="40" fontId="31" fillId="3" borderId="19" xfId="2" applyNumberFormat="1" applyFont="1" applyFill="1" applyBorder="1" applyAlignment="1">
      <alignment horizontal="right" vertical="center"/>
    </xf>
    <xf numFmtId="40" fontId="2" fillId="0" borderId="20" xfId="2" applyNumberFormat="1" applyFont="1" applyBorder="1" applyAlignment="1">
      <alignment horizontal="right" vertical="center"/>
    </xf>
    <xf numFmtId="176" fontId="2" fillId="0" borderId="0" xfId="1" applyNumberFormat="1">
      <alignment vertical="center"/>
    </xf>
    <xf numFmtId="0" fontId="2" fillId="0" borderId="4" xfId="1" applyBorder="1" applyAlignment="1">
      <alignment horizontal="center" vertical="center"/>
    </xf>
    <xf numFmtId="40" fontId="2" fillId="0" borderId="10" xfId="2" applyNumberFormat="1" applyFont="1" applyBorder="1" applyAlignment="1">
      <alignment vertical="center"/>
    </xf>
    <xf numFmtId="40" fontId="2" fillId="11" borderId="10" xfId="2" applyNumberFormat="1" applyFont="1" applyFill="1" applyBorder="1" applyAlignment="1">
      <alignment vertical="center"/>
    </xf>
    <xf numFmtId="178" fontId="7" fillId="0" borderId="3" xfId="3" applyNumberFormat="1" applyFont="1" applyBorder="1">
      <alignment vertical="center"/>
    </xf>
    <xf numFmtId="0" fontId="2" fillId="3" borderId="43" xfId="1" applyFill="1" applyBorder="1">
      <alignment vertical="center"/>
    </xf>
    <xf numFmtId="40" fontId="2" fillId="3" borderId="12" xfId="2" applyNumberFormat="1" applyFont="1" applyFill="1" applyBorder="1" applyAlignment="1">
      <alignment horizontal="right" vertical="center"/>
    </xf>
    <xf numFmtId="40" fontId="2" fillId="3" borderId="43" xfId="2" applyNumberFormat="1" applyFont="1" applyFill="1" applyBorder="1" applyAlignment="1">
      <alignment horizontal="right" vertical="center"/>
    </xf>
    <xf numFmtId="40" fontId="2" fillId="0" borderId="12" xfId="2" applyNumberFormat="1" applyFont="1" applyBorder="1" applyAlignment="1">
      <alignment horizontal="right" vertical="center"/>
    </xf>
    <xf numFmtId="0" fontId="2" fillId="3" borderId="12" xfId="1" applyFill="1" applyBorder="1">
      <alignment vertical="center"/>
    </xf>
    <xf numFmtId="0" fontId="2" fillId="0" borderId="30" xfId="1" applyBorder="1" applyAlignment="1">
      <alignment horizontal="center" vertical="center"/>
    </xf>
    <xf numFmtId="40" fontId="2" fillId="0" borderId="44" xfId="2" applyNumberFormat="1" applyFont="1" applyBorder="1" applyAlignment="1">
      <alignment horizontal="right" vertical="center"/>
    </xf>
    <xf numFmtId="0" fontId="2" fillId="0" borderId="22" xfId="1" applyBorder="1">
      <alignment vertical="center"/>
    </xf>
    <xf numFmtId="40" fontId="2" fillId="0" borderId="31" xfId="2" applyNumberFormat="1" applyFont="1" applyBorder="1" applyAlignment="1">
      <alignment horizontal="right" vertical="center"/>
    </xf>
    <xf numFmtId="40" fontId="2" fillId="12" borderId="31" xfId="2" applyNumberFormat="1" applyFont="1" applyFill="1" applyBorder="1" applyAlignment="1">
      <alignment horizontal="right" vertical="center"/>
    </xf>
    <xf numFmtId="9" fontId="7" fillId="0" borderId="32" xfId="3" applyFont="1" applyBorder="1">
      <alignment vertical="center"/>
    </xf>
    <xf numFmtId="0" fontId="31" fillId="0" borderId="0" xfId="1" applyFont="1">
      <alignment vertical="center"/>
    </xf>
    <xf numFmtId="0" fontId="39" fillId="0" borderId="0" xfId="1" applyFont="1">
      <alignment vertical="center"/>
    </xf>
    <xf numFmtId="38" fontId="2" fillId="3" borderId="0" xfId="2" applyFont="1" applyFill="1" applyBorder="1">
      <alignment vertical="center"/>
    </xf>
    <xf numFmtId="0" fontId="40" fillId="0" borderId="0" xfId="1" applyFont="1" applyAlignment="1">
      <alignment horizontal="left" vertical="center"/>
    </xf>
    <xf numFmtId="40" fontId="2" fillId="12" borderId="0" xfId="1" applyNumberFormat="1" applyFill="1" applyBorder="1" applyAlignment="1">
      <alignment horizontal="center" vertical="center"/>
    </xf>
    <xf numFmtId="0" fontId="40" fillId="0" borderId="0" xfId="1" applyFont="1" applyAlignment="1">
      <alignment horizontal="center" vertical="center"/>
    </xf>
    <xf numFmtId="38" fontId="7" fillId="0" borderId="0" xfId="2" applyNumberFormat="1" applyFont="1" applyBorder="1">
      <alignment vertical="center"/>
    </xf>
    <xf numFmtId="0" fontId="41" fillId="0" borderId="0" xfId="1" applyFont="1" applyAlignment="1">
      <alignment horizontal="center" vertical="center"/>
    </xf>
    <xf numFmtId="0" fontId="42" fillId="3" borderId="0" xfId="1" applyFont="1" applyFill="1" applyBorder="1" applyAlignment="1">
      <alignment horizontal="center" vertical="center"/>
    </xf>
    <xf numFmtId="40" fontId="2" fillId="11" borderId="0" xfId="1" applyNumberFormat="1" applyFill="1" applyAlignment="1">
      <alignment horizontal="center" vertical="center"/>
    </xf>
    <xf numFmtId="0" fontId="2" fillId="0" borderId="9" xfId="1" applyBorder="1">
      <alignment vertical="center"/>
    </xf>
    <xf numFmtId="38" fontId="2" fillId="0" borderId="0" xfId="1" applyNumberFormat="1" applyFill="1">
      <alignment vertical="center"/>
    </xf>
    <xf numFmtId="177" fontId="2" fillId="0" borderId="0" xfId="1" applyNumberFormat="1" applyAlignment="1">
      <alignment horizontal="center" vertical="center"/>
    </xf>
    <xf numFmtId="38" fontId="7" fillId="0" borderId="0" xfId="2" applyFont="1">
      <alignment vertical="center"/>
    </xf>
    <xf numFmtId="38" fontId="31" fillId="0" borderId="0" xfId="1" applyNumberFormat="1" applyFont="1" applyFill="1">
      <alignment vertical="center"/>
    </xf>
    <xf numFmtId="38" fontId="31" fillId="0" borderId="0" xfId="1" applyNumberFormat="1" applyFont="1" applyFill="1" applyAlignment="1">
      <alignment horizontal="center" vertical="center"/>
    </xf>
    <xf numFmtId="38" fontId="2" fillId="0" borderId="0" xfId="1" applyNumberFormat="1" applyFill="1" applyAlignment="1">
      <alignment horizontal="center" vertical="center"/>
    </xf>
    <xf numFmtId="38" fontId="2" fillId="0" borderId="0" xfId="1" applyNumberFormat="1" applyAlignment="1">
      <alignment horizontal="center" vertical="center"/>
    </xf>
    <xf numFmtId="38" fontId="7" fillId="0" borderId="9" xfId="1" applyNumberFormat="1" applyFont="1" applyBorder="1">
      <alignment vertical="center"/>
    </xf>
    <xf numFmtId="0" fontId="2" fillId="0" borderId="19" xfId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4" fillId="0" borderId="19" xfId="1" applyFont="1" applyBorder="1">
      <alignment vertical="center"/>
    </xf>
    <xf numFmtId="180" fontId="2" fillId="0" borderId="19" xfId="1" applyNumberFormat="1" applyFill="1" applyBorder="1" applyAlignment="1">
      <alignment horizontal="center" vertical="center"/>
    </xf>
    <xf numFmtId="180" fontId="2" fillId="0" borderId="19" xfId="1" applyNumberFormat="1" applyFill="1" applyBorder="1">
      <alignment vertical="center"/>
    </xf>
    <xf numFmtId="38" fontId="7" fillId="0" borderId="0" xfId="1" applyNumberFormat="1" applyFont="1" applyFill="1" applyAlignment="1">
      <alignment horizontal="center" vertical="center"/>
    </xf>
    <xf numFmtId="9" fontId="2" fillId="0" borderId="19" xfId="1" applyNumberFormat="1" applyFill="1" applyBorder="1" applyAlignment="1">
      <alignment horizontal="center" vertical="center"/>
    </xf>
    <xf numFmtId="38" fontId="2" fillId="0" borderId="19" xfId="2" applyFont="1" applyFill="1" applyBorder="1">
      <alignment vertical="center"/>
    </xf>
    <xf numFmtId="0" fontId="14" fillId="0" borderId="19" xfId="1" applyFont="1" applyBorder="1" applyAlignment="1">
      <alignment vertical="center"/>
    </xf>
    <xf numFmtId="180" fontId="2" fillId="0" borderId="19" xfId="1" applyNumberFormat="1" applyBorder="1">
      <alignment vertical="center"/>
    </xf>
    <xf numFmtId="9" fontId="2" fillId="13" borderId="19" xfId="1" applyNumberFormat="1" applyFill="1" applyBorder="1">
      <alignment vertical="center"/>
    </xf>
    <xf numFmtId="180" fontId="2" fillId="13" borderId="19" xfId="1" applyNumberFormat="1" applyFill="1" applyBorder="1">
      <alignment vertical="center"/>
    </xf>
    <xf numFmtId="38" fontId="2" fillId="13" borderId="19" xfId="2" applyFont="1" applyFill="1" applyBorder="1">
      <alignment vertical="center"/>
    </xf>
    <xf numFmtId="0" fontId="14" fillId="0" borderId="19" xfId="1" applyFont="1" applyBorder="1">
      <alignment vertical="center"/>
    </xf>
    <xf numFmtId="0" fontId="2" fillId="0" borderId="19" xfId="1" applyFill="1" applyBorder="1" applyAlignment="1">
      <alignment horizontal="right" vertical="center"/>
    </xf>
    <xf numFmtId="38" fontId="2" fillId="0" borderId="19" xfId="2" applyFont="1" applyBorder="1">
      <alignment vertical="center"/>
    </xf>
    <xf numFmtId="38" fontId="31" fillId="9" borderId="13" xfId="5" applyFont="1" applyFill="1" applyBorder="1" applyAlignment="1">
      <alignment horizontal="center" vertical="center" wrapText="1"/>
    </xf>
    <xf numFmtId="38" fontId="31" fillId="9" borderId="16" xfId="5" applyFont="1" applyFill="1" applyBorder="1" applyAlignment="1">
      <alignment horizontal="center" vertical="center"/>
    </xf>
    <xf numFmtId="38" fontId="33" fillId="0" borderId="36" xfId="5" applyFont="1" applyBorder="1" applyAlignment="1">
      <alignment horizontal="center" vertical="center" wrapText="1"/>
    </xf>
    <xf numFmtId="38" fontId="33" fillId="0" borderId="0" xfId="5" applyFont="1" applyBorder="1" applyAlignment="1">
      <alignment horizontal="center" vertical="center"/>
    </xf>
    <xf numFmtId="38" fontId="31" fillId="9" borderId="45" xfId="5" applyFont="1" applyFill="1" applyBorder="1" applyAlignment="1">
      <alignment vertical="center" wrapText="1"/>
    </xf>
    <xf numFmtId="38" fontId="31" fillId="9" borderId="16" xfId="5" applyFont="1" applyFill="1" applyBorder="1" applyAlignment="1">
      <alignment vertical="center" wrapText="1"/>
    </xf>
    <xf numFmtId="180" fontId="29" fillId="4" borderId="19" xfId="4" applyNumberFormat="1" applyFont="1" applyFill="1" applyBorder="1" applyAlignment="1">
      <alignment horizontal="center" vertical="center"/>
    </xf>
    <xf numFmtId="49" fontId="34" fillId="4" borderId="19" xfId="4" applyNumberFormat="1" applyFont="1" applyFill="1" applyBorder="1" applyAlignment="1">
      <alignment vertical="center"/>
    </xf>
    <xf numFmtId="180" fontId="34" fillId="4" borderId="19" xfId="4" applyNumberFormat="1" applyFont="1" applyFill="1" applyBorder="1" applyAlignment="1">
      <alignment horizontal="center" vertical="center"/>
    </xf>
    <xf numFmtId="0" fontId="29" fillId="4" borderId="19" xfId="4" applyNumberFormat="1" applyFont="1" applyFill="1" applyBorder="1" applyAlignment="1">
      <alignment vertical="center"/>
    </xf>
    <xf numFmtId="57" fontId="34" fillId="4" borderId="19" xfId="5" applyNumberFormat="1" applyFont="1" applyFill="1" applyBorder="1" applyAlignment="1">
      <alignment vertical="center" shrinkToFit="1"/>
    </xf>
    <xf numFmtId="38" fontId="34" fillId="4" borderId="19" xfId="5" applyFont="1" applyFill="1" applyBorder="1" applyAlignment="1">
      <alignment vertical="center" shrinkToFit="1"/>
    </xf>
    <xf numFmtId="57" fontId="34" fillId="4" borderId="19" xfId="5" applyNumberFormat="1" applyFont="1" applyFill="1" applyBorder="1" applyAlignment="1">
      <alignment horizontal="right" vertical="center"/>
    </xf>
    <xf numFmtId="57" fontId="34" fillId="4" borderId="22" xfId="5" applyNumberFormat="1" applyFont="1" applyFill="1" applyBorder="1" applyAlignment="1">
      <alignment vertical="center"/>
    </xf>
    <xf numFmtId="14" fontId="34" fillId="4" borderId="19" xfId="5" applyNumberFormat="1" applyFont="1" applyFill="1" applyBorder="1" applyAlignment="1">
      <alignment vertical="center" shrinkToFit="1"/>
    </xf>
    <xf numFmtId="0" fontId="34" fillId="4" borderId="22" xfId="5" applyNumberFormat="1" applyFont="1" applyFill="1" applyBorder="1" applyAlignment="1">
      <alignment vertical="center"/>
    </xf>
    <xf numFmtId="14" fontId="16" fillId="0" borderId="8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14" fontId="20" fillId="0" borderId="2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4" fontId="16" fillId="0" borderId="2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32" fillId="0" borderId="36" xfId="4" applyFont="1" applyBorder="1" applyAlignment="1">
      <alignment horizontal="center" vertical="center"/>
    </xf>
    <xf numFmtId="38" fontId="33" fillId="0" borderId="36" xfId="5" applyFont="1" applyBorder="1" applyAlignment="1">
      <alignment horizontal="center" vertical="center" wrapText="1"/>
    </xf>
    <xf numFmtId="38" fontId="33" fillId="0" borderId="36" xfId="5" applyFont="1" applyBorder="1" applyAlignment="1">
      <alignment horizontal="center" vertical="center"/>
    </xf>
    <xf numFmtId="0" fontId="29" fillId="5" borderId="26" xfId="4" applyFont="1" applyFill="1" applyBorder="1" applyAlignment="1">
      <alignment horizontal="center" vertical="center"/>
    </xf>
    <xf numFmtId="0" fontId="29" fillId="5" borderId="37" xfId="4" applyFont="1" applyFill="1" applyBorder="1" applyAlignment="1">
      <alignment horizontal="center" vertical="center"/>
    </xf>
    <xf numFmtId="0" fontId="29" fillId="5" borderId="40" xfId="4" applyFont="1" applyFill="1" applyBorder="1" applyAlignment="1">
      <alignment horizontal="center" vertical="center"/>
    </xf>
    <xf numFmtId="0" fontId="29" fillId="5" borderId="28" xfId="4" applyFont="1" applyFill="1" applyBorder="1" applyAlignment="1">
      <alignment horizontal="center" vertical="center"/>
    </xf>
    <xf numFmtId="0" fontId="29" fillId="5" borderId="29" xfId="4" applyFont="1" applyFill="1" applyBorder="1" applyAlignment="1">
      <alignment horizontal="center" vertical="center"/>
    </xf>
    <xf numFmtId="0" fontId="29" fillId="5" borderId="41" xfId="4" applyFont="1" applyFill="1" applyBorder="1" applyAlignment="1">
      <alignment horizontal="center" vertical="center"/>
    </xf>
    <xf numFmtId="38" fontId="31" fillId="5" borderId="26" xfId="5" applyFont="1" applyFill="1" applyBorder="1" applyAlignment="1">
      <alignment horizontal="center" vertical="center" wrapText="1"/>
    </xf>
    <xf numFmtId="38" fontId="31" fillId="5" borderId="37" xfId="5" applyFont="1" applyFill="1" applyBorder="1" applyAlignment="1">
      <alignment horizontal="center" vertical="center"/>
    </xf>
    <xf numFmtId="38" fontId="31" fillId="7" borderId="40" xfId="5" applyFont="1" applyFill="1" applyBorder="1" applyAlignment="1">
      <alignment horizontal="center" vertical="center"/>
    </xf>
    <xf numFmtId="0" fontId="29" fillId="5" borderId="22" xfId="4" applyFont="1" applyFill="1" applyBorder="1" applyAlignment="1">
      <alignment horizontal="center" vertical="center" wrapText="1"/>
    </xf>
    <xf numFmtId="0" fontId="29" fillId="5" borderId="27" xfId="4" applyFont="1" applyFill="1" applyBorder="1" applyAlignment="1">
      <alignment horizontal="center" vertical="center" wrapText="1"/>
    </xf>
    <xf numFmtId="0" fontId="29" fillId="5" borderId="20" xfId="4" applyFont="1" applyFill="1" applyBorder="1" applyAlignment="1">
      <alignment horizontal="center" vertical="center" wrapText="1"/>
    </xf>
    <xf numFmtId="38" fontId="31" fillId="10" borderId="26" xfId="5" applyFont="1" applyFill="1" applyBorder="1" applyAlignment="1">
      <alignment horizontal="center" vertical="center"/>
    </xf>
    <xf numFmtId="38" fontId="31" fillId="10" borderId="40" xfId="5" applyFont="1" applyFill="1" applyBorder="1" applyAlignment="1">
      <alignment horizontal="center" vertical="center"/>
    </xf>
    <xf numFmtId="0" fontId="29" fillId="5" borderId="26" xfId="4" applyFont="1" applyFill="1" applyBorder="1" applyAlignment="1">
      <alignment horizontal="center" vertical="center" wrapText="1"/>
    </xf>
    <xf numFmtId="0" fontId="29" fillId="5" borderId="37" xfId="4" applyFont="1" applyFill="1" applyBorder="1" applyAlignment="1">
      <alignment horizontal="center" vertical="center" wrapText="1"/>
    </xf>
    <xf numFmtId="0" fontId="29" fillId="5" borderId="40" xfId="4" applyFont="1" applyFill="1" applyBorder="1" applyAlignment="1">
      <alignment horizontal="center" vertical="center" wrapText="1"/>
    </xf>
    <xf numFmtId="38" fontId="31" fillId="6" borderId="28" xfId="5" applyFont="1" applyFill="1" applyBorder="1" applyAlignment="1">
      <alignment horizontal="center" vertical="center"/>
    </xf>
    <xf numFmtId="38" fontId="31" fillId="6" borderId="29" xfId="5" applyFont="1" applyFill="1" applyBorder="1" applyAlignment="1">
      <alignment horizontal="center" vertical="center"/>
    </xf>
    <xf numFmtId="38" fontId="31" fillId="6" borderId="41" xfId="5" applyFont="1" applyFill="1" applyBorder="1" applyAlignment="1">
      <alignment horizontal="center" vertical="center"/>
    </xf>
    <xf numFmtId="38" fontId="31" fillId="6" borderId="26" xfId="5" applyFont="1" applyFill="1" applyBorder="1" applyAlignment="1">
      <alignment horizontal="center" vertical="center"/>
    </xf>
    <xf numFmtId="38" fontId="31" fillId="6" borderId="37" xfId="5" applyFont="1" applyFill="1" applyBorder="1" applyAlignment="1">
      <alignment horizontal="center" vertical="center"/>
    </xf>
    <xf numFmtId="38" fontId="31" fillId="6" borderId="40" xfId="5" applyFont="1" applyFill="1" applyBorder="1" applyAlignment="1">
      <alignment horizontal="center" vertical="center"/>
    </xf>
    <xf numFmtId="38" fontId="31" fillId="6" borderId="22" xfId="5" applyFont="1" applyFill="1" applyBorder="1" applyAlignment="1">
      <alignment horizontal="center" vertical="center"/>
    </xf>
    <xf numFmtId="38" fontId="31" fillId="6" borderId="27" xfId="5" applyFont="1" applyFill="1" applyBorder="1" applyAlignment="1">
      <alignment horizontal="center" vertical="center"/>
    </xf>
    <xf numFmtId="38" fontId="31" fillId="6" borderId="20" xfId="5" applyFont="1" applyFill="1" applyBorder="1" applyAlignment="1">
      <alignment horizontal="center" vertical="center"/>
    </xf>
    <xf numFmtId="38" fontId="31" fillId="6" borderId="26" xfId="5" applyFont="1" applyFill="1" applyBorder="1" applyAlignment="1">
      <alignment horizontal="center" vertical="center" wrapText="1"/>
    </xf>
    <xf numFmtId="0" fontId="29" fillId="6" borderId="26" xfId="4" applyFont="1" applyFill="1" applyBorder="1" applyAlignment="1">
      <alignment horizontal="center" vertical="center" wrapText="1"/>
    </xf>
    <xf numFmtId="0" fontId="29" fillId="6" borderId="37" xfId="4" applyFont="1" applyFill="1" applyBorder="1" applyAlignment="1">
      <alignment horizontal="center" vertical="center" wrapText="1"/>
    </xf>
    <xf numFmtId="0" fontId="29" fillId="6" borderId="40" xfId="4" applyFont="1" applyFill="1" applyBorder="1" applyAlignment="1">
      <alignment horizontal="center" vertical="center" wrapText="1"/>
    </xf>
    <xf numFmtId="0" fontId="29" fillId="6" borderId="26" xfId="4" applyFont="1" applyFill="1" applyBorder="1" applyAlignment="1">
      <alignment horizontal="center" vertical="center"/>
    </xf>
    <xf numFmtId="0" fontId="29" fillId="6" borderId="37" xfId="4" applyFont="1" applyFill="1" applyBorder="1" applyAlignment="1">
      <alignment horizontal="center" vertical="center"/>
    </xf>
    <xf numFmtId="0" fontId="29" fillId="6" borderId="40" xfId="4" applyFont="1" applyFill="1" applyBorder="1" applyAlignment="1">
      <alignment horizontal="center" vertical="center"/>
    </xf>
    <xf numFmtId="38" fontId="31" fillId="6" borderId="22" xfId="5" applyFont="1" applyFill="1" applyBorder="1" applyAlignment="1">
      <alignment horizontal="center" vertical="center" wrapText="1"/>
    </xf>
    <xf numFmtId="38" fontId="31" fillId="6" borderId="20" xfId="5" applyFont="1" applyFill="1" applyBorder="1" applyAlignment="1">
      <alignment horizontal="center" vertical="center" wrapText="1"/>
    </xf>
    <xf numFmtId="0" fontId="29" fillId="0" borderId="22" xfId="4" applyFont="1" applyBorder="1" applyAlignment="1">
      <alignment horizontal="center" vertical="center"/>
    </xf>
    <xf numFmtId="0" fontId="29" fillId="0" borderId="20" xfId="4" applyFont="1" applyBorder="1" applyAlignment="1">
      <alignment horizontal="center" vertical="center"/>
    </xf>
    <xf numFmtId="0" fontId="29" fillId="9" borderId="13" xfId="4" applyFont="1" applyFill="1" applyBorder="1" applyAlignment="1">
      <alignment horizontal="center" vertical="center"/>
    </xf>
    <xf numFmtId="0" fontId="29" fillId="9" borderId="36" xfId="4" applyFont="1" applyFill="1" applyBorder="1" applyAlignment="1">
      <alignment horizontal="center" vertical="center"/>
    </xf>
    <xf numFmtId="0" fontId="29" fillId="9" borderId="16" xfId="4" applyFont="1" applyFill="1" applyBorder="1" applyAlignment="1">
      <alignment horizontal="center" vertical="center"/>
    </xf>
    <xf numFmtId="38" fontId="31" fillId="9" borderId="13" xfId="5" applyFont="1" applyFill="1" applyBorder="1" applyAlignment="1">
      <alignment horizontal="center" vertical="center" wrapText="1"/>
    </xf>
    <xf numFmtId="38" fontId="31" fillId="9" borderId="16" xfId="5" applyFont="1" applyFill="1" applyBorder="1" applyAlignment="1">
      <alignment horizontal="center" vertical="center"/>
    </xf>
    <xf numFmtId="38" fontId="31" fillId="9" borderId="13" xfId="5" applyFont="1" applyFill="1" applyBorder="1" applyAlignment="1">
      <alignment horizontal="center" vertical="center"/>
    </xf>
    <xf numFmtId="38" fontId="31" fillId="9" borderId="36" xfId="5" applyFont="1" applyFill="1" applyBorder="1" applyAlignment="1">
      <alignment horizontal="center" vertical="center"/>
    </xf>
    <xf numFmtId="0" fontId="2" fillId="5" borderId="26" xfId="4" applyFont="1" applyFill="1" applyBorder="1" applyAlignment="1">
      <alignment horizontal="center" vertical="center" wrapText="1"/>
    </xf>
    <xf numFmtId="0" fontId="44" fillId="5" borderId="37" xfId="4" applyFont="1" applyFill="1" applyBorder="1" applyAlignment="1">
      <alignment horizontal="center" vertical="center" wrapText="1"/>
    </xf>
    <xf numFmtId="0" fontId="44" fillId="5" borderId="40" xfId="4" applyFont="1" applyFill="1" applyBorder="1" applyAlignment="1">
      <alignment horizontal="center" vertical="center" wrapText="1"/>
    </xf>
    <xf numFmtId="0" fontId="13" fillId="0" borderId="29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35" xfId="1" applyFont="1" applyBorder="1" applyAlignment="1">
      <alignment vertical="center"/>
    </xf>
    <xf numFmtId="0" fontId="13" fillId="0" borderId="2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35" xfId="1" applyFont="1" applyBorder="1" applyAlignment="1">
      <alignment horizontal="left" vertical="center"/>
    </xf>
    <xf numFmtId="0" fontId="13" fillId="0" borderId="29" xfId="1" applyFont="1" applyBorder="1" applyAlignment="1">
      <alignment vertical="top"/>
    </xf>
    <xf numFmtId="0" fontId="13" fillId="0" borderId="0" xfId="1" applyFont="1" applyBorder="1" applyAlignment="1">
      <alignment vertical="top"/>
    </xf>
    <xf numFmtId="0" fontId="13" fillId="0" borderId="35" xfId="1" applyFont="1" applyBorder="1" applyAlignment="1">
      <alignment vertical="top"/>
    </xf>
    <xf numFmtId="38" fontId="13" fillId="0" borderId="29" xfId="1" applyNumberFormat="1" applyFont="1" applyBorder="1" applyAlignment="1">
      <alignment horizontal="left" vertical="center"/>
    </xf>
    <xf numFmtId="38" fontId="13" fillId="0" borderId="0" xfId="1" applyNumberFormat="1" applyFont="1" applyBorder="1" applyAlignment="1">
      <alignment horizontal="left" vertical="center"/>
    </xf>
    <xf numFmtId="0" fontId="16" fillId="0" borderId="26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23" fillId="0" borderId="0" xfId="1" applyFont="1" applyAlignment="1">
      <alignment horizontal="left" vertical="center"/>
    </xf>
    <xf numFmtId="0" fontId="2" fillId="0" borderId="22" xfId="1" applyBorder="1" applyAlignment="1">
      <alignment horizontal="center" vertical="center"/>
    </xf>
    <xf numFmtId="0" fontId="2" fillId="0" borderId="27" xfId="1" applyBorder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2" fillId="0" borderId="29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28" xfId="1" applyBorder="1" applyAlignment="1">
      <alignment horizontal="center" vertical="center" wrapText="1"/>
    </xf>
    <xf numFmtId="0" fontId="2" fillId="0" borderId="29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/>
    </xf>
  </cellXfs>
  <cellStyles count="6">
    <cellStyle name="パーセント 2" xfId="3"/>
    <cellStyle name="桁区切り 2" xfId="2"/>
    <cellStyle name="桁区切り 3" xfId="5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colors>
    <mruColors>
      <color rgb="FFFF6699"/>
      <color rgb="FFFED2D5"/>
      <color rgb="FFFDA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448235</xdr:colOff>
      <xdr:row>18</xdr:row>
      <xdr:rowOff>56029</xdr:rowOff>
    </xdr:from>
    <xdr:to>
      <xdr:col>9</xdr:col>
      <xdr:colOff>437029</xdr:colOff>
      <xdr:row>20</xdr:row>
      <xdr:rowOff>369794</xdr:rowOff>
    </xdr:to>
    <xdr:sp macro="" textlink="">
      <xdr:nvSpPr>
        <xdr:cNvPr id="2" name="四角形吹き出し 1"/>
        <xdr:cNvSpPr/>
      </xdr:nvSpPr>
      <xdr:spPr>
        <a:xfrm>
          <a:off x="8718176" y="4762500"/>
          <a:ext cx="3003177" cy="1075765"/>
        </a:xfrm>
        <a:prstGeom prst="wedgeRectCallout">
          <a:avLst>
            <a:gd name="adj1" fmla="val 21520"/>
            <a:gd name="adj2" fmla="val -83624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・当該事業所</a:t>
          </a:r>
          <a:r>
            <a:rPr kumimoji="1" lang="ja-JP" altLang="en-US" sz="1400">
              <a:solidFill>
                <a:schemeClr val="tx1"/>
              </a:solidFill>
            </a:rPr>
            <a:t>に勤務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・その他の市内事業所</a:t>
          </a:r>
          <a:r>
            <a:rPr kumimoji="1" lang="ja-JP" altLang="en-US" sz="1400" b="0">
              <a:solidFill>
                <a:schemeClr val="tx1"/>
              </a:solidFill>
            </a:rPr>
            <a:t>に勤務</a:t>
          </a:r>
          <a:endParaRPr kumimoji="1" lang="en-US" altLang="ja-JP" sz="1400" b="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が判別できるように記入</a:t>
          </a:r>
        </a:p>
      </xdr:txBody>
    </xdr:sp>
    <xdr:clientData/>
  </xdr:twoCellAnchor>
  <xdr:twoCellAnchor>
    <xdr:from>
      <xdr:col>1</xdr:col>
      <xdr:colOff>1165411</xdr:colOff>
      <xdr:row>19</xdr:row>
      <xdr:rowOff>168088</xdr:rowOff>
    </xdr:from>
    <xdr:to>
      <xdr:col>4</xdr:col>
      <xdr:colOff>470648</xdr:colOff>
      <xdr:row>23</xdr:row>
      <xdr:rowOff>291353</xdr:rowOff>
    </xdr:to>
    <xdr:sp macro="" textlink="">
      <xdr:nvSpPr>
        <xdr:cNvPr id="3" name="四角形吹き出し 2"/>
        <xdr:cNvSpPr/>
      </xdr:nvSpPr>
      <xdr:spPr>
        <a:xfrm>
          <a:off x="1669676" y="4493559"/>
          <a:ext cx="5132296" cy="1647265"/>
        </a:xfrm>
        <a:prstGeom prst="wedgeRectCallout">
          <a:avLst>
            <a:gd name="adj1" fmla="val 15872"/>
            <a:gd name="adj2" fmla="val 22499"/>
          </a:avLst>
        </a:prstGeom>
        <a:solidFill>
          <a:srgbClr val="FFFF00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雇用者数一覧表（様式第５号）の根拠資料として作成します。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①事業着手日の前月末～業務開始月末までの市内全事業所の従業員を一覧にしてください。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②被保険者台帳（１－３）に市外事業所従業員が含まれる場合は、名簿に記載した従業員をマーカーしてください。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313763</xdr:colOff>
      <xdr:row>17</xdr:row>
      <xdr:rowOff>224112</xdr:rowOff>
    </xdr:from>
    <xdr:to>
      <xdr:col>11</xdr:col>
      <xdr:colOff>851647</xdr:colOff>
      <xdr:row>19</xdr:row>
      <xdr:rowOff>257733</xdr:rowOff>
    </xdr:to>
    <xdr:sp macro="" textlink="">
      <xdr:nvSpPr>
        <xdr:cNvPr id="4" name="四角形吹き出し 3"/>
        <xdr:cNvSpPr/>
      </xdr:nvSpPr>
      <xdr:spPr>
        <a:xfrm>
          <a:off x="11598087" y="4549583"/>
          <a:ext cx="2857501" cy="795621"/>
        </a:xfrm>
        <a:prstGeom prst="wedgeRectCallout">
          <a:avLst>
            <a:gd name="adj1" fmla="val -39027"/>
            <a:gd name="adj2" fmla="val -134581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i="0">
              <a:solidFill>
                <a:schemeClr val="tx1"/>
              </a:solidFill>
            </a:rPr>
            <a:t>パート</a:t>
          </a:r>
          <a:r>
            <a:rPr kumimoji="1" lang="ja-JP" altLang="en-US" sz="1400">
              <a:solidFill>
                <a:schemeClr val="tx1"/>
              </a:solidFill>
            </a:rPr>
            <a:t>従業員は</a:t>
          </a:r>
          <a:r>
            <a:rPr kumimoji="1" lang="en-US" altLang="ja-JP" sz="2000" b="1">
              <a:solidFill>
                <a:schemeClr val="tx1"/>
              </a:solidFill>
            </a:rPr>
            <a:t>0.5</a:t>
          </a:r>
          <a:r>
            <a:rPr kumimoji="1" lang="ja-JP" altLang="en-US" sz="1400">
              <a:solidFill>
                <a:schemeClr val="tx1"/>
              </a:solidFill>
            </a:rPr>
            <a:t>人とする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市</a:t>
          </a:r>
          <a:r>
            <a:rPr kumimoji="1" lang="ja-JP" altLang="en-US" sz="1400">
              <a:solidFill>
                <a:sysClr val="windowText" lastClr="000000"/>
              </a:solidFill>
            </a:rPr>
            <a:t>外</a:t>
          </a:r>
          <a:r>
            <a:rPr kumimoji="1" lang="ja-JP" altLang="en-US" sz="1400">
              <a:solidFill>
                <a:schemeClr val="tx1"/>
              </a:solidFill>
            </a:rPr>
            <a:t>在住のパートは０人換算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54</xdr:row>
      <xdr:rowOff>0</xdr:rowOff>
    </xdr:from>
    <xdr:to>
      <xdr:col>17</xdr:col>
      <xdr:colOff>0</xdr:colOff>
      <xdr:row>55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3573125" y="13925550"/>
          <a:ext cx="0" cy="17145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65</xdr:row>
      <xdr:rowOff>0</xdr:rowOff>
    </xdr:from>
    <xdr:to>
      <xdr:col>17</xdr:col>
      <xdr:colOff>0</xdr:colOff>
      <xdr:row>67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3573125" y="15811500"/>
          <a:ext cx="0" cy="3429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54</xdr:row>
      <xdr:rowOff>0</xdr:rowOff>
    </xdr:from>
    <xdr:to>
      <xdr:col>17</xdr:col>
      <xdr:colOff>0</xdr:colOff>
      <xdr:row>56</xdr:row>
      <xdr:rowOff>0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13573125" y="13925550"/>
          <a:ext cx="0" cy="3429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627529</xdr:colOff>
      <xdr:row>11</xdr:row>
      <xdr:rowOff>89648</xdr:rowOff>
    </xdr:from>
    <xdr:to>
      <xdr:col>14</xdr:col>
      <xdr:colOff>907676</xdr:colOff>
      <xdr:row>14</xdr:row>
      <xdr:rowOff>145676</xdr:rowOff>
    </xdr:to>
    <xdr:sp macro="" textlink="">
      <xdr:nvSpPr>
        <xdr:cNvPr id="9" name="四角形吹き出し 8"/>
        <xdr:cNvSpPr/>
      </xdr:nvSpPr>
      <xdr:spPr>
        <a:xfrm>
          <a:off x="11844617" y="2868707"/>
          <a:ext cx="1669677" cy="649940"/>
        </a:xfrm>
        <a:prstGeom prst="wedgeRectCallout">
          <a:avLst>
            <a:gd name="adj1" fmla="val -16197"/>
            <a:gd name="adj2" fmla="val -99404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任意の番号を設定し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領収書の写し等に記載</a:t>
          </a:r>
        </a:p>
      </xdr:txBody>
    </xdr:sp>
    <xdr:clientData/>
  </xdr:twoCellAnchor>
  <xdr:twoCellAnchor>
    <xdr:from>
      <xdr:col>1</xdr:col>
      <xdr:colOff>252556</xdr:colOff>
      <xdr:row>28</xdr:row>
      <xdr:rowOff>59170</xdr:rowOff>
    </xdr:from>
    <xdr:to>
      <xdr:col>5</xdr:col>
      <xdr:colOff>458931</xdr:colOff>
      <xdr:row>38</xdr:row>
      <xdr:rowOff>204931</xdr:rowOff>
    </xdr:to>
    <xdr:sp macro="" textlink="">
      <xdr:nvSpPr>
        <xdr:cNvPr id="6" name="四角形吹き出し 5"/>
        <xdr:cNvSpPr/>
      </xdr:nvSpPr>
      <xdr:spPr>
        <a:xfrm>
          <a:off x="495011" y="6657397"/>
          <a:ext cx="4709102" cy="2397125"/>
        </a:xfrm>
        <a:prstGeom prst="wedgeRectCallout">
          <a:avLst>
            <a:gd name="adj1" fmla="val -17092"/>
            <a:gd name="adj2" fmla="val -6934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254000</xdr:colOff>
      <xdr:row>30</xdr:row>
      <xdr:rowOff>47624</xdr:rowOff>
    </xdr:from>
    <xdr:to>
      <xdr:col>5</xdr:col>
      <xdr:colOff>317500</xdr:colOff>
      <xdr:row>37</xdr:row>
      <xdr:rowOff>127000</xdr:rowOff>
    </xdr:to>
    <xdr:sp macro="" textlink="">
      <xdr:nvSpPr>
        <xdr:cNvPr id="10" name="正方形/長方形 9"/>
        <xdr:cNvSpPr/>
      </xdr:nvSpPr>
      <xdr:spPr>
        <a:xfrm>
          <a:off x="2651125" y="7064374"/>
          <a:ext cx="2397125" cy="163512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　建築工事内訳明細書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（内訳）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　＊＊＊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　＊＊＊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　＊＊＊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460375</xdr:colOff>
      <xdr:row>29</xdr:row>
      <xdr:rowOff>79374</xdr:rowOff>
    </xdr:from>
    <xdr:to>
      <xdr:col>3</xdr:col>
      <xdr:colOff>698500</xdr:colOff>
      <xdr:row>36</xdr:row>
      <xdr:rowOff>63500</xdr:rowOff>
    </xdr:to>
    <xdr:sp macro="" textlink="">
      <xdr:nvSpPr>
        <xdr:cNvPr id="7" name="正方形/長方形 6"/>
        <xdr:cNvSpPr/>
      </xdr:nvSpPr>
      <xdr:spPr>
        <a:xfrm>
          <a:off x="698500" y="6873874"/>
          <a:ext cx="2397125" cy="153987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契約書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契約日　</a:t>
          </a:r>
          <a:r>
            <a:rPr kumimoji="1" lang="en-US" altLang="ja-JP" sz="1400" b="1">
              <a:solidFill>
                <a:sysClr val="windowText" lastClr="000000"/>
              </a:solidFill>
            </a:rPr>
            <a:t>H31.1.18</a:t>
          </a: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発注先　○○建設株式会社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金　額　</a:t>
          </a:r>
          <a:r>
            <a:rPr kumimoji="1" lang="en-US" altLang="ja-JP" sz="1400" b="1">
              <a:solidFill>
                <a:sysClr val="windowText" lastClr="000000"/>
              </a:solidFill>
            </a:rPr>
            <a:t>950,000,000</a:t>
          </a:r>
          <a:r>
            <a:rPr kumimoji="1" lang="ja-JP" altLang="en-US" sz="1400" b="1">
              <a:solidFill>
                <a:sysClr val="windowText" lastClr="000000"/>
              </a:solidFill>
            </a:rPr>
            <a:t>円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460375</xdr:colOff>
      <xdr:row>28</xdr:row>
      <xdr:rowOff>15875</xdr:rowOff>
    </xdr:from>
    <xdr:to>
      <xdr:col>10</xdr:col>
      <xdr:colOff>418935</xdr:colOff>
      <xdr:row>40</xdr:row>
      <xdr:rowOff>63500</xdr:rowOff>
    </xdr:to>
    <xdr:sp macro="" textlink="">
      <xdr:nvSpPr>
        <xdr:cNvPr id="11" name="正方形/長方形 10"/>
        <xdr:cNvSpPr/>
      </xdr:nvSpPr>
      <xdr:spPr>
        <a:xfrm>
          <a:off x="6858000" y="6588125"/>
          <a:ext cx="2863685" cy="27146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資産台帳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 b="1">
              <a:solidFill>
                <a:sysClr val="windowText" lastClr="000000"/>
              </a:solidFill>
            </a:rPr>
            <a:t>No.</a:t>
          </a:r>
          <a:r>
            <a:rPr kumimoji="1" lang="ja-JP" altLang="en-US" sz="1200" b="1">
              <a:solidFill>
                <a:sysClr val="windowText" lastClr="000000"/>
              </a:solidFill>
            </a:rPr>
            <a:t>　　　</a:t>
          </a:r>
          <a:r>
            <a:rPr kumimoji="1" lang="ja-JP" altLang="en-US" sz="1200" b="1" baseline="0">
              <a:solidFill>
                <a:sysClr val="windowText" lastClr="000000"/>
              </a:solidFill>
            </a:rPr>
            <a:t>  建</a:t>
          </a:r>
          <a:r>
            <a:rPr kumimoji="1" lang="en-US" altLang="ja-JP" sz="1200" b="1">
              <a:solidFill>
                <a:sysClr val="windowText" lastClr="000000"/>
              </a:solidFill>
              <a:latin typeface="+mn-ea"/>
              <a:ea typeface="+mn-ea"/>
            </a:rPr>
            <a:t>001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勘定科目　建物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資産名称　＊＊＊＊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取得価格　</a:t>
          </a:r>
          <a:r>
            <a:rPr kumimoji="1" lang="en-US" altLang="ja-JP" sz="1200" b="1">
              <a:solidFill>
                <a:sysClr val="windowText" lastClr="000000"/>
              </a:solidFill>
              <a:latin typeface="+mn-ea"/>
              <a:ea typeface="+mn-ea"/>
            </a:rPr>
            <a:t>830,000,000</a:t>
          </a:r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円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400" b="1">
            <a:solidFill>
              <a:sysClr val="windowText" lastClr="000000"/>
            </a:solidFill>
          </a:endParaRPr>
        </a:p>
        <a:p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構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001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勘定科目　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構築物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資産名称　＊＊＊＊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取得価格　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113,000,000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円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20205</xdr:colOff>
      <xdr:row>28</xdr:row>
      <xdr:rowOff>223694</xdr:rowOff>
    </xdr:from>
    <xdr:to>
      <xdr:col>14</xdr:col>
      <xdr:colOff>476719</xdr:colOff>
      <xdr:row>43</xdr:row>
      <xdr:rowOff>191712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7205" y="6821921"/>
          <a:ext cx="2829105" cy="3345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418935</xdr:colOff>
      <xdr:row>34</xdr:row>
      <xdr:rowOff>39688</xdr:rowOff>
    </xdr:from>
    <xdr:to>
      <xdr:col>10</xdr:col>
      <xdr:colOff>869156</xdr:colOff>
      <xdr:row>34</xdr:row>
      <xdr:rowOff>41672</xdr:rowOff>
    </xdr:to>
    <xdr:cxnSp macro="">
      <xdr:nvCxnSpPr>
        <xdr:cNvPr id="15" name="直線矢印コネクタ 14"/>
        <xdr:cNvCxnSpPr>
          <a:stCxn id="11" idx="3"/>
        </xdr:cNvCxnSpPr>
      </xdr:nvCxnSpPr>
      <xdr:spPr>
        <a:xfrm>
          <a:off x="9717716" y="7933532"/>
          <a:ext cx="450221" cy="1984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48</xdr:row>
      <xdr:rowOff>0</xdr:rowOff>
    </xdr:from>
    <xdr:to>
      <xdr:col>14</xdr:col>
      <xdr:colOff>0</xdr:colOff>
      <xdr:row>49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5192375" y="24203025"/>
          <a:ext cx="0" cy="2381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61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5192375" y="26822400"/>
          <a:ext cx="0" cy="47625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0</xdr:colOff>
      <xdr:row>50</xdr:row>
      <xdr:rowOff>0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15192375" y="24203025"/>
          <a:ext cx="0" cy="47625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692727</xdr:colOff>
      <xdr:row>25</xdr:row>
      <xdr:rowOff>138545</xdr:rowOff>
    </xdr:from>
    <xdr:to>
      <xdr:col>4</xdr:col>
      <xdr:colOff>1160318</xdr:colOff>
      <xdr:row>39</xdr:row>
      <xdr:rowOff>215347</xdr:rowOff>
    </xdr:to>
    <xdr:sp macro="" textlink="">
      <xdr:nvSpPr>
        <xdr:cNvPr id="6" name="正方形/長方形 5"/>
        <xdr:cNvSpPr/>
      </xdr:nvSpPr>
      <xdr:spPr>
        <a:xfrm>
          <a:off x="1545836" y="6126871"/>
          <a:ext cx="2670765" cy="309167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発注書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発注日　</a:t>
          </a:r>
          <a:r>
            <a:rPr kumimoji="1" lang="en-US" altLang="ja-JP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R1.7.22</a:t>
          </a: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発注先　○○工業株式会社</a:t>
          </a:r>
          <a:endParaRPr kumimoji="1" lang="en-US" altLang="ja-JP" sz="1400" b="1">
            <a:solidFill>
              <a:sysClr val="windowText" lastClr="000000"/>
            </a:solidFill>
            <a:latin typeface="Bahnschrift SemiBold" panose="020B0502040204020203" pitchFamily="34" charset="0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金額　　</a:t>
          </a:r>
          <a:r>
            <a:rPr kumimoji="1" lang="en-US" altLang="ja-JP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27.540,000</a:t>
          </a:r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　円</a:t>
          </a:r>
          <a:endParaRPr kumimoji="1" lang="en-US" altLang="ja-JP" sz="1400" b="1">
            <a:solidFill>
              <a:sysClr val="windowText" lastClr="000000"/>
            </a:solidFill>
            <a:latin typeface="Bahnschrift SemiBold" panose="020B0502040204020203" pitchFamily="34" charset="0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（内訳）</a:t>
          </a:r>
          <a:endParaRPr kumimoji="1" lang="en-US" altLang="ja-JP" sz="1400" b="1">
            <a:solidFill>
              <a:sysClr val="windowText" lastClr="000000"/>
            </a:solidFill>
            <a:latin typeface="Bahnschrift SemiBold" panose="020B0502040204020203" pitchFamily="34" charset="0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機械</a:t>
          </a:r>
          <a:r>
            <a:rPr kumimoji="1" lang="en-US" altLang="ja-JP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A</a:t>
          </a:r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　　</a:t>
          </a:r>
          <a:r>
            <a:rPr kumimoji="1" lang="en-US" altLang="ja-JP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3,103,000</a:t>
          </a:r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円</a:t>
          </a:r>
          <a:endParaRPr kumimoji="1" lang="en-US" altLang="ja-JP" sz="1400" b="1">
            <a:solidFill>
              <a:sysClr val="windowText" lastClr="000000"/>
            </a:solidFill>
            <a:latin typeface="Bahnschrift SemiBold" panose="020B0502040204020203" pitchFamily="34" charset="0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機械</a:t>
          </a:r>
          <a:r>
            <a:rPr kumimoji="1" lang="en-US" altLang="ja-JP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B</a:t>
          </a:r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　　</a:t>
          </a:r>
          <a:r>
            <a:rPr kumimoji="1" lang="en-US" altLang="ja-JP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3,026,000</a:t>
          </a:r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円</a:t>
          </a:r>
          <a:endParaRPr kumimoji="1" lang="en-US" altLang="ja-JP" sz="1400" b="1">
            <a:solidFill>
              <a:sysClr val="windowText" lastClr="000000"/>
            </a:solidFill>
            <a:latin typeface="Bahnschrift SemiBold" panose="020B0502040204020203" pitchFamily="34" charset="0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機械</a:t>
          </a:r>
          <a:r>
            <a:rPr kumimoji="1" lang="en-US" altLang="ja-JP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C</a:t>
          </a:r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　　</a:t>
          </a:r>
          <a:r>
            <a:rPr kumimoji="1" lang="en-US" altLang="ja-JP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3,982,000</a:t>
          </a:r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円</a:t>
          </a:r>
          <a:endParaRPr kumimoji="1" lang="en-US" altLang="ja-JP" sz="1400" b="1">
            <a:solidFill>
              <a:sysClr val="windowText" lastClr="000000"/>
            </a:solidFill>
            <a:latin typeface="Bahnschrift SemiBold" panose="020B0502040204020203" pitchFamily="34" charset="0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機械</a:t>
          </a:r>
          <a:r>
            <a:rPr kumimoji="1" lang="en-US" altLang="ja-JP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D</a:t>
          </a:r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　　</a:t>
          </a:r>
          <a:r>
            <a:rPr kumimoji="1" lang="en-US" altLang="ja-JP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3,039,000</a:t>
          </a:r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円</a:t>
          </a:r>
          <a:endParaRPr kumimoji="1" lang="en-US" altLang="ja-JP" sz="1400" b="1">
            <a:solidFill>
              <a:sysClr val="windowText" lastClr="000000"/>
            </a:solidFill>
            <a:latin typeface="Bahnschrift SemiBold" panose="020B0502040204020203" pitchFamily="34" charset="0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消耗品　</a:t>
          </a:r>
          <a:r>
            <a:rPr kumimoji="1" lang="en-US" altLang="ja-JP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14,390,000</a:t>
          </a:r>
          <a:r>
            <a:rPr kumimoji="1" lang="ja-JP" altLang="en-US" sz="1400" b="1">
              <a:solidFill>
                <a:sysClr val="windowText" lastClr="000000"/>
              </a:solidFill>
              <a:latin typeface="Bahnschrift SemiBold" panose="020B0502040204020203" pitchFamily="34" charset="0"/>
            </a:rPr>
            <a:t>円</a:t>
          </a:r>
          <a:endParaRPr kumimoji="1" lang="en-US" altLang="ja-JP" sz="1400" b="1">
            <a:solidFill>
              <a:sysClr val="windowText" lastClr="000000"/>
            </a:solidFill>
            <a:latin typeface="Bahnschrift SemiBold" panose="020B0502040204020203" pitchFamily="34" charset="0"/>
          </a:endParaRPr>
        </a:p>
      </xdr:txBody>
    </xdr:sp>
    <xdr:clientData/>
  </xdr:twoCellAnchor>
  <xdr:twoCellAnchor>
    <xdr:from>
      <xdr:col>6</xdr:col>
      <xdr:colOff>528095</xdr:colOff>
      <xdr:row>25</xdr:row>
      <xdr:rowOff>43294</xdr:rowOff>
    </xdr:from>
    <xdr:to>
      <xdr:col>8</xdr:col>
      <xdr:colOff>1119388</xdr:colOff>
      <xdr:row>40</xdr:row>
      <xdr:rowOff>78684</xdr:rowOff>
    </xdr:to>
    <xdr:sp macro="" textlink="">
      <xdr:nvSpPr>
        <xdr:cNvPr id="7" name="正方形/長方形 6"/>
        <xdr:cNvSpPr/>
      </xdr:nvSpPr>
      <xdr:spPr>
        <a:xfrm>
          <a:off x="5630774" y="6057651"/>
          <a:ext cx="2863685" cy="3301104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資産台帳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 b="1">
              <a:solidFill>
                <a:sysClr val="windowText" lastClr="000000"/>
              </a:solidFill>
            </a:rPr>
            <a:t>No.</a:t>
          </a:r>
          <a:r>
            <a:rPr kumimoji="1" lang="ja-JP" altLang="en-US" sz="1200" b="1">
              <a:solidFill>
                <a:sysClr val="windowText" lastClr="000000"/>
              </a:solidFill>
            </a:rPr>
            <a:t>　　　機</a:t>
          </a:r>
          <a:r>
            <a:rPr kumimoji="1" lang="en-US" altLang="ja-JP" sz="1200" b="1">
              <a:solidFill>
                <a:sysClr val="windowText" lastClr="000000"/>
              </a:solidFill>
              <a:latin typeface="+mn-ea"/>
              <a:ea typeface="+mn-ea"/>
            </a:rPr>
            <a:t>0027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勘定科目　機械装置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資産名称　＊＊＊＊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取得価格　</a:t>
          </a:r>
          <a:r>
            <a:rPr kumimoji="1" lang="en-US" altLang="ja-JP" sz="1200" b="1">
              <a:solidFill>
                <a:sysClr val="windowText" lastClr="000000"/>
              </a:solidFill>
              <a:latin typeface="+mn-ea"/>
              <a:ea typeface="+mn-ea"/>
            </a:rPr>
            <a:t>3,103,000</a:t>
          </a:r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円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取得日　　</a:t>
          </a:r>
          <a:r>
            <a:rPr kumimoji="1" lang="en-US" altLang="ja-JP" sz="1200" b="1">
              <a:solidFill>
                <a:sysClr val="windowText" lastClr="000000"/>
              </a:solidFill>
              <a:latin typeface="+mn-ea"/>
              <a:ea typeface="+mn-ea"/>
            </a:rPr>
            <a:t>R1.7</a:t>
          </a:r>
        </a:p>
        <a:p>
          <a:pPr algn="l"/>
          <a:endParaRPr kumimoji="1" lang="en-US" altLang="ja-JP" sz="1400" b="1">
            <a:solidFill>
              <a:sysClr val="windowText" lastClr="000000"/>
            </a:solidFill>
          </a:endParaRPr>
        </a:p>
        <a:p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機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0028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勘定科目　機械装置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資産名称　＊＊＊＊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取得価格　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3,026,000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円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取得日　　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R1.7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30</xdr:row>
      <xdr:rowOff>85726</xdr:rowOff>
    </xdr:from>
    <xdr:to>
      <xdr:col>2</xdr:col>
      <xdr:colOff>962025</xdr:colOff>
      <xdr:row>31</xdr:row>
      <xdr:rowOff>133351</xdr:rowOff>
    </xdr:to>
    <xdr:sp macro="" textlink="">
      <xdr:nvSpPr>
        <xdr:cNvPr id="2" name="テキスト ボックス 1"/>
        <xdr:cNvSpPr txBox="1"/>
      </xdr:nvSpPr>
      <xdr:spPr>
        <a:xfrm>
          <a:off x="419100" y="6781801"/>
          <a:ext cx="1876425" cy="30480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 b="1">
              <a:solidFill>
                <a:srgbClr val="00206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補助</a:t>
          </a:r>
          <a:r>
            <a:rPr kumimoji="1" lang="ja-JP" altLang="en-US" sz="1100" b="1">
              <a:solidFill>
                <a:srgbClr val="00206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対象外となるもの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77"/>
  <sheetViews>
    <sheetView topLeftCell="A37" zoomScale="85" zoomScaleNormal="85" workbookViewId="0">
      <selection activeCell="W18" sqref="W18"/>
    </sheetView>
  </sheetViews>
  <sheetFormatPr defaultRowHeight="13.5" x14ac:dyDescent="0.15"/>
  <cols>
    <col min="1" max="1" width="6.625" style="88" customWidth="1"/>
    <col min="2" max="2" width="20.75" style="88" customWidth="1"/>
    <col min="3" max="3" width="41.375" style="88" customWidth="1"/>
    <col min="4" max="4" width="14.375" style="88" customWidth="1"/>
    <col min="5" max="5" width="14.75" style="88" customWidth="1"/>
    <col min="6" max="6" width="10.75" style="88" customWidth="1"/>
    <col min="7" max="7" width="16.625" style="88" customWidth="1"/>
    <col min="8" max="8" width="12.25" style="89" customWidth="1"/>
    <col min="9" max="9" width="10.75" style="88" customWidth="1"/>
    <col min="10" max="10" width="10.75" style="89" customWidth="1"/>
    <col min="11" max="11" width="15.625" style="89" customWidth="1"/>
    <col min="12" max="12" width="12" style="89" customWidth="1"/>
    <col min="13" max="13" width="8" style="88" hidden="1" customWidth="1"/>
    <col min="14" max="14" width="9" style="89" hidden="1" customWidth="1"/>
    <col min="15" max="15" width="0" style="89" hidden="1" customWidth="1"/>
    <col min="16" max="16" width="5.625" style="88" hidden="1" customWidth="1"/>
    <col min="17" max="17" width="8" style="88" hidden="1" customWidth="1"/>
    <col min="18" max="18" width="9" style="89" hidden="1" customWidth="1"/>
    <col min="19" max="19" width="0" style="89" hidden="1" customWidth="1"/>
    <col min="20" max="20" width="5.625" style="88" hidden="1" customWidth="1"/>
    <col min="21" max="22" width="10.75" style="88" customWidth="1"/>
    <col min="23" max="23" width="13.25" style="88" customWidth="1"/>
    <col min="24" max="16384" width="9" style="88"/>
  </cols>
  <sheetData>
    <row r="2" spans="1:25" x14ac:dyDescent="0.15">
      <c r="I2" s="299"/>
      <c r="J2" s="299"/>
      <c r="K2" s="299"/>
    </row>
    <row r="3" spans="1:25" ht="9" customHeight="1" x14ac:dyDescent="0.15">
      <c r="I3" s="299"/>
      <c r="J3" s="299"/>
      <c r="K3" s="299"/>
    </row>
    <row r="4" spans="1:25" ht="13.5" hidden="1" customHeight="1" x14ac:dyDescent="0.15">
      <c r="I4" s="299"/>
      <c r="J4" s="299"/>
      <c r="K4" s="299"/>
    </row>
    <row r="5" spans="1:25" ht="13.5" customHeight="1" x14ac:dyDescent="0.15">
      <c r="I5" s="299"/>
      <c r="J5" s="299"/>
      <c r="K5" s="299"/>
    </row>
    <row r="6" spans="1:25" ht="7.5" customHeight="1" x14ac:dyDescent="0.15">
      <c r="I6" s="299"/>
      <c r="J6" s="299"/>
      <c r="K6" s="299"/>
    </row>
    <row r="7" spans="1:25" ht="13.5" hidden="1" customHeight="1" x14ac:dyDescent="0.15">
      <c r="I7" s="299"/>
      <c r="J7" s="299"/>
      <c r="K7" s="299"/>
    </row>
    <row r="8" spans="1:25" ht="23.25" customHeight="1" x14ac:dyDescent="0.15">
      <c r="I8" s="299"/>
      <c r="J8" s="299"/>
      <c r="K8" s="299"/>
    </row>
    <row r="9" spans="1:25" ht="48.75" customHeight="1" x14ac:dyDescent="0.15">
      <c r="C9" s="90" t="s">
        <v>0</v>
      </c>
    </row>
    <row r="10" spans="1:25" ht="16.5" customHeight="1" thickBot="1" x14ac:dyDescent="0.2">
      <c r="C10" s="90"/>
      <c r="J10" s="300" t="s">
        <v>1</v>
      </c>
      <c r="K10" s="300"/>
      <c r="V10" s="300" t="s">
        <v>2</v>
      </c>
      <c r="W10" s="300"/>
    </row>
    <row r="11" spans="1:25" ht="15.75" customHeight="1" thickBot="1" x14ac:dyDescent="0.2">
      <c r="C11" s="91"/>
      <c r="J11" s="301">
        <v>43220</v>
      </c>
      <c r="K11" s="302"/>
      <c r="N11" s="303">
        <v>43343</v>
      </c>
      <c r="O11" s="304"/>
      <c r="R11" s="303">
        <v>43373</v>
      </c>
      <c r="S11" s="304"/>
      <c r="V11" s="301">
        <v>43646</v>
      </c>
      <c r="W11" s="302"/>
    </row>
    <row r="12" spans="1:25" ht="30" customHeight="1" thickBot="1" x14ac:dyDescent="0.2">
      <c r="A12" s="92"/>
      <c r="B12" s="93" t="s">
        <v>3</v>
      </c>
      <c r="C12" s="93" t="s">
        <v>4</v>
      </c>
      <c r="D12" s="93" t="s">
        <v>5</v>
      </c>
      <c r="E12" s="93" t="s">
        <v>6</v>
      </c>
      <c r="F12" s="94" t="s">
        <v>7</v>
      </c>
      <c r="G12" s="95" t="s">
        <v>8</v>
      </c>
      <c r="H12" s="298"/>
      <c r="I12" s="96" t="s">
        <v>9</v>
      </c>
      <c r="J12" s="97" t="s">
        <v>10</v>
      </c>
      <c r="K12" s="98" t="s">
        <v>11</v>
      </c>
      <c r="L12" s="298"/>
      <c r="M12" s="99" t="s">
        <v>9</v>
      </c>
      <c r="N12" s="99" t="s">
        <v>10</v>
      </c>
      <c r="O12" s="98" t="s">
        <v>11</v>
      </c>
      <c r="Q12" s="99" t="s">
        <v>9</v>
      </c>
      <c r="R12" s="99" t="s">
        <v>10</v>
      </c>
      <c r="S12" s="98" t="s">
        <v>11</v>
      </c>
      <c r="U12" s="99" t="s">
        <v>9</v>
      </c>
      <c r="V12" s="99" t="s">
        <v>10</v>
      </c>
      <c r="W12" s="98" t="s">
        <v>11</v>
      </c>
    </row>
    <row r="13" spans="1:25" ht="30" customHeight="1" x14ac:dyDescent="0.15">
      <c r="A13" s="100" t="s">
        <v>89</v>
      </c>
      <c r="B13" s="101" t="s">
        <v>86</v>
      </c>
      <c r="C13" s="102" t="s">
        <v>12</v>
      </c>
      <c r="D13" s="103">
        <v>29680</v>
      </c>
      <c r="E13" s="103">
        <v>36982</v>
      </c>
      <c r="F13" s="104" t="s">
        <v>13</v>
      </c>
      <c r="G13" s="105"/>
      <c r="H13" s="298"/>
      <c r="I13" s="106" t="s">
        <v>14</v>
      </c>
      <c r="J13" s="107">
        <v>1</v>
      </c>
      <c r="K13" s="108"/>
      <c r="L13" s="298"/>
      <c r="M13" s="109"/>
      <c r="N13" s="110"/>
      <c r="O13" s="111"/>
      <c r="P13" s="112"/>
      <c r="Q13" s="109"/>
      <c r="R13" s="110"/>
      <c r="S13" s="111"/>
      <c r="T13" s="112"/>
      <c r="U13" s="113" t="s">
        <v>14</v>
      </c>
      <c r="V13" s="113">
        <v>1</v>
      </c>
      <c r="W13" s="108"/>
      <c r="X13" s="114"/>
    </row>
    <row r="14" spans="1:25" ht="30" customHeight="1" x14ac:dyDescent="0.15">
      <c r="A14" s="100" t="s">
        <v>90</v>
      </c>
      <c r="B14" s="115" t="s">
        <v>87</v>
      </c>
      <c r="C14" s="116" t="s">
        <v>15</v>
      </c>
      <c r="D14" s="117">
        <v>27668</v>
      </c>
      <c r="E14" s="117">
        <v>35521</v>
      </c>
      <c r="F14" s="104" t="s">
        <v>13</v>
      </c>
      <c r="G14" s="105"/>
      <c r="H14" s="298"/>
      <c r="I14" s="106" t="s">
        <v>14</v>
      </c>
      <c r="J14" s="118"/>
      <c r="K14" s="119">
        <v>1</v>
      </c>
      <c r="L14" s="298"/>
      <c r="M14" s="109"/>
      <c r="N14" s="120"/>
      <c r="O14" s="121"/>
      <c r="P14" s="112"/>
      <c r="Q14" s="109"/>
      <c r="R14" s="120"/>
      <c r="S14" s="121"/>
      <c r="T14" s="112"/>
      <c r="U14" s="113" t="s">
        <v>14</v>
      </c>
      <c r="V14" s="122"/>
      <c r="W14" s="119">
        <v>1</v>
      </c>
      <c r="X14" s="114"/>
    </row>
    <row r="15" spans="1:25" ht="30" customHeight="1" x14ac:dyDescent="0.15">
      <c r="A15" s="100" t="s">
        <v>91</v>
      </c>
      <c r="B15" s="115" t="s">
        <v>88</v>
      </c>
      <c r="C15" s="116" t="s">
        <v>16</v>
      </c>
      <c r="D15" s="117">
        <v>32635</v>
      </c>
      <c r="E15" s="117">
        <v>39943</v>
      </c>
      <c r="F15" s="123" t="s">
        <v>13</v>
      </c>
      <c r="G15" s="105" t="s">
        <v>92</v>
      </c>
      <c r="H15" s="298"/>
      <c r="I15" s="106" t="s">
        <v>161</v>
      </c>
      <c r="J15" s="118">
        <v>1</v>
      </c>
      <c r="K15" s="119"/>
      <c r="L15" s="298"/>
      <c r="M15" s="109"/>
      <c r="N15" s="120"/>
      <c r="O15" s="121"/>
      <c r="P15" s="112"/>
      <c r="Q15" s="109"/>
      <c r="R15" s="120"/>
      <c r="S15" s="121"/>
      <c r="T15" s="112"/>
      <c r="U15" s="388" t="s">
        <v>161</v>
      </c>
      <c r="V15" s="122">
        <v>1</v>
      </c>
      <c r="W15" s="119"/>
      <c r="X15" s="114"/>
      <c r="Y15" s="114"/>
    </row>
    <row r="16" spans="1:25" ht="30" customHeight="1" x14ac:dyDescent="0.15">
      <c r="A16" s="100" t="s">
        <v>156</v>
      </c>
      <c r="B16" s="115" t="s">
        <v>154</v>
      </c>
      <c r="C16" s="116" t="s">
        <v>158</v>
      </c>
      <c r="D16" s="117">
        <v>34281</v>
      </c>
      <c r="E16" s="117">
        <v>39943</v>
      </c>
      <c r="F16" s="123" t="s">
        <v>160</v>
      </c>
      <c r="G16" s="105"/>
      <c r="H16" s="298"/>
      <c r="I16" s="106" t="s">
        <v>162</v>
      </c>
      <c r="J16" s="118">
        <v>0.5</v>
      </c>
      <c r="K16" s="119"/>
      <c r="L16" s="298"/>
      <c r="M16" s="109"/>
      <c r="N16" s="120"/>
      <c r="O16" s="121"/>
      <c r="P16" s="112"/>
      <c r="Q16" s="109"/>
      <c r="R16" s="120"/>
      <c r="S16" s="121"/>
      <c r="T16" s="112"/>
      <c r="U16" s="388" t="s">
        <v>162</v>
      </c>
      <c r="V16" s="122">
        <v>0.5</v>
      </c>
      <c r="W16" s="119"/>
      <c r="X16" s="114"/>
      <c r="Y16" s="114"/>
    </row>
    <row r="17" spans="1:25" ht="30" customHeight="1" x14ac:dyDescent="0.15">
      <c r="A17" s="100" t="s">
        <v>157</v>
      </c>
      <c r="B17" s="115" t="s">
        <v>155</v>
      </c>
      <c r="C17" s="116" t="s">
        <v>159</v>
      </c>
      <c r="D17" s="117">
        <v>32857</v>
      </c>
      <c r="E17" s="117">
        <v>39943</v>
      </c>
      <c r="F17" s="123" t="s">
        <v>160</v>
      </c>
      <c r="G17" s="105"/>
      <c r="H17" s="298"/>
      <c r="I17" s="106" t="s">
        <v>162</v>
      </c>
      <c r="J17" s="118"/>
      <c r="K17" s="119">
        <v>0</v>
      </c>
      <c r="L17" s="298"/>
      <c r="M17" s="109"/>
      <c r="N17" s="120"/>
      <c r="O17" s="121"/>
      <c r="P17" s="112"/>
      <c r="Q17" s="109"/>
      <c r="R17" s="120"/>
      <c r="S17" s="121"/>
      <c r="T17" s="112"/>
      <c r="U17" s="388" t="s">
        <v>162</v>
      </c>
      <c r="V17" s="122"/>
      <c r="W17" s="119">
        <v>0</v>
      </c>
      <c r="X17" s="114"/>
      <c r="Y17" s="114"/>
    </row>
    <row r="18" spans="1:25" ht="30" customHeight="1" x14ac:dyDescent="0.2">
      <c r="A18" s="124">
        <v>1</v>
      </c>
      <c r="B18" s="125" t="s">
        <v>17</v>
      </c>
      <c r="C18" s="126" t="s">
        <v>48</v>
      </c>
      <c r="D18" s="127"/>
      <c r="E18" s="127"/>
      <c r="F18" s="128"/>
      <c r="G18" s="129"/>
      <c r="H18" s="298"/>
      <c r="I18" s="130"/>
      <c r="J18" s="131"/>
      <c r="K18" s="132"/>
      <c r="L18" s="298"/>
      <c r="M18" s="133"/>
      <c r="N18" s="134"/>
      <c r="O18" s="132"/>
      <c r="P18" s="135"/>
      <c r="Q18" s="133"/>
      <c r="R18" s="134"/>
      <c r="S18" s="132"/>
      <c r="T18" s="135"/>
      <c r="U18" s="133"/>
      <c r="V18" s="134"/>
      <c r="W18" s="136"/>
    </row>
    <row r="19" spans="1:25" ht="30" customHeight="1" x14ac:dyDescent="0.15">
      <c r="A19" s="124">
        <f t="shared" ref="A19:A44" si="0">A18+1</f>
        <v>2</v>
      </c>
      <c r="B19" s="126"/>
      <c r="C19" s="126"/>
      <c r="D19" s="127"/>
      <c r="E19" s="127"/>
      <c r="F19" s="128"/>
      <c r="G19" s="129"/>
      <c r="H19" s="298"/>
      <c r="I19" s="130"/>
      <c r="J19" s="131"/>
      <c r="K19" s="132"/>
      <c r="L19" s="298"/>
      <c r="M19" s="133"/>
      <c r="N19" s="134"/>
      <c r="O19" s="132"/>
      <c r="P19" s="135"/>
      <c r="Q19" s="133"/>
      <c r="R19" s="134"/>
      <c r="S19" s="132"/>
      <c r="T19" s="135"/>
      <c r="U19" s="133"/>
      <c r="V19" s="134"/>
      <c r="W19" s="136"/>
    </row>
    <row r="20" spans="1:25" ht="30" customHeight="1" x14ac:dyDescent="0.15">
      <c r="A20" s="124">
        <f t="shared" si="0"/>
        <v>3</v>
      </c>
      <c r="B20" s="126"/>
      <c r="C20" s="126"/>
      <c r="D20" s="127"/>
      <c r="E20" s="127"/>
      <c r="F20" s="128"/>
      <c r="G20" s="129"/>
      <c r="H20" s="298"/>
      <c r="I20" s="130"/>
      <c r="J20" s="131"/>
      <c r="K20" s="132"/>
      <c r="L20" s="298"/>
      <c r="M20" s="133"/>
      <c r="N20" s="134"/>
      <c r="O20" s="132"/>
      <c r="P20" s="135"/>
      <c r="Q20" s="133"/>
      <c r="R20" s="134"/>
      <c r="S20" s="132"/>
      <c r="T20" s="135"/>
      <c r="U20" s="133"/>
      <c r="V20" s="134"/>
      <c r="W20" s="136"/>
    </row>
    <row r="21" spans="1:25" ht="30" customHeight="1" x14ac:dyDescent="0.15">
      <c r="A21" s="124">
        <f t="shared" si="0"/>
        <v>4</v>
      </c>
      <c r="B21" s="126"/>
      <c r="C21" s="126"/>
      <c r="D21" s="127"/>
      <c r="E21" s="127"/>
      <c r="F21" s="128"/>
      <c r="G21" s="129"/>
      <c r="H21" s="298"/>
      <c r="I21" s="130"/>
      <c r="J21" s="131"/>
      <c r="K21" s="132"/>
      <c r="L21" s="298"/>
      <c r="M21" s="133"/>
      <c r="N21" s="134"/>
      <c r="O21" s="132"/>
      <c r="P21" s="135"/>
      <c r="Q21" s="133"/>
      <c r="R21" s="134"/>
      <c r="S21" s="132"/>
      <c r="T21" s="135"/>
      <c r="U21" s="133"/>
      <c r="V21" s="134"/>
      <c r="W21" s="136"/>
    </row>
    <row r="22" spans="1:25" ht="30" customHeight="1" x14ac:dyDescent="0.15">
      <c r="A22" s="124">
        <f t="shared" si="0"/>
        <v>5</v>
      </c>
      <c r="B22" s="126"/>
      <c r="C22" s="126"/>
      <c r="D22" s="127"/>
      <c r="E22" s="127"/>
      <c r="F22" s="128"/>
      <c r="G22" s="129"/>
      <c r="H22" s="298"/>
      <c r="I22" s="130"/>
      <c r="J22" s="131"/>
      <c r="K22" s="132"/>
      <c r="L22" s="298"/>
      <c r="M22" s="133"/>
      <c r="N22" s="134"/>
      <c r="O22" s="132"/>
      <c r="P22" s="135"/>
      <c r="Q22" s="133"/>
      <c r="R22" s="134"/>
      <c r="S22" s="132"/>
      <c r="T22" s="135"/>
      <c r="U22" s="133"/>
      <c r="V22" s="134"/>
      <c r="W22" s="136"/>
    </row>
    <row r="23" spans="1:25" ht="30" customHeight="1" x14ac:dyDescent="0.15">
      <c r="A23" s="124">
        <f t="shared" si="0"/>
        <v>6</v>
      </c>
      <c r="B23" s="126"/>
      <c r="C23" s="126"/>
      <c r="D23" s="127"/>
      <c r="E23" s="127"/>
      <c r="F23" s="128"/>
      <c r="G23" s="129"/>
      <c r="H23" s="298"/>
      <c r="I23" s="130"/>
      <c r="J23" s="131"/>
      <c r="K23" s="132"/>
      <c r="L23" s="298"/>
      <c r="M23" s="133"/>
      <c r="N23" s="134"/>
      <c r="O23" s="132"/>
      <c r="P23" s="135"/>
      <c r="Q23" s="133"/>
      <c r="R23" s="134"/>
      <c r="S23" s="132"/>
      <c r="T23" s="135"/>
      <c r="U23" s="133"/>
      <c r="V23" s="134"/>
      <c r="W23" s="136"/>
    </row>
    <row r="24" spans="1:25" ht="30" customHeight="1" x14ac:dyDescent="0.15">
      <c r="A24" s="124">
        <f t="shared" si="0"/>
        <v>7</v>
      </c>
      <c r="B24" s="126"/>
      <c r="C24" s="126"/>
      <c r="D24" s="127"/>
      <c r="E24" s="127"/>
      <c r="F24" s="128"/>
      <c r="G24" s="129"/>
      <c r="H24" s="298"/>
      <c r="I24" s="130"/>
      <c r="J24" s="131"/>
      <c r="K24" s="132"/>
      <c r="L24" s="298"/>
      <c r="M24" s="133"/>
      <c r="N24" s="134"/>
      <c r="O24" s="132"/>
      <c r="P24" s="135"/>
      <c r="Q24" s="133"/>
      <c r="R24" s="134"/>
      <c r="S24" s="132"/>
      <c r="T24" s="135"/>
      <c r="U24" s="133"/>
      <c r="V24" s="134"/>
      <c r="W24" s="136"/>
    </row>
    <row r="25" spans="1:25" ht="30" customHeight="1" x14ac:dyDescent="0.15">
      <c r="A25" s="124">
        <f t="shared" si="0"/>
        <v>8</v>
      </c>
      <c r="B25" s="126"/>
      <c r="C25" s="126"/>
      <c r="D25" s="127"/>
      <c r="E25" s="127"/>
      <c r="F25" s="128"/>
      <c r="G25" s="129"/>
      <c r="H25" s="298"/>
      <c r="I25" s="130"/>
      <c r="J25" s="131"/>
      <c r="K25" s="132"/>
      <c r="L25" s="298"/>
      <c r="M25" s="133"/>
      <c r="N25" s="134"/>
      <c r="O25" s="132"/>
      <c r="P25" s="135"/>
      <c r="Q25" s="133"/>
      <c r="R25" s="134"/>
      <c r="S25" s="132"/>
      <c r="T25" s="135"/>
      <c r="U25" s="133"/>
      <c r="V25" s="134"/>
      <c r="W25" s="136"/>
    </row>
    <row r="26" spans="1:25" ht="30" customHeight="1" x14ac:dyDescent="0.15">
      <c r="A26" s="124">
        <f t="shared" si="0"/>
        <v>9</v>
      </c>
      <c r="B26" s="126"/>
      <c r="C26" s="126"/>
      <c r="D26" s="127"/>
      <c r="E26" s="127"/>
      <c r="F26" s="128"/>
      <c r="G26" s="129"/>
      <c r="H26" s="298"/>
      <c r="I26" s="130"/>
      <c r="J26" s="131"/>
      <c r="K26" s="132"/>
      <c r="L26" s="298"/>
      <c r="M26" s="133"/>
      <c r="N26" s="134"/>
      <c r="O26" s="132"/>
      <c r="P26" s="135"/>
      <c r="Q26" s="133"/>
      <c r="R26" s="134"/>
      <c r="S26" s="132"/>
      <c r="T26" s="135"/>
      <c r="U26" s="133"/>
      <c r="V26" s="134"/>
      <c r="W26" s="136"/>
    </row>
    <row r="27" spans="1:25" ht="30" customHeight="1" x14ac:dyDescent="0.15">
      <c r="A27" s="124">
        <f t="shared" si="0"/>
        <v>10</v>
      </c>
      <c r="B27" s="126"/>
      <c r="C27" s="126"/>
      <c r="D27" s="127"/>
      <c r="E27" s="127"/>
      <c r="F27" s="128"/>
      <c r="G27" s="129"/>
      <c r="H27" s="298"/>
      <c r="I27" s="130"/>
      <c r="J27" s="131"/>
      <c r="K27" s="132"/>
      <c r="L27" s="298"/>
      <c r="M27" s="133"/>
      <c r="N27" s="134"/>
      <c r="O27" s="132"/>
      <c r="P27" s="135"/>
      <c r="Q27" s="133"/>
      <c r="R27" s="134"/>
      <c r="S27" s="132"/>
      <c r="T27" s="135"/>
      <c r="U27" s="133"/>
      <c r="V27" s="134"/>
      <c r="W27" s="136"/>
    </row>
    <row r="28" spans="1:25" ht="30" customHeight="1" x14ac:dyDescent="0.15">
      <c r="A28" s="124">
        <f t="shared" si="0"/>
        <v>11</v>
      </c>
      <c r="B28" s="126"/>
      <c r="C28" s="126"/>
      <c r="D28" s="127"/>
      <c r="E28" s="127"/>
      <c r="F28" s="128"/>
      <c r="G28" s="129"/>
      <c r="H28" s="298"/>
      <c r="I28" s="130"/>
      <c r="J28" s="131"/>
      <c r="K28" s="132"/>
      <c r="L28" s="298"/>
      <c r="M28" s="133"/>
      <c r="N28" s="134"/>
      <c r="O28" s="132"/>
      <c r="P28" s="135"/>
      <c r="Q28" s="133"/>
      <c r="R28" s="134"/>
      <c r="S28" s="132"/>
      <c r="T28" s="135"/>
      <c r="U28" s="133"/>
      <c r="V28" s="134"/>
      <c r="W28" s="136"/>
    </row>
    <row r="29" spans="1:25" ht="30" customHeight="1" x14ac:dyDescent="0.15">
      <c r="A29" s="124">
        <f t="shared" si="0"/>
        <v>12</v>
      </c>
      <c r="B29" s="126"/>
      <c r="C29" s="126"/>
      <c r="D29" s="127"/>
      <c r="E29" s="127"/>
      <c r="F29" s="128"/>
      <c r="G29" s="129"/>
      <c r="H29" s="298"/>
      <c r="I29" s="130"/>
      <c r="J29" s="131"/>
      <c r="K29" s="132"/>
      <c r="L29" s="298"/>
      <c r="M29" s="133"/>
      <c r="N29" s="134"/>
      <c r="O29" s="132"/>
      <c r="P29" s="135"/>
      <c r="Q29" s="133"/>
      <c r="R29" s="134"/>
      <c r="S29" s="132"/>
      <c r="T29" s="135"/>
      <c r="U29" s="133"/>
      <c r="V29" s="134"/>
      <c r="W29" s="136"/>
    </row>
    <row r="30" spans="1:25" ht="30" customHeight="1" x14ac:dyDescent="0.15">
      <c r="A30" s="124">
        <f t="shared" si="0"/>
        <v>13</v>
      </c>
      <c r="B30" s="126"/>
      <c r="C30" s="126"/>
      <c r="D30" s="127"/>
      <c r="E30" s="127"/>
      <c r="F30" s="128"/>
      <c r="G30" s="129"/>
      <c r="H30" s="298"/>
      <c r="I30" s="130"/>
      <c r="J30" s="131"/>
      <c r="K30" s="132"/>
      <c r="L30" s="298"/>
      <c r="M30" s="133"/>
      <c r="N30" s="134"/>
      <c r="O30" s="132"/>
      <c r="P30" s="135"/>
      <c r="Q30" s="133"/>
      <c r="R30" s="134"/>
      <c r="S30" s="132"/>
      <c r="T30" s="135"/>
      <c r="U30" s="133"/>
      <c r="V30" s="134"/>
      <c r="W30" s="136"/>
    </row>
    <row r="31" spans="1:25" ht="30" customHeight="1" x14ac:dyDescent="0.15">
      <c r="A31" s="124">
        <f t="shared" si="0"/>
        <v>14</v>
      </c>
      <c r="B31" s="126"/>
      <c r="C31" s="126"/>
      <c r="D31" s="127"/>
      <c r="E31" s="127"/>
      <c r="F31" s="128"/>
      <c r="G31" s="129"/>
      <c r="H31" s="298"/>
      <c r="I31" s="130"/>
      <c r="J31" s="131"/>
      <c r="K31" s="132"/>
      <c r="L31" s="298"/>
      <c r="M31" s="133"/>
      <c r="N31" s="134"/>
      <c r="O31" s="132"/>
      <c r="P31" s="135"/>
      <c r="Q31" s="133"/>
      <c r="R31" s="134"/>
      <c r="S31" s="132"/>
      <c r="T31" s="135"/>
      <c r="U31" s="133"/>
      <c r="V31" s="134"/>
      <c r="W31" s="136"/>
    </row>
    <row r="32" spans="1:25" ht="30" customHeight="1" x14ac:dyDescent="0.15">
      <c r="A32" s="124">
        <f t="shared" si="0"/>
        <v>15</v>
      </c>
      <c r="B32" s="126"/>
      <c r="C32" s="126"/>
      <c r="D32" s="127"/>
      <c r="E32" s="127"/>
      <c r="F32" s="128"/>
      <c r="G32" s="129"/>
      <c r="H32" s="298"/>
      <c r="I32" s="130"/>
      <c r="J32" s="131"/>
      <c r="K32" s="132"/>
      <c r="L32" s="298"/>
      <c r="M32" s="133"/>
      <c r="N32" s="134"/>
      <c r="O32" s="132"/>
      <c r="P32" s="135"/>
      <c r="Q32" s="133"/>
      <c r="R32" s="134"/>
      <c r="S32" s="132"/>
      <c r="T32" s="135"/>
      <c r="U32" s="133"/>
      <c r="V32" s="134"/>
      <c r="W32" s="136"/>
    </row>
    <row r="33" spans="1:23" ht="30" customHeight="1" x14ac:dyDescent="0.15">
      <c r="A33" s="124">
        <f t="shared" si="0"/>
        <v>16</v>
      </c>
      <c r="B33" s="126"/>
      <c r="C33" s="126"/>
      <c r="D33" s="127"/>
      <c r="E33" s="127"/>
      <c r="F33" s="128"/>
      <c r="G33" s="129"/>
      <c r="H33" s="298"/>
      <c r="I33" s="130"/>
      <c r="J33" s="131"/>
      <c r="K33" s="132"/>
      <c r="L33" s="298"/>
      <c r="M33" s="133"/>
      <c r="N33" s="134"/>
      <c r="O33" s="132"/>
      <c r="P33" s="135"/>
      <c r="Q33" s="133"/>
      <c r="R33" s="134"/>
      <c r="S33" s="132"/>
      <c r="T33" s="135"/>
      <c r="U33" s="133"/>
      <c r="V33" s="134"/>
      <c r="W33" s="136"/>
    </row>
    <row r="34" spans="1:23" ht="30" customHeight="1" x14ac:dyDescent="0.15">
      <c r="A34" s="124">
        <f t="shared" si="0"/>
        <v>17</v>
      </c>
      <c r="B34" s="126"/>
      <c r="C34" s="126"/>
      <c r="D34" s="127"/>
      <c r="E34" s="127"/>
      <c r="F34" s="128"/>
      <c r="G34" s="129"/>
      <c r="H34" s="298"/>
      <c r="I34" s="130"/>
      <c r="J34" s="131"/>
      <c r="K34" s="132"/>
      <c r="L34" s="298"/>
      <c r="M34" s="133"/>
      <c r="N34" s="134"/>
      <c r="O34" s="132"/>
      <c r="P34" s="135"/>
      <c r="Q34" s="133"/>
      <c r="R34" s="134"/>
      <c r="S34" s="132"/>
      <c r="T34" s="135"/>
      <c r="U34" s="133"/>
      <c r="V34" s="134"/>
      <c r="W34" s="136"/>
    </row>
    <row r="35" spans="1:23" ht="30" customHeight="1" x14ac:dyDescent="0.15">
      <c r="A35" s="124">
        <f t="shared" si="0"/>
        <v>18</v>
      </c>
      <c r="B35" s="126"/>
      <c r="C35" s="126"/>
      <c r="D35" s="127"/>
      <c r="E35" s="127"/>
      <c r="F35" s="128"/>
      <c r="G35" s="129"/>
      <c r="H35" s="298"/>
      <c r="I35" s="130"/>
      <c r="J35" s="131"/>
      <c r="K35" s="132"/>
      <c r="L35" s="298"/>
      <c r="M35" s="133"/>
      <c r="N35" s="134"/>
      <c r="O35" s="132"/>
      <c r="P35" s="135"/>
      <c r="Q35" s="133"/>
      <c r="R35" s="134"/>
      <c r="S35" s="132"/>
      <c r="T35" s="135"/>
      <c r="U35" s="133"/>
      <c r="V35" s="134"/>
      <c r="W35" s="136"/>
    </row>
    <row r="36" spans="1:23" ht="30" customHeight="1" x14ac:dyDescent="0.15">
      <c r="A36" s="124">
        <f t="shared" si="0"/>
        <v>19</v>
      </c>
      <c r="B36" s="126"/>
      <c r="C36" s="126"/>
      <c r="D36" s="127"/>
      <c r="E36" s="127"/>
      <c r="F36" s="128"/>
      <c r="G36" s="129"/>
      <c r="H36" s="298"/>
      <c r="I36" s="130"/>
      <c r="J36" s="131"/>
      <c r="K36" s="132"/>
      <c r="L36" s="298"/>
      <c r="M36" s="133"/>
      <c r="N36" s="134"/>
      <c r="O36" s="132"/>
      <c r="P36" s="135"/>
      <c r="Q36" s="133"/>
      <c r="R36" s="134"/>
      <c r="S36" s="132"/>
      <c r="T36" s="135"/>
      <c r="U36" s="133"/>
      <c r="V36" s="134"/>
      <c r="W36" s="136"/>
    </row>
    <row r="37" spans="1:23" ht="30" customHeight="1" x14ac:dyDescent="0.15">
      <c r="A37" s="124">
        <f t="shared" si="0"/>
        <v>20</v>
      </c>
      <c r="B37" s="126"/>
      <c r="C37" s="126"/>
      <c r="D37" s="127"/>
      <c r="E37" s="127"/>
      <c r="F37" s="128"/>
      <c r="G37" s="129"/>
      <c r="H37" s="298"/>
      <c r="I37" s="130"/>
      <c r="J37" s="131"/>
      <c r="K37" s="132"/>
      <c r="L37" s="298"/>
      <c r="M37" s="133"/>
      <c r="N37" s="134"/>
      <c r="O37" s="132"/>
      <c r="P37" s="135"/>
      <c r="Q37" s="133"/>
      <c r="R37" s="134"/>
      <c r="S37" s="132"/>
      <c r="T37" s="135"/>
      <c r="U37" s="133"/>
      <c r="V37" s="134"/>
      <c r="W37" s="136"/>
    </row>
    <row r="38" spans="1:23" ht="30" customHeight="1" x14ac:dyDescent="0.15">
      <c r="A38" s="124">
        <f t="shared" si="0"/>
        <v>21</v>
      </c>
      <c r="B38" s="126"/>
      <c r="C38" s="126"/>
      <c r="D38" s="127"/>
      <c r="E38" s="127"/>
      <c r="F38" s="128"/>
      <c r="G38" s="129"/>
      <c r="H38" s="298"/>
      <c r="I38" s="130"/>
      <c r="J38" s="131"/>
      <c r="K38" s="132"/>
      <c r="L38" s="298"/>
      <c r="M38" s="133"/>
      <c r="N38" s="134"/>
      <c r="O38" s="132"/>
      <c r="P38" s="135"/>
      <c r="Q38" s="133"/>
      <c r="R38" s="134"/>
      <c r="S38" s="132"/>
      <c r="T38" s="135"/>
      <c r="U38" s="133"/>
      <c r="V38" s="134"/>
      <c r="W38" s="136"/>
    </row>
    <row r="39" spans="1:23" ht="30" customHeight="1" x14ac:dyDescent="0.15">
      <c r="A39" s="124">
        <f t="shared" si="0"/>
        <v>22</v>
      </c>
      <c r="B39" s="126"/>
      <c r="C39" s="126"/>
      <c r="D39" s="127"/>
      <c r="E39" s="127"/>
      <c r="F39" s="128"/>
      <c r="G39" s="129"/>
      <c r="H39" s="298"/>
      <c r="I39" s="137"/>
      <c r="J39" s="138"/>
      <c r="K39" s="136"/>
      <c r="L39" s="298"/>
      <c r="M39" s="139"/>
      <c r="N39" s="140"/>
      <c r="O39" s="136"/>
      <c r="Q39" s="139"/>
      <c r="R39" s="140"/>
      <c r="S39" s="136"/>
      <c r="U39" s="139"/>
      <c r="V39" s="140"/>
      <c r="W39" s="136"/>
    </row>
    <row r="40" spans="1:23" ht="30" customHeight="1" x14ac:dyDescent="0.15">
      <c r="A40" s="124">
        <f t="shared" si="0"/>
        <v>23</v>
      </c>
      <c r="B40" s="126"/>
      <c r="C40" s="126"/>
      <c r="D40" s="127"/>
      <c r="E40" s="127"/>
      <c r="F40" s="128"/>
      <c r="G40" s="129"/>
      <c r="H40" s="298"/>
      <c r="I40" s="137"/>
      <c r="J40" s="138"/>
      <c r="K40" s="136"/>
      <c r="L40" s="298"/>
      <c r="M40" s="139"/>
      <c r="N40" s="140"/>
      <c r="O40" s="136"/>
      <c r="Q40" s="139"/>
      <c r="R40" s="140"/>
      <c r="S40" s="136"/>
      <c r="U40" s="139"/>
      <c r="V40" s="140"/>
      <c r="W40" s="136"/>
    </row>
    <row r="41" spans="1:23" ht="30" customHeight="1" x14ac:dyDescent="0.15">
      <c r="A41" s="124">
        <f t="shared" si="0"/>
        <v>24</v>
      </c>
      <c r="B41" s="126"/>
      <c r="C41" s="126"/>
      <c r="D41" s="127"/>
      <c r="E41" s="127"/>
      <c r="F41" s="128"/>
      <c r="G41" s="129"/>
      <c r="H41" s="298"/>
      <c r="I41" s="130"/>
      <c r="J41" s="131"/>
      <c r="K41" s="132"/>
      <c r="L41" s="298"/>
      <c r="M41" s="133"/>
      <c r="N41" s="134"/>
      <c r="O41" s="132"/>
      <c r="P41" s="135"/>
      <c r="Q41" s="133"/>
      <c r="R41" s="134"/>
      <c r="S41" s="132"/>
      <c r="T41" s="135"/>
      <c r="U41" s="133"/>
      <c r="V41" s="134"/>
      <c r="W41" s="136"/>
    </row>
    <row r="42" spans="1:23" ht="30" customHeight="1" x14ac:dyDescent="0.15">
      <c r="A42" s="124">
        <f t="shared" si="0"/>
        <v>25</v>
      </c>
      <c r="B42" s="126"/>
      <c r="C42" s="126"/>
      <c r="D42" s="127"/>
      <c r="E42" s="127"/>
      <c r="F42" s="128"/>
      <c r="G42" s="129"/>
      <c r="H42" s="298"/>
      <c r="I42" s="130"/>
      <c r="J42" s="131"/>
      <c r="K42" s="132"/>
      <c r="L42" s="298"/>
      <c r="M42" s="133"/>
      <c r="N42" s="134"/>
      <c r="O42" s="132"/>
      <c r="P42" s="135"/>
      <c r="Q42" s="133"/>
      <c r="R42" s="134"/>
      <c r="S42" s="132"/>
      <c r="T42" s="135"/>
      <c r="U42" s="133"/>
      <c r="V42" s="134"/>
      <c r="W42" s="136"/>
    </row>
    <row r="43" spans="1:23" ht="30" customHeight="1" x14ac:dyDescent="0.15">
      <c r="A43" s="124">
        <f t="shared" si="0"/>
        <v>26</v>
      </c>
      <c r="B43" s="126"/>
      <c r="C43" s="126"/>
      <c r="D43" s="127"/>
      <c r="E43" s="127"/>
      <c r="F43" s="128"/>
      <c r="G43" s="129"/>
      <c r="H43" s="298"/>
      <c r="I43" s="130"/>
      <c r="J43" s="131"/>
      <c r="K43" s="132"/>
      <c r="L43" s="298"/>
      <c r="M43" s="133"/>
      <c r="N43" s="134"/>
      <c r="O43" s="132"/>
      <c r="P43" s="135"/>
      <c r="Q43" s="133"/>
      <c r="R43" s="134"/>
      <c r="S43" s="132"/>
      <c r="T43" s="135"/>
      <c r="U43" s="133"/>
      <c r="V43" s="134"/>
      <c r="W43" s="136"/>
    </row>
    <row r="44" spans="1:23" ht="30" customHeight="1" thickBot="1" x14ac:dyDescent="0.2">
      <c r="A44" s="124">
        <f t="shared" si="0"/>
        <v>27</v>
      </c>
      <c r="B44" s="126"/>
      <c r="C44" s="126"/>
      <c r="D44" s="127"/>
      <c r="E44" s="127"/>
      <c r="F44" s="128"/>
      <c r="G44" s="129"/>
      <c r="H44" s="298"/>
      <c r="I44" s="130"/>
      <c r="J44" s="131"/>
      <c r="K44" s="132"/>
      <c r="L44" s="298"/>
      <c r="M44" s="133"/>
      <c r="N44" s="134"/>
      <c r="O44" s="132"/>
      <c r="P44" s="135"/>
      <c r="Q44" s="133"/>
      <c r="R44" s="134"/>
      <c r="S44" s="132"/>
      <c r="T44" s="135"/>
      <c r="U44" s="133"/>
      <c r="V44" s="134"/>
      <c r="W44" s="136"/>
    </row>
    <row r="45" spans="1:23" ht="30" customHeight="1" thickBot="1" x14ac:dyDescent="0.2">
      <c r="H45" s="298"/>
      <c r="I45" s="96" t="s">
        <v>18</v>
      </c>
      <c r="J45" s="97">
        <f>SUM(J13:J44)</f>
        <v>2.5</v>
      </c>
      <c r="K45" s="97">
        <f>SUM(K13:K44)</f>
        <v>1</v>
      </c>
      <c r="L45" s="298"/>
      <c r="M45" s="96" t="s">
        <v>18</v>
      </c>
      <c r="N45" s="97">
        <f>SUM(N13:N44)</f>
        <v>0</v>
      </c>
      <c r="O45" s="97">
        <f>SUM(O13:O44)</f>
        <v>0</v>
      </c>
      <c r="Q45" s="96" t="s">
        <v>18</v>
      </c>
      <c r="R45" s="97">
        <f>SUM(R13:R44)</f>
        <v>0</v>
      </c>
      <c r="S45" s="97">
        <f>SUM(S13:S44)</f>
        <v>0</v>
      </c>
      <c r="U45" s="96" t="s">
        <v>18</v>
      </c>
      <c r="V45" s="141">
        <f>SUM(V13:V44)</f>
        <v>2.5</v>
      </c>
      <c r="W45" s="96">
        <f>SUM(W13:W44)</f>
        <v>1</v>
      </c>
    </row>
    <row r="46" spans="1:23" ht="30" customHeight="1" x14ac:dyDescent="0.15">
      <c r="E46" s="142" t="s">
        <v>13</v>
      </c>
      <c r="F46" s="143">
        <f>COUNTIF(F18:F44,"正社員")</f>
        <v>0</v>
      </c>
      <c r="G46" s="144" t="s">
        <v>19</v>
      </c>
    </row>
    <row r="47" spans="1:23" ht="9.75" customHeight="1" x14ac:dyDescent="0.15">
      <c r="E47" s="145"/>
      <c r="F47" s="146"/>
      <c r="G47" s="147"/>
    </row>
    <row r="48" spans="1:23" ht="30" customHeight="1" x14ac:dyDescent="0.15">
      <c r="E48" s="148" t="s">
        <v>20</v>
      </c>
      <c r="F48" s="143">
        <f>COUNTIF(F20:F46,"パートタイマ―")</f>
        <v>0</v>
      </c>
      <c r="G48" s="144" t="s">
        <v>19</v>
      </c>
    </row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</sheetData>
  <mergeCells count="9">
    <mergeCell ref="H12:H45"/>
    <mergeCell ref="L12:L45"/>
    <mergeCell ref="I2:K8"/>
    <mergeCell ref="J10:K10"/>
    <mergeCell ref="V10:W10"/>
    <mergeCell ref="J11:K11"/>
    <mergeCell ref="N11:O11"/>
    <mergeCell ref="R11:S11"/>
    <mergeCell ref="V11:W11"/>
  </mergeCells>
  <phoneticPr fontId="1"/>
  <pageMargins left="0.35433070866141736" right="0.27559055118110237" top="0.27559055118110237" bottom="0.23622047244094491" header="0.31496062992125984" footer="0.31496062992125984"/>
  <pageSetup paperSize="9" scale="5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57"/>
  <sheetViews>
    <sheetView view="pageBreakPreview" zoomScale="40" zoomScaleNormal="85" zoomScaleSheetLayoutView="40" workbookViewId="0">
      <selection activeCell="K16" sqref="K16"/>
    </sheetView>
  </sheetViews>
  <sheetFormatPr defaultRowHeight="18.75" x14ac:dyDescent="0.4"/>
  <cols>
    <col min="1" max="1" width="3.125" style="149" customWidth="1"/>
    <col min="2" max="2" width="8" style="154" customWidth="1"/>
    <col min="3" max="3" width="20.5" style="151" customWidth="1"/>
    <col min="4" max="4" width="13" style="152" customWidth="1"/>
    <col min="5" max="5" width="17.75" style="152" customWidth="1"/>
    <col min="6" max="6" width="9.125" style="152" customWidth="1"/>
    <col min="7" max="10" width="12.625" style="152" customWidth="1"/>
    <col min="11" max="13" width="12.625" style="153" customWidth="1"/>
    <col min="14" max="14" width="5.625" style="153" customWidth="1"/>
    <col min="15" max="15" width="15.625" style="153" customWidth="1"/>
    <col min="16" max="16" width="9.125" style="152" customWidth="1"/>
    <col min="17" max="17" width="9.125" style="151" customWidth="1"/>
    <col min="18" max="18" width="13.625" style="151" customWidth="1"/>
    <col min="19" max="19" width="10.5" style="151" customWidth="1"/>
    <col min="20" max="258" width="9" style="151"/>
    <col min="259" max="259" width="3.125" style="151" customWidth="1"/>
    <col min="260" max="260" width="8" style="151" customWidth="1"/>
    <col min="261" max="261" width="20.5" style="151" customWidth="1"/>
    <col min="262" max="262" width="13" style="151" customWidth="1"/>
    <col min="263" max="263" width="17.75" style="151" customWidth="1"/>
    <col min="264" max="264" width="9.125" style="151" customWidth="1"/>
    <col min="265" max="271" width="12.625" style="151" customWidth="1"/>
    <col min="272" max="273" width="9.125" style="151" customWidth="1"/>
    <col min="274" max="274" width="13.625" style="151" customWidth="1"/>
    <col min="275" max="275" width="6.125" style="151" customWidth="1"/>
    <col min="276" max="514" width="9" style="151"/>
    <col min="515" max="515" width="3.125" style="151" customWidth="1"/>
    <col min="516" max="516" width="8" style="151" customWidth="1"/>
    <col min="517" max="517" width="20.5" style="151" customWidth="1"/>
    <col min="518" max="518" width="13" style="151" customWidth="1"/>
    <col min="519" max="519" width="17.75" style="151" customWidth="1"/>
    <col min="520" max="520" width="9.125" style="151" customWidth="1"/>
    <col min="521" max="527" width="12.625" style="151" customWidth="1"/>
    <col min="528" max="529" width="9.125" style="151" customWidth="1"/>
    <col min="530" max="530" width="13.625" style="151" customWidth="1"/>
    <col min="531" max="531" width="6.125" style="151" customWidth="1"/>
    <col min="532" max="770" width="9" style="151"/>
    <col min="771" max="771" width="3.125" style="151" customWidth="1"/>
    <col min="772" max="772" width="8" style="151" customWidth="1"/>
    <col min="773" max="773" width="20.5" style="151" customWidth="1"/>
    <col min="774" max="774" width="13" style="151" customWidth="1"/>
    <col min="775" max="775" width="17.75" style="151" customWidth="1"/>
    <col min="776" max="776" width="9.125" style="151" customWidth="1"/>
    <col min="777" max="783" width="12.625" style="151" customWidth="1"/>
    <col min="784" max="785" width="9.125" style="151" customWidth="1"/>
    <col min="786" max="786" width="13.625" style="151" customWidth="1"/>
    <col min="787" max="787" width="6.125" style="151" customWidth="1"/>
    <col min="788" max="1026" width="9" style="151"/>
    <col min="1027" max="1027" width="3.125" style="151" customWidth="1"/>
    <col min="1028" max="1028" width="8" style="151" customWidth="1"/>
    <col min="1029" max="1029" width="20.5" style="151" customWidth="1"/>
    <col min="1030" max="1030" width="13" style="151" customWidth="1"/>
    <col min="1031" max="1031" width="17.75" style="151" customWidth="1"/>
    <col min="1032" max="1032" width="9.125" style="151" customWidth="1"/>
    <col min="1033" max="1039" width="12.625" style="151" customWidth="1"/>
    <col min="1040" max="1041" width="9.125" style="151" customWidth="1"/>
    <col min="1042" max="1042" width="13.625" style="151" customWidth="1"/>
    <col min="1043" max="1043" width="6.125" style="151" customWidth="1"/>
    <col min="1044" max="1282" width="9" style="151"/>
    <col min="1283" max="1283" width="3.125" style="151" customWidth="1"/>
    <col min="1284" max="1284" width="8" style="151" customWidth="1"/>
    <col min="1285" max="1285" width="20.5" style="151" customWidth="1"/>
    <col min="1286" max="1286" width="13" style="151" customWidth="1"/>
    <col min="1287" max="1287" width="17.75" style="151" customWidth="1"/>
    <col min="1288" max="1288" width="9.125" style="151" customWidth="1"/>
    <col min="1289" max="1295" width="12.625" style="151" customWidth="1"/>
    <col min="1296" max="1297" width="9.125" style="151" customWidth="1"/>
    <col min="1298" max="1298" width="13.625" style="151" customWidth="1"/>
    <col min="1299" max="1299" width="6.125" style="151" customWidth="1"/>
    <col min="1300" max="1538" width="9" style="151"/>
    <col min="1539" max="1539" width="3.125" style="151" customWidth="1"/>
    <col min="1540" max="1540" width="8" style="151" customWidth="1"/>
    <col min="1541" max="1541" width="20.5" style="151" customWidth="1"/>
    <col min="1542" max="1542" width="13" style="151" customWidth="1"/>
    <col min="1543" max="1543" width="17.75" style="151" customWidth="1"/>
    <col min="1544" max="1544" width="9.125" style="151" customWidth="1"/>
    <col min="1545" max="1551" width="12.625" style="151" customWidth="1"/>
    <col min="1552" max="1553" width="9.125" style="151" customWidth="1"/>
    <col min="1554" max="1554" width="13.625" style="151" customWidth="1"/>
    <col min="1555" max="1555" width="6.125" style="151" customWidth="1"/>
    <col min="1556" max="1794" width="9" style="151"/>
    <col min="1795" max="1795" width="3.125" style="151" customWidth="1"/>
    <col min="1796" max="1796" width="8" style="151" customWidth="1"/>
    <col min="1797" max="1797" width="20.5" style="151" customWidth="1"/>
    <col min="1798" max="1798" width="13" style="151" customWidth="1"/>
    <col min="1799" max="1799" width="17.75" style="151" customWidth="1"/>
    <col min="1800" max="1800" width="9.125" style="151" customWidth="1"/>
    <col min="1801" max="1807" width="12.625" style="151" customWidth="1"/>
    <col min="1808" max="1809" width="9.125" style="151" customWidth="1"/>
    <col min="1810" max="1810" width="13.625" style="151" customWidth="1"/>
    <col min="1811" max="1811" width="6.125" style="151" customWidth="1"/>
    <col min="1812" max="2050" width="9" style="151"/>
    <col min="2051" max="2051" width="3.125" style="151" customWidth="1"/>
    <col min="2052" max="2052" width="8" style="151" customWidth="1"/>
    <col min="2053" max="2053" width="20.5" style="151" customWidth="1"/>
    <col min="2054" max="2054" width="13" style="151" customWidth="1"/>
    <col min="2055" max="2055" width="17.75" style="151" customWidth="1"/>
    <col min="2056" max="2056" width="9.125" style="151" customWidth="1"/>
    <col min="2057" max="2063" width="12.625" style="151" customWidth="1"/>
    <col min="2064" max="2065" width="9.125" style="151" customWidth="1"/>
    <col min="2066" max="2066" width="13.625" style="151" customWidth="1"/>
    <col min="2067" max="2067" width="6.125" style="151" customWidth="1"/>
    <col min="2068" max="2306" width="9" style="151"/>
    <col min="2307" max="2307" width="3.125" style="151" customWidth="1"/>
    <col min="2308" max="2308" width="8" style="151" customWidth="1"/>
    <col min="2309" max="2309" width="20.5" style="151" customWidth="1"/>
    <col min="2310" max="2310" width="13" style="151" customWidth="1"/>
    <col min="2311" max="2311" width="17.75" style="151" customWidth="1"/>
    <col min="2312" max="2312" width="9.125" style="151" customWidth="1"/>
    <col min="2313" max="2319" width="12.625" style="151" customWidth="1"/>
    <col min="2320" max="2321" width="9.125" style="151" customWidth="1"/>
    <col min="2322" max="2322" width="13.625" style="151" customWidth="1"/>
    <col min="2323" max="2323" width="6.125" style="151" customWidth="1"/>
    <col min="2324" max="2562" width="9" style="151"/>
    <col min="2563" max="2563" width="3.125" style="151" customWidth="1"/>
    <col min="2564" max="2564" width="8" style="151" customWidth="1"/>
    <col min="2565" max="2565" width="20.5" style="151" customWidth="1"/>
    <col min="2566" max="2566" width="13" style="151" customWidth="1"/>
    <col min="2567" max="2567" width="17.75" style="151" customWidth="1"/>
    <col min="2568" max="2568" width="9.125" style="151" customWidth="1"/>
    <col min="2569" max="2575" width="12.625" style="151" customWidth="1"/>
    <col min="2576" max="2577" width="9.125" style="151" customWidth="1"/>
    <col min="2578" max="2578" width="13.625" style="151" customWidth="1"/>
    <col min="2579" max="2579" width="6.125" style="151" customWidth="1"/>
    <col min="2580" max="2818" width="9" style="151"/>
    <col min="2819" max="2819" width="3.125" style="151" customWidth="1"/>
    <col min="2820" max="2820" width="8" style="151" customWidth="1"/>
    <col min="2821" max="2821" width="20.5" style="151" customWidth="1"/>
    <col min="2822" max="2822" width="13" style="151" customWidth="1"/>
    <col min="2823" max="2823" width="17.75" style="151" customWidth="1"/>
    <col min="2824" max="2824" width="9.125" style="151" customWidth="1"/>
    <col min="2825" max="2831" width="12.625" style="151" customWidth="1"/>
    <col min="2832" max="2833" width="9.125" style="151" customWidth="1"/>
    <col min="2834" max="2834" width="13.625" style="151" customWidth="1"/>
    <col min="2835" max="2835" width="6.125" style="151" customWidth="1"/>
    <col min="2836" max="3074" width="9" style="151"/>
    <col min="3075" max="3075" width="3.125" style="151" customWidth="1"/>
    <col min="3076" max="3076" width="8" style="151" customWidth="1"/>
    <col min="3077" max="3077" width="20.5" style="151" customWidth="1"/>
    <col min="3078" max="3078" width="13" style="151" customWidth="1"/>
    <col min="3079" max="3079" width="17.75" style="151" customWidth="1"/>
    <col min="3080" max="3080" width="9.125" style="151" customWidth="1"/>
    <col min="3081" max="3087" width="12.625" style="151" customWidth="1"/>
    <col min="3088" max="3089" width="9.125" style="151" customWidth="1"/>
    <col min="3090" max="3090" width="13.625" style="151" customWidth="1"/>
    <col min="3091" max="3091" width="6.125" style="151" customWidth="1"/>
    <col min="3092" max="3330" width="9" style="151"/>
    <col min="3331" max="3331" width="3.125" style="151" customWidth="1"/>
    <col min="3332" max="3332" width="8" style="151" customWidth="1"/>
    <col min="3333" max="3333" width="20.5" style="151" customWidth="1"/>
    <col min="3334" max="3334" width="13" style="151" customWidth="1"/>
    <col min="3335" max="3335" width="17.75" style="151" customWidth="1"/>
    <col min="3336" max="3336" width="9.125" style="151" customWidth="1"/>
    <col min="3337" max="3343" width="12.625" style="151" customWidth="1"/>
    <col min="3344" max="3345" width="9.125" style="151" customWidth="1"/>
    <col min="3346" max="3346" width="13.625" style="151" customWidth="1"/>
    <col min="3347" max="3347" width="6.125" style="151" customWidth="1"/>
    <col min="3348" max="3586" width="9" style="151"/>
    <col min="3587" max="3587" width="3.125" style="151" customWidth="1"/>
    <col min="3588" max="3588" width="8" style="151" customWidth="1"/>
    <col min="3589" max="3589" width="20.5" style="151" customWidth="1"/>
    <col min="3590" max="3590" width="13" style="151" customWidth="1"/>
    <col min="3591" max="3591" width="17.75" style="151" customWidth="1"/>
    <col min="3592" max="3592" width="9.125" style="151" customWidth="1"/>
    <col min="3593" max="3599" width="12.625" style="151" customWidth="1"/>
    <col min="3600" max="3601" width="9.125" style="151" customWidth="1"/>
    <col min="3602" max="3602" width="13.625" style="151" customWidth="1"/>
    <col min="3603" max="3603" width="6.125" style="151" customWidth="1"/>
    <col min="3604" max="3842" width="9" style="151"/>
    <col min="3843" max="3843" width="3.125" style="151" customWidth="1"/>
    <col min="3844" max="3844" width="8" style="151" customWidth="1"/>
    <col min="3845" max="3845" width="20.5" style="151" customWidth="1"/>
    <col min="3846" max="3846" width="13" style="151" customWidth="1"/>
    <col min="3847" max="3847" width="17.75" style="151" customWidth="1"/>
    <col min="3848" max="3848" width="9.125" style="151" customWidth="1"/>
    <col min="3849" max="3855" width="12.625" style="151" customWidth="1"/>
    <col min="3856" max="3857" width="9.125" style="151" customWidth="1"/>
    <col min="3858" max="3858" width="13.625" style="151" customWidth="1"/>
    <col min="3859" max="3859" width="6.125" style="151" customWidth="1"/>
    <col min="3860" max="4098" width="9" style="151"/>
    <col min="4099" max="4099" width="3.125" style="151" customWidth="1"/>
    <col min="4100" max="4100" width="8" style="151" customWidth="1"/>
    <col min="4101" max="4101" width="20.5" style="151" customWidth="1"/>
    <col min="4102" max="4102" width="13" style="151" customWidth="1"/>
    <col min="4103" max="4103" width="17.75" style="151" customWidth="1"/>
    <col min="4104" max="4104" width="9.125" style="151" customWidth="1"/>
    <col min="4105" max="4111" width="12.625" style="151" customWidth="1"/>
    <col min="4112" max="4113" width="9.125" style="151" customWidth="1"/>
    <col min="4114" max="4114" width="13.625" style="151" customWidth="1"/>
    <col min="4115" max="4115" width="6.125" style="151" customWidth="1"/>
    <col min="4116" max="4354" width="9" style="151"/>
    <col min="4355" max="4355" width="3.125" style="151" customWidth="1"/>
    <col min="4356" max="4356" width="8" style="151" customWidth="1"/>
    <col min="4357" max="4357" width="20.5" style="151" customWidth="1"/>
    <col min="4358" max="4358" width="13" style="151" customWidth="1"/>
    <col min="4359" max="4359" width="17.75" style="151" customWidth="1"/>
    <col min="4360" max="4360" width="9.125" style="151" customWidth="1"/>
    <col min="4361" max="4367" width="12.625" style="151" customWidth="1"/>
    <col min="4368" max="4369" width="9.125" style="151" customWidth="1"/>
    <col min="4370" max="4370" width="13.625" style="151" customWidth="1"/>
    <col min="4371" max="4371" width="6.125" style="151" customWidth="1"/>
    <col min="4372" max="4610" width="9" style="151"/>
    <col min="4611" max="4611" width="3.125" style="151" customWidth="1"/>
    <col min="4612" max="4612" width="8" style="151" customWidth="1"/>
    <col min="4613" max="4613" width="20.5" style="151" customWidth="1"/>
    <col min="4614" max="4614" width="13" style="151" customWidth="1"/>
    <col min="4615" max="4615" width="17.75" style="151" customWidth="1"/>
    <col min="4616" max="4616" width="9.125" style="151" customWidth="1"/>
    <col min="4617" max="4623" width="12.625" style="151" customWidth="1"/>
    <col min="4624" max="4625" width="9.125" style="151" customWidth="1"/>
    <col min="4626" max="4626" width="13.625" style="151" customWidth="1"/>
    <col min="4627" max="4627" width="6.125" style="151" customWidth="1"/>
    <col min="4628" max="4866" width="9" style="151"/>
    <col min="4867" max="4867" width="3.125" style="151" customWidth="1"/>
    <col min="4868" max="4868" width="8" style="151" customWidth="1"/>
    <col min="4869" max="4869" width="20.5" style="151" customWidth="1"/>
    <col min="4870" max="4870" width="13" style="151" customWidth="1"/>
    <col min="4871" max="4871" width="17.75" style="151" customWidth="1"/>
    <col min="4872" max="4872" width="9.125" style="151" customWidth="1"/>
    <col min="4873" max="4879" width="12.625" style="151" customWidth="1"/>
    <col min="4880" max="4881" width="9.125" style="151" customWidth="1"/>
    <col min="4882" max="4882" width="13.625" style="151" customWidth="1"/>
    <col min="4883" max="4883" width="6.125" style="151" customWidth="1"/>
    <col min="4884" max="5122" width="9" style="151"/>
    <col min="5123" max="5123" width="3.125" style="151" customWidth="1"/>
    <col min="5124" max="5124" width="8" style="151" customWidth="1"/>
    <col min="5125" max="5125" width="20.5" style="151" customWidth="1"/>
    <col min="5126" max="5126" width="13" style="151" customWidth="1"/>
    <col min="5127" max="5127" width="17.75" style="151" customWidth="1"/>
    <col min="5128" max="5128" width="9.125" style="151" customWidth="1"/>
    <col min="5129" max="5135" width="12.625" style="151" customWidth="1"/>
    <col min="5136" max="5137" width="9.125" style="151" customWidth="1"/>
    <col min="5138" max="5138" width="13.625" style="151" customWidth="1"/>
    <col min="5139" max="5139" width="6.125" style="151" customWidth="1"/>
    <col min="5140" max="5378" width="9" style="151"/>
    <col min="5379" max="5379" width="3.125" style="151" customWidth="1"/>
    <col min="5380" max="5380" width="8" style="151" customWidth="1"/>
    <col min="5381" max="5381" width="20.5" style="151" customWidth="1"/>
    <col min="5382" max="5382" width="13" style="151" customWidth="1"/>
    <col min="5383" max="5383" width="17.75" style="151" customWidth="1"/>
    <col min="5384" max="5384" width="9.125" style="151" customWidth="1"/>
    <col min="5385" max="5391" width="12.625" style="151" customWidth="1"/>
    <col min="5392" max="5393" width="9.125" style="151" customWidth="1"/>
    <col min="5394" max="5394" width="13.625" style="151" customWidth="1"/>
    <col min="5395" max="5395" width="6.125" style="151" customWidth="1"/>
    <col min="5396" max="5634" width="9" style="151"/>
    <col min="5635" max="5635" width="3.125" style="151" customWidth="1"/>
    <col min="5636" max="5636" width="8" style="151" customWidth="1"/>
    <col min="5637" max="5637" width="20.5" style="151" customWidth="1"/>
    <col min="5638" max="5638" width="13" style="151" customWidth="1"/>
    <col min="5639" max="5639" width="17.75" style="151" customWidth="1"/>
    <col min="5640" max="5640" width="9.125" style="151" customWidth="1"/>
    <col min="5641" max="5647" width="12.625" style="151" customWidth="1"/>
    <col min="5648" max="5649" width="9.125" style="151" customWidth="1"/>
    <col min="5650" max="5650" width="13.625" style="151" customWidth="1"/>
    <col min="5651" max="5651" width="6.125" style="151" customWidth="1"/>
    <col min="5652" max="5890" width="9" style="151"/>
    <col min="5891" max="5891" width="3.125" style="151" customWidth="1"/>
    <col min="5892" max="5892" width="8" style="151" customWidth="1"/>
    <col min="5893" max="5893" width="20.5" style="151" customWidth="1"/>
    <col min="5894" max="5894" width="13" style="151" customWidth="1"/>
    <col min="5895" max="5895" width="17.75" style="151" customWidth="1"/>
    <col min="5896" max="5896" width="9.125" style="151" customWidth="1"/>
    <col min="5897" max="5903" width="12.625" style="151" customWidth="1"/>
    <col min="5904" max="5905" width="9.125" style="151" customWidth="1"/>
    <col min="5906" max="5906" width="13.625" style="151" customWidth="1"/>
    <col min="5907" max="5907" width="6.125" style="151" customWidth="1"/>
    <col min="5908" max="6146" width="9" style="151"/>
    <col min="6147" max="6147" width="3.125" style="151" customWidth="1"/>
    <col min="6148" max="6148" width="8" style="151" customWidth="1"/>
    <col min="6149" max="6149" width="20.5" style="151" customWidth="1"/>
    <col min="6150" max="6150" width="13" style="151" customWidth="1"/>
    <col min="6151" max="6151" width="17.75" style="151" customWidth="1"/>
    <col min="6152" max="6152" width="9.125" style="151" customWidth="1"/>
    <col min="6153" max="6159" width="12.625" style="151" customWidth="1"/>
    <col min="6160" max="6161" width="9.125" style="151" customWidth="1"/>
    <col min="6162" max="6162" width="13.625" style="151" customWidth="1"/>
    <col min="6163" max="6163" width="6.125" style="151" customWidth="1"/>
    <col min="6164" max="6402" width="9" style="151"/>
    <col min="6403" max="6403" width="3.125" style="151" customWidth="1"/>
    <col min="6404" max="6404" width="8" style="151" customWidth="1"/>
    <col min="6405" max="6405" width="20.5" style="151" customWidth="1"/>
    <col min="6406" max="6406" width="13" style="151" customWidth="1"/>
    <col min="6407" max="6407" width="17.75" style="151" customWidth="1"/>
    <col min="6408" max="6408" width="9.125" style="151" customWidth="1"/>
    <col min="6409" max="6415" width="12.625" style="151" customWidth="1"/>
    <col min="6416" max="6417" width="9.125" style="151" customWidth="1"/>
    <col min="6418" max="6418" width="13.625" style="151" customWidth="1"/>
    <col min="6419" max="6419" width="6.125" style="151" customWidth="1"/>
    <col min="6420" max="6658" width="9" style="151"/>
    <col min="6659" max="6659" width="3.125" style="151" customWidth="1"/>
    <col min="6660" max="6660" width="8" style="151" customWidth="1"/>
    <col min="6661" max="6661" width="20.5" style="151" customWidth="1"/>
    <col min="6662" max="6662" width="13" style="151" customWidth="1"/>
    <col min="6663" max="6663" width="17.75" style="151" customWidth="1"/>
    <col min="6664" max="6664" width="9.125" style="151" customWidth="1"/>
    <col min="6665" max="6671" width="12.625" style="151" customWidth="1"/>
    <col min="6672" max="6673" width="9.125" style="151" customWidth="1"/>
    <col min="6674" max="6674" width="13.625" style="151" customWidth="1"/>
    <col min="6675" max="6675" width="6.125" style="151" customWidth="1"/>
    <col min="6676" max="6914" width="9" style="151"/>
    <col min="6915" max="6915" width="3.125" style="151" customWidth="1"/>
    <col min="6916" max="6916" width="8" style="151" customWidth="1"/>
    <col min="6917" max="6917" width="20.5" style="151" customWidth="1"/>
    <col min="6918" max="6918" width="13" style="151" customWidth="1"/>
    <col min="6919" max="6919" width="17.75" style="151" customWidth="1"/>
    <col min="6920" max="6920" width="9.125" style="151" customWidth="1"/>
    <col min="6921" max="6927" width="12.625" style="151" customWidth="1"/>
    <col min="6928" max="6929" width="9.125" style="151" customWidth="1"/>
    <col min="6930" max="6930" width="13.625" style="151" customWidth="1"/>
    <col min="6931" max="6931" width="6.125" style="151" customWidth="1"/>
    <col min="6932" max="7170" width="9" style="151"/>
    <col min="7171" max="7171" width="3.125" style="151" customWidth="1"/>
    <col min="7172" max="7172" width="8" style="151" customWidth="1"/>
    <col min="7173" max="7173" width="20.5" style="151" customWidth="1"/>
    <col min="7174" max="7174" width="13" style="151" customWidth="1"/>
    <col min="7175" max="7175" width="17.75" style="151" customWidth="1"/>
    <col min="7176" max="7176" width="9.125" style="151" customWidth="1"/>
    <col min="7177" max="7183" width="12.625" style="151" customWidth="1"/>
    <col min="7184" max="7185" width="9.125" style="151" customWidth="1"/>
    <col min="7186" max="7186" width="13.625" style="151" customWidth="1"/>
    <col min="7187" max="7187" width="6.125" style="151" customWidth="1"/>
    <col min="7188" max="7426" width="9" style="151"/>
    <col min="7427" max="7427" width="3.125" style="151" customWidth="1"/>
    <col min="7428" max="7428" width="8" style="151" customWidth="1"/>
    <col min="7429" max="7429" width="20.5" style="151" customWidth="1"/>
    <col min="7430" max="7430" width="13" style="151" customWidth="1"/>
    <col min="7431" max="7431" width="17.75" style="151" customWidth="1"/>
    <col min="7432" max="7432" width="9.125" style="151" customWidth="1"/>
    <col min="7433" max="7439" width="12.625" style="151" customWidth="1"/>
    <col min="7440" max="7441" width="9.125" style="151" customWidth="1"/>
    <col min="7442" max="7442" width="13.625" style="151" customWidth="1"/>
    <col min="7443" max="7443" width="6.125" style="151" customWidth="1"/>
    <col min="7444" max="7682" width="9" style="151"/>
    <col min="7683" max="7683" width="3.125" style="151" customWidth="1"/>
    <col min="7684" max="7684" width="8" style="151" customWidth="1"/>
    <col min="7685" max="7685" width="20.5" style="151" customWidth="1"/>
    <col min="7686" max="7686" width="13" style="151" customWidth="1"/>
    <col min="7687" max="7687" width="17.75" style="151" customWidth="1"/>
    <col min="7688" max="7688" width="9.125" style="151" customWidth="1"/>
    <col min="7689" max="7695" width="12.625" style="151" customWidth="1"/>
    <col min="7696" max="7697" width="9.125" style="151" customWidth="1"/>
    <col min="7698" max="7698" width="13.625" style="151" customWidth="1"/>
    <col min="7699" max="7699" width="6.125" style="151" customWidth="1"/>
    <col min="7700" max="7938" width="9" style="151"/>
    <col min="7939" max="7939" width="3.125" style="151" customWidth="1"/>
    <col min="7940" max="7940" width="8" style="151" customWidth="1"/>
    <col min="7941" max="7941" width="20.5" style="151" customWidth="1"/>
    <col min="7942" max="7942" width="13" style="151" customWidth="1"/>
    <col min="7943" max="7943" width="17.75" style="151" customWidth="1"/>
    <col min="7944" max="7944" width="9.125" style="151" customWidth="1"/>
    <col min="7945" max="7951" width="12.625" style="151" customWidth="1"/>
    <col min="7952" max="7953" width="9.125" style="151" customWidth="1"/>
    <col min="7954" max="7954" width="13.625" style="151" customWidth="1"/>
    <col min="7955" max="7955" width="6.125" style="151" customWidth="1"/>
    <col min="7956" max="8194" width="9" style="151"/>
    <col min="8195" max="8195" width="3.125" style="151" customWidth="1"/>
    <col min="8196" max="8196" width="8" style="151" customWidth="1"/>
    <col min="8197" max="8197" width="20.5" style="151" customWidth="1"/>
    <col min="8198" max="8198" width="13" style="151" customWidth="1"/>
    <col min="8199" max="8199" width="17.75" style="151" customWidth="1"/>
    <col min="8200" max="8200" width="9.125" style="151" customWidth="1"/>
    <col min="8201" max="8207" width="12.625" style="151" customWidth="1"/>
    <col min="8208" max="8209" width="9.125" style="151" customWidth="1"/>
    <col min="8210" max="8210" width="13.625" style="151" customWidth="1"/>
    <col min="8211" max="8211" width="6.125" style="151" customWidth="1"/>
    <col min="8212" max="8450" width="9" style="151"/>
    <col min="8451" max="8451" width="3.125" style="151" customWidth="1"/>
    <col min="8452" max="8452" width="8" style="151" customWidth="1"/>
    <col min="8453" max="8453" width="20.5" style="151" customWidth="1"/>
    <col min="8454" max="8454" width="13" style="151" customWidth="1"/>
    <col min="8455" max="8455" width="17.75" style="151" customWidth="1"/>
    <col min="8456" max="8456" width="9.125" style="151" customWidth="1"/>
    <col min="8457" max="8463" width="12.625" style="151" customWidth="1"/>
    <col min="8464" max="8465" width="9.125" style="151" customWidth="1"/>
    <col min="8466" max="8466" width="13.625" style="151" customWidth="1"/>
    <col min="8467" max="8467" width="6.125" style="151" customWidth="1"/>
    <col min="8468" max="8706" width="9" style="151"/>
    <col min="8707" max="8707" width="3.125" style="151" customWidth="1"/>
    <col min="8708" max="8708" width="8" style="151" customWidth="1"/>
    <col min="8709" max="8709" width="20.5" style="151" customWidth="1"/>
    <col min="8710" max="8710" width="13" style="151" customWidth="1"/>
    <col min="8711" max="8711" width="17.75" style="151" customWidth="1"/>
    <col min="8712" max="8712" width="9.125" style="151" customWidth="1"/>
    <col min="8713" max="8719" width="12.625" style="151" customWidth="1"/>
    <col min="8720" max="8721" width="9.125" style="151" customWidth="1"/>
    <col min="8722" max="8722" width="13.625" style="151" customWidth="1"/>
    <col min="8723" max="8723" width="6.125" style="151" customWidth="1"/>
    <col min="8724" max="8962" width="9" style="151"/>
    <col min="8963" max="8963" width="3.125" style="151" customWidth="1"/>
    <col min="8964" max="8964" width="8" style="151" customWidth="1"/>
    <col min="8965" max="8965" width="20.5" style="151" customWidth="1"/>
    <col min="8966" max="8966" width="13" style="151" customWidth="1"/>
    <col min="8967" max="8967" width="17.75" style="151" customWidth="1"/>
    <col min="8968" max="8968" width="9.125" style="151" customWidth="1"/>
    <col min="8969" max="8975" width="12.625" style="151" customWidth="1"/>
    <col min="8976" max="8977" width="9.125" style="151" customWidth="1"/>
    <col min="8978" max="8978" width="13.625" style="151" customWidth="1"/>
    <col min="8979" max="8979" width="6.125" style="151" customWidth="1"/>
    <col min="8980" max="9218" width="9" style="151"/>
    <col min="9219" max="9219" width="3.125" style="151" customWidth="1"/>
    <col min="9220" max="9220" width="8" style="151" customWidth="1"/>
    <col min="9221" max="9221" width="20.5" style="151" customWidth="1"/>
    <col min="9222" max="9222" width="13" style="151" customWidth="1"/>
    <col min="9223" max="9223" width="17.75" style="151" customWidth="1"/>
    <col min="9224" max="9224" width="9.125" style="151" customWidth="1"/>
    <col min="9225" max="9231" width="12.625" style="151" customWidth="1"/>
    <col min="9232" max="9233" width="9.125" style="151" customWidth="1"/>
    <col min="9234" max="9234" width="13.625" style="151" customWidth="1"/>
    <col min="9235" max="9235" width="6.125" style="151" customWidth="1"/>
    <col min="9236" max="9474" width="9" style="151"/>
    <col min="9475" max="9475" width="3.125" style="151" customWidth="1"/>
    <col min="9476" max="9476" width="8" style="151" customWidth="1"/>
    <col min="9477" max="9477" width="20.5" style="151" customWidth="1"/>
    <col min="9478" max="9478" width="13" style="151" customWidth="1"/>
    <col min="9479" max="9479" width="17.75" style="151" customWidth="1"/>
    <col min="9480" max="9480" width="9.125" style="151" customWidth="1"/>
    <col min="9481" max="9487" width="12.625" style="151" customWidth="1"/>
    <col min="9488" max="9489" width="9.125" style="151" customWidth="1"/>
    <col min="9490" max="9490" width="13.625" style="151" customWidth="1"/>
    <col min="9491" max="9491" width="6.125" style="151" customWidth="1"/>
    <col min="9492" max="9730" width="9" style="151"/>
    <col min="9731" max="9731" width="3.125" style="151" customWidth="1"/>
    <col min="9732" max="9732" width="8" style="151" customWidth="1"/>
    <col min="9733" max="9733" width="20.5" style="151" customWidth="1"/>
    <col min="9734" max="9734" width="13" style="151" customWidth="1"/>
    <col min="9735" max="9735" width="17.75" style="151" customWidth="1"/>
    <col min="9736" max="9736" width="9.125" style="151" customWidth="1"/>
    <col min="9737" max="9743" width="12.625" style="151" customWidth="1"/>
    <col min="9744" max="9745" width="9.125" style="151" customWidth="1"/>
    <col min="9746" max="9746" width="13.625" style="151" customWidth="1"/>
    <col min="9747" max="9747" width="6.125" style="151" customWidth="1"/>
    <col min="9748" max="9986" width="9" style="151"/>
    <col min="9987" max="9987" width="3.125" style="151" customWidth="1"/>
    <col min="9988" max="9988" width="8" style="151" customWidth="1"/>
    <col min="9989" max="9989" width="20.5" style="151" customWidth="1"/>
    <col min="9990" max="9990" width="13" style="151" customWidth="1"/>
    <col min="9991" max="9991" width="17.75" style="151" customWidth="1"/>
    <col min="9992" max="9992" width="9.125" style="151" customWidth="1"/>
    <col min="9993" max="9999" width="12.625" style="151" customWidth="1"/>
    <col min="10000" max="10001" width="9.125" style="151" customWidth="1"/>
    <col min="10002" max="10002" width="13.625" style="151" customWidth="1"/>
    <col min="10003" max="10003" width="6.125" style="151" customWidth="1"/>
    <col min="10004" max="10242" width="9" style="151"/>
    <col min="10243" max="10243" width="3.125" style="151" customWidth="1"/>
    <col min="10244" max="10244" width="8" style="151" customWidth="1"/>
    <col min="10245" max="10245" width="20.5" style="151" customWidth="1"/>
    <col min="10246" max="10246" width="13" style="151" customWidth="1"/>
    <col min="10247" max="10247" width="17.75" style="151" customWidth="1"/>
    <col min="10248" max="10248" width="9.125" style="151" customWidth="1"/>
    <col min="10249" max="10255" width="12.625" style="151" customWidth="1"/>
    <col min="10256" max="10257" width="9.125" style="151" customWidth="1"/>
    <col min="10258" max="10258" width="13.625" style="151" customWidth="1"/>
    <col min="10259" max="10259" width="6.125" style="151" customWidth="1"/>
    <col min="10260" max="10498" width="9" style="151"/>
    <col min="10499" max="10499" width="3.125" style="151" customWidth="1"/>
    <col min="10500" max="10500" width="8" style="151" customWidth="1"/>
    <col min="10501" max="10501" width="20.5" style="151" customWidth="1"/>
    <col min="10502" max="10502" width="13" style="151" customWidth="1"/>
    <col min="10503" max="10503" width="17.75" style="151" customWidth="1"/>
    <col min="10504" max="10504" width="9.125" style="151" customWidth="1"/>
    <col min="10505" max="10511" width="12.625" style="151" customWidth="1"/>
    <col min="10512" max="10513" width="9.125" style="151" customWidth="1"/>
    <col min="10514" max="10514" width="13.625" style="151" customWidth="1"/>
    <col min="10515" max="10515" width="6.125" style="151" customWidth="1"/>
    <col min="10516" max="10754" width="9" style="151"/>
    <col min="10755" max="10755" width="3.125" style="151" customWidth="1"/>
    <col min="10756" max="10756" width="8" style="151" customWidth="1"/>
    <col min="10757" max="10757" width="20.5" style="151" customWidth="1"/>
    <col min="10758" max="10758" width="13" style="151" customWidth="1"/>
    <col min="10759" max="10759" width="17.75" style="151" customWidth="1"/>
    <col min="10760" max="10760" width="9.125" style="151" customWidth="1"/>
    <col min="10761" max="10767" width="12.625" style="151" customWidth="1"/>
    <col min="10768" max="10769" width="9.125" style="151" customWidth="1"/>
    <col min="10770" max="10770" width="13.625" style="151" customWidth="1"/>
    <col min="10771" max="10771" width="6.125" style="151" customWidth="1"/>
    <col min="10772" max="11010" width="9" style="151"/>
    <col min="11011" max="11011" width="3.125" style="151" customWidth="1"/>
    <col min="11012" max="11012" width="8" style="151" customWidth="1"/>
    <col min="11013" max="11013" width="20.5" style="151" customWidth="1"/>
    <col min="11014" max="11014" width="13" style="151" customWidth="1"/>
    <col min="11015" max="11015" width="17.75" style="151" customWidth="1"/>
    <col min="11016" max="11016" width="9.125" style="151" customWidth="1"/>
    <col min="11017" max="11023" width="12.625" style="151" customWidth="1"/>
    <col min="11024" max="11025" width="9.125" style="151" customWidth="1"/>
    <col min="11026" max="11026" width="13.625" style="151" customWidth="1"/>
    <col min="11027" max="11027" width="6.125" style="151" customWidth="1"/>
    <col min="11028" max="11266" width="9" style="151"/>
    <col min="11267" max="11267" width="3.125" style="151" customWidth="1"/>
    <col min="11268" max="11268" width="8" style="151" customWidth="1"/>
    <col min="11269" max="11269" width="20.5" style="151" customWidth="1"/>
    <col min="11270" max="11270" width="13" style="151" customWidth="1"/>
    <col min="11271" max="11271" width="17.75" style="151" customWidth="1"/>
    <col min="11272" max="11272" width="9.125" style="151" customWidth="1"/>
    <col min="11273" max="11279" width="12.625" style="151" customWidth="1"/>
    <col min="11280" max="11281" width="9.125" style="151" customWidth="1"/>
    <col min="11282" max="11282" width="13.625" style="151" customWidth="1"/>
    <col min="11283" max="11283" width="6.125" style="151" customWidth="1"/>
    <col min="11284" max="11522" width="9" style="151"/>
    <col min="11523" max="11523" width="3.125" style="151" customWidth="1"/>
    <col min="11524" max="11524" width="8" style="151" customWidth="1"/>
    <col min="11525" max="11525" width="20.5" style="151" customWidth="1"/>
    <col min="11526" max="11526" width="13" style="151" customWidth="1"/>
    <col min="11527" max="11527" width="17.75" style="151" customWidth="1"/>
    <col min="11528" max="11528" width="9.125" style="151" customWidth="1"/>
    <col min="11529" max="11535" width="12.625" style="151" customWidth="1"/>
    <col min="11536" max="11537" width="9.125" style="151" customWidth="1"/>
    <col min="11538" max="11538" width="13.625" style="151" customWidth="1"/>
    <col min="11539" max="11539" width="6.125" style="151" customWidth="1"/>
    <col min="11540" max="11778" width="9" style="151"/>
    <col min="11779" max="11779" width="3.125" style="151" customWidth="1"/>
    <col min="11780" max="11780" width="8" style="151" customWidth="1"/>
    <col min="11781" max="11781" width="20.5" style="151" customWidth="1"/>
    <col min="11782" max="11782" width="13" style="151" customWidth="1"/>
    <col min="11783" max="11783" width="17.75" style="151" customWidth="1"/>
    <col min="11784" max="11784" width="9.125" style="151" customWidth="1"/>
    <col min="11785" max="11791" width="12.625" style="151" customWidth="1"/>
    <col min="11792" max="11793" width="9.125" style="151" customWidth="1"/>
    <col min="11794" max="11794" width="13.625" style="151" customWidth="1"/>
    <col min="11795" max="11795" width="6.125" style="151" customWidth="1"/>
    <col min="11796" max="12034" width="9" style="151"/>
    <col min="12035" max="12035" width="3.125" style="151" customWidth="1"/>
    <col min="12036" max="12036" width="8" style="151" customWidth="1"/>
    <col min="12037" max="12037" width="20.5" style="151" customWidth="1"/>
    <col min="12038" max="12038" width="13" style="151" customWidth="1"/>
    <col min="12039" max="12039" width="17.75" style="151" customWidth="1"/>
    <col min="12040" max="12040" width="9.125" style="151" customWidth="1"/>
    <col min="12041" max="12047" width="12.625" style="151" customWidth="1"/>
    <col min="12048" max="12049" width="9.125" style="151" customWidth="1"/>
    <col min="12050" max="12050" width="13.625" style="151" customWidth="1"/>
    <col min="12051" max="12051" width="6.125" style="151" customWidth="1"/>
    <col min="12052" max="12290" width="9" style="151"/>
    <col min="12291" max="12291" width="3.125" style="151" customWidth="1"/>
    <col min="12292" max="12292" width="8" style="151" customWidth="1"/>
    <col min="12293" max="12293" width="20.5" style="151" customWidth="1"/>
    <col min="12294" max="12294" width="13" style="151" customWidth="1"/>
    <col min="12295" max="12295" width="17.75" style="151" customWidth="1"/>
    <col min="12296" max="12296" width="9.125" style="151" customWidth="1"/>
    <col min="12297" max="12303" width="12.625" style="151" customWidth="1"/>
    <col min="12304" max="12305" width="9.125" style="151" customWidth="1"/>
    <col min="12306" max="12306" width="13.625" style="151" customWidth="1"/>
    <col min="12307" max="12307" width="6.125" style="151" customWidth="1"/>
    <col min="12308" max="12546" width="9" style="151"/>
    <col min="12547" max="12547" width="3.125" style="151" customWidth="1"/>
    <col min="12548" max="12548" width="8" style="151" customWidth="1"/>
    <col min="12549" max="12549" width="20.5" style="151" customWidth="1"/>
    <col min="12550" max="12550" width="13" style="151" customWidth="1"/>
    <col min="12551" max="12551" width="17.75" style="151" customWidth="1"/>
    <col min="12552" max="12552" width="9.125" style="151" customWidth="1"/>
    <col min="12553" max="12559" width="12.625" style="151" customWidth="1"/>
    <col min="12560" max="12561" width="9.125" style="151" customWidth="1"/>
    <col min="12562" max="12562" width="13.625" style="151" customWidth="1"/>
    <col min="12563" max="12563" width="6.125" style="151" customWidth="1"/>
    <col min="12564" max="12802" width="9" style="151"/>
    <col min="12803" max="12803" width="3.125" style="151" customWidth="1"/>
    <col min="12804" max="12804" width="8" style="151" customWidth="1"/>
    <col min="12805" max="12805" width="20.5" style="151" customWidth="1"/>
    <col min="12806" max="12806" width="13" style="151" customWidth="1"/>
    <col min="12807" max="12807" width="17.75" style="151" customWidth="1"/>
    <col min="12808" max="12808" width="9.125" style="151" customWidth="1"/>
    <col min="12809" max="12815" width="12.625" style="151" customWidth="1"/>
    <col min="12816" max="12817" width="9.125" style="151" customWidth="1"/>
    <col min="12818" max="12818" width="13.625" style="151" customWidth="1"/>
    <col min="12819" max="12819" width="6.125" style="151" customWidth="1"/>
    <col min="12820" max="13058" width="9" style="151"/>
    <col min="13059" max="13059" width="3.125" style="151" customWidth="1"/>
    <col min="13060" max="13060" width="8" style="151" customWidth="1"/>
    <col min="13061" max="13061" width="20.5" style="151" customWidth="1"/>
    <col min="13062" max="13062" width="13" style="151" customWidth="1"/>
    <col min="13063" max="13063" width="17.75" style="151" customWidth="1"/>
    <col min="13064" max="13064" width="9.125" style="151" customWidth="1"/>
    <col min="13065" max="13071" width="12.625" style="151" customWidth="1"/>
    <col min="13072" max="13073" width="9.125" style="151" customWidth="1"/>
    <col min="13074" max="13074" width="13.625" style="151" customWidth="1"/>
    <col min="13075" max="13075" width="6.125" style="151" customWidth="1"/>
    <col min="13076" max="13314" width="9" style="151"/>
    <col min="13315" max="13315" width="3.125" style="151" customWidth="1"/>
    <col min="13316" max="13316" width="8" style="151" customWidth="1"/>
    <col min="13317" max="13317" width="20.5" style="151" customWidth="1"/>
    <col min="13318" max="13318" width="13" style="151" customWidth="1"/>
    <col min="13319" max="13319" width="17.75" style="151" customWidth="1"/>
    <col min="13320" max="13320" width="9.125" style="151" customWidth="1"/>
    <col min="13321" max="13327" width="12.625" style="151" customWidth="1"/>
    <col min="13328" max="13329" width="9.125" style="151" customWidth="1"/>
    <col min="13330" max="13330" width="13.625" style="151" customWidth="1"/>
    <col min="13331" max="13331" width="6.125" style="151" customWidth="1"/>
    <col min="13332" max="13570" width="9" style="151"/>
    <col min="13571" max="13571" width="3.125" style="151" customWidth="1"/>
    <col min="13572" max="13572" width="8" style="151" customWidth="1"/>
    <col min="13573" max="13573" width="20.5" style="151" customWidth="1"/>
    <col min="13574" max="13574" width="13" style="151" customWidth="1"/>
    <col min="13575" max="13575" width="17.75" style="151" customWidth="1"/>
    <col min="13576" max="13576" width="9.125" style="151" customWidth="1"/>
    <col min="13577" max="13583" width="12.625" style="151" customWidth="1"/>
    <col min="13584" max="13585" width="9.125" style="151" customWidth="1"/>
    <col min="13586" max="13586" width="13.625" style="151" customWidth="1"/>
    <col min="13587" max="13587" width="6.125" style="151" customWidth="1"/>
    <col min="13588" max="13826" width="9" style="151"/>
    <col min="13827" max="13827" width="3.125" style="151" customWidth="1"/>
    <col min="13828" max="13828" width="8" style="151" customWidth="1"/>
    <col min="13829" max="13829" width="20.5" style="151" customWidth="1"/>
    <col min="13830" max="13830" width="13" style="151" customWidth="1"/>
    <col min="13831" max="13831" width="17.75" style="151" customWidth="1"/>
    <col min="13832" max="13832" width="9.125" style="151" customWidth="1"/>
    <col min="13833" max="13839" width="12.625" style="151" customWidth="1"/>
    <col min="13840" max="13841" width="9.125" style="151" customWidth="1"/>
    <col min="13842" max="13842" width="13.625" style="151" customWidth="1"/>
    <col min="13843" max="13843" width="6.125" style="151" customWidth="1"/>
    <col min="13844" max="14082" width="9" style="151"/>
    <col min="14083" max="14083" width="3.125" style="151" customWidth="1"/>
    <col min="14084" max="14084" width="8" style="151" customWidth="1"/>
    <col min="14085" max="14085" width="20.5" style="151" customWidth="1"/>
    <col min="14086" max="14086" width="13" style="151" customWidth="1"/>
    <col min="14087" max="14087" width="17.75" style="151" customWidth="1"/>
    <col min="14088" max="14088" width="9.125" style="151" customWidth="1"/>
    <col min="14089" max="14095" width="12.625" style="151" customWidth="1"/>
    <col min="14096" max="14097" width="9.125" style="151" customWidth="1"/>
    <col min="14098" max="14098" width="13.625" style="151" customWidth="1"/>
    <col min="14099" max="14099" width="6.125" style="151" customWidth="1"/>
    <col min="14100" max="14338" width="9" style="151"/>
    <col min="14339" max="14339" width="3.125" style="151" customWidth="1"/>
    <col min="14340" max="14340" width="8" style="151" customWidth="1"/>
    <col min="14341" max="14341" width="20.5" style="151" customWidth="1"/>
    <col min="14342" max="14342" width="13" style="151" customWidth="1"/>
    <col min="14343" max="14343" width="17.75" style="151" customWidth="1"/>
    <col min="14344" max="14344" width="9.125" style="151" customWidth="1"/>
    <col min="14345" max="14351" width="12.625" style="151" customWidth="1"/>
    <col min="14352" max="14353" width="9.125" style="151" customWidth="1"/>
    <col min="14354" max="14354" width="13.625" style="151" customWidth="1"/>
    <col min="14355" max="14355" width="6.125" style="151" customWidth="1"/>
    <col min="14356" max="14594" width="9" style="151"/>
    <col min="14595" max="14595" width="3.125" style="151" customWidth="1"/>
    <col min="14596" max="14596" width="8" style="151" customWidth="1"/>
    <col min="14597" max="14597" width="20.5" style="151" customWidth="1"/>
    <col min="14598" max="14598" width="13" style="151" customWidth="1"/>
    <col min="14599" max="14599" width="17.75" style="151" customWidth="1"/>
    <col min="14600" max="14600" width="9.125" style="151" customWidth="1"/>
    <col min="14601" max="14607" width="12.625" style="151" customWidth="1"/>
    <col min="14608" max="14609" width="9.125" style="151" customWidth="1"/>
    <col min="14610" max="14610" width="13.625" style="151" customWidth="1"/>
    <col min="14611" max="14611" width="6.125" style="151" customWidth="1"/>
    <col min="14612" max="14850" width="9" style="151"/>
    <col min="14851" max="14851" width="3.125" style="151" customWidth="1"/>
    <col min="14852" max="14852" width="8" style="151" customWidth="1"/>
    <col min="14853" max="14853" width="20.5" style="151" customWidth="1"/>
    <col min="14854" max="14854" width="13" style="151" customWidth="1"/>
    <col min="14855" max="14855" width="17.75" style="151" customWidth="1"/>
    <col min="14856" max="14856" width="9.125" style="151" customWidth="1"/>
    <col min="14857" max="14863" width="12.625" style="151" customWidth="1"/>
    <col min="14864" max="14865" width="9.125" style="151" customWidth="1"/>
    <col min="14866" max="14866" width="13.625" style="151" customWidth="1"/>
    <col min="14867" max="14867" width="6.125" style="151" customWidth="1"/>
    <col min="14868" max="15106" width="9" style="151"/>
    <col min="15107" max="15107" width="3.125" style="151" customWidth="1"/>
    <col min="15108" max="15108" width="8" style="151" customWidth="1"/>
    <col min="15109" max="15109" width="20.5" style="151" customWidth="1"/>
    <col min="15110" max="15110" width="13" style="151" customWidth="1"/>
    <col min="15111" max="15111" width="17.75" style="151" customWidth="1"/>
    <col min="15112" max="15112" width="9.125" style="151" customWidth="1"/>
    <col min="15113" max="15119" width="12.625" style="151" customWidth="1"/>
    <col min="15120" max="15121" width="9.125" style="151" customWidth="1"/>
    <col min="15122" max="15122" width="13.625" style="151" customWidth="1"/>
    <col min="15123" max="15123" width="6.125" style="151" customWidth="1"/>
    <col min="15124" max="15362" width="9" style="151"/>
    <col min="15363" max="15363" width="3.125" style="151" customWidth="1"/>
    <col min="15364" max="15364" width="8" style="151" customWidth="1"/>
    <col min="15365" max="15365" width="20.5" style="151" customWidth="1"/>
    <col min="15366" max="15366" width="13" style="151" customWidth="1"/>
    <col min="15367" max="15367" width="17.75" style="151" customWidth="1"/>
    <col min="15368" max="15368" width="9.125" style="151" customWidth="1"/>
    <col min="15369" max="15375" width="12.625" style="151" customWidth="1"/>
    <col min="15376" max="15377" width="9.125" style="151" customWidth="1"/>
    <col min="15378" max="15378" width="13.625" style="151" customWidth="1"/>
    <col min="15379" max="15379" width="6.125" style="151" customWidth="1"/>
    <col min="15380" max="15618" width="9" style="151"/>
    <col min="15619" max="15619" width="3.125" style="151" customWidth="1"/>
    <col min="15620" max="15620" width="8" style="151" customWidth="1"/>
    <col min="15621" max="15621" width="20.5" style="151" customWidth="1"/>
    <col min="15622" max="15622" width="13" style="151" customWidth="1"/>
    <col min="15623" max="15623" width="17.75" style="151" customWidth="1"/>
    <col min="15624" max="15624" width="9.125" style="151" customWidth="1"/>
    <col min="15625" max="15631" width="12.625" style="151" customWidth="1"/>
    <col min="15632" max="15633" width="9.125" style="151" customWidth="1"/>
    <col min="15634" max="15634" width="13.625" style="151" customWidth="1"/>
    <col min="15635" max="15635" width="6.125" style="151" customWidth="1"/>
    <col min="15636" max="15874" width="9" style="151"/>
    <col min="15875" max="15875" width="3.125" style="151" customWidth="1"/>
    <col min="15876" max="15876" width="8" style="151" customWidth="1"/>
    <col min="15877" max="15877" width="20.5" style="151" customWidth="1"/>
    <col min="15878" max="15878" width="13" style="151" customWidth="1"/>
    <col min="15879" max="15879" width="17.75" style="151" customWidth="1"/>
    <col min="15880" max="15880" width="9.125" style="151" customWidth="1"/>
    <col min="15881" max="15887" width="12.625" style="151" customWidth="1"/>
    <col min="15888" max="15889" width="9.125" style="151" customWidth="1"/>
    <col min="15890" max="15890" width="13.625" style="151" customWidth="1"/>
    <col min="15891" max="15891" width="6.125" style="151" customWidth="1"/>
    <col min="15892" max="16130" width="9" style="151"/>
    <col min="16131" max="16131" width="3.125" style="151" customWidth="1"/>
    <col min="16132" max="16132" width="8" style="151" customWidth="1"/>
    <col min="16133" max="16133" width="20.5" style="151" customWidth="1"/>
    <col min="16134" max="16134" width="13" style="151" customWidth="1"/>
    <col min="16135" max="16135" width="17.75" style="151" customWidth="1"/>
    <col min="16136" max="16136" width="9.125" style="151" customWidth="1"/>
    <col min="16137" max="16143" width="12.625" style="151" customWidth="1"/>
    <col min="16144" max="16145" width="9.125" style="151" customWidth="1"/>
    <col min="16146" max="16146" width="13.625" style="151" customWidth="1"/>
    <col min="16147" max="16147" width="6.125" style="151" customWidth="1"/>
    <col min="16148" max="16384" width="9" style="151"/>
  </cols>
  <sheetData>
    <row r="2" spans="1:19" ht="21.2" customHeight="1" x14ac:dyDescent="0.4">
      <c r="B2" s="150" t="s">
        <v>49</v>
      </c>
    </row>
    <row r="3" spans="1:19" ht="7.5" customHeight="1" x14ac:dyDescent="0.4"/>
    <row r="4" spans="1:19" x14ac:dyDescent="0.4">
      <c r="B4" s="151" t="s">
        <v>85</v>
      </c>
    </row>
    <row r="5" spans="1:19" s="156" customFormat="1" ht="26.25" customHeight="1" x14ac:dyDescent="0.4">
      <c r="A5" s="155"/>
      <c r="C5" s="305"/>
      <c r="D5" s="305"/>
      <c r="E5" s="305"/>
      <c r="F5" s="305"/>
      <c r="G5" s="306"/>
      <c r="H5" s="306"/>
      <c r="I5" s="307"/>
      <c r="J5" s="307"/>
      <c r="K5" s="307"/>
      <c r="L5" s="307"/>
      <c r="M5" s="157"/>
      <c r="N5" s="157"/>
      <c r="O5" s="157"/>
      <c r="P5" s="307"/>
      <c r="Q5" s="307"/>
      <c r="R5" s="307"/>
    </row>
    <row r="6" spans="1:19" ht="19.5" customHeight="1" x14ac:dyDescent="0.4">
      <c r="B6" s="308" t="s">
        <v>50</v>
      </c>
      <c r="C6" s="311" t="s">
        <v>52</v>
      </c>
      <c r="D6" s="314" t="s">
        <v>53</v>
      </c>
      <c r="E6" s="317" t="s">
        <v>54</v>
      </c>
      <c r="F6" s="318"/>
      <c r="G6" s="318"/>
      <c r="H6" s="318"/>
      <c r="I6" s="318"/>
      <c r="J6" s="318"/>
      <c r="K6" s="318"/>
      <c r="L6" s="319"/>
      <c r="M6" s="317" t="s">
        <v>55</v>
      </c>
      <c r="N6" s="318"/>
      <c r="O6" s="318"/>
      <c r="P6" s="318"/>
      <c r="Q6" s="318"/>
      <c r="R6" s="319"/>
      <c r="S6" s="322" t="s">
        <v>56</v>
      </c>
    </row>
    <row r="7" spans="1:19" ht="19.5" customHeight="1" x14ac:dyDescent="0.4">
      <c r="B7" s="309"/>
      <c r="C7" s="312"/>
      <c r="D7" s="315"/>
      <c r="E7" s="325" t="s">
        <v>57</v>
      </c>
      <c r="F7" s="328" t="s">
        <v>58</v>
      </c>
      <c r="G7" s="331" t="s">
        <v>59</v>
      </c>
      <c r="H7" s="332"/>
      <c r="I7" s="332"/>
      <c r="J7" s="332"/>
      <c r="K7" s="332"/>
      <c r="L7" s="333"/>
      <c r="M7" s="334" t="s">
        <v>60</v>
      </c>
      <c r="N7" s="341" t="s">
        <v>94</v>
      </c>
      <c r="O7" s="342"/>
      <c r="P7" s="325" t="s">
        <v>61</v>
      </c>
      <c r="Q7" s="335" t="s">
        <v>62</v>
      </c>
      <c r="R7" s="338" t="s">
        <v>63</v>
      </c>
      <c r="S7" s="323"/>
    </row>
    <row r="8" spans="1:19" ht="15" customHeight="1" x14ac:dyDescent="0.4">
      <c r="B8" s="309"/>
      <c r="C8" s="312"/>
      <c r="D8" s="315"/>
      <c r="E8" s="326"/>
      <c r="F8" s="329"/>
      <c r="G8" s="211" t="s">
        <v>64</v>
      </c>
      <c r="H8" s="212" t="s">
        <v>64</v>
      </c>
      <c r="I8" s="212" t="s">
        <v>65</v>
      </c>
      <c r="J8" s="212" t="s">
        <v>65</v>
      </c>
      <c r="K8" s="212" t="s">
        <v>65</v>
      </c>
      <c r="L8" s="212" t="s">
        <v>65</v>
      </c>
      <c r="M8" s="329"/>
      <c r="N8" s="320" t="s">
        <v>83</v>
      </c>
      <c r="O8" s="320" t="s">
        <v>51</v>
      </c>
      <c r="P8" s="326"/>
      <c r="Q8" s="336"/>
      <c r="R8" s="339"/>
      <c r="S8" s="323"/>
    </row>
    <row r="9" spans="1:19" ht="15" customHeight="1" thickBot="1" x14ac:dyDescent="0.45">
      <c r="B9" s="310"/>
      <c r="C9" s="313"/>
      <c r="D9" s="316"/>
      <c r="E9" s="327"/>
      <c r="F9" s="330"/>
      <c r="G9" s="215" t="s">
        <v>66</v>
      </c>
      <c r="H9" s="216" t="s">
        <v>67</v>
      </c>
      <c r="I9" s="213" t="s">
        <v>68</v>
      </c>
      <c r="J9" s="213" t="s">
        <v>69</v>
      </c>
      <c r="K9" s="213" t="s">
        <v>70</v>
      </c>
      <c r="L9" s="213" t="s">
        <v>71</v>
      </c>
      <c r="M9" s="330"/>
      <c r="N9" s="321"/>
      <c r="O9" s="321"/>
      <c r="P9" s="327"/>
      <c r="Q9" s="337"/>
      <c r="R9" s="340"/>
      <c r="S9" s="324"/>
    </row>
    <row r="10" spans="1:19" s="169" customFormat="1" ht="39" customHeight="1" thickTop="1" x14ac:dyDescent="0.4">
      <c r="A10" s="158"/>
      <c r="B10" s="208"/>
      <c r="C10" s="345" t="s">
        <v>139</v>
      </c>
      <c r="D10" s="346"/>
      <c r="E10" s="346"/>
      <c r="F10" s="347"/>
      <c r="G10" s="348" t="s">
        <v>78</v>
      </c>
      <c r="H10" s="349"/>
      <c r="I10" s="350" t="s">
        <v>79</v>
      </c>
      <c r="J10" s="351"/>
      <c r="K10" s="351"/>
      <c r="L10" s="349"/>
      <c r="M10" s="209"/>
      <c r="N10" s="210"/>
      <c r="O10" s="217" t="s">
        <v>93</v>
      </c>
      <c r="P10" s="350" t="s">
        <v>80</v>
      </c>
      <c r="Q10" s="351"/>
      <c r="R10" s="349"/>
      <c r="S10" s="214" t="s">
        <v>84</v>
      </c>
    </row>
    <row r="11" spans="1:19" s="169" customFormat="1" ht="18.95" customHeight="1" x14ac:dyDescent="0.4">
      <c r="A11" s="158"/>
      <c r="B11" s="159" t="s">
        <v>81</v>
      </c>
      <c r="C11" s="160" t="s">
        <v>72</v>
      </c>
      <c r="D11" s="161">
        <v>950000000</v>
      </c>
      <c r="E11" s="162" t="s">
        <v>73</v>
      </c>
      <c r="F11" s="163">
        <v>43483</v>
      </c>
      <c r="G11" s="164">
        <v>827255261</v>
      </c>
      <c r="H11" s="164">
        <v>0</v>
      </c>
      <c r="I11" s="164">
        <v>10476384</v>
      </c>
      <c r="J11" s="164">
        <v>112268355</v>
      </c>
      <c r="K11" s="165">
        <v>0</v>
      </c>
      <c r="L11" s="165">
        <v>0</v>
      </c>
      <c r="M11" s="165">
        <v>1026000000</v>
      </c>
      <c r="N11" s="165"/>
      <c r="O11" s="165"/>
      <c r="P11" s="166">
        <v>43588</v>
      </c>
      <c r="Q11" s="167">
        <v>43683</v>
      </c>
      <c r="R11" s="168"/>
      <c r="S11" s="168"/>
    </row>
    <row r="12" spans="1:19" s="181" customFormat="1" ht="18.95" customHeight="1" x14ac:dyDescent="0.4">
      <c r="A12" s="170"/>
      <c r="B12" s="171"/>
      <c r="C12" s="172"/>
      <c r="D12" s="173"/>
      <c r="E12" s="174"/>
      <c r="F12" s="175"/>
      <c r="G12" s="176"/>
      <c r="H12" s="176"/>
      <c r="I12" s="176"/>
      <c r="J12" s="176"/>
      <c r="K12" s="177"/>
      <c r="L12" s="177"/>
      <c r="M12" s="177"/>
      <c r="N12" s="177"/>
      <c r="O12" s="177"/>
      <c r="P12" s="178"/>
      <c r="Q12" s="179"/>
      <c r="R12" s="180"/>
      <c r="S12" s="180"/>
    </row>
    <row r="13" spans="1:19" s="181" customFormat="1" ht="18.95" customHeight="1" x14ac:dyDescent="0.4">
      <c r="A13" s="170"/>
      <c r="B13" s="171"/>
      <c r="C13" s="172"/>
      <c r="D13" s="173"/>
      <c r="E13" s="182"/>
      <c r="F13" s="175"/>
      <c r="G13" s="176"/>
      <c r="H13" s="176"/>
      <c r="I13" s="176"/>
      <c r="J13" s="176"/>
      <c r="K13" s="183"/>
      <c r="L13" s="183"/>
      <c r="M13" s="183"/>
      <c r="N13" s="183"/>
      <c r="O13" s="183"/>
      <c r="P13" s="178"/>
      <c r="Q13" s="179"/>
      <c r="R13" s="180"/>
      <c r="S13" s="180"/>
    </row>
    <row r="14" spans="1:19" s="181" customFormat="1" ht="18.95" customHeight="1" x14ac:dyDescent="0.4">
      <c r="A14" s="170"/>
      <c r="B14" s="171"/>
      <c r="C14" s="172"/>
      <c r="D14" s="173"/>
      <c r="E14" s="174"/>
      <c r="F14" s="175"/>
      <c r="G14" s="176"/>
      <c r="H14" s="176"/>
      <c r="I14" s="176"/>
      <c r="J14" s="176"/>
      <c r="K14" s="177"/>
      <c r="L14" s="177"/>
      <c r="M14" s="177"/>
      <c r="N14" s="177"/>
      <c r="O14" s="177"/>
      <c r="P14" s="184"/>
      <c r="Q14" s="179"/>
      <c r="R14" s="180"/>
      <c r="S14" s="180"/>
    </row>
    <row r="15" spans="1:19" s="181" customFormat="1" ht="18.95" customHeight="1" x14ac:dyDescent="0.4">
      <c r="A15" s="170"/>
      <c r="B15" s="171"/>
      <c r="C15" s="172"/>
      <c r="D15" s="173"/>
      <c r="E15" s="174"/>
      <c r="F15" s="175"/>
      <c r="G15" s="176"/>
      <c r="H15" s="176"/>
      <c r="I15" s="176"/>
      <c r="J15" s="176"/>
      <c r="K15" s="177"/>
      <c r="L15" s="177"/>
      <c r="M15" s="177"/>
      <c r="N15" s="177"/>
      <c r="O15" s="177"/>
      <c r="P15" s="184"/>
      <c r="Q15" s="179"/>
      <c r="R15" s="180"/>
      <c r="S15" s="180"/>
    </row>
    <row r="16" spans="1:19" s="181" customFormat="1" ht="18.95" customHeight="1" x14ac:dyDescent="0.4">
      <c r="A16" s="170"/>
      <c r="B16" s="171"/>
      <c r="C16" s="172"/>
      <c r="D16" s="173"/>
      <c r="E16" s="174"/>
      <c r="F16" s="175"/>
      <c r="G16" s="176"/>
      <c r="H16" s="176"/>
      <c r="I16" s="176"/>
      <c r="J16" s="176"/>
      <c r="K16" s="177"/>
      <c r="L16" s="177"/>
      <c r="M16" s="177"/>
      <c r="N16" s="177"/>
      <c r="O16" s="177"/>
      <c r="P16" s="184"/>
      <c r="Q16" s="179"/>
      <c r="R16" s="180"/>
      <c r="S16" s="180"/>
    </row>
    <row r="17" spans="1:19" s="181" customFormat="1" ht="18.95" customHeight="1" x14ac:dyDescent="0.4">
      <c r="A17" s="170"/>
      <c r="B17" s="171"/>
      <c r="C17" s="172"/>
      <c r="D17" s="173"/>
      <c r="E17" s="174"/>
      <c r="F17" s="175"/>
      <c r="G17" s="176"/>
      <c r="H17" s="176"/>
      <c r="I17" s="176"/>
      <c r="J17" s="176"/>
      <c r="K17" s="185"/>
      <c r="L17" s="185"/>
      <c r="M17" s="185"/>
      <c r="N17" s="185"/>
      <c r="O17" s="185"/>
      <c r="P17" s="178"/>
      <c r="Q17" s="179"/>
      <c r="R17" s="180"/>
      <c r="S17" s="180"/>
    </row>
    <row r="18" spans="1:19" ht="18.95" customHeight="1" x14ac:dyDescent="0.4">
      <c r="B18" s="186" t="s">
        <v>74</v>
      </c>
      <c r="C18" s="172"/>
      <c r="D18" s="173"/>
      <c r="E18" s="174"/>
      <c r="F18" s="175"/>
      <c r="G18" s="176"/>
      <c r="H18" s="176"/>
      <c r="I18" s="176"/>
      <c r="J18" s="176"/>
      <c r="K18" s="177"/>
      <c r="L18" s="177"/>
      <c r="M18" s="177"/>
      <c r="N18" s="177"/>
      <c r="O18" s="177"/>
      <c r="P18" s="178"/>
      <c r="Q18" s="187"/>
      <c r="R18" s="180"/>
      <c r="S18" s="180"/>
    </row>
    <row r="19" spans="1:19" s="181" customFormat="1" ht="18.95" customHeight="1" x14ac:dyDescent="0.4">
      <c r="A19" s="170"/>
      <c r="B19" s="188"/>
      <c r="C19" s="189"/>
      <c r="D19" s="190"/>
      <c r="E19" s="174"/>
      <c r="F19" s="175"/>
      <c r="G19" s="176"/>
      <c r="H19" s="176"/>
      <c r="I19" s="176"/>
      <c r="J19" s="176"/>
      <c r="K19" s="183"/>
      <c r="L19" s="183"/>
      <c r="M19" s="183"/>
      <c r="N19" s="183"/>
      <c r="O19" s="183"/>
      <c r="P19" s="191"/>
      <c r="Q19" s="179"/>
      <c r="R19" s="180"/>
      <c r="S19" s="180"/>
    </row>
    <row r="20" spans="1:19" ht="18.95" customHeight="1" x14ac:dyDescent="0.4">
      <c r="B20" s="186"/>
      <c r="C20" s="189"/>
      <c r="D20" s="173"/>
      <c r="E20" s="174"/>
      <c r="F20" s="175"/>
      <c r="G20" s="176"/>
      <c r="H20" s="176"/>
      <c r="I20" s="176"/>
      <c r="J20" s="176"/>
      <c r="K20" s="177"/>
      <c r="L20" s="177"/>
      <c r="M20" s="177"/>
      <c r="N20" s="177"/>
      <c r="O20" s="177"/>
      <c r="P20" s="191"/>
      <c r="Q20" s="187"/>
      <c r="R20" s="180"/>
      <c r="S20" s="180"/>
    </row>
    <row r="21" spans="1:19" ht="18.95" customHeight="1" x14ac:dyDescent="0.4">
      <c r="B21" s="186"/>
      <c r="C21" s="172"/>
      <c r="D21" s="173"/>
      <c r="E21" s="174"/>
      <c r="F21" s="175"/>
      <c r="G21" s="176"/>
      <c r="H21" s="176"/>
      <c r="I21" s="176"/>
      <c r="J21" s="176"/>
      <c r="K21" s="185"/>
      <c r="L21" s="185"/>
      <c r="M21" s="185"/>
      <c r="N21" s="185"/>
      <c r="O21" s="185"/>
      <c r="P21" s="191"/>
      <c r="Q21" s="179"/>
      <c r="R21" s="180"/>
      <c r="S21" s="180"/>
    </row>
    <row r="22" spans="1:19" ht="18.95" customHeight="1" x14ac:dyDescent="0.4">
      <c r="B22" s="186"/>
      <c r="C22" s="172"/>
      <c r="D22" s="192"/>
      <c r="E22" s="174"/>
      <c r="F22" s="193"/>
      <c r="G22" s="194"/>
      <c r="H22" s="194"/>
      <c r="I22" s="194"/>
      <c r="J22" s="194"/>
      <c r="K22" s="195"/>
      <c r="L22" s="195"/>
      <c r="M22" s="195"/>
      <c r="N22" s="195"/>
      <c r="O22" s="195"/>
      <c r="P22" s="196"/>
      <c r="Q22" s="179"/>
      <c r="R22" s="180"/>
      <c r="S22" s="180"/>
    </row>
    <row r="23" spans="1:19" ht="18.95" customHeight="1" x14ac:dyDescent="0.4">
      <c r="B23" s="186"/>
      <c r="C23" s="172"/>
      <c r="D23" s="173"/>
      <c r="E23" s="174"/>
      <c r="F23" s="193"/>
      <c r="G23" s="194"/>
      <c r="H23" s="194"/>
      <c r="I23" s="194"/>
      <c r="J23" s="194"/>
      <c r="K23" s="195"/>
      <c r="L23" s="195"/>
      <c r="M23" s="195"/>
      <c r="N23" s="195"/>
      <c r="O23" s="195"/>
      <c r="P23" s="196"/>
      <c r="Q23" s="179"/>
      <c r="R23" s="180"/>
      <c r="S23" s="180"/>
    </row>
    <row r="24" spans="1:19" ht="18.95" customHeight="1" x14ac:dyDescent="0.4">
      <c r="B24" s="186"/>
      <c r="C24" s="197"/>
      <c r="D24" s="192"/>
      <c r="E24" s="194"/>
      <c r="F24" s="193"/>
      <c r="G24" s="194"/>
      <c r="H24" s="194"/>
      <c r="I24" s="194"/>
      <c r="J24" s="194"/>
      <c r="K24" s="195"/>
      <c r="L24" s="195"/>
      <c r="M24" s="195"/>
      <c r="N24" s="195"/>
      <c r="O24" s="195"/>
      <c r="P24" s="196"/>
      <c r="Q24" s="179"/>
      <c r="R24" s="180"/>
      <c r="S24" s="180"/>
    </row>
    <row r="25" spans="1:19" ht="17.45" customHeight="1" x14ac:dyDescent="0.4">
      <c r="B25" s="343" t="s">
        <v>75</v>
      </c>
      <c r="C25" s="344"/>
      <c r="D25" s="198">
        <f>SUM(D11:D24)</f>
        <v>950000000</v>
      </c>
      <c r="E25" s="199"/>
      <c r="F25" s="199"/>
      <c r="G25" s="200">
        <f t="shared" ref="G25:M25" si="0">SUM(G11:G24)</f>
        <v>827255261</v>
      </c>
      <c r="H25" s="200">
        <f t="shared" si="0"/>
        <v>0</v>
      </c>
      <c r="I25" s="200">
        <f t="shared" si="0"/>
        <v>10476384</v>
      </c>
      <c r="J25" s="200">
        <f t="shared" si="0"/>
        <v>112268355</v>
      </c>
      <c r="K25" s="200">
        <f t="shared" si="0"/>
        <v>0</v>
      </c>
      <c r="L25" s="200">
        <f t="shared" si="0"/>
        <v>0</v>
      </c>
      <c r="M25" s="200">
        <f t="shared" si="0"/>
        <v>1026000000</v>
      </c>
      <c r="N25" s="200"/>
      <c r="O25" s="200"/>
      <c r="P25" s="201"/>
      <c r="Q25" s="199"/>
      <c r="R25" s="202"/>
      <c r="S25" s="202"/>
    </row>
    <row r="26" spans="1:19" ht="17.45" customHeight="1" x14ac:dyDescent="0.4">
      <c r="B26" s="203"/>
      <c r="C26" s="203"/>
      <c r="D26" s="204"/>
      <c r="E26" s="204"/>
      <c r="F26" s="204"/>
      <c r="G26" s="204"/>
      <c r="H26" s="204"/>
      <c r="I26" s="204"/>
      <c r="J26" s="204"/>
      <c r="K26" s="205"/>
      <c r="L26" s="205"/>
      <c r="M26" s="205"/>
      <c r="N26" s="205"/>
      <c r="O26" s="205"/>
      <c r="P26" s="204"/>
      <c r="Q26" s="204"/>
    </row>
    <row r="27" spans="1:19" ht="17.45" customHeight="1" x14ac:dyDescent="0.4">
      <c r="B27" s="203"/>
      <c r="C27" s="203"/>
      <c r="D27" s="204"/>
      <c r="E27" s="204"/>
      <c r="F27" s="204"/>
      <c r="G27" s="204"/>
      <c r="H27" s="204"/>
      <c r="I27" s="204"/>
      <c r="J27" s="204"/>
      <c r="K27" s="205"/>
      <c r="L27" s="205"/>
      <c r="M27" s="205"/>
      <c r="N27" s="205"/>
      <c r="O27" s="205"/>
      <c r="P27" s="204"/>
      <c r="Q27" s="204"/>
    </row>
    <row r="28" spans="1:19" ht="17.45" customHeight="1" x14ac:dyDescent="0.4">
      <c r="B28" s="203"/>
      <c r="C28" s="203"/>
      <c r="D28" s="204"/>
      <c r="E28" s="204"/>
      <c r="F28" s="204"/>
      <c r="G28" s="204"/>
      <c r="H28" s="204"/>
      <c r="I28" s="204"/>
      <c r="J28" s="204"/>
      <c r="K28" s="205"/>
      <c r="L28" s="205"/>
      <c r="M28" s="205"/>
      <c r="N28" s="205"/>
      <c r="O28" s="205"/>
      <c r="P28" s="204"/>
      <c r="Q28" s="204"/>
    </row>
    <row r="29" spans="1:19" ht="17.45" customHeight="1" x14ac:dyDescent="0.4">
      <c r="B29" s="203"/>
      <c r="C29" s="203"/>
      <c r="D29" s="204"/>
      <c r="E29" s="204"/>
      <c r="F29" s="204"/>
      <c r="G29" s="204"/>
      <c r="H29" s="204"/>
      <c r="I29" s="204"/>
      <c r="J29" s="204"/>
      <c r="K29" s="205"/>
      <c r="L29" s="205"/>
      <c r="M29" s="205"/>
      <c r="N29" s="205"/>
      <c r="O29" s="205"/>
      <c r="P29" s="204"/>
      <c r="Q29" s="204"/>
    </row>
    <row r="30" spans="1:19" ht="17.45" customHeight="1" x14ac:dyDescent="0.4">
      <c r="B30" s="203"/>
      <c r="C30" s="203"/>
      <c r="D30" s="204"/>
      <c r="E30" s="204"/>
      <c r="F30" s="204"/>
      <c r="G30" s="204"/>
      <c r="H30" s="204"/>
      <c r="I30" s="204"/>
      <c r="J30" s="204"/>
      <c r="K30" s="205"/>
      <c r="L30" s="205"/>
      <c r="M30" s="205"/>
      <c r="N30" s="205"/>
      <c r="O30" s="205"/>
      <c r="P30" s="204"/>
      <c r="Q30" s="204"/>
    </row>
    <row r="31" spans="1:19" ht="17.45" customHeight="1" x14ac:dyDescent="0.4">
      <c r="B31" s="203"/>
      <c r="C31" s="203"/>
      <c r="D31" s="204"/>
      <c r="E31" s="204"/>
      <c r="F31" s="204"/>
      <c r="G31" s="204"/>
      <c r="H31" s="204"/>
      <c r="I31" s="204"/>
      <c r="J31" s="204"/>
      <c r="K31" s="205"/>
      <c r="L31" s="205"/>
      <c r="M31" s="205"/>
      <c r="N31" s="205"/>
      <c r="O31" s="205"/>
      <c r="P31" s="204"/>
      <c r="Q31" s="204"/>
    </row>
    <row r="32" spans="1:19" ht="17.45" customHeight="1" x14ac:dyDescent="0.4">
      <c r="B32" s="203"/>
      <c r="C32" s="203"/>
      <c r="D32" s="204"/>
      <c r="E32" s="204"/>
      <c r="F32" s="204"/>
      <c r="G32" s="204"/>
      <c r="H32" s="204"/>
      <c r="I32" s="204"/>
      <c r="J32" s="204"/>
      <c r="K32" s="205"/>
      <c r="L32" s="205"/>
      <c r="M32" s="205"/>
      <c r="N32" s="205"/>
      <c r="O32" s="205"/>
      <c r="P32" s="204"/>
      <c r="Q32" s="204"/>
    </row>
    <row r="33" spans="2:17" ht="17.45" customHeight="1" x14ac:dyDescent="0.4">
      <c r="B33" s="203"/>
      <c r="C33" s="203"/>
      <c r="D33" s="204"/>
      <c r="E33" s="204"/>
      <c r="F33" s="204"/>
      <c r="G33" s="204"/>
      <c r="H33" s="204"/>
      <c r="I33" s="204"/>
      <c r="J33" s="204"/>
      <c r="K33" s="205"/>
      <c r="L33" s="205"/>
      <c r="M33" s="205"/>
      <c r="N33" s="205"/>
      <c r="O33" s="205"/>
      <c r="P33" s="204"/>
      <c r="Q33" s="204"/>
    </row>
    <row r="34" spans="2:17" ht="17.45" customHeight="1" x14ac:dyDescent="0.4">
      <c r="B34" s="203"/>
      <c r="C34" s="203"/>
      <c r="D34" s="204"/>
      <c r="E34" s="204"/>
      <c r="F34" s="204"/>
      <c r="G34" s="204"/>
      <c r="H34" s="204"/>
      <c r="I34" s="204"/>
      <c r="J34" s="204"/>
      <c r="K34" s="205"/>
      <c r="L34" s="205"/>
      <c r="M34" s="205"/>
      <c r="N34" s="205"/>
      <c r="O34" s="205"/>
      <c r="P34" s="204"/>
      <c r="Q34" s="204"/>
    </row>
    <row r="35" spans="2:17" ht="17.45" customHeight="1" x14ac:dyDescent="0.4">
      <c r="B35" s="203"/>
      <c r="C35" s="203"/>
      <c r="D35" s="204"/>
      <c r="E35" s="204"/>
      <c r="F35" s="204"/>
      <c r="G35" s="204"/>
      <c r="H35" s="204"/>
      <c r="I35" s="204"/>
      <c r="J35" s="204"/>
      <c r="K35" s="205"/>
      <c r="L35" s="205"/>
      <c r="M35" s="205"/>
      <c r="N35" s="205"/>
      <c r="O35" s="205"/>
      <c r="P35" s="204"/>
      <c r="Q35" s="204"/>
    </row>
    <row r="36" spans="2:17" ht="17.45" customHeight="1" x14ac:dyDescent="0.4">
      <c r="B36" s="203"/>
      <c r="C36" s="203"/>
      <c r="D36" s="204"/>
      <c r="E36" s="204"/>
      <c r="F36" s="204"/>
      <c r="G36" s="204"/>
      <c r="H36" s="204"/>
      <c r="I36" s="204"/>
      <c r="J36" s="204"/>
      <c r="K36" s="205"/>
      <c r="L36" s="205"/>
      <c r="M36" s="205"/>
      <c r="N36" s="205"/>
      <c r="O36" s="205"/>
      <c r="P36" s="204"/>
      <c r="Q36" s="204"/>
    </row>
    <row r="37" spans="2:17" ht="17.45" customHeight="1" x14ac:dyDescent="0.4">
      <c r="B37" s="203"/>
      <c r="C37" s="203"/>
      <c r="D37" s="204"/>
      <c r="E37" s="204"/>
      <c r="F37" s="204"/>
      <c r="G37" s="204"/>
      <c r="H37" s="204"/>
      <c r="I37" s="204"/>
      <c r="J37" s="204"/>
      <c r="K37" s="205"/>
      <c r="L37" s="205"/>
      <c r="M37" s="205"/>
      <c r="N37" s="205"/>
      <c r="O37" s="205"/>
      <c r="P37" s="204"/>
      <c r="Q37" s="204"/>
    </row>
    <row r="38" spans="2:17" ht="17.45" customHeight="1" x14ac:dyDescent="0.4">
      <c r="B38" s="203"/>
      <c r="C38" s="203"/>
      <c r="D38" s="204"/>
      <c r="E38" s="204"/>
      <c r="F38" s="204"/>
      <c r="G38" s="204"/>
      <c r="H38" s="204"/>
      <c r="I38" s="204"/>
      <c r="J38" s="204"/>
      <c r="K38" s="205"/>
      <c r="L38" s="205"/>
      <c r="M38" s="205"/>
      <c r="N38" s="205"/>
      <c r="O38" s="205"/>
      <c r="P38" s="204"/>
      <c r="Q38" s="204"/>
    </row>
    <row r="39" spans="2:17" ht="17.45" customHeight="1" x14ac:dyDescent="0.4">
      <c r="B39" s="203"/>
      <c r="C39" s="203"/>
      <c r="D39" s="204"/>
      <c r="E39" s="204"/>
      <c r="F39" s="204"/>
      <c r="G39" s="204"/>
      <c r="H39" s="204"/>
      <c r="I39" s="204"/>
      <c r="J39" s="204"/>
      <c r="K39" s="205"/>
      <c r="L39" s="205"/>
      <c r="M39" s="205"/>
      <c r="N39" s="205"/>
      <c r="O39" s="205"/>
      <c r="P39" s="204"/>
      <c r="Q39" s="204"/>
    </row>
    <row r="40" spans="2:17" ht="17.45" customHeight="1" x14ac:dyDescent="0.4">
      <c r="B40" s="203"/>
      <c r="C40" s="203"/>
      <c r="D40" s="204"/>
      <c r="E40" s="204"/>
      <c r="F40" s="204"/>
      <c r="G40" s="204"/>
      <c r="H40" s="204"/>
      <c r="I40" s="204"/>
      <c r="J40" s="204"/>
      <c r="K40" s="205"/>
      <c r="L40" s="205"/>
      <c r="M40" s="205"/>
      <c r="N40" s="205"/>
      <c r="O40" s="205"/>
      <c r="P40" s="204"/>
      <c r="Q40" s="204"/>
    </row>
    <row r="41" spans="2:17" ht="17.45" customHeight="1" x14ac:dyDescent="0.4">
      <c r="B41" s="203"/>
      <c r="C41" s="203"/>
      <c r="D41" s="204"/>
      <c r="E41" s="204"/>
      <c r="F41" s="204"/>
      <c r="G41" s="204"/>
      <c r="H41" s="204"/>
      <c r="I41" s="204"/>
      <c r="J41" s="204"/>
      <c r="K41" s="205"/>
      <c r="L41" s="205"/>
      <c r="M41" s="205"/>
      <c r="N41" s="205"/>
      <c r="O41" s="205"/>
      <c r="P41" s="204"/>
      <c r="Q41" s="204"/>
    </row>
    <row r="42" spans="2:17" ht="17.45" customHeight="1" x14ac:dyDescent="0.4">
      <c r="B42" s="203"/>
      <c r="C42" s="203"/>
      <c r="D42" s="204"/>
      <c r="E42" s="204"/>
      <c r="F42" s="204"/>
      <c r="G42" s="204"/>
      <c r="H42" s="204"/>
      <c r="I42" s="204"/>
      <c r="J42" s="204"/>
      <c r="K42" s="205"/>
      <c r="L42" s="205"/>
      <c r="M42" s="205"/>
      <c r="N42" s="205"/>
      <c r="O42" s="205"/>
      <c r="P42" s="204"/>
      <c r="Q42" s="204"/>
    </row>
    <row r="43" spans="2:17" ht="17.45" customHeight="1" x14ac:dyDescent="0.4">
      <c r="B43" s="203"/>
      <c r="C43" s="203"/>
      <c r="D43" s="204"/>
      <c r="E43" s="204"/>
      <c r="F43" s="204"/>
      <c r="G43" s="204"/>
      <c r="H43" s="204"/>
      <c r="I43" s="204"/>
      <c r="J43" s="204"/>
      <c r="K43" s="205"/>
      <c r="L43" s="205"/>
      <c r="M43" s="205"/>
      <c r="N43" s="205"/>
      <c r="O43" s="205"/>
      <c r="P43" s="204"/>
      <c r="Q43" s="204"/>
    </row>
    <row r="44" spans="2:17" ht="17.45" customHeight="1" x14ac:dyDescent="0.4">
      <c r="B44" s="203"/>
      <c r="C44" s="203"/>
      <c r="D44" s="204"/>
      <c r="E44" s="204"/>
      <c r="F44" s="204"/>
      <c r="G44" s="204"/>
      <c r="H44" s="204"/>
      <c r="I44" s="204"/>
      <c r="J44" s="204"/>
      <c r="K44" s="205"/>
      <c r="L44" s="205"/>
      <c r="M44" s="205"/>
      <c r="N44" s="205"/>
      <c r="O44" s="205"/>
      <c r="P44" s="204"/>
      <c r="Q44" s="204"/>
    </row>
    <row r="45" spans="2:17" ht="17.45" customHeight="1" x14ac:dyDescent="0.4">
      <c r="B45" s="203"/>
      <c r="C45" s="203"/>
      <c r="D45" s="204"/>
      <c r="E45" s="204"/>
      <c r="F45" s="204"/>
      <c r="G45" s="204"/>
      <c r="H45" s="204"/>
      <c r="I45" s="204"/>
      <c r="J45" s="204"/>
      <c r="K45" s="205"/>
      <c r="L45" s="205"/>
      <c r="M45" s="205"/>
      <c r="N45" s="205"/>
      <c r="O45" s="205"/>
      <c r="P45" s="204"/>
      <c r="Q45" s="204"/>
    </row>
    <row r="46" spans="2:17" ht="17.45" customHeight="1" x14ac:dyDescent="0.4">
      <c r="B46" s="203"/>
      <c r="C46" s="203"/>
      <c r="D46" s="204"/>
      <c r="E46" s="204"/>
      <c r="F46" s="204"/>
      <c r="G46" s="204"/>
      <c r="H46" s="204"/>
      <c r="I46" s="204"/>
      <c r="J46" s="204"/>
      <c r="K46" s="205"/>
      <c r="L46" s="205"/>
      <c r="M46" s="205"/>
      <c r="N46" s="205"/>
      <c r="O46" s="205"/>
      <c r="P46" s="204"/>
      <c r="Q46" s="204"/>
    </row>
    <row r="47" spans="2:17" ht="17.45" customHeight="1" x14ac:dyDescent="0.4">
      <c r="B47" s="203"/>
      <c r="C47" s="203"/>
      <c r="D47" s="204"/>
      <c r="E47" s="204"/>
      <c r="F47" s="204"/>
      <c r="G47" s="204"/>
      <c r="H47" s="204"/>
      <c r="I47" s="204"/>
      <c r="J47" s="204"/>
      <c r="K47" s="205"/>
      <c r="L47" s="205"/>
      <c r="M47" s="205"/>
      <c r="N47" s="205"/>
      <c r="O47" s="205"/>
      <c r="P47" s="204"/>
      <c r="Q47" s="204"/>
    </row>
    <row r="56" spans="25:36" x14ac:dyDescent="0.4"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7"/>
    </row>
    <row r="57" spans="25:36" x14ac:dyDescent="0.4"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207"/>
    </row>
  </sheetData>
  <mergeCells count="25">
    <mergeCell ref="B25:C25"/>
    <mergeCell ref="C10:F10"/>
    <mergeCell ref="G10:H10"/>
    <mergeCell ref="I10:L10"/>
    <mergeCell ref="P10:R10"/>
    <mergeCell ref="S6:S9"/>
    <mergeCell ref="E7:E9"/>
    <mergeCell ref="F7:F9"/>
    <mergeCell ref="G7:L7"/>
    <mergeCell ref="M7:M9"/>
    <mergeCell ref="P7:P9"/>
    <mergeCell ref="Q7:Q9"/>
    <mergeCell ref="R7:R9"/>
    <mergeCell ref="N7:O7"/>
    <mergeCell ref="N8:N9"/>
    <mergeCell ref="C5:F5"/>
    <mergeCell ref="G5:H5"/>
    <mergeCell ref="I5:L5"/>
    <mergeCell ref="P5:R5"/>
    <mergeCell ref="B6:B9"/>
    <mergeCell ref="C6:C9"/>
    <mergeCell ref="D6:D9"/>
    <mergeCell ref="E6:L6"/>
    <mergeCell ref="M6:R6"/>
    <mergeCell ref="O8:O9"/>
  </mergeCells>
  <phoneticPr fontId="1"/>
  <pageMargins left="0.25" right="0.25" top="0.75" bottom="0.75" header="0.3" footer="0.3"/>
  <pageSetup paperSize="9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51"/>
  <sheetViews>
    <sheetView tabSelected="1" view="pageBreakPreview" zoomScale="40" zoomScaleNormal="85" zoomScaleSheetLayoutView="40" workbookViewId="0">
      <selection activeCell="W40" sqref="W40"/>
    </sheetView>
  </sheetViews>
  <sheetFormatPr defaultRowHeight="18.75" x14ac:dyDescent="0.4"/>
  <cols>
    <col min="1" max="1" width="3.125" style="149" customWidth="1"/>
    <col min="2" max="2" width="8" style="154" customWidth="1"/>
    <col min="3" max="3" width="17.125" style="151" customWidth="1"/>
    <col min="4" max="4" width="11.75" style="152" customWidth="1"/>
    <col min="5" max="5" width="17.75" style="152" customWidth="1"/>
    <col min="6" max="6" width="9.125" style="152" customWidth="1"/>
    <col min="7" max="7" width="15.375" style="152" customWidth="1"/>
    <col min="8" max="8" width="14.375" style="152" customWidth="1"/>
    <col min="9" max="9" width="15.75" style="153" customWidth="1"/>
    <col min="10" max="10" width="12.625" style="153" customWidth="1"/>
    <col min="11" max="11" width="5.625" style="153" customWidth="1"/>
    <col min="12" max="12" width="15.625" style="153" customWidth="1"/>
    <col min="13" max="13" width="9.125" style="152" customWidth="1"/>
    <col min="14" max="14" width="9.125" style="151" customWidth="1"/>
    <col min="15" max="15" width="14.625" style="151" customWidth="1"/>
    <col min="16" max="16" width="10.625" style="151" customWidth="1"/>
    <col min="17" max="17" width="10.5" style="151" customWidth="1"/>
    <col min="18" max="256" width="9" style="151"/>
    <col min="257" max="257" width="3.125" style="151" customWidth="1"/>
    <col min="258" max="258" width="8" style="151" customWidth="1"/>
    <col min="259" max="259" width="20.5" style="151" customWidth="1"/>
    <col min="260" max="260" width="13" style="151" customWidth="1"/>
    <col min="261" max="261" width="17.75" style="151" customWidth="1"/>
    <col min="262" max="262" width="9.125" style="151" customWidth="1"/>
    <col min="263" max="269" width="12.625" style="151" customWidth="1"/>
    <col min="270" max="271" width="9.125" style="151" customWidth="1"/>
    <col min="272" max="272" width="13.625" style="151" customWidth="1"/>
    <col min="273" max="273" width="6.125" style="151" customWidth="1"/>
    <col min="274" max="512" width="9" style="151"/>
    <col min="513" max="513" width="3.125" style="151" customWidth="1"/>
    <col min="514" max="514" width="8" style="151" customWidth="1"/>
    <col min="515" max="515" width="20.5" style="151" customWidth="1"/>
    <col min="516" max="516" width="13" style="151" customWidth="1"/>
    <col min="517" max="517" width="17.75" style="151" customWidth="1"/>
    <col min="518" max="518" width="9.125" style="151" customWidth="1"/>
    <col min="519" max="525" width="12.625" style="151" customWidth="1"/>
    <col min="526" max="527" width="9.125" style="151" customWidth="1"/>
    <col min="528" max="528" width="13.625" style="151" customWidth="1"/>
    <col min="529" max="529" width="6.125" style="151" customWidth="1"/>
    <col min="530" max="768" width="9" style="151"/>
    <col min="769" max="769" width="3.125" style="151" customWidth="1"/>
    <col min="770" max="770" width="8" style="151" customWidth="1"/>
    <col min="771" max="771" width="20.5" style="151" customWidth="1"/>
    <col min="772" max="772" width="13" style="151" customWidth="1"/>
    <col min="773" max="773" width="17.75" style="151" customWidth="1"/>
    <col min="774" max="774" width="9.125" style="151" customWidth="1"/>
    <col min="775" max="781" width="12.625" style="151" customWidth="1"/>
    <col min="782" max="783" width="9.125" style="151" customWidth="1"/>
    <col min="784" max="784" width="13.625" style="151" customWidth="1"/>
    <col min="785" max="785" width="6.125" style="151" customWidth="1"/>
    <col min="786" max="1024" width="9" style="151"/>
    <col min="1025" max="1025" width="3.125" style="151" customWidth="1"/>
    <col min="1026" max="1026" width="8" style="151" customWidth="1"/>
    <col min="1027" max="1027" width="20.5" style="151" customWidth="1"/>
    <col min="1028" max="1028" width="13" style="151" customWidth="1"/>
    <col min="1029" max="1029" width="17.75" style="151" customWidth="1"/>
    <col min="1030" max="1030" width="9.125" style="151" customWidth="1"/>
    <col min="1031" max="1037" width="12.625" style="151" customWidth="1"/>
    <col min="1038" max="1039" width="9.125" style="151" customWidth="1"/>
    <col min="1040" max="1040" width="13.625" style="151" customWidth="1"/>
    <col min="1041" max="1041" width="6.125" style="151" customWidth="1"/>
    <col min="1042" max="1280" width="9" style="151"/>
    <col min="1281" max="1281" width="3.125" style="151" customWidth="1"/>
    <col min="1282" max="1282" width="8" style="151" customWidth="1"/>
    <col min="1283" max="1283" width="20.5" style="151" customWidth="1"/>
    <col min="1284" max="1284" width="13" style="151" customWidth="1"/>
    <col min="1285" max="1285" width="17.75" style="151" customWidth="1"/>
    <col min="1286" max="1286" width="9.125" style="151" customWidth="1"/>
    <col min="1287" max="1293" width="12.625" style="151" customWidth="1"/>
    <col min="1294" max="1295" width="9.125" style="151" customWidth="1"/>
    <col min="1296" max="1296" width="13.625" style="151" customWidth="1"/>
    <col min="1297" max="1297" width="6.125" style="151" customWidth="1"/>
    <col min="1298" max="1536" width="9" style="151"/>
    <col min="1537" max="1537" width="3.125" style="151" customWidth="1"/>
    <col min="1538" max="1538" width="8" style="151" customWidth="1"/>
    <col min="1539" max="1539" width="20.5" style="151" customWidth="1"/>
    <col min="1540" max="1540" width="13" style="151" customWidth="1"/>
    <col min="1541" max="1541" width="17.75" style="151" customWidth="1"/>
    <col min="1542" max="1542" width="9.125" style="151" customWidth="1"/>
    <col min="1543" max="1549" width="12.625" style="151" customWidth="1"/>
    <col min="1550" max="1551" width="9.125" style="151" customWidth="1"/>
    <col min="1552" max="1552" width="13.625" style="151" customWidth="1"/>
    <col min="1553" max="1553" width="6.125" style="151" customWidth="1"/>
    <col min="1554" max="1792" width="9" style="151"/>
    <col min="1793" max="1793" width="3.125" style="151" customWidth="1"/>
    <col min="1794" max="1794" width="8" style="151" customWidth="1"/>
    <col min="1795" max="1795" width="20.5" style="151" customWidth="1"/>
    <col min="1796" max="1796" width="13" style="151" customWidth="1"/>
    <col min="1797" max="1797" width="17.75" style="151" customWidth="1"/>
    <col min="1798" max="1798" width="9.125" style="151" customWidth="1"/>
    <col min="1799" max="1805" width="12.625" style="151" customWidth="1"/>
    <col min="1806" max="1807" width="9.125" style="151" customWidth="1"/>
    <col min="1808" max="1808" width="13.625" style="151" customWidth="1"/>
    <col min="1809" max="1809" width="6.125" style="151" customWidth="1"/>
    <col min="1810" max="2048" width="9" style="151"/>
    <col min="2049" max="2049" width="3.125" style="151" customWidth="1"/>
    <col min="2050" max="2050" width="8" style="151" customWidth="1"/>
    <col min="2051" max="2051" width="20.5" style="151" customWidth="1"/>
    <col min="2052" max="2052" width="13" style="151" customWidth="1"/>
    <col min="2053" max="2053" width="17.75" style="151" customWidth="1"/>
    <col min="2054" max="2054" width="9.125" style="151" customWidth="1"/>
    <col min="2055" max="2061" width="12.625" style="151" customWidth="1"/>
    <col min="2062" max="2063" width="9.125" style="151" customWidth="1"/>
    <col min="2064" max="2064" width="13.625" style="151" customWidth="1"/>
    <col min="2065" max="2065" width="6.125" style="151" customWidth="1"/>
    <col min="2066" max="2304" width="9" style="151"/>
    <col min="2305" max="2305" width="3.125" style="151" customWidth="1"/>
    <col min="2306" max="2306" width="8" style="151" customWidth="1"/>
    <col min="2307" max="2307" width="20.5" style="151" customWidth="1"/>
    <col min="2308" max="2308" width="13" style="151" customWidth="1"/>
    <col min="2309" max="2309" width="17.75" style="151" customWidth="1"/>
    <col min="2310" max="2310" width="9.125" style="151" customWidth="1"/>
    <col min="2311" max="2317" width="12.625" style="151" customWidth="1"/>
    <col min="2318" max="2319" width="9.125" style="151" customWidth="1"/>
    <col min="2320" max="2320" width="13.625" style="151" customWidth="1"/>
    <col min="2321" max="2321" width="6.125" style="151" customWidth="1"/>
    <col min="2322" max="2560" width="9" style="151"/>
    <col min="2561" max="2561" width="3.125" style="151" customWidth="1"/>
    <col min="2562" max="2562" width="8" style="151" customWidth="1"/>
    <col min="2563" max="2563" width="20.5" style="151" customWidth="1"/>
    <col min="2564" max="2564" width="13" style="151" customWidth="1"/>
    <col min="2565" max="2565" width="17.75" style="151" customWidth="1"/>
    <col min="2566" max="2566" width="9.125" style="151" customWidth="1"/>
    <col min="2567" max="2573" width="12.625" style="151" customWidth="1"/>
    <col min="2574" max="2575" width="9.125" style="151" customWidth="1"/>
    <col min="2576" max="2576" width="13.625" style="151" customWidth="1"/>
    <col min="2577" max="2577" width="6.125" style="151" customWidth="1"/>
    <col min="2578" max="2816" width="9" style="151"/>
    <col min="2817" max="2817" width="3.125" style="151" customWidth="1"/>
    <col min="2818" max="2818" width="8" style="151" customWidth="1"/>
    <col min="2819" max="2819" width="20.5" style="151" customWidth="1"/>
    <col min="2820" max="2820" width="13" style="151" customWidth="1"/>
    <col min="2821" max="2821" width="17.75" style="151" customWidth="1"/>
    <col min="2822" max="2822" width="9.125" style="151" customWidth="1"/>
    <col min="2823" max="2829" width="12.625" style="151" customWidth="1"/>
    <col min="2830" max="2831" width="9.125" style="151" customWidth="1"/>
    <col min="2832" max="2832" width="13.625" style="151" customWidth="1"/>
    <col min="2833" max="2833" width="6.125" style="151" customWidth="1"/>
    <col min="2834" max="3072" width="9" style="151"/>
    <col min="3073" max="3073" width="3.125" style="151" customWidth="1"/>
    <col min="3074" max="3074" width="8" style="151" customWidth="1"/>
    <col min="3075" max="3075" width="20.5" style="151" customWidth="1"/>
    <col min="3076" max="3076" width="13" style="151" customWidth="1"/>
    <col min="3077" max="3077" width="17.75" style="151" customWidth="1"/>
    <col min="3078" max="3078" width="9.125" style="151" customWidth="1"/>
    <col min="3079" max="3085" width="12.625" style="151" customWidth="1"/>
    <col min="3086" max="3087" width="9.125" style="151" customWidth="1"/>
    <col min="3088" max="3088" width="13.625" style="151" customWidth="1"/>
    <col min="3089" max="3089" width="6.125" style="151" customWidth="1"/>
    <col min="3090" max="3328" width="9" style="151"/>
    <col min="3329" max="3329" width="3.125" style="151" customWidth="1"/>
    <col min="3330" max="3330" width="8" style="151" customWidth="1"/>
    <col min="3331" max="3331" width="20.5" style="151" customWidth="1"/>
    <col min="3332" max="3332" width="13" style="151" customWidth="1"/>
    <col min="3333" max="3333" width="17.75" style="151" customWidth="1"/>
    <col min="3334" max="3334" width="9.125" style="151" customWidth="1"/>
    <col min="3335" max="3341" width="12.625" style="151" customWidth="1"/>
    <col min="3342" max="3343" width="9.125" style="151" customWidth="1"/>
    <col min="3344" max="3344" width="13.625" style="151" customWidth="1"/>
    <col min="3345" max="3345" width="6.125" style="151" customWidth="1"/>
    <col min="3346" max="3584" width="9" style="151"/>
    <col min="3585" max="3585" width="3.125" style="151" customWidth="1"/>
    <col min="3586" max="3586" width="8" style="151" customWidth="1"/>
    <col min="3587" max="3587" width="20.5" style="151" customWidth="1"/>
    <col min="3588" max="3588" width="13" style="151" customWidth="1"/>
    <col min="3589" max="3589" width="17.75" style="151" customWidth="1"/>
    <col min="3590" max="3590" width="9.125" style="151" customWidth="1"/>
    <col min="3591" max="3597" width="12.625" style="151" customWidth="1"/>
    <col min="3598" max="3599" width="9.125" style="151" customWidth="1"/>
    <col min="3600" max="3600" width="13.625" style="151" customWidth="1"/>
    <col min="3601" max="3601" width="6.125" style="151" customWidth="1"/>
    <col min="3602" max="3840" width="9" style="151"/>
    <col min="3841" max="3841" width="3.125" style="151" customWidth="1"/>
    <col min="3842" max="3842" width="8" style="151" customWidth="1"/>
    <col min="3843" max="3843" width="20.5" style="151" customWidth="1"/>
    <col min="3844" max="3844" width="13" style="151" customWidth="1"/>
    <col min="3845" max="3845" width="17.75" style="151" customWidth="1"/>
    <col min="3846" max="3846" width="9.125" style="151" customWidth="1"/>
    <col min="3847" max="3853" width="12.625" style="151" customWidth="1"/>
    <col min="3854" max="3855" width="9.125" style="151" customWidth="1"/>
    <col min="3856" max="3856" width="13.625" style="151" customWidth="1"/>
    <col min="3857" max="3857" width="6.125" style="151" customWidth="1"/>
    <col min="3858" max="4096" width="9" style="151"/>
    <col min="4097" max="4097" width="3.125" style="151" customWidth="1"/>
    <col min="4098" max="4098" width="8" style="151" customWidth="1"/>
    <col min="4099" max="4099" width="20.5" style="151" customWidth="1"/>
    <col min="4100" max="4100" width="13" style="151" customWidth="1"/>
    <col min="4101" max="4101" width="17.75" style="151" customWidth="1"/>
    <col min="4102" max="4102" width="9.125" style="151" customWidth="1"/>
    <col min="4103" max="4109" width="12.625" style="151" customWidth="1"/>
    <col min="4110" max="4111" width="9.125" style="151" customWidth="1"/>
    <col min="4112" max="4112" width="13.625" style="151" customWidth="1"/>
    <col min="4113" max="4113" width="6.125" style="151" customWidth="1"/>
    <col min="4114" max="4352" width="9" style="151"/>
    <col min="4353" max="4353" width="3.125" style="151" customWidth="1"/>
    <col min="4354" max="4354" width="8" style="151" customWidth="1"/>
    <col min="4355" max="4355" width="20.5" style="151" customWidth="1"/>
    <col min="4356" max="4356" width="13" style="151" customWidth="1"/>
    <col min="4357" max="4357" width="17.75" style="151" customWidth="1"/>
    <col min="4358" max="4358" width="9.125" style="151" customWidth="1"/>
    <col min="4359" max="4365" width="12.625" style="151" customWidth="1"/>
    <col min="4366" max="4367" width="9.125" style="151" customWidth="1"/>
    <col min="4368" max="4368" width="13.625" style="151" customWidth="1"/>
    <col min="4369" max="4369" width="6.125" style="151" customWidth="1"/>
    <col min="4370" max="4608" width="9" style="151"/>
    <col min="4609" max="4609" width="3.125" style="151" customWidth="1"/>
    <col min="4610" max="4610" width="8" style="151" customWidth="1"/>
    <col min="4611" max="4611" width="20.5" style="151" customWidth="1"/>
    <col min="4612" max="4612" width="13" style="151" customWidth="1"/>
    <col min="4613" max="4613" width="17.75" style="151" customWidth="1"/>
    <col min="4614" max="4614" width="9.125" style="151" customWidth="1"/>
    <col min="4615" max="4621" width="12.625" style="151" customWidth="1"/>
    <col min="4622" max="4623" width="9.125" style="151" customWidth="1"/>
    <col min="4624" max="4624" width="13.625" style="151" customWidth="1"/>
    <col min="4625" max="4625" width="6.125" style="151" customWidth="1"/>
    <col min="4626" max="4864" width="9" style="151"/>
    <col min="4865" max="4865" width="3.125" style="151" customWidth="1"/>
    <col min="4866" max="4866" width="8" style="151" customWidth="1"/>
    <col min="4867" max="4867" width="20.5" style="151" customWidth="1"/>
    <col min="4868" max="4868" width="13" style="151" customWidth="1"/>
    <col min="4869" max="4869" width="17.75" style="151" customWidth="1"/>
    <col min="4870" max="4870" width="9.125" style="151" customWidth="1"/>
    <col min="4871" max="4877" width="12.625" style="151" customWidth="1"/>
    <col min="4878" max="4879" width="9.125" style="151" customWidth="1"/>
    <col min="4880" max="4880" width="13.625" style="151" customWidth="1"/>
    <col min="4881" max="4881" width="6.125" style="151" customWidth="1"/>
    <col min="4882" max="5120" width="9" style="151"/>
    <col min="5121" max="5121" width="3.125" style="151" customWidth="1"/>
    <col min="5122" max="5122" width="8" style="151" customWidth="1"/>
    <col min="5123" max="5123" width="20.5" style="151" customWidth="1"/>
    <col min="5124" max="5124" width="13" style="151" customWidth="1"/>
    <col min="5125" max="5125" width="17.75" style="151" customWidth="1"/>
    <col min="5126" max="5126" width="9.125" style="151" customWidth="1"/>
    <col min="5127" max="5133" width="12.625" style="151" customWidth="1"/>
    <col min="5134" max="5135" width="9.125" style="151" customWidth="1"/>
    <col min="5136" max="5136" width="13.625" style="151" customWidth="1"/>
    <col min="5137" max="5137" width="6.125" style="151" customWidth="1"/>
    <col min="5138" max="5376" width="9" style="151"/>
    <col min="5377" max="5377" width="3.125" style="151" customWidth="1"/>
    <col min="5378" max="5378" width="8" style="151" customWidth="1"/>
    <col min="5379" max="5379" width="20.5" style="151" customWidth="1"/>
    <col min="5380" max="5380" width="13" style="151" customWidth="1"/>
    <col min="5381" max="5381" width="17.75" style="151" customWidth="1"/>
    <col min="5382" max="5382" width="9.125" style="151" customWidth="1"/>
    <col min="5383" max="5389" width="12.625" style="151" customWidth="1"/>
    <col min="5390" max="5391" width="9.125" style="151" customWidth="1"/>
    <col min="5392" max="5392" width="13.625" style="151" customWidth="1"/>
    <col min="5393" max="5393" width="6.125" style="151" customWidth="1"/>
    <col min="5394" max="5632" width="9" style="151"/>
    <col min="5633" max="5633" width="3.125" style="151" customWidth="1"/>
    <col min="5634" max="5634" width="8" style="151" customWidth="1"/>
    <col min="5635" max="5635" width="20.5" style="151" customWidth="1"/>
    <col min="5636" max="5636" width="13" style="151" customWidth="1"/>
    <col min="5637" max="5637" width="17.75" style="151" customWidth="1"/>
    <col min="5638" max="5638" width="9.125" style="151" customWidth="1"/>
    <col min="5639" max="5645" width="12.625" style="151" customWidth="1"/>
    <col min="5646" max="5647" width="9.125" style="151" customWidth="1"/>
    <col min="5648" max="5648" width="13.625" style="151" customWidth="1"/>
    <col min="5649" max="5649" width="6.125" style="151" customWidth="1"/>
    <col min="5650" max="5888" width="9" style="151"/>
    <col min="5889" max="5889" width="3.125" style="151" customWidth="1"/>
    <col min="5890" max="5890" width="8" style="151" customWidth="1"/>
    <col min="5891" max="5891" width="20.5" style="151" customWidth="1"/>
    <col min="5892" max="5892" width="13" style="151" customWidth="1"/>
    <col min="5893" max="5893" width="17.75" style="151" customWidth="1"/>
    <col min="5894" max="5894" width="9.125" style="151" customWidth="1"/>
    <col min="5895" max="5901" width="12.625" style="151" customWidth="1"/>
    <col min="5902" max="5903" width="9.125" style="151" customWidth="1"/>
    <col min="5904" max="5904" width="13.625" style="151" customWidth="1"/>
    <col min="5905" max="5905" width="6.125" style="151" customWidth="1"/>
    <col min="5906" max="6144" width="9" style="151"/>
    <col min="6145" max="6145" width="3.125" style="151" customWidth="1"/>
    <col min="6146" max="6146" width="8" style="151" customWidth="1"/>
    <col min="6147" max="6147" width="20.5" style="151" customWidth="1"/>
    <col min="6148" max="6148" width="13" style="151" customWidth="1"/>
    <col min="6149" max="6149" width="17.75" style="151" customWidth="1"/>
    <col min="6150" max="6150" width="9.125" style="151" customWidth="1"/>
    <col min="6151" max="6157" width="12.625" style="151" customWidth="1"/>
    <col min="6158" max="6159" width="9.125" style="151" customWidth="1"/>
    <col min="6160" max="6160" width="13.625" style="151" customWidth="1"/>
    <col min="6161" max="6161" width="6.125" style="151" customWidth="1"/>
    <col min="6162" max="6400" width="9" style="151"/>
    <col min="6401" max="6401" width="3.125" style="151" customWidth="1"/>
    <col min="6402" max="6402" width="8" style="151" customWidth="1"/>
    <col min="6403" max="6403" width="20.5" style="151" customWidth="1"/>
    <col min="6404" max="6404" width="13" style="151" customWidth="1"/>
    <col min="6405" max="6405" width="17.75" style="151" customWidth="1"/>
    <col min="6406" max="6406" width="9.125" style="151" customWidth="1"/>
    <col min="6407" max="6413" width="12.625" style="151" customWidth="1"/>
    <col min="6414" max="6415" width="9.125" style="151" customWidth="1"/>
    <col min="6416" max="6416" width="13.625" style="151" customWidth="1"/>
    <col min="6417" max="6417" width="6.125" style="151" customWidth="1"/>
    <col min="6418" max="6656" width="9" style="151"/>
    <col min="6657" max="6657" width="3.125" style="151" customWidth="1"/>
    <col min="6658" max="6658" width="8" style="151" customWidth="1"/>
    <col min="6659" max="6659" width="20.5" style="151" customWidth="1"/>
    <col min="6660" max="6660" width="13" style="151" customWidth="1"/>
    <col min="6661" max="6661" width="17.75" style="151" customWidth="1"/>
    <col min="6662" max="6662" width="9.125" style="151" customWidth="1"/>
    <col min="6663" max="6669" width="12.625" style="151" customWidth="1"/>
    <col min="6670" max="6671" width="9.125" style="151" customWidth="1"/>
    <col min="6672" max="6672" width="13.625" style="151" customWidth="1"/>
    <col min="6673" max="6673" width="6.125" style="151" customWidth="1"/>
    <col min="6674" max="6912" width="9" style="151"/>
    <col min="6913" max="6913" width="3.125" style="151" customWidth="1"/>
    <col min="6914" max="6914" width="8" style="151" customWidth="1"/>
    <col min="6915" max="6915" width="20.5" style="151" customWidth="1"/>
    <col min="6916" max="6916" width="13" style="151" customWidth="1"/>
    <col min="6917" max="6917" width="17.75" style="151" customWidth="1"/>
    <col min="6918" max="6918" width="9.125" style="151" customWidth="1"/>
    <col min="6919" max="6925" width="12.625" style="151" customWidth="1"/>
    <col min="6926" max="6927" width="9.125" style="151" customWidth="1"/>
    <col min="6928" max="6928" width="13.625" style="151" customWidth="1"/>
    <col min="6929" max="6929" width="6.125" style="151" customWidth="1"/>
    <col min="6930" max="7168" width="9" style="151"/>
    <col min="7169" max="7169" width="3.125" style="151" customWidth="1"/>
    <col min="7170" max="7170" width="8" style="151" customWidth="1"/>
    <col min="7171" max="7171" width="20.5" style="151" customWidth="1"/>
    <col min="7172" max="7172" width="13" style="151" customWidth="1"/>
    <col min="7173" max="7173" width="17.75" style="151" customWidth="1"/>
    <col min="7174" max="7174" width="9.125" style="151" customWidth="1"/>
    <col min="7175" max="7181" width="12.625" style="151" customWidth="1"/>
    <col min="7182" max="7183" width="9.125" style="151" customWidth="1"/>
    <col min="7184" max="7184" width="13.625" style="151" customWidth="1"/>
    <col min="7185" max="7185" width="6.125" style="151" customWidth="1"/>
    <col min="7186" max="7424" width="9" style="151"/>
    <col min="7425" max="7425" width="3.125" style="151" customWidth="1"/>
    <col min="7426" max="7426" width="8" style="151" customWidth="1"/>
    <col min="7427" max="7427" width="20.5" style="151" customWidth="1"/>
    <col min="7428" max="7428" width="13" style="151" customWidth="1"/>
    <col min="7429" max="7429" width="17.75" style="151" customWidth="1"/>
    <col min="7430" max="7430" width="9.125" style="151" customWidth="1"/>
    <col min="7431" max="7437" width="12.625" style="151" customWidth="1"/>
    <col min="7438" max="7439" width="9.125" style="151" customWidth="1"/>
    <col min="7440" max="7440" width="13.625" style="151" customWidth="1"/>
    <col min="7441" max="7441" width="6.125" style="151" customWidth="1"/>
    <col min="7442" max="7680" width="9" style="151"/>
    <col min="7681" max="7681" width="3.125" style="151" customWidth="1"/>
    <col min="7682" max="7682" width="8" style="151" customWidth="1"/>
    <col min="7683" max="7683" width="20.5" style="151" customWidth="1"/>
    <col min="7684" max="7684" width="13" style="151" customWidth="1"/>
    <col min="7685" max="7685" width="17.75" style="151" customWidth="1"/>
    <col min="7686" max="7686" width="9.125" style="151" customWidth="1"/>
    <col min="7687" max="7693" width="12.625" style="151" customWidth="1"/>
    <col min="7694" max="7695" width="9.125" style="151" customWidth="1"/>
    <col min="7696" max="7696" width="13.625" style="151" customWidth="1"/>
    <col min="7697" max="7697" width="6.125" style="151" customWidth="1"/>
    <col min="7698" max="7936" width="9" style="151"/>
    <col min="7937" max="7937" width="3.125" style="151" customWidth="1"/>
    <col min="7938" max="7938" width="8" style="151" customWidth="1"/>
    <col min="7939" max="7939" width="20.5" style="151" customWidth="1"/>
    <col min="7940" max="7940" width="13" style="151" customWidth="1"/>
    <col min="7941" max="7941" width="17.75" style="151" customWidth="1"/>
    <col min="7942" max="7942" width="9.125" style="151" customWidth="1"/>
    <col min="7943" max="7949" width="12.625" style="151" customWidth="1"/>
    <col min="7950" max="7951" width="9.125" style="151" customWidth="1"/>
    <col min="7952" max="7952" width="13.625" style="151" customWidth="1"/>
    <col min="7953" max="7953" width="6.125" style="151" customWidth="1"/>
    <col min="7954" max="8192" width="9" style="151"/>
    <col min="8193" max="8193" width="3.125" style="151" customWidth="1"/>
    <col min="8194" max="8194" width="8" style="151" customWidth="1"/>
    <col min="8195" max="8195" width="20.5" style="151" customWidth="1"/>
    <col min="8196" max="8196" width="13" style="151" customWidth="1"/>
    <col min="8197" max="8197" width="17.75" style="151" customWidth="1"/>
    <col min="8198" max="8198" width="9.125" style="151" customWidth="1"/>
    <col min="8199" max="8205" width="12.625" style="151" customWidth="1"/>
    <col min="8206" max="8207" width="9.125" style="151" customWidth="1"/>
    <col min="8208" max="8208" width="13.625" style="151" customWidth="1"/>
    <col min="8209" max="8209" width="6.125" style="151" customWidth="1"/>
    <col min="8210" max="8448" width="9" style="151"/>
    <col min="8449" max="8449" width="3.125" style="151" customWidth="1"/>
    <col min="8450" max="8450" width="8" style="151" customWidth="1"/>
    <col min="8451" max="8451" width="20.5" style="151" customWidth="1"/>
    <col min="8452" max="8452" width="13" style="151" customWidth="1"/>
    <col min="8453" max="8453" width="17.75" style="151" customWidth="1"/>
    <col min="8454" max="8454" width="9.125" style="151" customWidth="1"/>
    <col min="8455" max="8461" width="12.625" style="151" customWidth="1"/>
    <col min="8462" max="8463" width="9.125" style="151" customWidth="1"/>
    <col min="8464" max="8464" width="13.625" style="151" customWidth="1"/>
    <col min="8465" max="8465" width="6.125" style="151" customWidth="1"/>
    <col min="8466" max="8704" width="9" style="151"/>
    <col min="8705" max="8705" width="3.125" style="151" customWidth="1"/>
    <col min="8706" max="8706" width="8" style="151" customWidth="1"/>
    <col min="8707" max="8707" width="20.5" style="151" customWidth="1"/>
    <col min="8708" max="8708" width="13" style="151" customWidth="1"/>
    <col min="8709" max="8709" width="17.75" style="151" customWidth="1"/>
    <col min="8710" max="8710" width="9.125" style="151" customWidth="1"/>
    <col min="8711" max="8717" width="12.625" style="151" customWidth="1"/>
    <col min="8718" max="8719" width="9.125" style="151" customWidth="1"/>
    <col min="8720" max="8720" width="13.625" style="151" customWidth="1"/>
    <col min="8721" max="8721" width="6.125" style="151" customWidth="1"/>
    <col min="8722" max="8960" width="9" style="151"/>
    <col min="8961" max="8961" width="3.125" style="151" customWidth="1"/>
    <col min="8962" max="8962" width="8" style="151" customWidth="1"/>
    <col min="8963" max="8963" width="20.5" style="151" customWidth="1"/>
    <col min="8964" max="8964" width="13" style="151" customWidth="1"/>
    <col min="8965" max="8965" width="17.75" style="151" customWidth="1"/>
    <col min="8966" max="8966" width="9.125" style="151" customWidth="1"/>
    <col min="8967" max="8973" width="12.625" style="151" customWidth="1"/>
    <col min="8974" max="8975" width="9.125" style="151" customWidth="1"/>
    <col min="8976" max="8976" width="13.625" style="151" customWidth="1"/>
    <col min="8977" max="8977" width="6.125" style="151" customWidth="1"/>
    <col min="8978" max="9216" width="9" style="151"/>
    <col min="9217" max="9217" width="3.125" style="151" customWidth="1"/>
    <col min="9218" max="9218" width="8" style="151" customWidth="1"/>
    <col min="9219" max="9219" width="20.5" style="151" customWidth="1"/>
    <col min="9220" max="9220" width="13" style="151" customWidth="1"/>
    <col min="9221" max="9221" width="17.75" style="151" customWidth="1"/>
    <col min="9222" max="9222" width="9.125" style="151" customWidth="1"/>
    <col min="9223" max="9229" width="12.625" style="151" customWidth="1"/>
    <col min="9230" max="9231" width="9.125" style="151" customWidth="1"/>
    <col min="9232" max="9232" width="13.625" style="151" customWidth="1"/>
    <col min="9233" max="9233" width="6.125" style="151" customWidth="1"/>
    <col min="9234" max="9472" width="9" style="151"/>
    <col min="9473" max="9473" width="3.125" style="151" customWidth="1"/>
    <col min="9474" max="9474" width="8" style="151" customWidth="1"/>
    <col min="9475" max="9475" width="20.5" style="151" customWidth="1"/>
    <col min="9476" max="9476" width="13" style="151" customWidth="1"/>
    <col min="9477" max="9477" width="17.75" style="151" customWidth="1"/>
    <col min="9478" max="9478" width="9.125" style="151" customWidth="1"/>
    <col min="9479" max="9485" width="12.625" style="151" customWidth="1"/>
    <col min="9486" max="9487" width="9.125" style="151" customWidth="1"/>
    <col min="9488" max="9488" width="13.625" style="151" customWidth="1"/>
    <col min="9489" max="9489" width="6.125" style="151" customWidth="1"/>
    <col min="9490" max="9728" width="9" style="151"/>
    <col min="9729" max="9729" width="3.125" style="151" customWidth="1"/>
    <col min="9730" max="9730" width="8" style="151" customWidth="1"/>
    <col min="9731" max="9731" width="20.5" style="151" customWidth="1"/>
    <col min="9732" max="9732" width="13" style="151" customWidth="1"/>
    <col min="9733" max="9733" width="17.75" style="151" customWidth="1"/>
    <col min="9734" max="9734" width="9.125" style="151" customWidth="1"/>
    <col min="9735" max="9741" width="12.625" style="151" customWidth="1"/>
    <col min="9742" max="9743" width="9.125" style="151" customWidth="1"/>
    <col min="9744" max="9744" width="13.625" style="151" customWidth="1"/>
    <col min="9745" max="9745" width="6.125" style="151" customWidth="1"/>
    <col min="9746" max="9984" width="9" style="151"/>
    <col min="9985" max="9985" width="3.125" style="151" customWidth="1"/>
    <col min="9986" max="9986" width="8" style="151" customWidth="1"/>
    <col min="9987" max="9987" width="20.5" style="151" customWidth="1"/>
    <col min="9988" max="9988" width="13" style="151" customWidth="1"/>
    <col min="9989" max="9989" width="17.75" style="151" customWidth="1"/>
    <col min="9990" max="9990" width="9.125" style="151" customWidth="1"/>
    <col min="9991" max="9997" width="12.625" style="151" customWidth="1"/>
    <col min="9998" max="9999" width="9.125" style="151" customWidth="1"/>
    <col min="10000" max="10000" width="13.625" style="151" customWidth="1"/>
    <col min="10001" max="10001" width="6.125" style="151" customWidth="1"/>
    <col min="10002" max="10240" width="9" style="151"/>
    <col min="10241" max="10241" width="3.125" style="151" customWidth="1"/>
    <col min="10242" max="10242" width="8" style="151" customWidth="1"/>
    <col min="10243" max="10243" width="20.5" style="151" customWidth="1"/>
    <col min="10244" max="10244" width="13" style="151" customWidth="1"/>
    <col min="10245" max="10245" width="17.75" style="151" customWidth="1"/>
    <col min="10246" max="10246" width="9.125" style="151" customWidth="1"/>
    <col min="10247" max="10253" width="12.625" style="151" customWidth="1"/>
    <col min="10254" max="10255" width="9.125" style="151" customWidth="1"/>
    <col min="10256" max="10256" width="13.625" style="151" customWidth="1"/>
    <col min="10257" max="10257" width="6.125" style="151" customWidth="1"/>
    <col min="10258" max="10496" width="9" style="151"/>
    <col min="10497" max="10497" width="3.125" style="151" customWidth="1"/>
    <col min="10498" max="10498" width="8" style="151" customWidth="1"/>
    <col min="10499" max="10499" width="20.5" style="151" customWidth="1"/>
    <col min="10500" max="10500" width="13" style="151" customWidth="1"/>
    <col min="10501" max="10501" width="17.75" style="151" customWidth="1"/>
    <col min="10502" max="10502" width="9.125" style="151" customWidth="1"/>
    <col min="10503" max="10509" width="12.625" style="151" customWidth="1"/>
    <col min="10510" max="10511" width="9.125" style="151" customWidth="1"/>
    <col min="10512" max="10512" width="13.625" style="151" customWidth="1"/>
    <col min="10513" max="10513" width="6.125" style="151" customWidth="1"/>
    <col min="10514" max="10752" width="9" style="151"/>
    <col min="10753" max="10753" width="3.125" style="151" customWidth="1"/>
    <col min="10754" max="10754" width="8" style="151" customWidth="1"/>
    <col min="10755" max="10755" width="20.5" style="151" customWidth="1"/>
    <col min="10756" max="10756" width="13" style="151" customWidth="1"/>
    <col min="10757" max="10757" width="17.75" style="151" customWidth="1"/>
    <col min="10758" max="10758" width="9.125" style="151" customWidth="1"/>
    <col min="10759" max="10765" width="12.625" style="151" customWidth="1"/>
    <col min="10766" max="10767" width="9.125" style="151" customWidth="1"/>
    <col min="10768" max="10768" width="13.625" style="151" customWidth="1"/>
    <col min="10769" max="10769" width="6.125" style="151" customWidth="1"/>
    <col min="10770" max="11008" width="9" style="151"/>
    <col min="11009" max="11009" width="3.125" style="151" customWidth="1"/>
    <col min="11010" max="11010" width="8" style="151" customWidth="1"/>
    <col min="11011" max="11011" width="20.5" style="151" customWidth="1"/>
    <col min="11012" max="11012" width="13" style="151" customWidth="1"/>
    <col min="11013" max="11013" width="17.75" style="151" customWidth="1"/>
    <col min="11014" max="11014" width="9.125" style="151" customWidth="1"/>
    <col min="11015" max="11021" width="12.625" style="151" customWidth="1"/>
    <col min="11022" max="11023" width="9.125" style="151" customWidth="1"/>
    <col min="11024" max="11024" width="13.625" style="151" customWidth="1"/>
    <col min="11025" max="11025" width="6.125" style="151" customWidth="1"/>
    <col min="11026" max="11264" width="9" style="151"/>
    <col min="11265" max="11265" width="3.125" style="151" customWidth="1"/>
    <col min="11266" max="11266" width="8" style="151" customWidth="1"/>
    <col min="11267" max="11267" width="20.5" style="151" customWidth="1"/>
    <col min="11268" max="11268" width="13" style="151" customWidth="1"/>
    <col min="11269" max="11269" width="17.75" style="151" customWidth="1"/>
    <col min="11270" max="11270" width="9.125" style="151" customWidth="1"/>
    <col min="11271" max="11277" width="12.625" style="151" customWidth="1"/>
    <col min="11278" max="11279" width="9.125" style="151" customWidth="1"/>
    <col min="11280" max="11280" width="13.625" style="151" customWidth="1"/>
    <col min="11281" max="11281" width="6.125" style="151" customWidth="1"/>
    <col min="11282" max="11520" width="9" style="151"/>
    <col min="11521" max="11521" width="3.125" style="151" customWidth="1"/>
    <col min="11522" max="11522" width="8" style="151" customWidth="1"/>
    <col min="11523" max="11523" width="20.5" style="151" customWidth="1"/>
    <col min="11524" max="11524" width="13" style="151" customWidth="1"/>
    <col min="11525" max="11525" width="17.75" style="151" customWidth="1"/>
    <col min="11526" max="11526" width="9.125" style="151" customWidth="1"/>
    <col min="11527" max="11533" width="12.625" style="151" customWidth="1"/>
    <col min="11534" max="11535" width="9.125" style="151" customWidth="1"/>
    <col min="11536" max="11536" width="13.625" style="151" customWidth="1"/>
    <col min="11537" max="11537" width="6.125" style="151" customWidth="1"/>
    <col min="11538" max="11776" width="9" style="151"/>
    <col min="11777" max="11777" width="3.125" style="151" customWidth="1"/>
    <col min="11778" max="11778" width="8" style="151" customWidth="1"/>
    <col min="11779" max="11779" width="20.5" style="151" customWidth="1"/>
    <col min="11780" max="11780" width="13" style="151" customWidth="1"/>
    <col min="11781" max="11781" width="17.75" style="151" customWidth="1"/>
    <col min="11782" max="11782" width="9.125" style="151" customWidth="1"/>
    <col min="11783" max="11789" width="12.625" style="151" customWidth="1"/>
    <col min="11790" max="11791" width="9.125" style="151" customWidth="1"/>
    <col min="11792" max="11792" width="13.625" style="151" customWidth="1"/>
    <col min="11793" max="11793" width="6.125" style="151" customWidth="1"/>
    <col min="11794" max="12032" width="9" style="151"/>
    <col min="12033" max="12033" width="3.125" style="151" customWidth="1"/>
    <col min="12034" max="12034" width="8" style="151" customWidth="1"/>
    <col min="12035" max="12035" width="20.5" style="151" customWidth="1"/>
    <col min="12036" max="12036" width="13" style="151" customWidth="1"/>
    <col min="12037" max="12037" width="17.75" style="151" customWidth="1"/>
    <col min="12038" max="12038" width="9.125" style="151" customWidth="1"/>
    <col min="12039" max="12045" width="12.625" style="151" customWidth="1"/>
    <col min="12046" max="12047" width="9.125" style="151" customWidth="1"/>
    <col min="12048" max="12048" width="13.625" style="151" customWidth="1"/>
    <col min="12049" max="12049" width="6.125" style="151" customWidth="1"/>
    <col min="12050" max="12288" width="9" style="151"/>
    <col min="12289" max="12289" width="3.125" style="151" customWidth="1"/>
    <col min="12290" max="12290" width="8" style="151" customWidth="1"/>
    <col min="12291" max="12291" width="20.5" style="151" customWidth="1"/>
    <col min="12292" max="12292" width="13" style="151" customWidth="1"/>
    <col min="12293" max="12293" width="17.75" style="151" customWidth="1"/>
    <col min="12294" max="12294" width="9.125" style="151" customWidth="1"/>
    <col min="12295" max="12301" width="12.625" style="151" customWidth="1"/>
    <col min="12302" max="12303" width="9.125" style="151" customWidth="1"/>
    <col min="12304" max="12304" width="13.625" style="151" customWidth="1"/>
    <col min="12305" max="12305" width="6.125" style="151" customWidth="1"/>
    <col min="12306" max="12544" width="9" style="151"/>
    <col min="12545" max="12545" width="3.125" style="151" customWidth="1"/>
    <col min="12546" max="12546" width="8" style="151" customWidth="1"/>
    <col min="12547" max="12547" width="20.5" style="151" customWidth="1"/>
    <col min="12548" max="12548" width="13" style="151" customWidth="1"/>
    <col min="12549" max="12549" width="17.75" style="151" customWidth="1"/>
    <col min="12550" max="12550" width="9.125" style="151" customWidth="1"/>
    <col min="12551" max="12557" width="12.625" style="151" customWidth="1"/>
    <col min="12558" max="12559" width="9.125" style="151" customWidth="1"/>
    <col min="12560" max="12560" width="13.625" style="151" customWidth="1"/>
    <col min="12561" max="12561" width="6.125" style="151" customWidth="1"/>
    <col min="12562" max="12800" width="9" style="151"/>
    <col min="12801" max="12801" width="3.125" style="151" customWidth="1"/>
    <col min="12802" max="12802" width="8" style="151" customWidth="1"/>
    <col min="12803" max="12803" width="20.5" style="151" customWidth="1"/>
    <col min="12804" max="12804" width="13" style="151" customWidth="1"/>
    <col min="12805" max="12805" width="17.75" style="151" customWidth="1"/>
    <col min="12806" max="12806" width="9.125" style="151" customWidth="1"/>
    <col min="12807" max="12813" width="12.625" style="151" customWidth="1"/>
    <col min="12814" max="12815" width="9.125" style="151" customWidth="1"/>
    <col min="12816" max="12816" width="13.625" style="151" customWidth="1"/>
    <col min="12817" max="12817" width="6.125" style="151" customWidth="1"/>
    <col min="12818" max="13056" width="9" style="151"/>
    <col min="13057" max="13057" width="3.125" style="151" customWidth="1"/>
    <col min="13058" max="13058" width="8" style="151" customWidth="1"/>
    <col min="13059" max="13059" width="20.5" style="151" customWidth="1"/>
    <col min="13060" max="13060" width="13" style="151" customWidth="1"/>
    <col min="13061" max="13061" width="17.75" style="151" customWidth="1"/>
    <col min="13062" max="13062" width="9.125" style="151" customWidth="1"/>
    <col min="13063" max="13069" width="12.625" style="151" customWidth="1"/>
    <col min="13070" max="13071" width="9.125" style="151" customWidth="1"/>
    <col min="13072" max="13072" width="13.625" style="151" customWidth="1"/>
    <col min="13073" max="13073" width="6.125" style="151" customWidth="1"/>
    <col min="13074" max="13312" width="9" style="151"/>
    <col min="13313" max="13313" width="3.125" style="151" customWidth="1"/>
    <col min="13314" max="13314" width="8" style="151" customWidth="1"/>
    <col min="13315" max="13315" width="20.5" style="151" customWidth="1"/>
    <col min="13316" max="13316" width="13" style="151" customWidth="1"/>
    <col min="13317" max="13317" width="17.75" style="151" customWidth="1"/>
    <col min="13318" max="13318" width="9.125" style="151" customWidth="1"/>
    <col min="13319" max="13325" width="12.625" style="151" customWidth="1"/>
    <col min="13326" max="13327" width="9.125" style="151" customWidth="1"/>
    <col min="13328" max="13328" width="13.625" style="151" customWidth="1"/>
    <col min="13329" max="13329" width="6.125" style="151" customWidth="1"/>
    <col min="13330" max="13568" width="9" style="151"/>
    <col min="13569" max="13569" width="3.125" style="151" customWidth="1"/>
    <col min="13570" max="13570" width="8" style="151" customWidth="1"/>
    <col min="13571" max="13571" width="20.5" style="151" customWidth="1"/>
    <col min="13572" max="13572" width="13" style="151" customWidth="1"/>
    <col min="13573" max="13573" width="17.75" style="151" customWidth="1"/>
    <col min="13574" max="13574" width="9.125" style="151" customWidth="1"/>
    <col min="13575" max="13581" width="12.625" style="151" customWidth="1"/>
    <col min="13582" max="13583" width="9.125" style="151" customWidth="1"/>
    <col min="13584" max="13584" width="13.625" style="151" customWidth="1"/>
    <col min="13585" max="13585" width="6.125" style="151" customWidth="1"/>
    <col min="13586" max="13824" width="9" style="151"/>
    <col min="13825" max="13825" width="3.125" style="151" customWidth="1"/>
    <col min="13826" max="13826" width="8" style="151" customWidth="1"/>
    <col min="13827" max="13827" width="20.5" style="151" customWidth="1"/>
    <col min="13828" max="13828" width="13" style="151" customWidth="1"/>
    <col min="13829" max="13829" width="17.75" style="151" customWidth="1"/>
    <col min="13830" max="13830" width="9.125" style="151" customWidth="1"/>
    <col min="13831" max="13837" width="12.625" style="151" customWidth="1"/>
    <col min="13838" max="13839" width="9.125" style="151" customWidth="1"/>
    <col min="13840" max="13840" width="13.625" style="151" customWidth="1"/>
    <col min="13841" max="13841" width="6.125" style="151" customWidth="1"/>
    <col min="13842" max="14080" width="9" style="151"/>
    <col min="14081" max="14081" width="3.125" style="151" customWidth="1"/>
    <col min="14082" max="14082" width="8" style="151" customWidth="1"/>
    <col min="14083" max="14083" width="20.5" style="151" customWidth="1"/>
    <col min="14084" max="14084" width="13" style="151" customWidth="1"/>
    <col min="14085" max="14085" width="17.75" style="151" customWidth="1"/>
    <col min="14086" max="14086" width="9.125" style="151" customWidth="1"/>
    <col min="14087" max="14093" width="12.625" style="151" customWidth="1"/>
    <col min="14094" max="14095" width="9.125" style="151" customWidth="1"/>
    <col min="14096" max="14096" width="13.625" style="151" customWidth="1"/>
    <col min="14097" max="14097" width="6.125" style="151" customWidth="1"/>
    <col min="14098" max="14336" width="9" style="151"/>
    <col min="14337" max="14337" width="3.125" style="151" customWidth="1"/>
    <col min="14338" max="14338" width="8" style="151" customWidth="1"/>
    <col min="14339" max="14339" width="20.5" style="151" customWidth="1"/>
    <col min="14340" max="14340" width="13" style="151" customWidth="1"/>
    <col min="14341" max="14341" width="17.75" style="151" customWidth="1"/>
    <col min="14342" max="14342" width="9.125" style="151" customWidth="1"/>
    <col min="14343" max="14349" width="12.625" style="151" customWidth="1"/>
    <col min="14350" max="14351" width="9.125" style="151" customWidth="1"/>
    <col min="14352" max="14352" width="13.625" style="151" customWidth="1"/>
    <col min="14353" max="14353" width="6.125" style="151" customWidth="1"/>
    <col min="14354" max="14592" width="9" style="151"/>
    <col min="14593" max="14593" width="3.125" style="151" customWidth="1"/>
    <col min="14594" max="14594" width="8" style="151" customWidth="1"/>
    <col min="14595" max="14595" width="20.5" style="151" customWidth="1"/>
    <col min="14596" max="14596" width="13" style="151" customWidth="1"/>
    <col min="14597" max="14597" width="17.75" style="151" customWidth="1"/>
    <col min="14598" max="14598" width="9.125" style="151" customWidth="1"/>
    <col min="14599" max="14605" width="12.625" style="151" customWidth="1"/>
    <col min="14606" max="14607" width="9.125" style="151" customWidth="1"/>
    <col min="14608" max="14608" width="13.625" style="151" customWidth="1"/>
    <col min="14609" max="14609" width="6.125" style="151" customWidth="1"/>
    <col min="14610" max="14848" width="9" style="151"/>
    <col min="14849" max="14849" width="3.125" style="151" customWidth="1"/>
    <col min="14850" max="14850" width="8" style="151" customWidth="1"/>
    <col min="14851" max="14851" width="20.5" style="151" customWidth="1"/>
    <col min="14852" max="14852" width="13" style="151" customWidth="1"/>
    <col min="14853" max="14853" width="17.75" style="151" customWidth="1"/>
    <col min="14854" max="14854" width="9.125" style="151" customWidth="1"/>
    <col min="14855" max="14861" width="12.625" style="151" customWidth="1"/>
    <col min="14862" max="14863" width="9.125" style="151" customWidth="1"/>
    <col min="14864" max="14864" width="13.625" style="151" customWidth="1"/>
    <col min="14865" max="14865" width="6.125" style="151" customWidth="1"/>
    <col min="14866" max="15104" width="9" style="151"/>
    <col min="15105" max="15105" width="3.125" style="151" customWidth="1"/>
    <col min="15106" max="15106" width="8" style="151" customWidth="1"/>
    <col min="15107" max="15107" width="20.5" style="151" customWidth="1"/>
    <col min="15108" max="15108" width="13" style="151" customWidth="1"/>
    <col min="15109" max="15109" width="17.75" style="151" customWidth="1"/>
    <col min="15110" max="15110" width="9.125" style="151" customWidth="1"/>
    <col min="15111" max="15117" width="12.625" style="151" customWidth="1"/>
    <col min="15118" max="15119" width="9.125" style="151" customWidth="1"/>
    <col min="15120" max="15120" width="13.625" style="151" customWidth="1"/>
    <col min="15121" max="15121" width="6.125" style="151" customWidth="1"/>
    <col min="15122" max="15360" width="9" style="151"/>
    <col min="15361" max="15361" width="3.125" style="151" customWidth="1"/>
    <col min="15362" max="15362" width="8" style="151" customWidth="1"/>
    <col min="15363" max="15363" width="20.5" style="151" customWidth="1"/>
    <col min="15364" max="15364" width="13" style="151" customWidth="1"/>
    <col min="15365" max="15365" width="17.75" style="151" customWidth="1"/>
    <col min="15366" max="15366" width="9.125" style="151" customWidth="1"/>
    <col min="15367" max="15373" width="12.625" style="151" customWidth="1"/>
    <col min="15374" max="15375" width="9.125" style="151" customWidth="1"/>
    <col min="15376" max="15376" width="13.625" style="151" customWidth="1"/>
    <col min="15377" max="15377" width="6.125" style="151" customWidth="1"/>
    <col min="15378" max="15616" width="9" style="151"/>
    <col min="15617" max="15617" width="3.125" style="151" customWidth="1"/>
    <col min="15618" max="15618" width="8" style="151" customWidth="1"/>
    <col min="15619" max="15619" width="20.5" style="151" customWidth="1"/>
    <col min="15620" max="15620" width="13" style="151" customWidth="1"/>
    <col min="15621" max="15621" width="17.75" style="151" customWidth="1"/>
    <col min="15622" max="15622" width="9.125" style="151" customWidth="1"/>
    <col min="15623" max="15629" width="12.625" style="151" customWidth="1"/>
    <col min="15630" max="15631" width="9.125" style="151" customWidth="1"/>
    <col min="15632" max="15632" width="13.625" style="151" customWidth="1"/>
    <col min="15633" max="15633" width="6.125" style="151" customWidth="1"/>
    <col min="15634" max="15872" width="9" style="151"/>
    <col min="15873" max="15873" width="3.125" style="151" customWidth="1"/>
    <col min="15874" max="15874" width="8" style="151" customWidth="1"/>
    <col min="15875" max="15875" width="20.5" style="151" customWidth="1"/>
    <col min="15876" max="15876" width="13" style="151" customWidth="1"/>
    <col min="15877" max="15877" width="17.75" style="151" customWidth="1"/>
    <col min="15878" max="15878" width="9.125" style="151" customWidth="1"/>
    <col min="15879" max="15885" width="12.625" style="151" customWidth="1"/>
    <col min="15886" max="15887" width="9.125" style="151" customWidth="1"/>
    <col min="15888" max="15888" width="13.625" style="151" customWidth="1"/>
    <col min="15889" max="15889" width="6.125" style="151" customWidth="1"/>
    <col min="15890" max="16128" width="9" style="151"/>
    <col min="16129" max="16129" width="3.125" style="151" customWidth="1"/>
    <col min="16130" max="16130" width="8" style="151" customWidth="1"/>
    <col min="16131" max="16131" width="20.5" style="151" customWidth="1"/>
    <col min="16132" max="16132" width="13" style="151" customWidth="1"/>
    <col min="16133" max="16133" width="17.75" style="151" customWidth="1"/>
    <col min="16134" max="16134" width="9.125" style="151" customWidth="1"/>
    <col min="16135" max="16141" width="12.625" style="151" customWidth="1"/>
    <col min="16142" max="16143" width="9.125" style="151" customWidth="1"/>
    <col min="16144" max="16144" width="13.625" style="151" customWidth="1"/>
    <col min="16145" max="16145" width="6.125" style="151" customWidth="1"/>
    <col min="16146" max="16384" width="9" style="151"/>
  </cols>
  <sheetData>
    <row r="2" spans="1:17" ht="21.2" customHeight="1" x14ac:dyDescent="0.4">
      <c r="B2" s="150" t="s">
        <v>131</v>
      </c>
    </row>
    <row r="3" spans="1:17" ht="7.5" customHeight="1" x14ac:dyDescent="0.4"/>
    <row r="4" spans="1:17" x14ac:dyDescent="0.4">
      <c r="B4" s="151"/>
    </row>
    <row r="5" spans="1:17" s="156" customFormat="1" ht="26.25" customHeight="1" x14ac:dyDescent="0.4">
      <c r="A5" s="155"/>
      <c r="C5" s="305"/>
      <c r="D5" s="305"/>
      <c r="E5" s="305"/>
      <c r="F5" s="305"/>
      <c r="G5" s="284"/>
      <c r="H5" s="307"/>
      <c r="I5" s="307"/>
      <c r="J5" s="157"/>
      <c r="K5" s="157"/>
      <c r="L5" s="157"/>
      <c r="M5" s="307"/>
      <c r="N5" s="307"/>
      <c r="O5" s="307"/>
      <c r="P5" s="285"/>
    </row>
    <row r="6" spans="1:17" ht="19.5" customHeight="1" x14ac:dyDescent="0.4">
      <c r="B6" s="308" t="s">
        <v>50</v>
      </c>
      <c r="C6" s="311" t="s">
        <v>52</v>
      </c>
      <c r="D6" s="314" t="s">
        <v>132</v>
      </c>
      <c r="E6" s="317" t="s">
        <v>54</v>
      </c>
      <c r="F6" s="318"/>
      <c r="G6" s="318"/>
      <c r="H6" s="318"/>
      <c r="I6" s="319"/>
      <c r="J6" s="317" t="s">
        <v>55</v>
      </c>
      <c r="K6" s="318"/>
      <c r="L6" s="318"/>
      <c r="M6" s="318"/>
      <c r="N6" s="318"/>
      <c r="O6" s="319"/>
      <c r="P6" s="352" t="s">
        <v>135</v>
      </c>
      <c r="Q6" s="322" t="s">
        <v>56</v>
      </c>
    </row>
    <row r="7" spans="1:17" ht="19.5" customHeight="1" x14ac:dyDescent="0.4">
      <c r="B7" s="309"/>
      <c r="C7" s="312"/>
      <c r="D7" s="315"/>
      <c r="E7" s="325" t="s">
        <v>57</v>
      </c>
      <c r="F7" s="328" t="s">
        <v>58</v>
      </c>
      <c r="G7" s="331" t="s">
        <v>59</v>
      </c>
      <c r="H7" s="332"/>
      <c r="I7" s="333"/>
      <c r="J7" s="334" t="s">
        <v>134</v>
      </c>
      <c r="K7" s="341" t="s">
        <v>82</v>
      </c>
      <c r="L7" s="342"/>
      <c r="M7" s="325" t="s">
        <v>61</v>
      </c>
      <c r="N7" s="335" t="s">
        <v>62</v>
      </c>
      <c r="O7" s="338" t="s">
        <v>63</v>
      </c>
      <c r="P7" s="353"/>
      <c r="Q7" s="323"/>
    </row>
    <row r="8" spans="1:17" ht="15" customHeight="1" x14ac:dyDescent="0.4">
      <c r="B8" s="309"/>
      <c r="C8" s="312"/>
      <c r="D8" s="315"/>
      <c r="E8" s="326"/>
      <c r="F8" s="329"/>
      <c r="G8" s="211" t="s">
        <v>64</v>
      </c>
      <c r="H8" s="212" t="s">
        <v>65</v>
      </c>
      <c r="I8" s="212" t="s">
        <v>65</v>
      </c>
      <c r="J8" s="329"/>
      <c r="K8" s="320" t="s">
        <v>83</v>
      </c>
      <c r="L8" s="320" t="s">
        <v>51</v>
      </c>
      <c r="M8" s="326"/>
      <c r="N8" s="336"/>
      <c r="O8" s="339"/>
      <c r="P8" s="353"/>
      <c r="Q8" s="323"/>
    </row>
    <row r="9" spans="1:17" ht="15" customHeight="1" thickBot="1" x14ac:dyDescent="0.45">
      <c r="B9" s="310"/>
      <c r="C9" s="313"/>
      <c r="D9" s="316"/>
      <c r="E9" s="327"/>
      <c r="F9" s="330"/>
      <c r="G9" s="215" t="s">
        <v>67</v>
      </c>
      <c r="H9" s="213" t="s">
        <v>133</v>
      </c>
      <c r="I9" s="213" t="s">
        <v>71</v>
      </c>
      <c r="J9" s="330"/>
      <c r="K9" s="321"/>
      <c r="L9" s="321"/>
      <c r="M9" s="327"/>
      <c r="N9" s="337"/>
      <c r="O9" s="340"/>
      <c r="P9" s="354"/>
      <c r="Q9" s="324"/>
    </row>
    <row r="10" spans="1:17" s="169" customFormat="1" ht="47.25" customHeight="1" thickTop="1" x14ac:dyDescent="0.4">
      <c r="A10" s="158"/>
      <c r="B10" s="208"/>
      <c r="C10" s="345" t="s">
        <v>77</v>
      </c>
      <c r="D10" s="346"/>
      <c r="E10" s="346"/>
      <c r="F10" s="347"/>
      <c r="G10" s="282" t="s">
        <v>136</v>
      </c>
      <c r="H10" s="286" t="s">
        <v>137</v>
      </c>
      <c r="I10" s="287" t="s">
        <v>138</v>
      </c>
      <c r="J10" s="209"/>
      <c r="K10" s="210"/>
      <c r="L10" s="210"/>
      <c r="M10" s="350" t="s">
        <v>80</v>
      </c>
      <c r="N10" s="351"/>
      <c r="O10" s="349"/>
      <c r="P10" s="283"/>
      <c r="Q10" s="214" t="s">
        <v>84</v>
      </c>
    </row>
    <row r="11" spans="1:17" s="181" customFormat="1" ht="18.95" customHeight="1" x14ac:dyDescent="0.4">
      <c r="A11" s="170"/>
      <c r="B11" s="171" t="s">
        <v>140</v>
      </c>
      <c r="C11" s="160" t="s">
        <v>142</v>
      </c>
      <c r="D11" s="161">
        <v>27540000</v>
      </c>
      <c r="E11" s="162" t="s">
        <v>141</v>
      </c>
      <c r="F11" s="292">
        <v>43668</v>
      </c>
      <c r="G11" s="293">
        <v>3103000</v>
      </c>
      <c r="H11" s="293"/>
      <c r="I11" s="288">
        <v>14390000</v>
      </c>
      <c r="J11" s="288">
        <v>297432000</v>
      </c>
      <c r="K11" s="288" t="s">
        <v>146</v>
      </c>
      <c r="L11" s="288" t="s">
        <v>147</v>
      </c>
      <c r="M11" s="294">
        <v>43671</v>
      </c>
      <c r="N11" s="295">
        <v>43753</v>
      </c>
      <c r="O11" s="288">
        <v>148171600</v>
      </c>
      <c r="P11" s="168" t="s">
        <v>150</v>
      </c>
      <c r="Q11" s="168" t="s">
        <v>148</v>
      </c>
    </row>
    <row r="12" spans="1:17" s="181" customFormat="1" ht="18.95" customHeight="1" x14ac:dyDescent="0.4">
      <c r="A12" s="170"/>
      <c r="B12" s="171"/>
      <c r="C12" s="160" t="s">
        <v>143</v>
      </c>
      <c r="D12" s="161"/>
      <c r="E12" s="289"/>
      <c r="F12" s="296"/>
      <c r="G12" s="293">
        <v>3026000</v>
      </c>
      <c r="H12" s="293"/>
      <c r="I12" s="290"/>
      <c r="J12" s="290"/>
      <c r="K12" s="290"/>
      <c r="L12" s="290"/>
      <c r="M12" s="294">
        <v>43703</v>
      </c>
      <c r="N12" s="297"/>
      <c r="O12" s="288">
        <v>148171600</v>
      </c>
      <c r="P12" s="168" t="s">
        <v>151</v>
      </c>
      <c r="Q12" s="168" t="s">
        <v>149</v>
      </c>
    </row>
    <row r="13" spans="1:17" s="181" customFormat="1" ht="18.95" customHeight="1" x14ac:dyDescent="0.4">
      <c r="A13" s="170"/>
      <c r="B13" s="171"/>
      <c r="C13" s="160" t="s">
        <v>144</v>
      </c>
      <c r="D13" s="161"/>
      <c r="E13" s="162"/>
      <c r="F13" s="296"/>
      <c r="G13" s="293">
        <v>3982000</v>
      </c>
      <c r="H13" s="293"/>
      <c r="I13" s="288"/>
      <c r="J13" s="288"/>
      <c r="K13" s="288"/>
      <c r="L13" s="288"/>
      <c r="M13" s="291"/>
      <c r="N13" s="297"/>
      <c r="O13" s="288"/>
      <c r="P13" s="168" t="s">
        <v>152</v>
      </c>
      <c r="Q13" s="168"/>
    </row>
    <row r="14" spans="1:17" s="181" customFormat="1" ht="18.95" customHeight="1" x14ac:dyDescent="0.4">
      <c r="A14" s="170"/>
      <c r="B14" s="171"/>
      <c r="C14" s="160" t="s">
        <v>145</v>
      </c>
      <c r="D14" s="161"/>
      <c r="E14" s="162"/>
      <c r="F14" s="296"/>
      <c r="G14" s="293">
        <v>3039000</v>
      </c>
      <c r="H14" s="293"/>
      <c r="I14" s="288"/>
      <c r="J14" s="288"/>
      <c r="K14" s="288"/>
      <c r="L14" s="288"/>
      <c r="M14" s="291"/>
      <c r="N14" s="297"/>
      <c r="O14" s="288"/>
      <c r="P14" s="168" t="s">
        <v>153</v>
      </c>
      <c r="Q14" s="168"/>
    </row>
    <row r="15" spans="1:17" s="181" customFormat="1" ht="18.95" customHeight="1" x14ac:dyDescent="0.4">
      <c r="A15" s="170"/>
      <c r="B15" s="171"/>
      <c r="C15" s="172"/>
      <c r="D15" s="173"/>
      <c r="E15" s="174"/>
      <c r="F15" s="175"/>
      <c r="G15" s="176"/>
      <c r="H15" s="176"/>
      <c r="I15" s="177"/>
      <c r="J15" s="177"/>
      <c r="K15" s="177"/>
      <c r="L15" s="177"/>
      <c r="M15" s="184"/>
      <c r="N15" s="179"/>
      <c r="O15" s="180"/>
      <c r="P15" s="180"/>
      <c r="Q15" s="180"/>
    </row>
    <row r="16" spans="1:17" s="181" customFormat="1" ht="18.95" customHeight="1" x14ac:dyDescent="0.4">
      <c r="A16" s="170"/>
      <c r="B16" s="171"/>
      <c r="C16" s="172"/>
      <c r="D16" s="173"/>
      <c r="E16" s="174"/>
      <c r="F16" s="175"/>
      <c r="G16" s="176"/>
      <c r="H16" s="176"/>
      <c r="I16" s="185"/>
      <c r="J16" s="185"/>
      <c r="K16" s="185"/>
      <c r="L16" s="185"/>
      <c r="M16" s="178"/>
      <c r="N16" s="179"/>
      <c r="O16" s="180"/>
      <c r="P16" s="180"/>
      <c r="Q16" s="180"/>
    </row>
    <row r="17" spans="2:17" ht="18.95" customHeight="1" x14ac:dyDescent="0.4">
      <c r="B17" s="186"/>
      <c r="C17" s="172"/>
      <c r="D17" s="173"/>
      <c r="E17" s="174"/>
      <c r="F17" s="175"/>
      <c r="G17" s="176"/>
      <c r="H17" s="176"/>
      <c r="I17" s="177"/>
      <c r="J17" s="177"/>
      <c r="K17" s="177"/>
      <c r="L17" s="177"/>
      <c r="M17" s="178"/>
      <c r="N17" s="187"/>
      <c r="O17" s="180"/>
      <c r="P17" s="180"/>
      <c r="Q17" s="180"/>
    </row>
    <row r="18" spans="2:17" ht="18.95" customHeight="1" x14ac:dyDescent="0.4">
      <c r="B18" s="186"/>
      <c r="C18" s="172"/>
      <c r="D18" s="173"/>
      <c r="E18" s="174"/>
      <c r="F18" s="175"/>
      <c r="G18" s="176"/>
      <c r="H18" s="176"/>
      <c r="I18" s="177"/>
      <c r="J18" s="177"/>
      <c r="K18" s="177"/>
      <c r="L18" s="177"/>
      <c r="M18" s="178"/>
      <c r="N18" s="179"/>
      <c r="O18" s="180"/>
      <c r="P18" s="180"/>
      <c r="Q18" s="180"/>
    </row>
    <row r="19" spans="2:17" ht="18.95" customHeight="1" x14ac:dyDescent="0.4">
      <c r="B19" s="186"/>
      <c r="C19" s="189"/>
      <c r="D19" s="173"/>
      <c r="E19" s="174"/>
      <c r="F19" s="175"/>
      <c r="G19" s="176"/>
      <c r="H19" s="176"/>
      <c r="I19" s="177"/>
      <c r="J19" s="177"/>
      <c r="K19" s="177"/>
      <c r="L19" s="177"/>
      <c r="M19" s="191"/>
      <c r="N19" s="187"/>
      <c r="O19" s="180"/>
      <c r="P19" s="180"/>
      <c r="Q19" s="180"/>
    </row>
    <row r="20" spans="2:17" ht="18.95" customHeight="1" x14ac:dyDescent="0.4">
      <c r="B20" s="186"/>
      <c r="C20" s="172"/>
      <c r="D20" s="173"/>
      <c r="E20" s="174"/>
      <c r="F20" s="175"/>
      <c r="G20" s="176"/>
      <c r="H20" s="176"/>
      <c r="I20" s="185"/>
      <c r="J20" s="185"/>
      <c r="K20" s="185"/>
      <c r="L20" s="185"/>
      <c r="M20" s="191"/>
      <c r="N20" s="179"/>
      <c r="O20" s="180"/>
      <c r="P20" s="180"/>
      <c r="Q20" s="180"/>
    </row>
    <row r="21" spans="2:17" ht="18.95" customHeight="1" x14ac:dyDescent="0.4">
      <c r="B21" s="186"/>
      <c r="C21" s="172"/>
      <c r="D21" s="192"/>
      <c r="E21" s="174"/>
      <c r="F21" s="193"/>
      <c r="G21" s="194"/>
      <c r="H21" s="194"/>
      <c r="I21" s="195"/>
      <c r="J21" s="195"/>
      <c r="K21" s="195"/>
      <c r="L21" s="195"/>
      <c r="M21" s="196"/>
      <c r="N21" s="179"/>
      <c r="O21" s="180"/>
      <c r="P21" s="180"/>
      <c r="Q21" s="180"/>
    </row>
    <row r="22" spans="2:17" ht="18.95" customHeight="1" x14ac:dyDescent="0.4">
      <c r="B22" s="186"/>
      <c r="C22" s="172"/>
      <c r="D22" s="173"/>
      <c r="E22" s="174"/>
      <c r="F22" s="193"/>
      <c r="G22" s="194"/>
      <c r="H22" s="194"/>
      <c r="I22" s="195"/>
      <c r="J22" s="195"/>
      <c r="K22" s="195"/>
      <c r="L22" s="195"/>
      <c r="M22" s="196"/>
      <c r="N22" s="179"/>
      <c r="O22" s="180"/>
      <c r="P22" s="180"/>
      <c r="Q22" s="180"/>
    </row>
    <row r="23" spans="2:17" ht="18.95" customHeight="1" x14ac:dyDescent="0.4">
      <c r="B23" s="186"/>
      <c r="C23" s="197"/>
      <c r="D23" s="192"/>
      <c r="E23" s="194"/>
      <c r="F23" s="193"/>
      <c r="G23" s="194"/>
      <c r="H23" s="194"/>
      <c r="I23" s="195"/>
      <c r="J23" s="195"/>
      <c r="K23" s="195"/>
      <c r="L23" s="195"/>
      <c r="M23" s="196"/>
      <c r="N23" s="179"/>
      <c r="O23" s="180"/>
      <c r="P23" s="180"/>
      <c r="Q23" s="180"/>
    </row>
    <row r="24" spans="2:17" ht="17.45" customHeight="1" x14ac:dyDescent="0.4">
      <c r="B24" s="343" t="s">
        <v>75</v>
      </c>
      <c r="C24" s="344"/>
      <c r="D24" s="198">
        <f>SUM(D11:D23)</f>
        <v>27540000</v>
      </c>
      <c r="E24" s="199"/>
      <c r="F24" s="199"/>
      <c r="G24" s="200">
        <f>SUM(G11:G23)</f>
        <v>13150000</v>
      </c>
      <c r="H24" s="200">
        <f>SUM(H11:H23)</f>
        <v>0</v>
      </c>
      <c r="I24" s="200">
        <f>SUM(I11:I23)</f>
        <v>14390000</v>
      </c>
      <c r="J24" s="200">
        <f>SUM(J11:J23)</f>
        <v>297432000</v>
      </c>
      <c r="K24" s="200"/>
      <c r="L24" s="200"/>
      <c r="M24" s="201"/>
      <c r="N24" s="199"/>
      <c r="O24" s="202"/>
      <c r="P24" s="202"/>
      <c r="Q24" s="202"/>
    </row>
    <row r="25" spans="2:17" ht="17.45" customHeight="1" x14ac:dyDescent="0.4">
      <c r="B25" s="203"/>
      <c r="C25" s="203"/>
      <c r="D25" s="204"/>
      <c r="E25" s="204"/>
      <c r="F25" s="204"/>
      <c r="G25" s="204"/>
      <c r="H25" s="204"/>
      <c r="I25" s="205"/>
      <c r="J25" s="205"/>
      <c r="K25" s="205"/>
      <c r="L25" s="205"/>
      <c r="M25" s="204"/>
      <c r="N25" s="204"/>
    </row>
    <row r="26" spans="2:17" ht="17.45" customHeight="1" x14ac:dyDescent="0.4">
      <c r="B26" s="203"/>
      <c r="C26" s="203"/>
      <c r="D26" s="204"/>
      <c r="E26" s="204"/>
      <c r="F26" s="204"/>
      <c r="G26" s="204"/>
      <c r="H26" s="204"/>
      <c r="I26" s="205"/>
      <c r="J26" s="205"/>
      <c r="K26" s="205"/>
      <c r="L26" s="205"/>
      <c r="M26" s="204"/>
      <c r="N26" s="204"/>
    </row>
    <row r="27" spans="2:17" ht="17.45" customHeight="1" x14ac:dyDescent="0.4">
      <c r="B27" s="203"/>
      <c r="C27" s="203"/>
      <c r="D27" s="204"/>
      <c r="E27" s="204"/>
      <c r="F27" s="204"/>
      <c r="G27" s="204"/>
      <c r="H27" s="204"/>
      <c r="I27" s="205"/>
      <c r="J27" s="205"/>
      <c r="K27" s="205"/>
      <c r="L27" s="205"/>
      <c r="M27" s="204"/>
      <c r="N27" s="204"/>
    </row>
    <row r="28" spans="2:17" ht="17.45" customHeight="1" x14ac:dyDescent="0.4">
      <c r="B28" s="203"/>
      <c r="C28" s="203"/>
      <c r="D28" s="204"/>
      <c r="E28" s="204"/>
      <c r="F28" s="204"/>
      <c r="G28" s="204"/>
      <c r="H28" s="204"/>
      <c r="I28" s="205"/>
      <c r="J28" s="205"/>
      <c r="K28" s="205"/>
      <c r="L28" s="205"/>
      <c r="M28" s="204"/>
      <c r="N28" s="204"/>
    </row>
    <row r="29" spans="2:17" ht="17.45" customHeight="1" x14ac:dyDescent="0.4">
      <c r="B29" s="203"/>
      <c r="C29" s="203"/>
      <c r="D29" s="204"/>
      <c r="E29" s="204"/>
      <c r="F29" s="204"/>
      <c r="G29" s="204"/>
      <c r="H29" s="204"/>
      <c r="I29" s="205"/>
      <c r="J29" s="205"/>
      <c r="K29" s="205"/>
      <c r="L29" s="205"/>
      <c r="M29" s="204"/>
      <c r="N29" s="204"/>
    </row>
    <row r="30" spans="2:17" ht="17.45" customHeight="1" x14ac:dyDescent="0.4">
      <c r="B30" s="203"/>
      <c r="C30" s="203"/>
      <c r="D30" s="204"/>
      <c r="E30" s="204"/>
      <c r="F30" s="204"/>
      <c r="G30" s="204"/>
      <c r="H30" s="204"/>
      <c r="I30" s="205"/>
      <c r="J30" s="205"/>
      <c r="K30" s="205"/>
      <c r="L30" s="205"/>
      <c r="M30" s="204"/>
      <c r="N30" s="204"/>
    </row>
    <row r="31" spans="2:17" ht="17.45" customHeight="1" x14ac:dyDescent="0.4">
      <c r="B31" s="203"/>
      <c r="C31" s="203"/>
      <c r="D31" s="204"/>
      <c r="E31" s="204"/>
      <c r="F31" s="204"/>
      <c r="G31" s="204"/>
      <c r="H31" s="204"/>
      <c r="I31" s="205"/>
      <c r="J31" s="205"/>
      <c r="K31" s="205"/>
      <c r="L31" s="205"/>
      <c r="M31" s="204"/>
      <c r="N31" s="204"/>
    </row>
    <row r="32" spans="2:17" ht="17.45" customHeight="1" x14ac:dyDescent="0.4">
      <c r="B32" s="203"/>
      <c r="C32" s="203"/>
      <c r="D32" s="204"/>
      <c r="E32" s="204"/>
      <c r="F32" s="204"/>
      <c r="G32" s="204"/>
      <c r="H32" s="204"/>
      <c r="I32" s="205"/>
      <c r="J32" s="205"/>
      <c r="K32" s="205"/>
      <c r="L32" s="205"/>
      <c r="M32" s="204"/>
      <c r="N32" s="204"/>
    </row>
    <row r="33" spans="2:14" ht="17.45" customHeight="1" x14ac:dyDescent="0.4">
      <c r="B33" s="203"/>
      <c r="C33" s="203"/>
      <c r="D33" s="204"/>
      <c r="E33" s="204"/>
      <c r="F33" s="204"/>
      <c r="G33" s="204"/>
      <c r="H33" s="204"/>
      <c r="I33" s="205"/>
      <c r="J33" s="205"/>
      <c r="K33" s="205"/>
      <c r="L33" s="205"/>
      <c r="M33" s="204"/>
      <c r="N33" s="204"/>
    </row>
    <row r="34" spans="2:14" ht="17.45" customHeight="1" x14ac:dyDescent="0.4">
      <c r="B34" s="203"/>
      <c r="C34" s="203"/>
      <c r="D34" s="204"/>
      <c r="E34" s="204"/>
      <c r="F34" s="204"/>
      <c r="G34" s="204"/>
      <c r="H34" s="204"/>
      <c r="I34" s="205"/>
      <c r="J34" s="205"/>
      <c r="K34" s="205"/>
      <c r="L34" s="205"/>
      <c r="M34" s="204"/>
      <c r="N34" s="204"/>
    </row>
    <row r="35" spans="2:14" ht="17.45" customHeight="1" x14ac:dyDescent="0.4">
      <c r="B35" s="203"/>
      <c r="C35" s="203"/>
      <c r="D35" s="204"/>
      <c r="E35" s="204"/>
      <c r="F35" s="204"/>
      <c r="G35" s="204"/>
      <c r="H35" s="204"/>
      <c r="I35" s="205"/>
      <c r="J35" s="205"/>
      <c r="K35" s="205"/>
      <c r="L35" s="205"/>
      <c r="M35" s="204"/>
      <c r="N35" s="204"/>
    </row>
    <row r="36" spans="2:14" ht="17.45" customHeight="1" x14ac:dyDescent="0.4">
      <c r="B36" s="203"/>
      <c r="C36" s="203"/>
      <c r="D36" s="204"/>
      <c r="E36" s="204"/>
      <c r="F36" s="204"/>
      <c r="G36" s="204"/>
      <c r="H36" s="204"/>
      <c r="I36" s="205"/>
      <c r="J36" s="205"/>
      <c r="K36" s="205"/>
      <c r="L36" s="205"/>
      <c r="M36" s="204"/>
      <c r="N36" s="204"/>
    </row>
    <row r="37" spans="2:14" ht="17.45" customHeight="1" x14ac:dyDescent="0.4">
      <c r="B37" s="203"/>
      <c r="C37" s="203"/>
      <c r="D37" s="204"/>
      <c r="E37" s="204"/>
      <c r="F37" s="204"/>
      <c r="G37" s="204"/>
      <c r="H37" s="204"/>
      <c r="I37" s="205"/>
      <c r="J37" s="205"/>
      <c r="K37" s="205"/>
      <c r="L37" s="205"/>
      <c r="M37" s="204"/>
      <c r="N37" s="204"/>
    </row>
    <row r="38" spans="2:14" ht="17.25" customHeight="1" x14ac:dyDescent="0.4">
      <c r="B38" s="203"/>
      <c r="C38" s="203"/>
      <c r="D38" s="204"/>
      <c r="E38" s="204"/>
      <c r="F38" s="204"/>
      <c r="G38" s="204"/>
      <c r="H38" s="204"/>
      <c r="I38" s="205"/>
      <c r="J38" s="205"/>
      <c r="K38" s="205"/>
      <c r="L38" s="205"/>
      <c r="M38" s="204"/>
      <c r="N38" s="204"/>
    </row>
    <row r="39" spans="2:14" ht="17.45" customHeight="1" x14ac:dyDescent="0.4">
      <c r="B39" s="203"/>
      <c r="C39" s="203"/>
      <c r="D39" s="204"/>
      <c r="E39" s="204"/>
      <c r="F39" s="204"/>
      <c r="G39" s="204"/>
      <c r="H39" s="204"/>
      <c r="I39" s="205"/>
      <c r="J39" s="205"/>
      <c r="K39" s="205"/>
      <c r="L39" s="205"/>
      <c r="M39" s="204"/>
      <c r="N39" s="204"/>
    </row>
    <row r="40" spans="2:14" ht="17.45" customHeight="1" x14ac:dyDescent="0.4">
      <c r="B40" s="203"/>
      <c r="C40" s="203"/>
      <c r="D40" s="204"/>
      <c r="E40" s="204"/>
      <c r="F40" s="204"/>
      <c r="G40" s="204"/>
      <c r="H40" s="204"/>
      <c r="I40" s="205"/>
      <c r="J40" s="205"/>
      <c r="K40" s="205"/>
      <c r="L40" s="205"/>
      <c r="M40" s="204"/>
      <c r="N40" s="204"/>
    </row>
    <row r="41" spans="2:14" ht="17.25" customHeight="1" x14ac:dyDescent="0.4">
      <c r="B41" s="203"/>
      <c r="C41" s="203"/>
      <c r="D41" s="204"/>
      <c r="E41" s="204"/>
      <c r="F41" s="204"/>
      <c r="G41" s="204"/>
      <c r="H41" s="204"/>
      <c r="I41" s="205"/>
      <c r="J41" s="205"/>
      <c r="K41" s="205"/>
      <c r="L41" s="205"/>
      <c r="M41" s="204"/>
      <c r="N41" s="204"/>
    </row>
    <row r="50" spans="23:34" x14ac:dyDescent="0.4"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7"/>
    </row>
    <row r="51" spans="23:34" x14ac:dyDescent="0.4"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7"/>
    </row>
  </sheetData>
  <mergeCells count="23">
    <mergeCell ref="B24:C24"/>
    <mergeCell ref="Q6:Q9"/>
    <mergeCell ref="E7:E9"/>
    <mergeCell ref="F7:F9"/>
    <mergeCell ref="G7:I7"/>
    <mergeCell ref="J7:J9"/>
    <mergeCell ref="K7:L7"/>
    <mergeCell ref="M7:M9"/>
    <mergeCell ref="N7:N9"/>
    <mergeCell ref="O7:O9"/>
    <mergeCell ref="K8:K9"/>
    <mergeCell ref="P6:P9"/>
    <mergeCell ref="C10:F10"/>
    <mergeCell ref="M10:O10"/>
    <mergeCell ref="C5:F5"/>
    <mergeCell ref="H5:I5"/>
    <mergeCell ref="M5:O5"/>
    <mergeCell ref="B6:B9"/>
    <mergeCell ref="C6:C9"/>
    <mergeCell ref="D6:D9"/>
    <mergeCell ref="E6:I6"/>
    <mergeCell ref="J6:O6"/>
    <mergeCell ref="L8:L9"/>
  </mergeCells>
  <phoneticPr fontId="1"/>
  <pageMargins left="0.25" right="0.25" top="0.75" bottom="0.75" header="0.3" footer="0.3"/>
  <pageSetup paperSize="9"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view="pageBreakPreview" zoomScaleNormal="100" zoomScaleSheetLayoutView="100" workbookViewId="0">
      <selection activeCell="U14" sqref="U14"/>
    </sheetView>
  </sheetViews>
  <sheetFormatPr defaultRowHeight="18.75" x14ac:dyDescent="0.4"/>
  <cols>
    <col min="1" max="1" width="2.125" style="1" customWidth="1"/>
    <col min="2" max="2" width="15.375" style="1" customWidth="1"/>
    <col min="3" max="3" width="16" style="1" customWidth="1"/>
    <col min="4" max="4" width="11.875" style="1" customWidth="1"/>
    <col min="5" max="6" width="12.125" style="1" customWidth="1"/>
    <col min="7" max="7" width="14.75" style="1" customWidth="1"/>
    <col min="8" max="8" width="9.375" style="1" customWidth="1"/>
    <col min="9" max="9" width="9" style="1"/>
    <col min="10" max="10" width="11" style="1" bestFit="1" customWidth="1"/>
    <col min="11" max="256" width="9" style="1"/>
    <col min="257" max="257" width="2.125" style="1" customWidth="1"/>
    <col min="258" max="258" width="15.375" style="1" customWidth="1"/>
    <col min="259" max="259" width="16" style="1" customWidth="1"/>
    <col min="260" max="260" width="11.875" style="1" customWidth="1"/>
    <col min="261" max="262" width="12.125" style="1" customWidth="1"/>
    <col min="263" max="263" width="14.75" style="1" customWidth="1"/>
    <col min="264" max="264" width="9.375" style="1" customWidth="1"/>
    <col min="265" max="265" width="9" style="1"/>
    <col min="266" max="266" width="11" style="1" bestFit="1" customWidth="1"/>
    <col min="267" max="512" width="9" style="1"/>
    <col min="513" max="513" width="2.125" style="1" customWidth="1"/>
    <col min="514" max="514" width="15.375" style="1" customWidth="1"/>
    <col min="515" max="515" width="16" style="1" customWidth="1"/>
    <col min="516" max="516" width="11.875" style="1" customWidth="1"/>
    <col min="517" max="518" width="12.125" style="1" customWidth="1"/>
    <col min="519" max="519" width="14.75" style="1" customWidth="1"/>
    <col min="520" max="520" width="9.375" style="1" customWidth="1"/>
    <col min="521" max="521" width="9" style="1"/>
    <col min="522" max="522" width="11" style="1" bestFit="1" customWidth="1"/>
    <col min="523" max="768" width="9" style="1"/>
    <col min="769" max="769" width="2.125" style="1" customWidth="1"/>
    <col min="770" max="770" width="15.375" style="1" customWidth="1"/>
    <col min="771" max="771" width="16" style="1" customWidth="1"/>
    <col min="772" max="772" width="11.875" style="1" customWidth="1"/>
    <col min="773" max="774" width="12.125" style="1" customWidth="1"/>
    <col min="775" max="775" width="14.75" style="1" customWidth="1"/>
    <col min="776" max="776" width="9.375" style="1" customWidth="1"/>
    <col min="777" max="777" width="9" style="1"/>
    <col min="778" max="778" width="11" style="1" bestFit="1" customWidth="1"/>
    <col min="779" max="1024" width="9" style="1"/>
    <col min="1025" max="1025" width="2.125" style="1" customWidth="1"/>
    <col min="1026" max="1026" width="15.375" style="1" customWidth="1"/>
    <col min="1027" max="1027" width="16" style="1" customWidth="1"/>
    <col min="1028" max="1028" width="11.875" style="1" customWidth="1"/>
    <col min="1029" max="1030" width="12.125" style="1" customWidth="1"/>
    <col min="1031" max="1031" width="14.75" style="1" customWidth="1"/>
    <col min="1032" max="1032" width="9.375" style="1" customWidth="1"/>
    <col min="1033" max="1033" width="9" style="1"/>
    <col min="1034" max="1034" width="11" style="1" bestFit="1" customWidth="1"/>
    <col min="1035" max="1280" width="9" style="1"/>
    <col min="1281" max="1281" width="2.125" style="1" customWidth="1"/>
    <col min="1282" max="1282" width="15.375" style="1" customWidth="1"/>
    <col min="1283" max="1283" width="16" style="1" customWidth="1"/>
    <col min="1284" max="1284" width="11.875" style="1" customWidth="1"/>
    <col min="1285" max="1286" width="12.125" style="1" customWidth="1"/>
    <col min="1287" max="1287" width="14.75" style="1" customWidth="1"/>
    <col min="1288" max="1288" width="9.375" style="1" customWidth="1"/>
    <col min="1289" max="1289" width="9" style="1"/>
    <col min="1290" max="1290" width="11" style="1" bestFit="1" customWidth="1"/>
    <col min="1291" max="1536" width="9" style="1"/>
    <col min="1537" max="1537" width="2.125" style="1" customWidth="1"/>
    <col min="1538" max="1538" width="15.375" style="1" customWidth="1"/>
    <col min="1539" max="1539" width="16" style="1" customWidth="1"/>
    <col min="1540" max="1540" width="11.875" style="1" customWidth="1"/>
    <col min="1541" max="1542" width="12.125" style="1" customWidth="1"/>
    <col min="1543" max="1543" width="14.75" style="1" customWidth="1"/>
    <col min="1544" max="1544" width="9.375" style="1" customWidth="1"/>
    <col min="1545" max="1545" width="9" style="1"/>
    <col min="1546" max="1546" width="11" style="1" bestFit="1" customWidth="1"/>
    <col min="1547" max="1792" width="9" style="1"/>
    <col min="1793" max="1793" width="2.125" style="1" customWidth="1"/>
    <col min="1794" max="1794" width="15.375" style="1" customWidth="1"/>
    <col min="1795" max="1795" width="16" style="1" customWidth="1"/>
    <col min="1796" max="1796" width="11.875" style="1" customWidth="1"/>
    <col min="1797" max="1798" width="12.125" style="1" customWidth="1"/>
    <col min="1799" max="1799" width="14.75" style="1" customWidth="1"/>
    <col min="1800" max="1800" width="9.375" style="1" customWidth="1"/>
    <col min="1801" max="1801" width="9" style="1"/>
    <col min="1802" max="1802" width="11" style="1" bestFit="1" customWidth="1"/>
    <col min="1803" max="2048" width="9" style="1"/>
    <col min="2049" max="2049" width="2.125" style="1" customWidth="1"/>
    <col min="2050" max="2050" width="15.375" style="1" customWidth="1"/>
    <col min="2051" max="2051" width="16" style="1" customWidth="1"/>
    <col min="2052" max="2052" width="11.875" style="1" customWidth="1"/>
    <col min="2053" max="2054" width="12.125" style="1" customWidth="1"/>
    <col min="2055" max="2055" width="14.75" style="1" customWidth="1"/>
    <col min="2056" max="2056" width="9.375" style="1" customWidth="1"/>
    <col min="2057" max="2057" width="9" style="1"/>
    <col min="2058" max="2058" width="11" style="1" bestFit="1" customWidth="1"/>
    <col min="2059" max="2304" width="9" style="1"/>
    <col min="2305" max="2305" width="2.125" style="1" customWidth="1"/>
    <col min="2306" max="2306" width="15.375" style="1" customWidth="1"/>
    <col min="2307" max="2307" width="16" style="1" customWidth="1"/>
    <col min="2308" max="2308" width="11.875" style="1" customWidth="1"/>
    <col min="2309" max="2310" width="12.125" style="1" customWidth="1"/>
    <col min="2311" max="2311" width="14.75" style="1" customWidth="1"/>
    <col min="2312" max="2312" width="9.375" style="1" customWidth="1"/>
    <col min="2313" max="2313" width="9" style="1"/>
    <col min="2314" max="2314" width="11" style="1" bestFit="1" customWidth="1"/>
    <col min="2315" max="2560" width="9" style="1"/>
    <col min="2561" max="2561" width="2.125" style="1" customWidth="1"/>
    <col min="2562" max="2562" width="15.375" style="1" customWidth="1"/>
    <col min="2563" max="2563" width="16" style="1" customWidth="1"/>
    <col min="2564" max="2564" width="11.875" style="1" customWidth="1"/>
    <col min="2565" max="2566" width="12.125" style="1" customWidth="1"/>
    <col min="2567" max="2567" width="14.75" style="1" customWidth="1"/>
    <col min="2568" max="2568" width="9.375" style="1" customWidth="1"/>
    <col min="2569" max="2569" width="9" style="1"/>
    <col min="2570" max="2570" width="11" style="1" bestFit="1" customWidth="1"/>
    <col min="2571" max="2816" width="9" style="1"/>
    <col min="2817" max="2817" width="2.125" style="1" customWidth="1"/>
    <col min="2818" max="2818" width="15.375" style="1" customWidth="1"/>
    <col min="2819" max="2819" width="16" style="1" customWidth="1"/>
    <col min="2820" max="2820" width="11.875" style="1" customWidth="1"/>
    <col min="2821" max="2822" width="12.125" style="1" customWidth="1"/>
    <col min="2823" max="2823" width="14.75" style="1" customWidth="1"/>
    <col min="2824" max="2824" width="9.375" style="1" customWidth="1"/>
    <col min="2825" max="2825" width="9" style="1"/>
    <col min="2826" max="2826" width="11" style="1" bestFit="1" customWidth="1"/>
    <col min="2827" max="3072" width="9" style="1"/>
    <col min="3073" max="3073" width="2.125" style="1" customWidth="1"/>
    <col min="3074" max="3074" width="15.375" style="1" customWidth="1"/>
    <col min="3075" max="3075" width="16" style="1" customWidth="1"/>
    <col min="3076" max="3076" width="11.875" style="1" customWidth="1"/>
    <col min="3077" max="3078" width="12.125" style="1" customWidth="1"/>
    <col min="3079" max="3079" width="14.75" style="1" customWidth="1"/>
    <col min="3080" max="3080" width="9.375" style="1" customWidth="1"/>
    <col min="3081" max="3081" width="9" style="1"/>
    <col min="3082" max="3082" width="11" style="1" bestFit="1" customWidth="1"/>
    <col min="3083" max="3328" width="9" style="1"/>
    <col min="3329" max="3329" width="2.125" style="1" customWidth="1"/>
    <col min="3330" max="3330" width="15.375" style="1" customWidth="1"/>
    <col min="3331" max="3331" width="16" style="1" customWidth="1"/>
    <col min="3332" max="3332" width="11.875" style="1" customWidth="1"/>
    <col min="3333" max="3334" width="12.125" style="1" customWidth="1"/>
    <col min="3335" max="3335" width="14.75" style="1" customWidth="1"/>
    <col min="3336" max="3336" width="9.375" style="1" customWidth="1"/>
    <col min="3337" max="3337" width="9" style="1"/>
    <col min="3338" max="3338" width="11" style="1" bestFit="1" customWidth="1"/>
    <col min="3339" max="3584" width="9" style="1"/>
    <col min="3585" max="3585" width="2.125" style="1" customWidth="1"/>
    <col min="3586" max="3586" width="15.375" style="1" customWidth="1"/>
    <col min="3587" max="3587" width="16" style="1" customWidth="1"/>
    <col min="3588" max="3588" width="11.875" style="1" customWidth="1"/>
    <col min="3589" max="3590" width="12.125" style="1" customWidth="1"/>
    <col min="3591" max="3591" width="14.75" style="1" customWidth="1"/>
    <col min="3592" max="3592" width="9.375" style="1" customWidth="1"/>
    <col min="3593" max="3593" width="9" style="1"/>
    <col min="3594" max="3594" width="11" style="1" bestFit="1" customWidth="1"/>
    <col min="3595" max="3840" width="9" style="1"/>
    <col min="3841" max="3841" width="2.125" style="1" customWidth="1"/>
    <col min="3842" max="3842" width="15.375" style="1" customWidth="1"/>
    <col min="3843" max="3843" width="16" style="1" customWidth="1"/>
    <col min="3844" max="3844" width="11.875" style="1" customWidth="1"/>
    <col min="3845" max="3846" width="12.125" style="1" customWidth="1"/>
    <col min="3847" max="3847" width="14.75" style="1" customWidth="1"/>
    <col min="3848" max="3848" width="9.375" style="1" customWidth="1"/>
    <col min="3849" max="3849" width="9" style="1"/>
    <col min="3850" max="3850" width="11" style="1" bestFit="1" customWidth="1"/>
    <col min="3851" max="4096" width="9" style="1"/>
    <col min="4097" max="4097" width="2.125" style="1" customWidth="1"/>
    <col min="4098" max="4098" width="15.375" style="1" customWidth="1"/>
    <col min="4099" max="4099" width="16" style="1" customWidth="1"/>
    <col min="4100" max="4100" width="11.875" style="1" customWidth="1"/>
    <col min="4101" max="4102" width="12.125" style="1" customWidth="1"/>
    <col min="4103" max="4103" width="14.75" style="1" customWidth="1"/>
    <col min="4104" max="4104" width="9.375" style="1" customWidth="1"/>
    <col min="4105" max="4105" width="9" style="1"/>
    <col min="4106" max="4106" width="11" style="1" bestFit="1" customWidth="1"/>
    <col min="4107" max="4352" width="9" style="1"/>
    <col min="4353" max="4353" width="2.125" style="1" customWidth="1"/>
    <col min="4354" max="4354" width="15.375" style="1" customWidth="1"/>
    <col min="4355" max="4355" width="16" style="1" customWidth="1"/>
    <col min="4356" max="4356" width="11.875" style="1" customWidth="1"/>
    <col min="4357" max="4358" width="12.125" style="1" customWidth="1"/>
    <col min="4359" max="4359" width="14.75" style="1" customWidth="1"/>
    <col min="4360" max="4360" width="9.375" style="1" customWidth="1"/>
    <col min="4361" max="4361" width="9" style="1"/>
    <col min="4362" max="4362" width="11" style="1" bestFit="1" customWidth="1"/>
    <col min="4363" max="4608" width="9" style="1"/>
    <col min="4609" max="4609" width="2.125" style="1" customWidth="1"/>
    <col min="4610" max="4610" width="15.375" style="1" customWidth="1"/>
    <col min="4611" max="4611" width="16" style="1" customWidth="1"/>
    <col min="4612" max="4612" width="11.875" style="1" customWidth="1"/>
    <col min="4613" max="4614" width="12.125" style="1" customWidth="1"/>
    <col min="4615" max="4615" width="14.75" style="1" customWidth="1"/>
    <col min="4616" max="4616" width="9.375" style="1" customWidth="1"/>
    <col min="4617" max="4617" width="9" style="1"/>
    <col min="4618" max="4618" width="11" style="1" bestFit="1" customWidth="1"/>
    <col min="4619" max="4864" width="9" style="1"/>
    <col min="4865" max="4865" width="2.125" style="1" customWidth="1"/>
    <col min="4866" max="4866" width="15.375" style="1" customWidth="1"/>
    <col min="4867" max="4867" width="16" style="1" customWidth="1"/>
    <col min="4868" max="4868" width="11.875" style="1" customWidth="1"/>
    <col min="4869" max="4870" width="12.125" style="1" customWidth="1"/>
    <col min="4871" max="4871" width="14.75" style="1" customWidth="1"/>
    <col min="4872" max="4872" width="9.375" style="1" customWidth="1"/>
    <col min="4873" max="4873" width="9" style="1"/>
    <col min="4874" max="4874" width="11" style="1" bestFit="1" customWidth="1"/>
    <col min="4875" max="5120" width="9" style="1"/>
    <col min="5121" max="5121" width="2.125" style="1" customWidth="1"/>
    <col min="5122" max="5122" width="15.375" style="1" customWidth="1"/>
    <col min="5123" max="5123" width="16" style="1" customWidth="1"/>
    <col min="5124" max="5124" width="11.875" style="1" customWidth="1"/>
    <col min="5125" max="5126" width="12.125" style="1" customWidth="1"/>
    <col min="5127" max="5127" width="14.75" style="1" customWidth="1"/>
    <col min="5128" max="5128" width="9.375" style="1" customWidth="1"/>
    <col min="5129" max="5129" width="9" style="1"/>
    <col min="5130" max="5130" width="11" style="1" bestFit="1" customWidth="1"/>
    <col min="5131" max="5376" width="9" style="1"/>
    <col min="5377" max="5377" width="2.125" style="1" customWidth="1"/>
    <col min="5378" max="5378" width="15.375" style="1" customWidth="1"/>
    <col min="5379" max="5379" width="16" style="1" customWidth="1"/>
    <col min="5380" max="5380" width="11.875" style="1" customWidth="1"/>
    <col min="5381" max="5382" width="12.125" style="1" customWidth="1"/>
    <col min="5383" max="5383" width="14.75" style="1" customWidth="1"/>
    <col min="5384" max="5384" width="9.375" style="1" customWidth="1"/>
    <col min="5385" max="5385" width="9" style="1"/>
    <col min="5386" max="5386" width="11" style="1" bestFit="1" customWidth="1"/>
    <col min="5387" max="5632" width="9" style="1"/>
    <col min="5633" max="5633" width="2.125" style="1" customWidth="1"/>
    <col min="5634" max="5634" width="15.375" style="1" customWidth="1"/>
    <col min="5635" max="5635" width="16" style="1" customWidth="1"/>
    <col min="5636" max="5636" width="11.875" style="1" customWidth="1"/>
    <col min="5637" max="5638" width="12.125" style="1" customWidth="1"/>
    <col min="5639" max="5639" width="14.75" style="1" customWidth="1"/>
    <col min="5640" max="5640" width="9.375" style="1" customWidth="1"/>
    <col min="5641" max="5641" width="9" style="1"/>
    <col min="5642" max="5642" width="11" style="1" bestFit="1" customWidth="1"/>
    <col min="5643" max="5888" width="9" style="1"/>
    <col min="5889" max="5889" width="2.125" style="1" customWidth="1"/>
    <col min="5890" max="5890" width="15.375" style="1" customWidth="1"/>
    <col min="5891" max="5891" width="16" style="1" customWidth="1"/>
    <col min="5892" max="5892" width="11.875" style="1" customWidth="1"/>
    <col min="5893" max="5894" width="12.125" style="1" customWidth="1"/>
    <col min="5895" max="5895" width="14.75" style="1" customWidth="1"/>
    <col min="5896" max="5896" width="9.375" style="1" customWidth="1"/>
    <col min="5897" max="5897" width="9" style="1"/>
    <col min="5898" max="5898" width="11" style="1" bestFit="1" customWidth="1"/>
    <col min="5899" max="6144" width="9" style="1"/>
    <col min="6145" max="6145" width="2.125" style="1" customWidth="1"/>
    <col min="6146" max="6146" width="15.375" style="1" customWidth="1"/>
    <col min="6147" max="6147" width="16" style="1" customWidth="1"/>
    <col min="6148" max="6148" width="11.875" style="1" customWidth="1"/>
    <col min="6149" max="6150" width="12.125" style="1" customWidth="1"/>
    <col min="6151" max="6151" width="14.75" style="1" customWidth="1"/>
    <col min="6152" max="6152" width="9.375" style="1" customWidth="1"/>
    <col min="6153" max="6153" width="9" style="1"/>
    <col min="6154" max="6154" width="11" style="1" bestFit="1" customWidth="1"/>
    <col min="6155" max="6400" width="9" style="1"/>
    <col min="6401" max="6401" width="2.125" style="1" customWidth="1"/>
    <col min="6402" max="6402" width="15.375" style="1" customWidth="1"/>
    <col min="6403" max="6403" width="16" style="1" customWidth="1"/>
    <col min="6404" max="6404" width="11.875" style="1" customWidth="1"/>
    <col min="6405" max="6406" width="12.125" style="1" customWidth="1"/>
    <col min="6407" max="6407" width="14.75" style="1" customWidth="1"/>
    <col min="6408" max="6408" width="9.375" style="1" customWidth="1"/>
    <col min="6409" max="6409" width="9" style="1"/>
    <col min="6410" max="6410" width="11" style="1" bestFit="1" customWidth="1"/>
    <col min="6411" max="6656" width="9" style="1"/>
    <col min="6657" max="6657" width="2.125" style="1" customWidth="1"/>
    <col min="6658" max="6658" width="15.375" style="1" customWidth="1"/>
    <col min="6659" max="6659" width="16" style="1" customWidth="1"/>
    <col min="6660" max="6660" width="11.875" style="1" customWidth="1"/>
    <col min="6661" max="6662" width="12.125" style="1" customWidth="1"/>
    <col min="6663" max="6663" width="14.75" style="1" customWidth="1"/>
    <col min="6664" max="6664" width="9.375" style="1" customWidth="1"/>
    <col min="6665" max="6665" width="9" style="1"/>
    <col min="6666" max="6666" width="11" style="1" bestFit="1" customWidth="1"/>
    <col min="6667" max="6912" width="9" style="1"/>
    <col min="6913" max="6913" width="2.125" style="1" customWidth="1"/>
    <col min="6914" max="6914" width="15.375" style="1" customWidth="1"/>
    <col min="6915" max="6915" width="16" style="1" customWidth="1"/>
    <col min="6916" max="6916" width="11.875" style="1" customWidth="1"/>
    <col min="6917" max="6918" width="12.125" style="1" customWidth="1"/>
    <col min="6919" max="6919" width="14.75" style="1" customWidth="1"/>
    <col min="6920" max="6920" width="9.375" style="1" customWidth="1"/>
    <col min="6921" max="6921" width="9" style="1"/>
    <col min="6922" max="6922" width="11" style="1" bestFit="1" customWidth="1"/>
    <col min="6923" max="7168" width="9" style="1"/>
    <col min="7169" max="7169" width="2.125" style="1" customWidth="1"/>
    <col min="7170" max="7170" width="15.375" style="1" customWidth="1"/>
    <col min="7171" max="7171" width="16" style="1" customWidth="1"/>
    <col min="7172" max="7172" width="11.875" style="1" customWidth="1"/>
    <col min="7173" max="7174" width="12.125" style="1" customWidth="1"/>
    <col min="7175" max="7175" width="14.75" style="1" customWidth="1"/>
    <col min="7176" max="7176" width="9.375" style="1" customWidth="1"/>
    <col min="7177" max="7177" width="9" style="1"/>
    <col min="7178" max="7178" width="11" style="1" bestFit="1" customWidth="1"/>
    <col min="7179" max="7424" width="9" style="1"/>
    <col min="7425" max="7425" width="2.125" style="1" customWidth="1"/>
    <col min="7426" max="7426" width="15.375" style="1" customWidth="1"/>
    <col min="7427" max="7427" width="16" style="1" customWidth="1"/>
    <col min="7428" max="7428" width="11.875" style="1" customWidth="1"/>
    <col min="7429" max="7430" width="12.125" style="1" customWidth="1"/>
    <col min="7431" max="7431" width="14.75" style="1" customWidth="1"/>
    <col min="7432" max="7432" width="9.375" style="1" customWidth="1"/>
    <col min="7433" max="7433" width="9" style="1"/>
    <col min="7434" max="7434" width="11" style="1" bestFit="1" customWidth="1"/>
    <col min="7435" max="7680" width="9" style="1"/>
    <col min="7681" max="7681" width="2.125" style="1" customWidth="1"/>
    <col min="7682" max="7682" width="15.375" style="1" customWidth="1"/>
    <col min="7683" max="7683" width="16" style="1" customWidth="1"/>
    <col min="7684" max="7684" width="11.875" style="1" customWidth="1"/>
    <col min="7685" max="7686" width="12.125" style="1" customWidth="1"/>
    <col min="7687" max="7687" width="14.75" style="1" customWidth="1"/>
    <col min="7688" max="7688" width="9.375" style="1" customWidth="1"/>
    <col min="7689" max="7689" width="9" style="1"/>
    <col min="7690" max="7690" width="11" style="1" bestFit="1" customWidth="1"/>
    <col min="7691" max="7936" width="9" style="1"/>
    <col min="7937" max="7937" width="2.125" style="1" customWidth="1"/>
    <col min="7938" max="7938" width="15.375" style="1" customWidth="1"/>
    <col min="7939" max="7939" width="16" style="1" customWidth="1"/>
    <col min="7940" max="7940" width="11.875" style="1" customWidth="1"/>
    <col min="7941" max="7942" width="12.125" style="1" customWidth="1"/>
    <col min="7943" max="7943" width="14.75" style="1" customWidth="1"/>
    <col min="7944" max="7944" width="9.375" style="1" customWidth="1"/>
    <col min="7945" max="7945" width="9" style="1"/>
    <col min="7946" max="7946" width="11" style="1" bestFit="1" customWidth="1"/>
    <col min="7947" max="8192" width="9" style="1"/>
    <col min="8193" max="8193" width="2.125" style="1" customWidth="1"/>
    <col min="8194" max="8194" width="15.375" style="1" customWidth="1"/>
    <col min="8195" max="8195" width="16" style="1" customWidth="1"/>
    <col min="8196" max="8196" width="11.875" style="1" customWidth="1"/>
    <col min="8197" max="8198" width="12.125" style="1" customWidth="1"/>
    <col min="8199" max="8199" width="14.75" style="1" customWidth="1"/>
    <col min="8200" max="8200" width="9.375" style="1" customWidth="1"/>
    <col min="8201" max="8201" width="9" style="1"/>
    <col min="8202" max="8202" width="11" style="1" bestFit="1" customWidth="1"/>
    <col min="8203" max="8448" width="9" style="1"/>
    <col min="8449" max="8449" width="2.125" style="1" customWidth="1"/>
    <col min="8450" max="8450" width="15.375" style="1" customWidth="1"/>
    <col min="8451" max="8451" width="16" style="1" customWidth="1"/>
    <col min="8452" max="8452" width="11.875" style="1" customWidth="1"/>
    <col min="8453" max="8454" width="12.125" style="1" customWidth="1"/>
    <col min="8455" max="8455" width="14.75" style="1" customWidth="1"/>
    <col min="8456" max="8456" width="9.375" style="1" customWidth="1"/>
    <col min="8457" max="8457" width="9" style="1"/>
    <col min="8458" max="8458" width="11" style="1" bestFit="1" customWidth="1"/>
    <col min="8459" max="8704" width="9" style="1"/>
    <col min="8705" max="8705" width="2.125" style="1" customWidth="1"/>
    <col min="8706" max="8706" width="15.375" style="1" customWidth="1"/>
    <col min="8707" max="8707" width="16" style="1" customWidth="1"/>
    <col min="8708" max="8708" width="11.875" style="1" customWidth="1"/>
    <col min="8709" max="8710" width="12.125" style="1" customWidth="1"/>
    <col min="8711" max="8711" width="14.75" style="1" customWidth="1"/>
    <col min="8712" max="8712" width="9.375" style="1" customWidth="1"/>
    <col min="8713" max="8713" width="9" style="1"/>
    <col min="8714" max="8714" width="11" style="1" bestFit="1" customWidth="1"/>
    <col min="8715" max="8960" width="9" style="1"/>
    <col min="8961" max="8961" width="2.125" style="1" customWidth="1"/>
    <col min="8962" max="8962" width="15.375" style="1" customWidth="1"/>
    <col min="8963" max="8963" width="16" style="1" customWidth="1"/>
    <col min="8964" max="8964" width="11.875" style="1" customWidth="1"/>
    <col min="8965" max="8966" width="12.125" style="1" customWidth="1"/>
    <col min="8967" max="8967" width="14.75" style="1" customWidth="1"/>
    <col min="8968" max="8968" width="9.375" style="1" customWidth="1"/>
    <col min="8969" max="8969" width="9" style="1"/>
    <col min="8970" max="8970" width="11" style="1" bestFit="1" customWidth="1"/>
    <col min="8971" max="9216" width="9" style="1"/>
    <col min="9217" max="9217" width="2.125" style="1" customWidth="1"/>
    <col min="9218" max="9218" width="15.375" style="1" customWidth="1"/>
    <col min="9219" max="9219" width="16" style="1" customWidth="1"/>
    <col min="9220" max="9220" width="11.875" style="1" customWidth="1"/>
    <col min="9221" max="9222" width="12.125" style="1" customWidth="1"/>
    <col min="9223" max="9223" width="14.75" style="1" customWidth="1"/>
    <col min="9224" max="9224" width="9.375" style="1" customWidth="1"/>
    <col min="9225" max="9225" width="9" style="1"/>
    <col min="9226" max="9226" width="11" style="1" bestFit="1" customWidth="1"/>
    <col min="9227" max="9472" width="9" style="1"/>
    <col min="9473" max="9473" width="2.125" style="1" customWidth="1"/>
    <col min="9474" max="9474" width="15.375" style="1" customWidth="1"/>
    <col min="9475" max="9475" width="16" style="1" customWidth="1"/>
    <col min="9476" max="9476" width="11.875" style="1" customWidth="1"/>
    <col min="9477" max="9478" width="12.125" style="1" customWidth="1"/>
    <col min="9479" max="9479" width="14.75" style="1" customWidth="1"/>
    <col min="9480" max="9480" width="9.375" style="1" customWidth="1"/>
    <col min="9481" max="9481" width="9" style="1"/>
    <col min="9482" max="9482" width="11" style="1" bestFit="1" customWidth="1"/>
    <col min="9483" max="9728" width="9" style="1"/>
    <col min="9729" max="9729" width="2.125" style="1" customWidth="1"/>
    <col min="9730" max="9730" width="15.375" style="1" customWidth="1"/>
    <col min="9731" max="9731" width="16" style="1" customWidth="1"/>
    <col min="9732" max="9732" width="11.875" style="1" customWidth="1"/>
    <col min="9733" max="9734" width="12.125" style="1" customWidth="1"/>
    <col min="9735" max="9735" width="14.75" style="1" customWidth="1"/>
    <col min="9736" max="9736" width="9.375" style="1" customWidth="1"/>
    <col min="9737" max="9737" width="9" style="1"/>
    <col min="9738" max="9738" width="11" style="1" bestFit="1" customWidth="1"/>
    <col min="9739" max="9984" width="9" style="1"/>
    <col min="9985" max="9985" width="2.125" style="1" customWidth="1"/>
    <col min="9986" max="9986" width="15.375" style="1" customWidth="1"/>
    <col min="9987" max="9987" width="16" style="1" customWidth="1"/>
    <col min="9988" max="9988" width="11.875" style="1" customWidth="1"/>
    <col min="9989" max="9990" width="12.125" style="1" customWidth="1"/>
    <col min="9991" max="9991" width="14.75" style="1" customWidth="1"/>
    <col min="9992" max="9992" width="9.375" style="1" customWidth="1"/>
    <col min="9993" max="9993" width="9" style="1"/>
    <col min="9994" max="9994" width="11" style="1" bestFit="1" customWidth="1"/>
    <col min="9995" max="10240" width="9" style="1"/>
    <col min="10241" max="10241" width="2.125" style="1" customWidth="1"/>
    <col min="10242" max="10242" width="15.375" style="1" customWidth="1"/>
    <col min="10243" max="10243" width="16" style="1" customWidth="1"/>
    <col min="10244" max="10244" width="11.875" style="1" customWidth="1"/>
    <col min="10245" max="10246" width="12.125" style="1" customWidth="1"/>
    <col min="10247" max="10247" width="14.75" style="1" customWidth="1"/>
    <col min="10248" max="10248" width="9.375" style="1" customWidth="1"/>
    <col min="10249" max="10249" width="9" style="1"/>
    <col min="10250" max="10250" width="11" style="1" bestFit="1" customWidth="1"/>
    <col min="10251" max="10496" width="9" style="1"/>
    <col min="10497" max="10497" width="2.125" style="1" customWidth="1"/>
    <col min="10498" max="10498" width="15.375" style="1" customWidth="1"/>
    <col min="10499" max="10499" width="16" style="1" customWidth="1"/>
    <col min="10500" max="10500" width="11.875" style="1" customWidth="1"/>
    <col min="10501" max="10502" width="12.125" style="1" customWidth="1"/>
    <col min="10503" max="10503" width="14.75" style="1" customWidth="1"/>
    <col min="10504" max="10504" width="9.375" style="1" customWidth="1"/>
    <col min="10505" max="10505" width="9" style="1"/>
    <col min="10506" max="10506" width="11" style="1" bestFit="1" customWidth="1"/>
    <col min="10507" max="10752" width="9" style="1"/>
    <col min="10753" max="10753" width="2.125" style="1" customWidth="1"/>
    <col min="10754" max="10754" width="15.375" style="1" customWidth="1"/>
    <col min="10755" max="10755" width="16" style="1" customWidth="1"/>
    <col min="10756" max="10756" width="11.875" style="1" customWidth="1"/>
    <col min="10757" max="10758" width="12.125" style="1" customWidth="1"/>
    <col min="10759" max="10759" width="14.75" style="1" customWidth="1"/>
    <col min="10760" max="10760" width="9.375" style="1" customWidth="1"/>
    <col min="10761" max="10761" width="9" style="1"/>
    <col min="10762" max="10762" width="11" style="1" bestFit="1" customWidth="1"/>
    <col min="10763" max="11008" width="9" style="1"/>
    <col min="11009" max="11009" width="2.125" style="1" customWidth="1"/>
    <col min="11010" max="11010" width="15.375" style="1" customWidth="1"/>
    <col min="11011" max="11011" width="16" style="1" customWidth="1"/>
    <col min="11012" max="11012" width="11.875" style="1" customWidth="1"/>
    <col min="11013" max="11014" width="12.125" style="1" customWidth="1"/>
    <col min="11015" max="11015" width="14.75" style="1" customWidth="1"/>
    <col min="11016" max="11016" width="9.375" style="1" customWidth="1"/>
    <col min="11017" max="11017" width="9" style="1"/>
    <col min="11018" max="11018" width="11" style="1" bestFit="1" customWidth="1"/>
    <col min="11019" max="11264" width="9" style="1"/>
    <col min="11265" max="11265" width="2.125" style="1" customWidth="1"/>
    <col min="11266" max="11266" width="15.375" style="1" customWidth="1"/>
    <col min="11267" max="11267" width="16" style="1" customWidth="1"/>
    <col min="11268" max="11268" width="11.875" style="1" customWidth="1"/>
    <col min="11269" max="11270" width="12.125" style="1" customWidth="1"/>
    <col min="11271" max="11271" width="14.75" style="1" customWidth="1"/>
    <col min="11272" max="11272" width="9.375" style="1" customWidth="1"/>
    <col min="11273" max="11273" width="9" style="1"/>
    <col min="11274" max="11274" width="11" style="1" bestFit="1" customWidth="1"/>
    <col min="11275" max="11520" width="9" style="1"/>
    <col min="11521" max="11521" width="2.125" style="1" customWidth="1"/>
    <col min="11522" max="11522" width="15.375" style="1" customWidth="1"/>
    <col min="11523" max="11523" width="16" style="1" customWidth="1"/>
    <col min="11524" max="11524" width="11.875" style="1" customWidth="1"/>
    <col min="11525" max="11526" width="12.125" style="1" customWidth="1"/>
    <col min="11527" max="11527" width="14.75" style="1" customWidth="1"/>
    <col min="11528" max="11528" width="9.375" style="1" customWidth="1"/>
    <col min="11529" max="11529" width="9" style="1"/>
    <col min="11530" max="11530" width="11" style="1" bestFit="1" customWidth="1"/>
    <col min="11531" max="11776" width="9" style="1"/>
    <col min="11777" max="11777" width="2.125" style="1" customWidth="1"/>
    <col min="11778" max="11778" width="15.375" style="1" customWidth="1"/>
    <col min="11779" max="11779" width="16" style="1" customWidth="1"/>
    <col min="11780" max="11780" width="11.875" style="1" customWidth="1"/>
    <col min="11781" max="11782" width="12.125" style="1" customWidth="1"/>
    <col min="11783" max="11783" width="14.75" style="1" customWidth="1"/>
    <col min="11784" max="11784" width="9.375" style="1" customWidth="1"/>
    <col min="11785" max="11785" width="9" style="1"/>
    <col min="11786" max="11786" width="11" style="1" bestFit="1" customWidth="1"/>
    <col min="11787" max="12032" width="9" style="1"/>
    <col min="12033" max="12033" width="2.125" style="1" customWidth="1"/>
    <col min="12034" max="12034" width="15.375" style="1" customWidth="1"/>
    <col min="12035" max="12035" width="16" style="1" customWidth="1"/>
    <col min="12036" max="12036" width="11.875" style="1" customWidth="1"/>
    <col min="12037" max="12038" width="12.125" style="1" customWidth="1"/>
    <col min="12039" max="12039" width="14.75" style="1" customWidth="1"/>
    <col min="12040" max="12040" width="9.375" style="1" customWidth="1"/>
    <col min="12041" max="12041" width="9" style="1"/>
    <col min="12042" max="12042" width="11" style="1" bestFit="1" customWidth="1"/>
    <col min="12043" max="12288" width="9" style="1"/>
    <col min="12289" max="12289" width="2.125" style="1" customWidth="1"/>
    <col min="12290" max="12290" width="15.375" style="1" customWidth="1"/>
    <col min="12291" max="12291" width="16" style="1" customWidth="1"/>
    <col min="12292" max="12292" width="11.875" style="1" customWidth="1"/>
    <col min="12293" max="12294" width="12.125" style="1" customWidth="1"/>
    <col min="12295" max="12295" width="14.75" style="1" customWidth="1"/>
    <col min="12296" max="12296" width="9.375" style="1" customWidth="1"/>
    <col min="12297" max="12297" width="9" style="1"/>
    <col min="12298" max="12298" width="11" style="1" bestFit="1" customWidth="1"/>
    <col min="12299" max="12544" width="9" style="1"/>
    <col min="12545" max="12545" width="2.125" style="1" customWidth="1"/>
    <col min="12546" max="12546" width="15.375" style="1" customWidth="1"/>
    <col min="12547" max="12547" width="16" style="1" customWidth="1"/>
    <col min="12548" max="12548" width="11.875" style="1" customWidth="1"/>
    <col min="12549" max="12550" width="12.125" style="1" customWidth="1"/>
    <col min="12551" max="12551" width="14.75" style="1" customWidth="1"/>
    <col min="12552" max="12552" width="9.375" style="1" customWidth="1"/>
    <col min="12553" max="12553" width="9" style="1"/>
    <col min="12554" max="12554" width="11" style="1" bestFit="1" customWidth="1"/>
    <col min="12555" max="12800" width="9" style="1"/>
    <col min="12801" max="12801" width="2.125" style="1" customWidth="1"/>
    <col min="12802" max="12802" width="15.375" style="1" customWidth="1"/>
    <col min="12803" max="12803" width="16" style="1" customWidth="1"/>
    <col min="12804" max="12804" width="11.875" style="1" customWidth="1"/>
    <col min="12805" max="12806" width="12.125" style="1" customWidth="1"/>
    <col min="12807" max="12807" width="14.75" style="1" customWidth="1"/>
    <col min="12808" max="12808" width="9.375" style="1" customWidth="1"/>
    <col min="12809" max="12809" width="9" style="1"/>
    <col min="12810" max="12810" width="11" style="1" bestFit="1" customWidth="1"/>
    <col min="12811" max="13056" width="9" style="1"/>
    <col min="13057" max="13057" width="2.125" style="1" customWidth="1"/>
    <col min="13058" max="13058" width="15.375" style="1" customWidth="1"/>
    <col min="13059" max="13059" width="16" style="1" customWidth="1"/>
    <col min="13060" max="13060" width="11.875" style="1" customWidth="1"/>
    <col min="13061" max="13062" width="12.125" style="1" customWidth="1"/>
    <col min="13063" max="13063" width="14.75" style="1" customWidth="1"/>
    <col min="13064" max="13064" width="9.375" style="1" customWidth="1"/>
    <col min="13065" max="13065" width="9" style="1"/>
    <col min="13066" max="13066" width="11" style="1" bestFit="1" customWidth="1"/>
    <col min="13067" max="13312" width="9" style="1"/>
    <col min="13313" max="13313" width="2.125" style="1" customWidth="1"/>
    <col min="13314" max="13314" width="15.375" style="1" customWidth="1"/>
    <col min="13315" max="13315" width="16" style="1" customWidth="1"/>
    <col min="13316" max="13316" width="11.875" style="1" customWidth="1"/>
    <col min="13317" max="13318" width="12.125" style="1" customWidth="1"/>
    <col min="13319" max="13319" width="14.75" style="1" customWidth="1"/>
    <col min="13320" max="13320" width="9.375" style="1" customWidth="1"/>
    <col min="13321" max="13321" width="9" style="1"/>
    <col min="13322" max="13322" width="11" style="1" bestFit="1" customWidth="1"/>
    <col min="13323" max="13568" width="9" style="1"/>
    <col min="13569" max="13569" width="2.125" style="1" customWidth="1"/>
    <col min="13570" max="13570" width="15.375" style="1" customWidth="1"/>
    <col min="13571" max="13571" width="16" style="1" customWidth="1"/>
    <col min="13572" max="13572" width="11.875" style="1" customWidth="1"/>
    <col min="13573" max="13574" width="12.125" style="1" customWidth="1"/>
    <col min="13575" max="13575" width="14.75" style="1" customWidth="1"/>
    <col min="13576" max="13576" width="9.375" style="1" customWidth="1"/>
    <col min="13577" max="13577" width="9" style="1"/>
    <col min="13578" max="13578" width="11" style="1" bestFit="1" customWidth="1"/>
    <col min="13579" max="13824" width="9" style="1"/>
    <col min="13825" max="13825" width="2.125" style="1" customWidth="1"/>
    <col min="13826" max="13826" width="15.375" style="1" customWidth="1"/>
    <col min="13827" max="13827" width="16" style="1" customWidth="1"/>
    <col min="13828" max="13828" width="11.875" style="1" customWidth="1"/>
    <col min="13829" max="13830" width="12.125" style="1" customWidth="1"/>
    <col min="13831" max="13831" width="14.75" style="1" customWidth="1"/>
    <col min="13832" max="13832" width="9.375" style="1" customWidth="1"/>
    <col min="13833" max="13833" width="9" style="1"/>
    <col min="13834" max="13834" width="11" style="1" bestFit="1" customWidth="1"/>
    <col min="13835" max="14080" width="9" style="1"/>
    <col min="14081" max="14081" width="2.125" style="1" customWidth="1"/>
    <col min="14082" max="14082" width="15.375" style="1" customWidth="1"/>
    <col min="14083" max="14083" width="16" style="1" customWidth="1"/>
    <col min="14084" max="14084" width="11.875" style="1" customWidth="1"/>
    <col min="14085" max="14086" width="12.125" style="1" customWidth="1"/>
    <col min="14087" max="14087" width="14.75" style="1" customWidth="1"/>
    <col min="14088" max="14088" width="9.375" style="1" customWidth="1"/>
    <col min="14089" max="14089" width="9" style="1"/>
    <col min="14090" max="14090" width="11" style="1" bestFit="1" customWidth="1"/>
    <col min="14091" max="14336" width="9" style="1"/>
    <col min="14337" max="14337" width="2.125" style="1" customWidth="1"/>
    <col min="14338" max="14338" width="15.375" style="1" customWidth="1"/>
    <col min="14339" max="14339" width="16" style="1" customWidth="1"/>
    <col min="14340" max="14340" width="11.875" style="1" customWidth="1"/>
    <col min="14341" max="14342" width="12.125" style="1" customWidth="1"/>
    <col min="14343" max="14343" width="14.75" style="1" customWidth="1"/>
    <col min="14344" max="14344" width="9.375" style="1" customWidth="1"/>
    <col min="14345" max="14345" width="9" style="1"/>
    <col min="14346" max="14346" width="11" style="1" bestFit="1" customWidth="1"/>
    <col min="14347" max="14592" width="9" style="1"/>
    <col min="14593" max="14593" width="2.125" style="1" customWidth="1"/>
    <col min="14594" max="14594" width="15.375" style="1" customWidth="1"/>
    <col min="14595" max="14595" width="16" style="1" customWidth="1"/>
    <col min="14596" max="14596" width="11.875" style="1" customWidth="1"/>
    <col min="14597" max="14598" width="12.125" style="1" customWidth="1"/>
    <col min="14599" max="14599" width="14.75" style="1" customWidth="1"/>
    <col min="14600" max="14600" width="9.375" style="1" customWidth="1"/>
    <col min="14601" max="14601" width="9" style="1"/>
    <col min="14602" max="14602" width="11" style="1" bestFit="1" customWidth="1"/>
    <col min="14603" max="14848" width="9" style="1"/>
    <col min="14849" max="14849" width="2.125" style="1" customWidth="1"/>
    <col min="14850" max="14850" width="15.375" style="1" customWidth="1"/>
    <col min="14851" max="14851" width="16" style="1" customWidth="1"/>
    <col min="14852" max="14852" width="11.875" style="1" customWidth="1"/>
    <col min="14853" max="14854" width="12.125" style="1" customWidth="1"/>
    <col min="14855" max="14855" width="14.75" style="1" customWidth="1"/>
    <col min="14856" max="14856" width="9.375" style="1" customWidth="1"/>
    <col min="14857" max="14857" width="9" style="1"/>
    <col min="14858" max="14858" width="11" style="1" bestFit="1" customWidth="1"/>
    <col min="14859" max="15104" width="9" style="1"/>
    <col min="15105" max="15105" width="2.125" style="1" customWidth="1"/>
    <col min="15106" max="15106" width="15.375" style="1" customWidth="1"/>
    <col min="15107" max="15107" width="16" style="1" customWidth="1"/>
    <col min="15108" max="15108" width="11.875" style="1" customWidth="1"/>
    <col min="15109" max="15110" width="12.125" style="1" customWidth="1"/>
    <col min="15111" max="15111" width="14.75" style="1" customWidth="1"/>
    <col min="15112" max="15112" width="9.375" style="1" customWidth="1"/>
    <col min="15113" max="15113" width="9" style="1"/>
    <col min="15114" max="15114" width="11" style="1" bestFit="1" customWidth="1"/>
    <col min="15115" max="15360" width="9" style="1"/>
    <col min="15361" max="15361" width="2.125" style="1" customWidth="1"/>
    <col min="15362" max="15362" width="15.375" style="1" customWidth="1"/>
    <col min="15363" max="15363" width="16" style="1" customWidth="1"/>
    <col min="15364" max="15364" width="11.875" style="1" customWidth="1"/>
    <col min="15365" max="15366" width="12.125" style="1" customWidth="1"/>
    <col min="15367" max="15367" width="14.75" style="1" customWidth="1"/>
    <col min="15368" max="15368" width="9.375" style="1" customWidth="1"/>
    <col min="15369" max="15369" width="9" style="1"/>
    <col min="15370" max="15370" width="11" style="1" bestFit="1" customWidth="1"/>
    <col min="15371" max="15616" width="9" style="1"/>
    <col min="15617" max="15617" width="2.125" style="1" customWidth="1"/>
    <col min="15618" max="15618" width="15.375" style="1" customWidth="1"/>
    <col min="15619" max="15619" width="16" style="1" customWidth="1"/>
    <col min="15620" max="15620" width="11.875" style="1" customWidth="1"/>
    <col min="15621" max="15622" width="12.125" style="1" customWidth="1"/>
    <col min="15623" max="15623" width="14.75" style="1" customWidth="1"/>
    <col min="15624" max="15624" width="9.375" style="1" customWidth="1"/>
    <col min="15625" max="15625" width="9" style="1"/>
    <col min="15626" max="15626" width="11" style="1" bestFit="1" customWidth="1"/>
    <col min="15627" max="15872" width="9" style="1"/>
    <col min="15873" max="15873" width="2.125" style="1" customWidth="1"/>
    <col min="15874" max="15874" width="15.375" style="1" customWidth="1"/>
    <col min="15875" max="15875" width="16" style="1" customWidth="1"/>
    <col min="15876" max="15876" width="11.875" style="1" customWidth="1"/>
    <col min="15877" max="15878" width="12.125" style="1" customWidth="1"/>
    <col min="15879" max="15879" width="14.75" style="1" customWidth="1"/>
    <col min="15880" max="15880" width="9.375" style="1" customWidth="1"/>
    <col min="15881" max="15881" width="9" style="1"/>
    <col min="15882" max="15882" width="11" style="1" bestFit="1" customWidth="1"/>
    <col min="15883" max="16128" width="9" style="1"/>
    <col min="16129" max="16129" width="2.125" style="1" customWidth="1"/>
    <col min="16130" max="16130" width="15.375" style="1" customWidth="1"/>
    <col min="16131" max="16131" width="16" style="1" customWidth="1"/>
    <col min="16132" max="16132" width="11.875" style="1" customWidth="1"/>
    <col min="16133" max="16134" width="12.125" style="1" customWidth="1"/>
    <col min="16135" max="16135" width="14.75" style="1" customWidth="1"/>
    <col min="16136" max="16136" width="9.375" style="1" customWidth="1"/>
    <col min="16137" max="16137" width="9" style="1"/>
    <col min="16138" max="16138" width="11" style="1" bestFit="1" customWidth="1"/>
    <col min="16139" max="16384" width="9" style="1"/>
  </cols>
  <sheetData>
    <row r="1" spans="1:8" ht="16.5" customHeight="1" x14ac:dyDescent="0.4"/>
    <row r="2" spans="1:8" ht="16.5" customHeight="1" x14ac:dyDescent="0.4"/>
    <row r="3" spans="1:8" ht="16.5" customHeight="1" x14ac:dyDescent="0.4">
      <c r="D3" s="2"/>
      <c r="E3" s="3"/>
      <c r="G3" s="4"/>
    </row>
    <row r="4" spans="1:8" ht="16.5" customHeight="1" x14ac:dyDescent="0.4">
      <c r="D4" s="2"/>
      <c r="E4" s="3"/>
      <c r="G4" s="4"/>
    </row>
    <row r="5" spans="1:8" ht="17.25" customHeight="1" x14ac:dyDescent="0.4">
      <c r="A5" s="86"/>
      <c r="B5" s="47"/>
      <c r="C5" s="46"/>
      <c r="D5" s="46"/>
      <c r="E5" s="46"/>
      <c r="F5" s="46"/>
      <c r="G5" s="46"/>
      <c r="H5" s="46"/>
    </row>
    <row r="6" spans="1:8" ht="24" customHeight="1" x14ac:dyDescent="0.4">
      <c r="A6" s="86"/>
      <c r="B6" s="48" t="s">
        <v>21</v>
      </c>
      <c r="C6" s="46"/>
      <c r="D6" s="46"/>
      <c r="E6" s="46"/>
      <c r="F6" s="46"/>
      <c r="G6" s="46"/>
      <c r="H6" s="49"/>
    </row>
    <row r="7" spans="1:8" ht="12" customHeight="1" x14ac:dyDescent="0.4">
      <c r="A7" s="86"/>
      <c r="B7" s="46"/>
      <c r="C7" s="46"/>
      <c r="D7" s="46"/>
      <c r="E7" s="46"/>
      <c r="F7" s="46"/>
      <c r="G7" s="50" t="s">
        <v>22</v>
      </c>
      <c r="H7" s="46"/>
    </row>
    <row r="8" spans="1:8" ht="15" customHeight="1" x14ac:dyDescent="0.4">
      <c r="A8" s="86"/>
      <c r="B8" s="366"/>
      <c r="C8" s="366" t="s">
        <v>23</v>
      </c>
      <c r="D8" s="368" t="s">
        <v>24</v>
      </c>
      <c r="E8" s="369"/>
      <c r="F8" s="369"/>
      <c r="G8" s="51" t="s">
        <v>25</v>
      </c>
      <c r="H8" s="46"/>
    </row>
    <row r="9" spans="1:8" s="5" customFormat="1" ht="18" customHeight="1" x14ac:dyDescent="0.4">
      <c r="A9" s="1"/>
      <c r="B9" s="367"/>
      <c r="C9" s="367"/>
      <c r="D9" s="52" t="s">
        <v>26</v>
      </c>
      <c r="E9" s="53" t="s">
        <v>27</v>
      </c>
      <c r="F9" s="52" t="s">
        <v>28</v>
      </c>
      <c r="G9" s="54"/>
      <c r="H9" s="55"/>
    </row>
    <row r="10" spans="1:8" s="5" customFormat="1" ht="18" customHeight="1" x14ac:dyDescent="0.4">
      <c r="A10" s="87"/>
      <c r="B10" s="370" t="s">
        <v>29</v>
      </c>
      <c r="C10" s="56" t="s">
        <v>30</v>
      </c>
      <c r="D10" s="57">
        <v>1150.5</v>
      </c>
      <c r="E10" s="57"/>
      <c r="F10" s="58"/>
      <c r="G10" s="59">
        <f>SUM(D10:F10)</f>
        <v>1150.5</v>
      </c>
      <c r="H10" s="55"/>
    </row>
    <row r="11" spans="1:8" s="5" customFormat="1" ht="18" customHeight="1" x14ac:dyDescent="0.4">
      <c r="A11" s="87"/>
      <c r="B11" s="371"/>
      <c r="C11" s="56" t="s">
        <v>31</v>
      </c>
      <c r="D11" s="57">
        <v>570.5</v>
      </c>
      <c r="E11" s="57"/>
      <c r="F11" s="58"/>
      <c r="G11" s="59">
        <f t="shared" ref="G11:G16" si="0">SUM(D11:F11)</f>
        <v>570.5</v>
      </c>
      <c r="H11" s="55"/>
    </row>
    <row r="12" spans="1:8" s="5" customFormat="1" ht="18" customHeight="1" x14ac:dyDescent="0.4">
      <c r="A12" s="87"/>
      <c r="B12" s="371"/>
      <c r="C12" s="60" t="s">
        <v>32</v>
      </c>
      <c r="D12" s="57"/>
      <c r="E12" s="57">
        <v>160.30000000000001</v>
      </c>
      <c r="F12" s="58"/>
      <c r="G12" s="61">
        <f t="shared" si="0"/>
        <v>160.30000000000001</v>
      </c>
      <c r="H12" s="55"/>
    </row>
    <row r="13" spans="1:8" s="5" customFormat="1" ht="18" customHeight="1" x14ac:dyDescent="0.4">
      <c r="A13" s="87"/>
      <c r="B13" s="371"/>
      <c r="C13" s="60" t="s">
        <v>33</v>
      </c>
      <c r="D13" s="57">
        <v>15.8</v>
      </c>
      <c r="E13" s="57"/>
      <c r="F13" s="58"/>
      <c r="G13" s="61">
        <f t="shared" si="0"/>
        <v>15.8</v>
      </c>
      <c r="H13" s="55"/>
    </row>
    <row r="14" spans="1:8" ht="18" customHeight="1" x14ac:dyDescent="0.4">
      <c r="A14" s="86"/>
      <c r="B14" s="371"/>
      <c r="C14" s="60" t="s">
        <v>34</v>
      </c>
      <c r="D14" s="62">
        <v>10.199999999999999</v>
      </c>
      <c r="E14" s="63"/>
      <c r="F14" s="64"/>
      <c r="G14" s="65">
        <f t="shared" si="0"/>
        <v>10.199999999999999</v>
      </c>
      <c r="H14" s="66"/>
    </row>
    <row r="15" spans="1:8" ht="18" customHeight="1" thickBot="1" x14ac:dyDescent="0.45">
      <c r="A15" s="86"/>
      <c r="B15" s="371"/>
      <c r="C15" s="67"/>
      <c r="D15" s="68"/>
      <c r="E15" s="68"/>
      <c r="F15" s="69"/>
      <c r="G15" s="70">
        <f t="shared" si="0"/>
        <v>0</v>
      </c>
      <c r="H15" s="71"/>
    </row>
    <row r="16" spans="1:8" ht="18" customHeight="1" thickBot="1" x14ac:dyDescent="0.45">
      <c r="A16" s="86"/>
      <c r="B16" s="372"/>
      <c r="C16" s="72" t="s">
        <v>25</v>
      </c>
      <c r="D16" s="73">
        <f>SUM(D10:D15)</f>
        <v>1747</v>
      </c>
      <c r="E16" s="73">
        <f>SUM(E10+E11+E12+E13+E14+F16)</f>
        <v>160.30000000000001</v>
      </c>
      <c r="F16" s="73">
        <f>SUM(F14:F14)</f>
        <v>0</v>
      </c>
      <c r="G16" s="74">
        <f t="shared" si="0"/>
        <v>1907.3</v>
      </c>
      <c r="H16" s="75">
        <f>G16/G24</f>
        <v>0.88068522879438527</v>
      </c>
    </row>
    <row r="17" spans="1:12" ht="18" customHeight="1" x14ac:dyDescent="0.4">
      <c r="A17" s="86"/>
      <c r="B17" s="373" t="s">
        <v>35</v>
      </c>
      <c r="C17" s="56" t="s">
        <v>36</v>
      </c>
      <c r="D17" s="76"/>
      <c r="E17" s="76">
        <v>55.2</v>
      </c>
      <c r="F17" s="76"/>
      <c r="G17" s="76">
        <f t="shared" ref="G17:G23" si="1">SUM(D17:F17)</f>
        <v>55.2</v>
      </c>
      <c r="H17" s="71"/>
    </row>
    <row r="18" spans="1:12" ht="18" customHeight="1" x14ac:dyDescent="0.4">
      <c r="A18" s="86"/>
      <c r="B18" s="374"/>
      <c r="C18" s="60" t="s">
        <v>37</v>
      </c>
      <c r="D18" s="77"/>
      <c r="E18" s="77">
        <v>33.200000000000003</v>
      </c>
      <c r="F18" s="77"/>
      <c r="G18" s="76">
        <f t="shared" si="1"/>
        <v>33.200000000000003</v>
      </c>
      <c r="H18" s="71"/>
    </row>
    <row r="19" spans="1:12" ht="18" customHeight="1" x14ac:dyDescent="0.4">
      <c r="A19" s="86"/>
      <c r="B19" s="374"/>
      <c r="C19" s="60" t="s">
        <v>38</v>
      </c>
      <c r="D19" s="77"/>
      <c r="E19" s="77">
        <v>22.3</v>
      </c>
      <c r="F19" s="77"/>
      <c r="G19" s="76">
        <f t="shared" si="1"/>
        <v>22.3</v>
      </c>
      <c r="H19" s="71"/>
    </row>
    <row r="20" spans="1:12" ht="18" customHeight="1" x14ac:dyDescent="0.4">
      <c r="A20" s="86"/>
      <c r="B20" s="374"/>
      <c r="C20" s="60" t="s">
        <v>39</v>
      </c>
      <c r="D20" s="77"/>
      <c r="E20" s="77">
        <v>75.7</v>
      </c>
      <c r="F20" s="77"/>
      <c r="G20" s="76">
        <f t="shared" si="1"/>
        <v>75.7</v>
      </c>
      <c r="H20" s="71"/>
    </row>
    <row r="21" spans="1:12" ht="18" customHeight="1" x14ac:dyDescent="0.4">
      <c r="A21" s="86"/>
      <c r="B21" s="374"/>
      <c r="C21" s="60" t="s">
        <v>40</v>
      </c>
      <c r="D21" s="77">
        <v>35.5</v>
      </c>
      <c r="E21" s="77">
        <v>25.5</v>
      </c>
      <c r="F21" s="77"/>
      <c r="G21" s="76">
        <f t="shared" si="1"/>
        <v>61</v>
      </c>
      <c r="H21" s="71"/>
    </row>
    <row r="22" spans="1:12" ht="15" customHeight="1" thickBot="1" x14ac:dyDescent="0.45">
      <c r="A22" s="86"/>
      <c r="B22" s="374"/>
      <c r="C22" s="78" t="s">
        <v>41</v>
      </c>
      <c r="D22" s="69">
        <v>5.5</v>
      </c>
      <c r="E22" s="79">
        <v>5.5</v>
      </c>
      <c r="F22" s="79"/>
      <c r="G22" s="76">
        <f t="shared" si="1"/>
        <v>11</v>
      </c>
      <c r="H22" s="66"/>
    </row>
    <row r="23" spans="1:12" ht="18" customHeight="1" thickBot="1" x14ac:dyDescent="0.45">
      <c r="A23" s="86"/>
      <c r="B23" s="375"/>
      <c r="C23" s="72" t="s">
        <v>25</v>
      </c>
      <c r="D23" s="80">
        <f>SUM(D17:D22)</f>
        <v>41</v>
      </c>
      <c r="E23" s="80">
        <f>SUM(E17:E22)</f>
        <v>217.4</v>
      </c>
      <c r="F23" s="80">
        <f>SUM(F22:F22)</f>
        <v>0</v>
      </c>
      <c r="G23" s="81">
        <f t="shared" si="1"/>
        <v>258.39999999999998</v>
      </c>
      <c r="H23" s="75">
        <f>G23/G24</f>
        <v>0.11931477120561482</v>
      </c>
    </row>
    <row r="24" spans="1:12" ht="18" customHeight="1" thickBot="1" x14ac:dyDescent="0.45">
      <c r="A24" s="86"/>
      <c r="B24" s="82"/>
      <c r="C24" s="83" t="s">
        <v>42</v>
      </c>
      <c r="D24" s="84">
        <f>D16+D23</f>
        <v>1788</v>
      </c>
      <c r="E24" s="84">
        <f>E16+E23</f>
        <v>377.70000000000005</v>
      </c>
      <c r="F24" s="84">
        <f>F16+F23</f>
        <v>0</v>
      </c>
      <c r="G24" s="84">
        <f>G16+G23</f>
        <v>2165.6999999999998</v>
      </c>
      <c r="H24" s="85">
        <v>1</v>
      </c>
      <c r="I24" s="6"/>
    </row>
    <row r="25" spans="1:12" x14ac:dyDescent="0.4">
      <c r="A25" s="86"/>
      <c r="B25" s="46"/>
      <c r="C25" s="46"/>
      <c r="D25" s="46"/>
      <c r="E25" s="66"/>
      <c r="F25" s="66"/>
      <c r="G25" s="66"/>
      <c r="H25" s="66"/>
    </row>
    <row r="26" spans="1:12" x14ac:dyDescent="0.4">
      <c r="A26" s="86"/>
      <c r="B26" s="46"/>
      <c r="C26" s="46"/>
      <c r="D26" s="46"/>
      <c r="E26" s="66"/>
      <c r="F26" s="66"/>
      <c r="G26" s="66"/>
      <c r="H26" s="66"/>
    </row>
    <row r="27" spans="1:12" ht="20.25" customHeight="1" x14ac:dyDescent="0.4">
      <c r="A27" s="86"/>
      <c r="B27" s="46"/>
      <c r="C27" s="46"/>
      <c r="D27" s="46"/>
      <c r="E27" s="46"/>
      <c r="F27" s="46"/>
      <c r="G27" s="46"/>
      <c r="H27" s="46"/>
    </row>
    <row r="28" spans="1:12" ht="20.25" customHeight="1" x14ac:dyDescent="0.4">
      <c r="B28" s="376" t="s">
        <v>43</v>
      </c>
      <c r="C28" s="376"/>
      <c r="D28" s="376"/>
      <c r="E28" s="376"/>
      <c r="F28" s="376"/>
      <c r="G28" s="376"/>
      <c r="H28" s="46"/>
    </row>
    <row r="29" spans="1:12" ht="20.25" customHeight="1" x14ac:dyDescent="0.4">
      <c r="C29" s="7"/>
      <c r="D29" s="8"/>
      <c r="E29" s="8"/>
      <c r="F29" s="8"/>
      <c r="G29" s="9"/>
      <c r="H29" s="10"/>
      <c r="J29" s="11"/>
      <c r="L29" s="12"/>
    </row>
    <row r="30" spans="1:12" ht="20.25" customHeight="1" x14ac:dyDescent="0.4">
      <c r="C30" s="13"/>
      <c r="D30" s="13"/>
      <c r="E30" s="13"/>
      <c r="F30" s="13"/>
      <c r="G30" s="14"/>
      <c r="H30" s="11"/>
    </row>
    <row r="31" spans="1:12" ht="20.25" customHeight="1" x14ac:dyDescent="0.4">
      <c r="C31" s="15"/>
      <c r="D31" s="15"/>
      <c r="E31" s="15"/>
      <c r="F31" s="15"/>
      <c r="G31" s="15"/>
      <c r="H31" s="16"/>
    </row>
    <row r="32" spans="1:12" ht="20.25" customHeight="1" x14ac:dyDescent="0.4">
      <c r="B32" s="17"/>
      <c r="C32" s="18"/>
      <c r="D32" s="18"/>
      <c r="E32" s="18"/>
      <c r="F32" s="18"/>
      <c r="G32" s="18"/>
      <c r="H32" s="19"/>
    </row>
    <row r="33" spans="2:9" ht="20.25" customHeight="1" x14ac:dyDescent="0.4">
      <c r="B33" s="355" t="s">
        <v>44</v>
      </c>
      <c r="C33" s="356"/>
      <c r="D33" s="356"/>
      <c r="E33" s="356"/>
      <c r="F33" s="356"/>
      <c r="G33" s="356"/>
      <c r="H33" s="357"/>
      <c r="I33" s="4"/>
    </row>
    <row r="34" spans="2:9" ht="20.25" customHeight="1" x14ac:dyDescent="0.4">
      <c r="B34" s="358" t="s">
        <v>45</v>
      </c>
      <c r="C34" s="359"/>
      <c r="D34" s="359"/>
      <c r="E34" s="359"/>
      <c r="F34" s="359"/>
      <c r="G34" s="359"/>
      <c r="H34" s="360"/>
      <c r="I34" s="20"/>
    </row>
    <row r="35" spans="2:9" ht="20.25" customHeight="1" x14ac:dyDescent="0.4">
      <c r="B35" s="21"/>
      <c r="C35" s="22"/>
      <c r="D35" s="23"/>
      <c r="E35" s="23"/>
      <c r="F35" s="23"/>
      <c r="G35" s="24"/>
      <c r="H35" s="25"/>
      <c r="I35" s="4"/>
    </row>
    <row r="36" spans="2:9" ht="20.25" customHeight="1" x14ac:dyDescent="0.4">
      <c r="B36" s="361" t="s">
        <v>46</v>
      </c>
      <c r="C36" s="362"/>
      <c r="D36" s="362"/>
      <c r="E36" s="362"/>
      <c r="F36" s="362"/>
      <c r="G36" s="362"/>
      <c r="H36" s="363"/>
      <c r="I36" s="4"/>
    </row>
    <row r="37" spans="2:9" ht="20.25" customHeight="1" x14ac:dyDescent="0.4">
      <c r="B37" s="364" t="s">
        <v>47</v>
      </c>
      <c r="C37" s="365"/>
      <c r="D37" s="365"/>
      <c r="E37" s="365"/>
      <c r="F37" s="365"/>
      <c r="G37" s="365"/>
      <c r="H37" s="25"/>
      <c r="I37" s="4"/>
    </row>
    <row r="38" spans="2:9" ht="20.25" customHeight="1" x14ac:dyDescent="0.4">
      <c r="B38" s="26"/>
      <c r="C38" s="27"/>
      <c r="D38" s="27"/>
      <c r="E38" s="27"/>
      <c r="F38" s="27"/>
      <c r="G38" s="27"/>
      <c r="H38" s="28"/>
    </row>
    <row r="39" spans="2:9" ht="23.25" customHeight="1" x14ac:dyDescent="0.4">
      <c r="E39" s="29"/>
      <c r="F39" s="29"/>
    </row>
    <row r="40" spans="2:9" ht="23.25" customHeight="1" x14ac:dyDescent="0.4">
      <c r="B40" s="30"/>
      <c r="C40" s="31"/>
      <c r="D40" s="30"/>
      <c r="E40" s="31"/>
      <c r="F40" s="32"/>
    </row>
    <row r="41" spans="2:9" ht="23.25" customHeight="1" x14ac:dyDescent="0.4">
      <c r="B41" s="33"/>
      <c r="C41" s="34"/>
      <c r="D41" s="34"/>
      <c r="E41" s="34"/>
      <c r="F41" s="34"/>
    </row>
    <row r="42" spans="2:9" ht="23.25" customHeight="1" x14ac:dyDescent="0.4">
      <c r="B42" s="33"/>
      <c r="C42" s="35"/>
      <c r="D42" s="36"/>
      <c r="E42" s="37"/>
      <c r="F42" s="38"/>
    </row>
    <row r="43" spans="2:9" ht="23.25" customHeight="1" x14ac:dyDescent="0.4">
      <c r="B43" s="39"/>
      <c r="C43" s="37"/>
      <c r="D43" s="40"/>
      <c r="E43" s="41"/>
      <c r="F43" s="42"/>
    </row>
    <row r="44" spans="2:9" ht="23.25" customHeight="1" x14ac:dyDescent="0.4">
      <c r="B44" s="43"/>
      <c r="C44" s="37"/>
      <c r="D44" s="40"/>
      <c r="E44" s="41"/>
      <c r="F44" s="42"/>
    </row>
    <row r="45" spans="2:9" ht="23.25" customHeight="1" x14ac:dyDescent="0.4">
      <c r="B45" s="33"/>
      <c r="C45" s="44"/>
      <c r="D45" s="44"/>
      <c r="E45" s="37"/>
      <c r="F45" s="38"/>
    </row>
    <row r="46" spans="2:9" ht="23.25" customHeight="1" x14ac:dyDescent="0.4">
      <c r="B46" s="30"/>
      <c r="C46" s="45"/>
      <c r="D46" s="45"/>
      <c r="E46" s="37"/>
      <c r="F46" s="38"/>
    </row>
    <row r="47" spans="2:9" x14ac:dyDescent="0.4">
      <c r="B47" s="45"/>
      <c r="C47" s="45"/>
      <c r="D47" s="45"/>
      <c r="E47" s="45"/>
      <c r="F47" s="45"/>
    </row>
  </sheetData>
  <mergeCells count="10">
    <mergeCell ref="B33:H33"/>
    <mergeCell ref="B34:H34"/>
    <mergeCell ref="B36:H36"/>
    <mergeCell ref="B37:G37"/>
    <mergeCell ref="B8:B9"/>
    <mergeCell ref="C8:C9"/>
    <mergeCell ref="D8:F8"/>
    <mergeCell ref="B10:B16"/>
    <mergeCell ref="B17:B23"/>
    <mergeCell ref="B28:G28"/>
  </mergeCells>
  <phoneticPr fontId="1"/>
  <pageMargins left="1.1023622047244095" right="0.70866141732283472" top="1.5354330708661419" bottom="1.3385826771653544" header="0.31496062992125984" footer="0.31496062992125984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36"/>
  <sheetViews>
    <sheetView topLeftCell="A22" zoomScale="70" zoomScaleNormal="70" workbookViewId="0">
      <selection activeCell="L30" sqref="L30"/>
    </sheetView>
  </sheetViews>
  <sheetFormatPr defaultRowHeight="18.75" x14ac:dyDescent="0.4"/>
  <cols>
    <col min="1" max="1" width="2.125" style="1" customWidth="1"/>
    <col min="2" max="2" width="15.375" style="1" customWidth="1"/>
    <col min="3" max="3" width="16" style="1" customWidth="1"/>
    <col min="4" max="4" width="11.875" style="1" customWidth="1"/>
    <col min="5" max="6" width="12.125" style="1" customWidth="1"/>
    <col min="7" max="7" width="14.75" style="1" customWidth="1"/>
    <col min="8" max="8" width="9.375" style="1" customWidth="1"/>
    <col min="9" max="9" width="9" style="1"/>
    <col min="10" max="10" width="11" style="1" bestFit="1" customWidth="1"/>
    <col min="11" max="256" width="9" style="1"/>
    <col min="257" max="257" width="2.125" style="1" customWidth="1"/>
    <col min="258" max="258" width="15.375" style="1" customWidth="1"/>
    <col min="259" max="259" width="16" style="1" customWidth="1"/>
    <col min="260" max="260" width="11.875" style="1" customWidth="1"/>
    <col min="261" max="262" width="12.125" style="1" customWidth="1"/>
    <col min="263" max="263" width="14.75" style="1" customWidth="1"/>
    <col min="264" max="264" width="9.375" style="1" customWidth="1"/>
    <col min="265" max="265" width="9" style="1"/>
    <col min="266" max="266" width="11" style="1" bestFit="1" customWidth="1"/>
    <col min="267" max="512" width="9" style="1"/>
    <col min="513" max="513" width="2.125" style="1" customWidth="1"/>
    <col min="514" max="514" width="15.375" style="1" customWidth="1"/>
    <col min="515" max="515" width="16" style="1" customWidth="1"/>
    <col min="516" max="516" width="11.875" style="1" customWidth="1"/>
    <col min="517" max="518" width="12.125" style="1" customWidth="1"/>
    <col min="519" max="519" width="14.75" style="1" customWidth="1"/>
    <col min="520" max="520" width="9.375" style="1" customWidth="1"/>
    <col min="521" max="521" width="9" style="1"/>
    <col min="522" max="522" width="11" style="1" bestFit="1" customWidth="1"/>
    <col min="523" max="768" width="9" style="1"/>
    <col min="769" max="769" width="2.125" style="1" customWidth="1"/>
    <col min="770" max="770" width="15.375" style="1" customWidth="1"/>
    <col min="771" max="771" width="16" style="1" customWidth="1"/>
    <col min="772" max="772" width="11.875" style="1" customWidth="1"/>
    <col min="773" max="774" width="12.125" style="1" customWidth="1"/>
    <col min="775" max="775" width="14.75" style="1" customWidth="1"/>
    <col min="776" max="776" width="9.375" style="1" customWidth="1"/>
    <col min="777" max="777" width="9" style="1"/>
    <col min="778" max="778" width="11" style="1" bestFit="1" customWidth="1"/>
    <col min="779" max="1024" width="9" style="1"/>
    <col min="1025" max="1025" width="2.125" style="1" customWidth="1"/>
    <col min="1026" max="1026" width="15.375" style="1" customWidth="1"/>
    <col min="1027" max="1027" width="16" style="1" customWidth="1"/>
    <col min="1028" max="1028" width="11.875" style="1" customWidth="1"/>
    <col min="1029" max="1030" width="12.125" style="1" customWidth="1"/>
    <col min="1031" max="1031" width="14.75" style="1" customWidth="1"/>
    <col min="1032" max="1032" width="9.375" style="1" customWidth="1"/>
    <col min="1033" max="1033" width="9" style="1"/>
    <col min="1034" max="1034" width="11" style="1" bestFit="1" customWidth="1"/>
    <col min="1035" max="1280" width="9" style="1"/>
    <col min="1281" max="1281" width="2.125" style="1" customWidth="1"/>
    <col min="1282" max="1282" width="15.375" style="1" customWidth="1"/>
    <col min="1283" max="1283" width="16" style="1" customWidth="1"/>
    <col min="1284" max="1284" width="11.875" style="1" customWidth="1"/>
    <col min="1285" max="1286" width="12.125" style="1" customWidth="1"/>
    <col min="1287" max="1287" width="14.75" style="1" customWidth="1"/>
    <col min="1288" max="1288" width="9.375" style="1" customWidth="1"/>
    <col min="1289" max="1289" width="9" style="1"/>
    <col min="1290" max="1290" width="11" style="1" bestFit="1" customWidth="1"/>
    <col min="1291" max="1536" width="9" style="1"/>
    <col min="1537" max="1537" width="2.125" style="1" customWidth="1"/>
    <col min="1538" max="1538" width="15.375" style="1" customWidth="1"/>
    <col min="1539" max="1539" width="16" style="1" customWidth="1"/>
    <col min="1540" max="1540" width="11.875" style="1" customWidth="1"/>
    <col min="1541" max="1542" width="12.125" style="1" customWidth="1"/>
    <col min="1543" max="1543" width="14.75" style="1" customWidth="1"/>
    <col min="1544" max="1544" width="9.375" style="1" customWidth="1"/>
    <col min="1545" max="1545" width="9" style="1"/>
    <col min="1546" max="1546" width="11" style="1" bestFit="1" customWidth="1"/>
    <col min="1547" max="1792" width="9" style="1"/>
    <col min="1793" max="1793" width="2.125" style="1" customWidth="1"/>
    <col min="1794" max="1794" width="15.375" style="1" customWidth="1"/>
    <col min="1795" max="1795" width="16" style="1" customWidth="1"/>
    <col min="1796" max="1796" width="11.875" style="1" customWidth="1"/>
    <col min="1797" max="1798" width="12.125" style="1" customWidth="1"/>
    <col min="1799" max="1799" width="14.75" style="1" customWidth="1"/>
    <col min="1800" max="1800" width="9.375" style="1" customWidth="1"/>
    <col min="1801" max="1801" width="9" style="1"/>
    <col min="1802" max="1802" width="11" style="1" bestFit="1" customWidth="1"/>
    <col min="1803" max="2048" width="9" style="1"/>
    <col min="2049" max="2049" width="2.125" style="1" customWidth="1"/>
    <col min="2050" max="2050" width="15.375" style="1" customWidth="1"/>
    <col min="2051" max="2051" width="16" style="1" customWidth="1"/>
    <col min="2052" max="2052" width="11.875" style="1" customWidth="1"/>
    <col min="2053" max="2054" width="12.125" style="1" customWidth="1"/>
    <col min="2055" max="2055" width="14.75" style="1" customWidth="1"/>
    <col min="2056" max="2056" width="9.375" style="1" customWidth="1"/>
    <col min="2057" max="2057" width="9" style="1"/>
    <col min="2058" max="2058" width="11" style="1" bestFit="1" customWidth="1"/>
    <col min="2059" max="2304" width="9" style="1"/>
    <col min="2305" max="2305" width="2.125" style="1" customWidth="1"/>
    <col min="2306" max="2306" width="15.375" style="1" customWidth="1"/>
    <col min="2307" max="2307" width="16" style="1" customWidth="1"/>
    <col min="2308" max="2308" width="11.875" style="1" customWidth="1"/>
    <col min="2309" max="2310" width="12.125" style="1" customWidth="1"/>
    <col min="2311" max="2311" width="14.75" style="1" customWidth="1"/>
    <col min="2312" max="2312" width="9.375" style="1" customWidth="1"/>
    <col min="2313" max="2313" width="9" style="1"/>
    <col min="2314" max="2314" width="11" style="1" bestFit="1" customWidth="1"/>
    <col min="2315" max="2560" width="9" style="1"/>
    <col min="2561" max="2561" width="2.125" style="1" customWidth="1"/>
    <col min="2562" max="2562" width="15.375" style="1" customWidth="1"/>
    <col min="2563" max="2563" width="16" style="1" customWidth="1"/>
    <col min="2564" max="2564" width="11.875" style="1" customWidth="1"/>
    <col min="2565" max="2566" width="12.125" style="1" customWidth="1"/>
    <col min="2567" max="2567" width="14.75" style="1" customWidth="1"/>
    <col min="2568" max="2568" width="9.375" style="1" customWidth="1"/>
    <col min="2569" max="2569" width="9" style="1"/>
    <col min="2570" max="2570" width="11" style="1" bestFit="1" customWidth="1"/>
    <col min="2571" max="2816" width="9" style="1"/>
    <col min="2817" max="2817" width="2.125" style="1" customWidth="1"/>
    <col min="2818" max="2818" width="15.375" style="1" customWidth="1"/>
    <col min="2819" max="2819" width="16" style="1" customWidth="1"/>
    <col min="2820" max="2820" width="11.875" style="1" customWidth="1"/>
    <col min="2821" max="2822" width="12.125" style="1" customWidth="1"/>
    <col min="2823" max="2823" width="14.75" style="1" customWidth="1"/>
    <col min="2824" max="2824" width="9.375" style="1" customWidth="1"/>
    <col min="2825" max="2825" width="9" style="1"/>
    <col min="2826" max="2826" width="11" style="1" bestFit="1" customWidth="1"/>
    <col min="2827" max="3072" width="9" style="1"/>
    <col min="3073" max="3073" width="2.125" style="1" customWidth="1"/>
    <col min="3074" max="3074" width="15.375" style="1" customWidth="1"/>
    <col min="3075" max="3075" width="16" style="1" customWidth="1"/>
    <col min="3076" max="3076" width="11.875" style="1" customWidth="1"/>
    <col min="3077" max="3078" width="12.125" style="1" customWidth="1"/>
    <col min="3079" max="3079" width="14.75" style="1" customWidth="1"/>
    <col min="3080" max="3080" width="9.375" style="1" customWidth="1"/>
    <col min="3081" max="3081" width="9" style="1"/>
    <col min="3082" max="3082" width="11" style="1" bestFit="1" customWidth="1"/>
    <col min="3083" max="3328" width="9" style="1"/>
    <col min="3329" max="3329" width="2.125" style="1" customWidth="1"/>
    <col min="3330" max="3330" width="15.375" style="1" customWidth="1"/>
    <col min="3331" max="3331" width="16" style="1" customWidth="1"/>
    <col min="3332" max="3332" width="11.875" style="1" customWidth="1"/>
    <col min="3333" max="3334" width="12.125" style="1" customWidth="1"/>
    <col min="3335" max="3335" width="14.75" style="1" customWidth="1"/>
    <col min="3336" max="3336" width="9.375" style="1" customWidth="1"/>
    <col min="3337" max="3337" width="9" style="1"/>
    <col min="3338" max="3338" width="11" style="1" bestFit="1" customWidth="1"/>
    <col min="3339" max="3584" width="9" style="1"/>
    <col min="3585" max="3585" width="2.125" style="1" customWidth="1"/>
    <col min="3586" max="3586" width="15.375" style="1" customWidth="1"/>
    <col min="3587" max="3587" width="16" style="1" customWidth="1"/>
    <col min="3588" max="3588" width="11.875" style="1" customWidth="1"/>
    <col min="3589" max="3590" width="12.125" style="1" customWidth="1"/>
    <col min="3591" max="3591" width="14.75" style="1" customWidth="1"/>
    <col min="3592" max="3592" width="9.375" style="1" customWidth="1"/>
    <col min="3593" max="3593" width="9" style="1"/>
    <col min="3594" max="3594" width="11" style="1" bestFit="1" customWidth="1"/>
    <col min="3595" max="3840" width="9" style="1"/>
    <col min="3841" max="3841" width="2.125" style="1" customWidth="1"/>
    <col min="3842" max="3842" width="15.375" style="1" customWidth="1"/>
    <col min="3843" max="3843" width="16" style="1" customWidth="1"/>
    <col min="3844" max="3844" width="11.875" style="1" customWidth="1"/>
    <col min="3845" max="3846" width="12.125" style="1" customWidth="1"/>
    <col min="3847" max="3847" width="14.75" style="1" customWidth="1"/>
    <col min="3848" max="3848" width="9.375" style="1" customWidth="1"/>
    <col min="3849" max="3849" width="9" style="1"/>
    <col min="3850" max="3850" width="11" style="1" bestFit="1" customWidth="1"/>
    <col min="3851" max="4096" width="9" style="1"/>
    <col min="4097" max="4097" width="2.125" style="1" customWidth="1"/>
    <col min="4098" max="4098" width="15.375" style="1" customWidth="1"/>
    <col min="4099" max="4099" width="16" style="1" customWidth="1"/>
    <col min="4100" max="4100" width="11.875" style="1" customWidth="1"/>
    <col min="4101" max="4102" width="12.125" style="1" customWidth="1"/>
    <col min="4103" max="4103" width="14.75" style="1" customWidth="1"/>
    <col min="4104" max="4104" width="9.375" style="1" customWidth="1"/>
    <col min="4105" max="4105" width="9" style="1"/>
    <col min="4106" max="4106" width="11" style="1" bestFit="1" customWidth="1"/>
    <col min="4107" max="4352" width="9" style="1"/>
    <col min="4353" max="4353" width="2.125" style="1" customWidth="1"/>
    <col min="4354" max="4354" width="15.375" style="1" customWidth="1"/>
    <col min="4355" max="4355" width="16" style="1" customWidth="1"/>
    <col min="4356" max="4356" width="11.875" style="1" customWidth="1"/>
    <col min="4357" max="4358" width="12.125" style="1" customWidth="1"/>
    <col min="4359" max="4359" width="14.75" style="1" customWidth="1"/>
    <col min="4360" max="4360" width="9.375" style="1" customWidth="1"/>
    <col min="4361" max="4361" width="9" style="1"/>
    <col min="4362" max="4362" width="11" style="1" bestFit="1" customWidth="1"/>
    <col min="4363" max="4608" width="9" style="1"/>
    <col min="4609" max="4609" width="2.125" style="1" customWidth="1"/>
    <col min="4610" max="4610" width="15.375" style="1" customWidth="1"/>
    <col min="4611" max="4611" width="16" style="1" customWidth="1"/>
    <col min="4612" max="4612" width="11.875" style="1" customWidth="1"/>
    <col min="4613" max="4614" width="12.125" style="1" customWidth="1"/>
    <col min="4615" max="4615" width="14.75" style="1" customWidth="1"/>
    <col min="4616" max="4616" width="9.375" style="1" customWidth="1"/>
    <col min="4617" max="4617" width="9" style="1"/>
    <col min="4618" max="4618" width="11" style="1" bestFit="1" customWidth="1"/>
    <col min="4619" max="4864" width="9" style="1"/>
    <col min="4865" max="4865" width="2.125" style="1" customWidth="1"/>
    <col min="4866" max="4866" width="15.375" style="1" customWidth="1"/>
    <col min="4867" max="4867" width="16" style="1" customWidth="1"/>
    <col min="4868" max="4868" width="11.875" style="1" customWidth="1"/>
    <col min="4869" max="4870" width="12.125" style="1" customWidth="1"/>
    <col min="4871" max="4871" width="14.75" style="1" customWidth="1"/>
    <col min="4872" max="4872" width="9.375" style="1" customWidth="1"/>
    <col min="4873" max="4873" width="9" style="1"/>
    <col min="4874" max="4874" width="11" style="1" bestFit="1" customWidth="1"/>
    <col min="4875" max="5120" width="9" style="1"/>
    <col min="5121" max="5121" width="2.125" style="1" customWidth="1"/>
    <col min="5122" max="5122" width="15.375" style="1" customWidth="1"/>
    <col min="5123" max="5123" width="16" style="1" customWidth="1"/>
    <col min="5124" max="5124" width="11.875" style="1" customWidth="1"/>
    <col min="5125" max="5126" width="12.125" style="1" customWidth="1"/>
    <col min="5127" max="5127" width="14.75" style="1" customWidth="1"/>
    <col min="5128" max="5128" width="9.375" style="1" customWidth="1"/>
    <col min="5129" max="5129" width="9" style="1"/>
    <col min="5130" max="5130" width="11" style="1" bestFit="1" customWidth="1"/>
    <col min="5131" max="5376" width="9" style="1"/>
    <col min="5377" max="5377" width="2.125" style="1" customWidth="1"/>
    <col min="5378" max="5378" width="15.375" style="1" customWidth="1"/>
    <col min="5379" max="5379" width="16" style="1" customWidth="1"/>
    <col min="5380" max="5380" width="11.875" style="1" customWidth="1"/>
    <col min="5381" max="5382" width="12.125" style="1" customWidth="1"/>
    <col min="5383" max="5383" width="14.75" style="1" customWidth="1"/>
    <col min="5384" max="5384" width="9.375" style="1" customWidth="1"/>
    <col min="5385" max="5385" width="9" style="1"/>
    <col min="5386" max="5386" width="11" style="1" bestFit="1" customWidth="1"/>
    <col min="5387" max="5632" width="9" style="1"/>
    <col min="5633" max="5633" width="2.125" style="1" customWidth="1"/>
    <col min="5634" max="5634" width="15.375" style="1" customWidth="1"/>
    <col min="5635" max="5635" width="16" style="1" customWidth="1"/>
    <col min="5636" max="5636" width="11.875" style="1" customWidth="1"/>
    <col min="5637" max="5638" width="12.125" style="1" customWidth="1"/>
    <col min="5639" max="5639" width="14.75" style="1" customWidth="1"/>
    <col min="5640" max="5640" width="9.375" style="1" customWidth="1"/>
    <col min="5641" max="5641" width="9" style="1"/>
    <col min="5642" max="5642" width="11" style="1" bestFit="1" customWidth="1"/>
    <col min="5643" max="5888" width="9" style="1"/>
    <col min="5889" max="5889" width="2.125" style="1" customWidth="1"/>
    <col min="5890" max="5890" width="15.375" style="1" customWidth="1"/>
    <col min="5891" max="5891" width="16" style="1" customWidth="1"/>
    <col min="5892" max="5892" width="11.875" style="1" customWidth="1"/>
    <col min="5893" max="5894" width="12.125" style="1" customWidth="1"/>
    <col min="5895" max="5895" width="14.75" style="1" customWidth="1"/>
    <col min="5896" max="5896" width="9.375" style="1" customWidth="1"/>
    <col min="5897" max="5897" width="9" style="1"/>
    <col min="5898" max="5898" width="11" style="1" bestFit="1" customWidth="1"/>
    <col min="5899" max="6144" width="9" style="1"/>
    <col min="6145" max="6145" width="2.125" style="1" customWidth="1"/>
    <col min="6146" max="6146" width="15.375" style="1" customWidth="1"/>
    <col min="6147" max="6147" width="16" style="1" customWidth="1"/>
    <col min="6148" max="6148" width="11.875" style="1" customWidth="1"/>
    <col min="6149" max="6150" width="12.125" style="1" customWidth="1"/>
    <col min="6151" max="6151" width="14.75" style="1" customWidth="1"/>
    <col min="6152" max="6152" width="9.375" style="1" customWidth="1"/>
    <col min="6153" max="6153" width="9" style="1"/>
    <col min="6154" max="6154" width="11" style="1" bestFit="1" customWidth="1"/>
    <col min="6155" max="6400" width="9" style="1"/>
    <col min="6401" max="6401" width="2.125" style="1" customWidth="1"/>
    <col min="6402" max="6402" width="15.375" style="1" customWidth="1"/>
    <col min="6403" max="6403" width="16" style="1" customWidth="1"/>
    <col min="6404" max="6404" width="11.875" style="1" customWidth="1"/>
    <col min="6405" max="6406" width="12.125" style="1" customWidth="1"/>
    <col min="6407" max="6407" width="14.75" style="1" customWidth="1"/>
    <col min="6408" max="6408" width="9.375" style="1" customWidth="1"/>
    <col min="6409" max="6409" width="9" style="1"/>
    <col min="6410" max="6410" width="11" style="1" bestFit="1" customWidth="1"/>
    <col min="6411" max="6656" width="9" style="1"/>
    <col min="6657" max="6657" width="2.125" style="1" customWidth="1"/>
    <col min="6658" max="6658" width="15.375" style="1" customWidth="1"/>
    <col min="6659" max="6659" width="16" style="1" customWidth="1"/>
    <col min="6660" max="6660" width="11.875" style="1" customWidth="1"/>
    <col min="6661" max="6662" width="12.125" style="1" customWidth="1"/>
    <col min="6663" max="6663" width="14.75" style="1" customWidth="1"/>
    <col min="6664" max="6664" width="9.375" style="1" customWidth="1"/>
    <col min="6665" max="6665" width="9" style="1"/>
    <col min="6666" max="6666" width="11" style="1" bestFit="1" customWidth="1"/>
    <col min="6667" max="6912" width="9" style="1"/>
    <col min="6913" max="6913" width="2.125" style="1" customWidth="1"/>
    <col min="6914" max="6914" width="15.375" style="1" customWidth="1"/>
    <col min="6915" max="6915" width="16" style="1" customWidth="1"/>
    <col min="6916" max="6916" width="11.875" style="1" customWidth="1"/>
    <col min="6917" max="6918" width="12.125" style="1" customWidth="1"/>
    <col min="6919" max="6919" width="14.75" style="1" customWidth="1"/>
    <col min="6920" max="6920" width="9.375" style="1" customWidth="1"/>
    <col min="6921" max="6921" width="9" style="1"/>
    <col min="6922" max="6922" width="11" style="1" bestFit="1" customWidth="1"/>
    <col min="6923" max="7168" width="9" style="1"/>
    <col min="7169" max="7169" width="2.125" style="1" customWidth="1"/>
    <col min="7170" max="7170" width="15.375" style="1" customWidth="1"/>
    <col min="7171" max="7171" width="16" style="1" customWidth="1"/>
    <col min="7172" max="7172" width="11.875" style="1" customWidth="1"/>
    <col min="7173" max="7174" width="12.125" style="1" customWidth="1"/>
    <col min="7175" max="7175" width="14.75" style="1" customWidth="1"/>
    <col min="7176" max="7176" width="9.375" style="1" customWidth="1"/>
    <col min="7177" max="7177" width="9" style="1"/>
    <col min="7178" max="7178" width="11" style="1" bestFit="1" customWidth="1"/>
    <col min="7179" max="7424" width="9" style="1"/>
    <col min="7425" max="7425" width="2.125" style="1" customWidth="1"/>
    <col min="7426" max="7426" width="15.375" style="1" customWidth="1"/>
    <col min="7427" max="7427" width="16" style="1" customWidth="1"/>
    <col min="7428" max="7428" width="11.875" style="1" customWidth="1"/>
    <col min="7429" max="7430" width="12.125" style="1" customWidth="1"/>
    <col min="7431" max="7431" width="14.75" style="1" customWidth="1"/>
    <col min="7432" max="7432" width="9.375" style="1" customWidth="1"/>
    <col min="7433" max="7433" width="9" style="1"/>
    <col min="7434" max="7434" width="11" style="1" bestFit="1" customWidth="1"/>
    <col min="7435" max="7680" width="9" style="1"/>
    <col min="7681" max="7681" width="2.125" style="1" customWidth="1"/>
    <col min="7682" max="7682" width="15.375" style="1" customWidth="1"/>
    <col min="7683" max="7683" width="16" style="1" customWidth="1"/>
    <col min="7684" max="7684" width="11.875" style="1" customWidth="1"/>
    <col min="7685" max="7686" width="12.125" style="1" customWidth="1"/>
    <col min="7687" max="7687" width="14.75" style="1" customWidth="1"/>
    <col min="7688" max="7688" width="9.375" style="1" customWidth="1"/>
    <col min="7689" max="7689" width="9" style="1"/>
    <col min="7690" max="7690" width="11" style="1" bestFit="1" customWidth="1"/>
    <col min="7691" max="7936" width="9" style="1"/>
    <col min="7937" max="7937" width="2.125" style="1" customWidth="1"/>
    <col min="7938" max="7938" width="15.375" style="1" customWidth="1"/>
    <col min="7939" max="7939" width="16" style="1" customWidth="1"/>
    <col min="7940" max="7940" width="11.875" style="1" customWidth="1"/>
    <col min="7941" max="7942" width="12.125" style="1" customWidth="1"/>
    <col min="7943" max="7943" width="14.75" style="1" customWidth="1"/>
    <col min="7944" max="7944" width="9.375" style="1" customWidth="1"/>
    <col min="7945" max="7945" width="9" style="1"/>
    <col min="7946" max="7946" width="11" style="1" bestFit="1" customWidth="1"/>
    <col min="7947" max="8192" width="9" style="1"/>
    <col min="8193" max="8193" width="2.125" style="1" customWidth="1"/>
    <col min="8194" max="8194" width="15.375" style="1" customWidth="1"/>
    <col min="8195" max="8195" width="16" style="1" customWidth="1"/>
    <col min="8196" max="8196" width="11.875" style="1" customWidth="1"/>
    <col min="8197" max="8198" width="12.125" style="1" customWidth="1"/>
    <col min="8199" max="8199" width="14.75" style="1" customWidth="1"/>
    <col min="8200" max="8200" width="9.375" style="1" customWidth="1"/>
    <col min="8201" max="8201" width="9" style="1"/>
    <col min="8202" max="8202" width="11" style="1" bestFit="1" customWidth="1"/>
    <col min="8203" max="8448" width="9" style="1"/>
    <col min="8449" max="8449" width="2.125" style="1" customWidth="1"/>
    <col min="8450" max="8450" width="15.375" style="1" customWidth="1"/>
    <col min="8451" max="8451" width="16" style="1" customWidth="1"/>
    <col min="8452" max="8452" width="11.875" style="1" customWidth="1"/>
    <col min="8453" max="8454" width="12.125" style="1" customWidth="1"/>
    <col min="8455" max="8455" width="14.75" style="1" customWidth="1"/>
    <col min="8456" max="8456" width="9.375" style="1" customWidth="1"/>
    <col min="8457" max="8457" width="9" style="1"/>
    <col min="8458" max="8458" width="11" style="1" bestFit="1" customWidth="1"/>
    <col min="8459" max="8704" width="9" style="1"/>
    <col min="8705" max="8705" width="2.125" style="1" customWidth="1"/>
    <col min="8706" max="8706" width="15.375" style="1" customWidth="1"/>
    <col min="8707" max="8707" width="16" style="1" customWidth="1"/>
    <col min="8708" max="8708" width="11.875" style="1" customWidth="1"/>
    <col min="8709" max="8710" width="12.125" style="1" customWidth="1"/>
    <col min="8711" max="8711" width="14.75" style="1" customWidth="1"/>
    <col min="8712" max="8712" width="9.375" style="1" customWidth="1"/>
    <col min="8713" max="8713" width="9" style="1"/>
    <col min="8714" max="8714" width="11" style="1" bestFit="1" customWidth="1"/>
    <col min="8715" max="8960" width="9" style="1"/>
    <col min="8961" max="8961" width="2.125" style="1" customWidth="1"/>
    <col min="8962" max="8962" width="15.375" style="1" customWidth="1"/>
    <col min="8963" max="8963" width="16" style="1" customWidth="1"/>
    <col min="8964" max="8964" width="11.875" style="1" customWidth="1"/>
    <col min="8965" max="8966" width="12.125" style="1" customWidth="1"/>
    <col min="8967" max="8967" width="14.75" style="1" customWidth="1"/>
    <col min="8968" max="8968" width="9.375" style="1" customWidth="1"/>
    <col min="8969" max="8969" width="9" style="1"/>
    <col min="8970" max="8970" width="11" style="1" bestFit="1" customWidth="1"/>
    <col min="8971" max="9216" width="9" style="1"/>
    <col min="9217" max="9217" width="2.125" style="1" customWidth="1"/>
    <col min="9218" max="9218" width="15.375" style="1" customWidth="1"/>
    <col min="9219" max="9219" width="16" style="1" customWidth="1"/>
    <col min="9220" max="9220" width="11.875" style="1" customWidth="1"/>
    <col min="9221" max="9222" width="12.125" style="1" customWidth="1"/>
    <col min="9223" max="9223" width="14.75" style="1" customWidth="1"/>
    <col min="9224" max="9224" width="9.375" style="1" customWidth="1"/>
    <col min="9225" max="9225" width="9" style="1"/>
    <col min="9226" max="9226" width="11" style="1" bestFit="1" customWidth="1"/>
    <col min="9227" max="9472" width="9" style="1"/>
    <col min="9473" max="9473" width="2.125" style="1" customWidth="1"/>
    <col min="9474" max="9474" width="15.375" style="1" customWidth="1"/>
    <col min="9475" max="9475" width="16" style="1" customWidth="1"/>
    <col min="9476" max="9476" width="11.875" style="1" customWidth="1"/>
    <col min="9477" max="9478" width="12.125" style="1" customWidth="1"/>
    <col min="9479" max="9479" width="14.75" style="1" customWidth="1"/>
    <col min="9480" max="9480" width="9.375" style="1" customWidth="1"/>
    <col min="9481" max="9481" width="9" style="1"/>
    <col min="9482" max="9482" width="11" style="1" bestFit="1" customWidth="1"/>
    <col min="9483" max="9728" width="9" style="1"/>
    <col min="9729" max="9729" width="2.125" style="1" customWidth="1"/>
    <col min="9730" max="9730" width="15.375" style="1" customWidth="1"/>
    <col min="9731" max="9731" width="16" style="1" customWidth="1"/>
    <col min="9732" max="9732" width="11.875" style="1" customWidth="1"/>
    <col min="9733" max="9734" width="12.125" style="1" customWidth="1"/>
    <col min="9735" max="9735" width="14.75" style="1" customWidth="1"/>
    <col min="9736" max="9736" width="9.375" style="1" customWidth="1"/>
    <col min="9737" max="9737" width="9" style="1"/>
    <col min="9738" max="9738" width="11" style="1" bestFit="1" customWidth="1"/>
    <col min="9739" max="9984" width="9" style="1"/>
    <col min="9985" max="9985" width="2.125" style="1" customWidth="1"/>
    <col min="9986" max="9986" width="15.375" style="1" customWidth="1"/>
    <col min="9987" max="9987" width="16" style="1" customWidth="1"/>
    <col min="9988" max="9988" width="11.875" style="1" customWidth="1"/>
    <col min="9989" max="9990" width="12.125" style="1" customWidth="1"/>
    <col min="9991" max="9991" width="14.75" style="1" customWidth="1"/>
    <col min="9992" max="9992" width="9.375" style="1" customWidth="1"/>
    <col min="9993" max="9993" width="9" style="1"/>
    <col min="9994" max="9994" width="11" style="1" bestFit="1" customWidth="1"/>
    <col min="9995" max="10240" width="9" style="1"/>
    <col min="10241" max="10241" width="2.125" style="1" customWidth="1"/>
    <col min="10242" max="10242" width="15.375" style="1" customWidth="1"/>
    <col min="10243" max="10243" width="16" style="1" customWidth="1"/>
    <col min="10244" max="10244" width="11.875" style="1" customWidth="1"/>
    <col min="10245" max="10246" width="12.125" style="1" customWidth="1"/>
    <col min="10247" max="10247" width="14.75" style="1" customWidth="1"/>
    <col min="10248" max="10248" width="9.375" style="1" customWidth="1"/>
    <col min="10249" max="10249" width="9" style="1"/>
    <col min="10250" max="10250" width="11" style="1" bestFit="1" customWidth="1"/>
    <col min="10251" max="10496" width="9" style="1"/>
    <col min="10497" max="10497" width="2.125" style="1" customWidth="1"/>
    <col min="10498" max="10498" width="15.375" style="1" customWidth="1"/>
    <col min="10499" max="10499" width="16" style="1" customWidth="1"/>
    <col min="10500" max="10500" width="11.875" style="1" customWidth="1"/>
    <col min="10501" max="10502" width="12.125" style="1" customWidth="1"/>
    <col min="10503" max="10503" width="14.75" style="1" customWidth="1"/>
    <col min="10504" max="10504" width="9.375" style="1" customWidth="1"/>
    <col min="10505" max="10505" width="9" style="1"/>
    <col min="10506" max="10506" width="11" style="1" bestFit="1" customWidth="1"/>
    <col min="10507" max="10752" width="9" style="1"/>
    <col min="10753" max="10753" width="2.125" style="1" customWidth="1"/>
    <col min="10754" max="10754" width="15.375" style="1" customWidth="1"/>
    <col min="10755" max="10755" width="16" style="1" customWidth="1"/>
    <col min="10756" max="10756" width="11.875" style="1" customWidth="1"/>
    <col min="10757" max="10758" width="12.125" style="1" customWidth="1"/>
    <col min="10759" max="10759" width="14.75" style="1" customWidth="1"/>
    <col min="10760" max="10760" width="9.375" style="1" customWidth="1"/>
    <col min="10761" max="10761" width="9" style="1"/>
    <col min="10762" max="10762" width="11" style="1" bestFit="1" customWidth="1"/>
    <col min="10763" max="11008" width="9" style="1"/>
    <col min="11009" max="11009" width="2.125" style="1" customWidth="1"/>
    <col min="11010" max="11010" width="15.375" style="1" customWidth="1"/>
    <col min="11011" max="11011" width="16" style="1" customWidth="1"/>
    <col min="11012" max="11012" width="11.875" style="1" customWidth="1"/>
    <col min="11013" max="11014" width="12.125" style="1" customWidth="1"/>
    <col min="11015" max="11015" width="14.75" style="1" customWidth="1"/>
    <col min="11016" max="11016" width="9.375" style="1" customWidth="1"/>
    <col min="11017" max="11017" width="9" style="1"/>
    <col min="11018" max="11018" width="11" style="1" bestFit="1" customWidth="1"/>
    <col min="11019" max="11264" width="9" style="1"/>
    <col min="11265" max="11265" width="2.125" style="1" customWidth="1"/>
    <col min="11266" max="11266" width="15.375" style="1" customWidth="1"/>
    <col min="11267" max="11267" width="16" style="1" customWidth="1"/>
    <col min="11268" max="11268" width="11.875" style="1" customWidth="1"/>
    <col min="11269" max="11270" width="12.125" style="1" customWidth="1"/>
    <col min="11271" max="11271" width="14.75" style="1" customWidth="1"/>
    <col min="11272" max="11272" width="9.375" style="1" customWidth="1"/>
    <col min="11273" max="11273" width="9" style="1"/>
    <col min="11274" max="11274" width="11" style="1" bestFit="1" customWidth="1"/>
    <col min="11275" max="11520" width="9" style="1"/>
    <col min="11521" max="11521" width="2.125" style="1" customWidth="1"/>
    <col min="11522" max="11522" width="15.375" style="1" customWidth="1"/>
    <col min="11523" max="11523" width="16" style="1" customWidth="1"/>
    <col min="11524" max="11524" width="11.875" style="1" customWidth="1"/>
    <col min="11525" max="11526" width="12.125" style="1" customWidth="1"/>
    <col min="11527" max="11527" width="14.75" style="1" customWidth="1"/>
    <col min="11528" max="11528" width="9.375" style="1" customWidth="1"/>
    <col min="11529" max="11529" width="9" style="1"/>
    <col min="11530" max="11530" width="11" style="1" bestFit="1" customWidth="1"/>
    <col min="11531" max="11776" width="9" style="1"/>
    <col min="11777" max="11777" width="2.125" style="1" customWidth="1"/>
    <col min="11778" max="11778" width="15.375" style="1" customWidth="1"/>
    <col min="11779" max="11779" width="16" style="1" customWidth="1"/>
    <col min="11780" max="11780" width="11.875" style="1" customWidth="1"/>
    <col min="11781" max="11782" width="12.125" style="1" customWidth="1"/>
    <col min="11783" max="11783" width="14.75" style="1" customWidth="1"/>
    <col min="11784" max="11784" width="9.375" style="1" customWidth="1"/>
    <col min="11785" max="11785" width="9" style="1"/>
    <col min="11786" max="11786" width="11" style="1" bestFit="1" customWidth="1"/>
    <col min="11787" max="12032" width="9" style="1"/>
    <col min="12033" max="12033" width="2.125" style="1" customWidth="1"/>
    <col min="12034" max="12034" width="15.375" style="1" customWidth="1"/>
    <col min="12035" max="12035" width="16" style="1" customWidth="1"/>
    <col min="12036" max="12036" width="11.875" style="1" customWidth="1"/>
    <col min="12037" max="12038" width="12.125" style="1" customWidth="1"/>
    <col min="12039" max="12039" width="14.75" style="1" customWidth="1"/>
    <col min="12040" max="12040" width="9.375" style="1" customWidth="1"/>
    <col min="12041" max="12041" width="9" style="1"/>
    <col min="12042" max="12042" width="11" style="1" bestFit="1" customWidth="1"/>
    <col min="12043" max="12288" width="9" style="1"/>
    <col min="12289" max="12289" width="2.125" style="1" customWidth="1"/>
    <col min="12290" max="12290" width="15.375" style="1" customWidth="1"/>
    <col min="12291" max="12291" width="16" style="1" customWidth="1"/>
    <col min="12292" max="12292" width="11.875" style="1" customWidth="1"/>
    <col min="12293" max="12294" width="12.125" style="1" customWidth="1"/>
    <col min="12295" max="12295" width="14.75" style="1" customWidth="1"/>
    <col min="12296" max="12296" width="9.375" style="1" customWidth="1"/>
    <col min="12297" max="12297" width="9" style="1"/>
    <col min="12298" max="12298" width="11" style="1" bestFit="1" customWidth="1"/>
    <col min="12299" max="12544" width="9" style="1"/>
    <col min="12545" max="12545" width="2.125" style="1" customWidth="1"/>
    <col min="12546" max="12546" width="15.375" style="1" customWidth="1"/>
    <col min="12547" max="12547" width="16" style="1" customWidth="1"/>
    <col min="12548" max="12548" width="11.875" style="1" customWidth="1"/>
    <col min="12549" max="12550" width="12.125" style="1" customWidth="1"/>
    <col min="12551" max="12551" width="14.75" style="1" customWidth="1"/>
    <col min="12552" max="12552" width="9.375" style="1" customWidth="1"/>
    <col min="12553" max="12553" width="9" style="1"/>
    <col min="12554" max="12554" width="11" style="1" bestFit="1" customWidth="1"/>
    <col min="12555" max="12800" width="9" style="1"/>
    <col min="12801" max="12801" width="2.125" style="1" customWidth="1"/>
    <col min="12802" max="12802" width="15.375" style="1" customWidth="1"/>
    <col min="12803" max="12803" width="16" style="1" customWidth="1"/>
    <col min="12804" max="12804" width="11.875" style="1" customWidth="1"/>
    <col min="12805" max="12806" width="12.125" style="1" customWidth="1"/>
    <col min="12807" max="12807" width="14.75" style="1" customWidth="1"/>
    <col min="12808" max="12808" width="9.375" style="1" customWidth="1"/>
    <col min="12809" max="12809" width="9" style="1"/>
    <col min="12810" max="12810" width="11" style="1" bestFit="1" customWidth="1"/>
    <col min="12811" max="13056" width="9" style="1"/>
    <col min="13057" max="13057" width="2.125" style="1" customWidth="1"/>
    <col min="13058" max="13058" width="15.375" style="1" customWidth="1"/>
    <col min="13059" max="13059" width="16" style="1" customWidth="1"/>
    <col min="13060" max="13060" width="11.875" style="1" customWidth="1"/>
    <col min="13061" max="13062" width="12.125" style="1" customWidth="1"/>
    <col min="13063" max="13063" width="14.75" style="1" customWidth="1"/>
    <col min="13064" max="13064" width="9.375" style="1" customWidth="1"/>
    <col min="13065" max="13065" width="9" style="1"/>
    <col min="13066" max="13066" width="11" style="1" bestFit="1" customWidth="1"/>
    <col min="13067" max="13312" width="9" style="1"/>
    <col min="13313" max="13313" width="2.125" style="1" customWidth="1"/>
    <col min="13314" max="13314" width="15.375" style="1" customWidth="1"/>
    <col min="13315" max="13315" width="16" style="1" customWidth="1"/>
    <col min="13316" max="13316" width="11.875" style="1" customWidth="1"/>
    <col min="13317" max="13318" width="12.125" style="1" customWidth="1"/>
    <col min="13319" max="13319" width="14.75" style="1" customWidth="1"/>
    <col min="13320" max="13320" width="9.375" style="1" customWidth="1"/>
    <col min="13321" max="13321" width="9" style="1"/>
    <col min="13322" max="13322" width="11" style="1" bestFit="1" customWidth="1"/>
    <col min="13323" max="13568" width="9" style="1"/>
    <col min="13569" max="13569" width="2.125" style="1" customWidth="1"/>
    <col min="13570" max="13570" width="15.375" style="1" customWidth="1"/>
    <col min="13571" max="13571" width="16" style="1" customWidth="1"/>
    <col min="13572" max="13572" width="11.875" style="1" customWidth="1"/>
    <col min="13573" max="13574" width="12.125" style="1" customWidth="1"/>
    <col min="13575" max="13575" width="14.75" style="1" customWidth="1"/>
    <col min="13576" max="13576" width="9.375" style="1" customWidth="1"/>
    <col min="13577" max="13577" width="9" style="1"/>
    <col min="13578" max="13578" width="11" style="1" bestFit="1" customWidth="1"/>
    <col min="13579" max="13824" width="9" style="1"/>
    <col min="13825" max="13825" width="2.125" style="1" customWidth="1"/>
    <col min="13826" max="13826" width="15.375" style="1" customWidth="1"/>
    <col min="13827" max="13827" width="16" style="1" customWidth="1"/>
    <col min="13828" max="13828" width="11.875" style="1" customWidth="1"/>
    <col min="13829" max="13830" width="12.125" style="1" customWidth="1"/>
    <col min="13831" max="13831" width="14.75" style="1" customWidth="1"/>
    <col min="13832" max="13832" width="9.375" style="1" customWidth="1"/>
    <col min="13833" max="13833" width="9" style="1"/>
    <col min="13834" max="13834" width="11" style="1" bestFit="1" customWidth="1"/>
    <col min="13835" max="14080" width="9" style="1"/>
    <col min="14081" max="14081" width="2.125" style="1" customWidth="1"/>
    <col min="14082" max="14082" width="15.375" style="1" customWidth="1"/>
    <col min="14083" max="14083" width="16" style="1" customWidth="1"/>
    <col min="14084" max="14084" width="11.875" style="1" customWidth="1"/>
    <col min="14085" max="14086" width="12.125" style="1" customWidth="1"/>
    <col min="14087" max="14087" width="14.75" style="1" customWidth="1"/>
    <col min="14088" max="14088" width="9.375" style="1" customWidth="1"/>
    <col min="14089" max="14089" width="9" style="1"/>
    <col min="14090" max="14090" width="11" style="1" bestFit="1" customWidth="1"/>
    <col min="14091" max="14336" width="9" style="1"/>
    <col min="14337" max="14337" width="2.125" style="1" customWidth="1"/>
    <col min="14338" max="14338" width="15.375" style="1" customWidth="1"/>
    <col min="14339" max="14339" width="16" style="1" customWidth="1"/>
    <col min="14340" max="14340" width="11.875" style="1" customWidth="1"/>
    <col min="14341" max="14342" width="12.125" style="1" customWidth="1"/>
    <col min="14343" max="14343" width="14.75" style="1" customWidth="1"/>
    <col min="14344" max="14344" width="9.375" style="1" customWidth="1"/>
    <col min="14345" max="14345" width="9" style="1"/>
    <col min="14346" max="14346" width="11" style="1" bestFit="1" customWidth="1"/>
    <col min="14347" max="14592" width="9" style="1"/>
    <col min="14593" max="14593" width="2.125" style="1" customWidth="1"/>
    <col min="14594" max="14594" width="15.375" style="1" customWidth="1"/>
    <col min="14595" max="14595" width="16" style="1" customWidth="1"/>
    <col min="14596" max="14596" width="11.875" style="1" customWidth="1"/>
    <col min="14597" max="14598" width="12.125" style="1" customWidth="1"/>
    <col min="14599" max="14599" width="14.75" style="1" customWidth="1"/>
    <col min="14600" max="14600" width="9.375" style="1" customWidth="1"/>
    <col min="14601" max="14601" width="9" style="1"/>
    <col min="14602" max="14602" width="11" style="1" bestFit="1" customWidth="1"/>
    <col min="14603" max="14848" width="9" style="1"/>
    <col min="14849" max="14849" width="2.125" style="1" customWidth="1"/>
    <col min="14850" max="14850" width="15.375" style="1" customWidth="1"/>
    <col min="14851" max="14851" width="16" style="1" customWidth="1"/>
    <col min="14852" max="14852" width="11.875" style="1" customWidth="1"/>
    <col min="14853" max="14854" width="12.125" style="1" customWidth="1"/>
    <col min="14855" max="14855" width="14.75" style="1" customWidth="1"/>
    <col min="14856" max="14856" width="9.375" style="1" customWidth="1"/>
    <col min="14857" max="14857" width="9" style="1"/>
    <col min="14858" max="14858" width="11" style="1" bestFit="1" customWidth="1"/>
    <col min="14859" max="15104" width="9" style="1"/>
    <col min="15105" max="15105" width="2.125" style="1" customWidth="1"/>
    <col min="15106" max="15106" width="15.375" style="1" customWidth="1"/>
    <col min="15107" max="15107" width="16" style="1" customWidth="1"/>
    <col min="15108" max="15108" width="11.875" style="1" customWidth="1"/>
    <col min="15109" max="15110" width="12.125" style="1" customWidth="1"/>
    <col min="15111" max="15111" width="14.75" style="1" customWidth="1"/>
    <col min="15112" max="15112" width="9.375" style="1" customWidth="1"/>
    <col min="15113" max="15113" width="9" style="1"/>
    <col min="15114" max="15114" width="11" style="1" bestFit="1" customWidth="1"/>
    <col min="15115" max="15360" width="9" style="1"/>
    <col min="15361" max="15361" width="2.125" style="1" customWidth="1"/>
    <col min="15362" max="15362" width="15.375" style="1" customWidth="1"/>
    <col min="15363" max="15363" width="16" style="1" customWidth="1"/>
    <col min="15364" max="15364" width="11.875" style="1" customWidth="1"/>
    <col min="15365" max="15366" width="12.125" style="1" customWidth="1"/>
    <col min="15367" max="15367" width="14.75" style="1" customWidth="1"/>
    <col min="15368" max="15368" width="9.375" style="1" customWidth="1"/>
    <col min="15369" max="15369" width="9" style="1"/>
    <col min="15370" max="15370" width="11" style="1" bestFit="1" customWidth="1"/>
    <col min="15371" max="15616" width="9" style="1"/>
    <col min="15617" max="15617" width="2.125" style="1" customWidth="1"/>
    <col min="15618" max="15618" width="15.375" style="1" customWidth="1"/>
    <col min="15619" max="15619" width="16" style="1" customWidth="1"/>
    <col min="15620" max="15620" width="11.875" style="1" customWidth="1"/>
    <col min="15621" max="15622" width="12.125" style="1" customWidth="1"/>
    <col min="15623" max="15623" width="14.75" style="1" customWidth="1"/>
    <col min="15624" max="15624" width="9.375" style="1" customWidth="1"/>
    <col min="15625" max="15625" width="9" style="1"/>
    <col min="15626" max="15626" width="11" style="1" bestFit="1" customWidth="1"/>
    <col min="15627" max="15872" width="9" style="1"/>
    <col min="15873" max="15873" width="2.125" style="1" customWidth="1"/>
    <col min="15874" max="15874" width="15.375" style="1" customWidth="1"/>
    <col min="15875" max="15875" width="16" style="1" customWidth="1"/>
    <col min="15876" max="15876" width="11.875" style="1" customWidth="1"/>
    <col min="15877" max="15878" width="12.125" style="1" customWidth="1"/>
    <col min="15879" max="15879" width="14.75" style="1" customWidth="1"/>
    <col min="15880" max="15880" width="9.375" style="1" customWidth="1"/>
    <col min="15881" max="15881" width="9" style="1"/>
    <col min="15882" max="15882" width="11" style="1" bestFit="1" customWidth="1"/>
    <col min="15883" max="16128" width="9" style="1"/>
    <col min="16129" max="16129" width="2.125" style="1" customWidth="1"/>
    <col min="16130" max="16130" width="15.375" style="1" customWidth="1"/>
    <col min="16131" max="16131" width="16" style="1" customWidth="1"/>
    <col min="16132" max="16132" width="11.875" style="1" customWidth="1"/>
    <col min="16133" max="16134" width="12.125" style="1" customWidth="1"/>
    <col min="16135" max="16135" width="14.75" style="1" customWidth="1"/>
    <col min="16136" max="16136" width="9.375" style="1" customWidth="1"/>
    <col min="16137" max="16137" width="9" style="1"/>
    <col min="16138" max="16138" width="11" style="1" bestFit="1" customWidth="1"/>
    <col min="16139" max="16384" width="9" style="1"/>
  </cols>
  <sheetData>
    <row r="1" spans="2:9" ht="17.25" customHeight="1" x14ac:dyDescent="0.4">
      <c r="B1" s="218"/>
    </row>
    <row r="2" spans="2:9" ht="24" customHeight="1" x14ac:dyDescent="0.4">
      <c r="B2" s="219" t="s">
        <v>21</v>
      </c>
      <c r="D2" s="220" t="s">
        <v>95</v>
      </c>
      <c r="F2" s="220" t="s">
        <v>96</v>
      </c>
    </row>
    <row r="3" spans="2:9" ht="12" customHeight="1" x14ac:dyDescent="0.4">
      <c r="F3" s="1" t="s">
        <v>97</v>
      </c>
      <c r="G3" s="221" t="s">
        <v>22</v>
      </c>
    </row>
    <row r="4" spans="2:9" ht="15" customHeight="1" x14ac:dyDescent="0.4">
      <c r="B4" s="380"/>
      <c r="C4" s="380" t="s">
        <v>23</v>
      </c>
      <c r="D4" s="377" t="s">
        <v>24</v>
      </c>
      <c r="E4" s="378"/>
      <c r="F4" s="378"/>
      <c r="G4" s="222" t="s">
        <v>25</v>
      </c>
    </row>
    <row r="5" spans="2:9" s="5" customFormat="1" ht="18" customHeight="1" x14ac:dyDescent="0.4">
      <c r="B5" s="381"/>
      <c r="C5" s="381"/>
      <c r="D5" s="223" t="s">
        <v>98</v>
      </c>
      <c r="E5" s="224" t="s">
        <v>99</v>
      </c>
      <c r="F5" s="223" t="s">
        <v>100</v>
      </c>
      <c r="G5" s="225"/>
      <c r="H5" s="226"/>
    </row>
    <row r="6" spans="2:9" ht="15" customHeight="1" x14ac:dyDescent="0.4">
      <c r="B6" s="382" t="s">
        <v>29</v>
      </c>
      <c r="C6" s="227"/>
      <c r="D6" s="228"/>
      <c r="E6" s="229"/>
      <c r="F6" s="229"/>
      <c r="G6" s="230">
        <f t="shared" ref="G6:G12" si="0">SUM(D6:F6)</f>
        <v>0</v>
      </c>
      <c r="H6" s="231"/>
    </row>
    <row r="7" spans="2:9" ht="15" customHeight="1" x14ac:dyDescent="0.4">
      <c r="B7" s="383"/>
      <c r="C7" s="227"/>
      <c r="D7" s="228"/>
      <c r="E7" s="229"/>
      <c r="F7" s="229"/>
      <c r="G7" s="230">
        <f t="shared" si="0"/>
        <v>0</v>
      </c>
      <c r="H7" s="231"/>
    </row>
    <row r="8" spans="2:9" ht="15" customHeight="1" thickBot="1" x14ac:dyDescent="0.45">
      <c r="B8" s="383"/>
      <c r="C8" s="227"/>
      <c r="D8" s="228"/>
      <c r="E8" s="229"/>
      <c r="F8" s="229"/>
      <c r="G8" s="230">
        <f t="shared" si="0"/>
        <v>0</v>
      </c>
      <c r="H8" s="231"/>
    </row>
    <row r="9" spans="2:9" ht="18" customHeight="1" thickBot="1" x14ac:dyDescent="0.45">
      <c r="B9" s="384"/>
      <c r="C9" s="232" t="s">
        <v>25</v>
      </c>
      <c r="D9" s="233">
        <f>SUM(D6:D8)</f>
        <v>0</v>
      </c>
      <c r="E9" s="233">
        <f>SUM(E6:E8)</f>
        <v>0</v>
      </c>
      <c r="F9" s="233">
        <f>SUM(F6:F8)</f>
        <v>0</v>
      </c>
      <c r="G9" s="234">
        <f t="shared" si="0"/>
        <v>0</v>
      </c>
      <c r="H9" s="235" t="e">
        <f>G9/G14</f>
        <v>#DIV/0!</v>
      </c>
    </row>
    <row r="10" spans="2:9" ht="15" customHeight="1" x14ac:dyDescent="0.4">
      <c r="B10" s="385" t="s">
        <v>35</v>
      </c>
      <c r="C10" s="236"/>
      <c r="D10" s="237"/>
      <c r="E10" s="238"/>
      <c r="F10" s="237"/>
      <c r="G10" s="239">
        <f t="shared" si="0"/>
        <v>0</v>
      </c>
      <c r="H10" s="231"/>
    </row>
    <row r="11" spans="2:9" ht="15" customHeight="1" x14ac:dyDescent="0.4">
      <c r="B11" s="386"/>
      <c r="C11" s="240"/>
      <c r="D11" s="237"/>
      <c r="E11" s="237"/>
      <c r="F11" s="237"/>
      <c r="G11" s="239">
        <f t="shared" si="0"/>
        <v>0</v>
      </c>
      <c r="H11" s="231"/>
    </row>
    <row r="12" spans="2:9" ht="15" customHeight="1" thickBot="1" x14ac:dyDescent="0.45">
      <c r="B12" s="386"/>
      <c r="C12" s="227"/>
      <c r="D12" s="228"/>
      <c r="E12" s="229"/>
      <c r="F12" s="229"/>
      <c r="G12" s="239">
        <f t="shared" si="0"/>
        <v>0</v>
      </c>
      <c r="H12" s="231"/>
    </row>
    <row r="13" spans="2:9" ht="18" customHeight="1" thickBot="1" x14ac:dyDescent="0.45">
      <c r="B13" s="387"/>
      <c r="C13" s="241" t="s">
        <v>25</v>
      </c>
      <c r="D13" s="242">
        <f>SUM(D10:D12)</f>
        <v>0</v>
      </c>
      <c r="E13" s="242">
        <f>SUM(E10:E12)</f>
        <v>0</v>
      </c>
      <c r="F13" s="242">
        <f>SUM(F10:F12)</f>
        <v>0</v>
      </c>
      <c r="G13" s="242">
        <f>SUM(G10:G12)</f>
        <v>0</v>
      </c>
      <c r="H13" s="235" t="e">
        <f>G13/G14</f>
        <v>#DIV/0!</v>
      </c>
    </row>
    <row r="14" spans="2:9" ht="18" customHeight="1" thickBot="1" x14ac:dyDescent="0.45">
      <c r="B14" s="243"/>
      <c r="C14" s="241" t="s">
        <v>42</v>
      </c>
      <c r="D14" s="244">
        <f>D9+D13</f>
        <v>0</v>
      </c>
      <c r="E14" s="244">
        <f>E9+E13</f>
        <v>0</v>
      </c>
      <c r="F14" s="244">
        <f>F9+F13</f>
        <v>0</v>
      </c>
      <c r="G14" s="245">
        <f>G9+G13</f>
        <v>0</v>
      </c>
      <c r="H14" s="246">
        <v>1</v>
      </c>
      <c r="I14" s="6"/>
    </row>
    <row r="15" spans="2:9" x14ac:dyDescent="0.4">
      <c r="E15" s="231"/>
      <c r="F15" s="231"/>
      <c r="G15" s="231"/>
      <c r="H15" s="231"/>
    </row>
    <row r="16" spans="2:9" x14ac:dyDescent="0.4">
      <c r="E16" s="231"/>
      <c r="F16" s="231"/>
      <c r="G16" s="231"/>
      <c r="H16" s="231"/>
    </row>
    <row r="17" spans="2:12" ht="20.25" customHeight="1" x14ac:dyDescent="0.4">
      <c r="B17" s="1" t="s">
        <v>101</v>
      </c>
    </row>
    <row r="18" spans="2:12" ht="20.25" customHeight="1" x14ac:dyDescent="0.4">
      <c r="B18" s="1" t="s">
        <v>102</v>
      </c>
      <c r="C18" s="247" t="s">
        <v>103</v>
      </c>
      <c r="D18" s="248"/>
    </row>
    <row r="19" spans="2:12" ht="20.25" customHeight="1" x14ac:dyDescent="0.4">
      <c r="C19" s="249"/>
      <c r="D19" s="250" t="s">
        <v>104</v>
      </c>
      <c r="E19" s="251">
        <f>G14</f>
        <v>0</v>
      </c>
      <c r="F19" s="252" t="s">
        <v>105</v>
      </c>
      <c r="G19" s="253" t="e">
        <f>C19/E19</f>
        <v>#DIV/0!</v>
      </c>
      <c r="H19" s="10" t="s">
        <v>106</v>
      </c>
      <c r="J19" s="11"/>
      <c r="L19" s="12"/>
    </row>
    <row r="20" spans="2:12" ht="20.25" customHeight="1" x14ac:dyDescent="0.4">
      <c r="G20" s="254" t="s">
        <v>107</v>
      </c>
      <c r="H20" s="11"/>
    </row>
    <row r="21" spans="2:12" ht="20.25" customHeight="1" thickBot="1" x14ac:dyDescent="0.45">
      <c r="C21" s="1" t="s">
        <v>108</v>
      </c>
      <c r="H21" s="16"/>
    </row>
    <row r="22" spans="2:12" ht="20.25" customHeight="1" thickBot="1" x14ac:dyDescent="0.45">
      <c r="C22" s="255" t="s">
        <v>109</v>
      </c>
      <c r="D22" s="252" t="s">
        <v>110</v>
      </c>
      <c r="E22" s="256">
        <f>G9</f>
        <v>0</v>
      </c>
      <c r="F22" s="252" t="s">
        <v>111</v>
      </c>
      <c r="G22" s="257" t="e">
        <f>C22*E22</f>
        <v>#VALUE!</v>
      </c>
      <c r="H22" s="10" t="s">
        <v>112</v>
      </c>
    </row>
    <row r="23" spans="2:12" ht="20.25" customHeight="1" x14ac:dyDescent="0.4">
      <c r="H23" s="16"/>
    </row>
    <row r="24" spans="2:12" ht="20.25" customHeight="1" x14ac:dyDescent="0.4">
      <c r="B24" s="1" t="s">
        <v>113</v>
      </c>
      <c r="C24" s="258"/>
      <c r="D24" s="5" t="s">
        <v>114</v>
      </c>
      <c r="E24" s="259"/>
      <c r="F24" s="5"/>
      <c r="G24" s="260"/>
    </row>
    <row r="25" spans="2:12" ht="20.25" customHeight="1" x14ac:dyDescent="0.4">
      <c r="G25" s="16"/>
    </row>
    <row r="26" spans="2:12" ht="20.25" customHeight="1" thickBot="1" x14ac:dyDescent="0.45">
      <c r="B26" s="1" t="s">
        <v>115</v>
      </c>
      <c r="C26" s="1" t="s">
        <v>116</v>
      </c>
    </row>
    <row r="27" spans="2:12" ht="20.25" customHeight="1" thickBot="1" x14ac:dyDescent="0.45">
      <c r="C27" s="261"/>
      <c r="D27" s="262" t="s">
        <v>117</v>
      </c>
      <c r="E27" s="263"/>
      <c r="F27" s="264" t="s">
        <v>118</v>
      </c>
      <c r="G27" s="265">
        <f>SUM(C27:E27)</f>
        <v>0</v>
      </c>
    </row>
    <row r="28" spans="2:12" ht="20.25" customHeight="1" x14ac:dyDescent="0.4"/>
    <row r="29" spans="2:12" ht="23.25" customHeight="1" x14ac:dyDescent="0.4">
      <c r="B29" s="1" t="s">
        <v>119</v>
      </c>
      <c r="E29" s="29"/>
      <c r="F29" s="29"/>
    </row>
    <row r="30" spans="2:12" ht="23.25" customHeight="1" x14ac:dyDescent="0.4">
      <c r="B30" s="223" t="s">
        <v>120</v>
      </c>
      <c r="C30" s="266" t="s">
        <v>121</v>
      </c>
      <c r="D30" s="223" t="s">
        <v>122</v>
      </c>
      <c r="E30" s="266" t="s">
        <v>123</v>
      </c>
      <c r="F30" s="267" t="s">
        <v>124</v>
      </c>
    </row>
    <row r="31" spans="2:12" ht="23.25" customHeight="1" x14ac:dyDescent="0.4">
      <c r="B31" s="268" t="s">
        <v>125</v>
      </c>
      <c r="C31" s="269">
        <v>0</v>
      </c>
      <c r="D31" s="269">
        <f>-C29</f>
        <v>0</v>
      </c>
      <c r="E31" s="270">
        <f>C31*D31</f>
        <v>0</v>
      </c>
      <c r="F31" s="269"/>
    </row>
    <row r="32" spans="2:12" ht="23.25" customHeight="1" x14ac:dyDescent="0.4">
      <c r="B32" s="268" t="s">
        <v>126</v>
      </c>
      <c r="C32" s="271">
        <f>SUM(C33:C34)</f>
        <v>0</v>
      </c>
      <c r="D32" s="272">
        <v>0.03</v>
      </c>
      <c r="E32" s="270">
        <f>C32*D32</f>
        <v>0</v>
      </c>
      <c r="F32" s="273"/>
    </row>
    <row r="33" spans="2:6" ht="23.25" customHeight="1" x14ac:dyDescent="0.4">
      <c r="B33" s="274" t="s">
        <v>127</v>
      </c>
      <c r="C33" s="275">
        <f>C27</f>
        <v>0</v>
      </c>
      <c r="D33" s="276"/>
      <c r="E33" s="277"/>
      <c r="F33" s="278"/>
    </row>
    <row r="34" spans="2:6" ht="23.25" customHeight="1" x14ac:dyDescent="0.4">
      <c r="B34" s="279" t="s">
        <v>128</v>
      </c>
      <c r="C34" s="275">
        <f>E27</f>
        <v>0</v>
      </c>
      <c r="D34" s="276"/>
      <c r="E34" s="277"/>
      <c r="F34" s="278"/>
    </row>
    <row r="35" spans="2:6" ht="23.25" customHeight="1" x14ac:dyDescent="0.4">
      <c r="B35" s="268" t="s">
        <v>129</v>
      </c>
      <c r="C35" s="280"/>
      <c r="D35" s="280" t="s">
        <v>130</v>
      </c>
      <c r="E35" s="270">
        <f>C35*250000</f>
        <v>0</v>
      </c>
      <c r="F35" s="273"/>
    </row>
    <row r="36" spans="2:6" ht="23.25" customHeight="1" x14ac:dyDescent="0.4">
      <c r="B36" s="377" t="s">
        <v>76</v>
      </c>
      <c r="C36" s="378"/>
      <c r="D36" s="379"/>
      <c r="E36" s="275">
        <f>SUM(E31:E35)</f>
        <v>0</v>
      </c>
      <c r="F36" s="281">
        <f>SUM(F31:F35)</f>
        <v>0</v>
      </c>
    </row>
  </sheetData>
  <mergeCells count="6">
    <mergeCell ref="B36:D36"/>
    <mergeCell ref="B4:B5"/>
    <mergeCell ref="C4:C5"/>
    <mergeCell ref="D4:F4"/>
    <mergeCell ref="B6:B9"/>
    <mergeCell ref="B10:B13"/>
  </mergeCells>
  <phoneticPr fontId="1"/>
  <pageMargins left="1.1023622047244095" right="0.70866141732283472" top="1.1417322834645669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【見本１】従業員名簿</vt:lpstr>
      <vt:lpstr>【見本２】建物工事一覧</vt:lpstr>
      <vt:lpstr>【見本3】機械工事一覧 </vt:lpstr>
      <vt:lpstr>【見本４】補助対象面積算出（記入例）</vt:lpstr>
      <vt:lpstr>補助対象経費算出</vt:lpstr>
      <vt:lpstr>【見本１】従業員名簿!Print_Area</vt:lpstr>
      <vt:lpstr>【見本２】建物工事一覧!Print_Area</vt:lpstr>
      <vt:lpstr>'【見本3】機械工事一覧 '!Print_Area</vt:lpstr>
      <vt:lpstr>'【見本４】補助対象面積算出（記入例）'!Print_Area</vt:lpstr>
      <vt:lpstr>補助対象経費算出!Print_Area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2020-05-12T09:08:47Z</cp:lastPrinted>
  <dcterms:created xsi:type="dcterms:W3CDTF">2020-04-21T06:35:44Z</dcterms:created>
  <dcterms:modified xsi:type="dcterms:W3CDTF">2020-05-21T08:10:35Z</dcterms:modified>
</cp:coreProperties>
</file>