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14.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5.xml" ContentType="application/vnd.openxmlformats-officedocument.drawing+xml"/>
  <Override PartName="/xl/comments8.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9.xml" ContentType="application/vnd.openxmlformats-officedocument.spreadsheetml.comments+xml"/>
  <Override PartName="/xl/drawings/drawing23.xml" ContentType="application/vnd.openxmlformats-officedocument.drawing+xml"/>
  <Override PartName="/xl/comments10.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omments11.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mc:AlternateContent xmlns:mc="http://schemas.openxmlformats.org/markup-compatibility/2006">
    <mc:Choice Requires="x15">
      <x15ac:absPath xmlns:x15ac="http://schemas.microsoft.com/office/spreadsheetml/2010/11/ac" url="\\rvssvfsv101\各課フォルダ\1056118000\2022年度以前\003_自立支援係\001　障害者総合支援法\002　事業所指定\１　事業所指定申請等（総合支援法）\令和６年度\Ｒ６　体制届\依頼文等\様式（令和６年度）\者\"/>
    </mc:Choice>
  </mc:AlternateContent>
  <xr:revisionPtr revIDLastSave="0" documentId="13_ncr:1_{F093346D-9D97-44E5-8A7E-F0EBB87F4262}" xr6:coauthVersionLast="47" xr6:coauthVersionMax="47" xr10:uidLastSave="{00000000-0000-0000-0000-000000000000}"/>
  <bookViews>
    <workbookView xWindow="-110" yWindow="-110" windowWidth="19420" windowHeight="10300" xr2:uid="{00000000-000D-0000-FFFF-FFFF00000000}"/>
  </bookViews>
  <sheets>
    <sheet name="（別紙21）特定事業所加算（居宅介護）" sheetId="42" r:id="rId1"/>
    <sheet name="（別紙22）特定事業所加算（重度訪問介護）" sheetId="43" r:id="rId2"/>
    <sheet name="（別紙23）特定事業所加算（同行援護）" sheetId="44" r:id="rId3"/>
    <sheet name="（別紙24-1）特定事業所加算（行動援護）" sheetId="45" r:id="rId4"/>
    <sheet name="（別紙24-2）入院時情報提供書" sheetId="46" r:id="rId5"/>
    <sheet name="（別紙25）人員配置体制加算（生活介護・療養介護）" sheetId="121" r:id="rId6"/>
    <sheet name="（別紙27）短時間利用者割合（生活介護）" sheetId="120" r:id="rId7"/>
    <sheet name="（別紙28）福祉専門職員配置等加算" sheetId="49" r:id="rId8"/>
    <sheet name="（別紙29）常勤看護職員配置等加算・看護職員配置加算" sheetId="30" r:id="rId9"/>
    <sheet name="（別紙30）視覚・聴覚言語障害者支援体制加算(Ⅰ)" sheetId="19" r:id="rId10"/>
    <sheet name="（別紙31）視覚・聴覚言語障害者支援体制加算(Ⅱ)" sheetId="20" r:id="rId11"/>
    <sheet name="（別紙32）重度障害者支援加算Ⅰ（生活介護）" sheetId="52" r:id="rId12"/>
    <sheet name="（別紙33）重度障害者支援加算（生活介護・施設入所支援）" sheetId="26" r:id="rId13"/>
    <sheet name="（別紙34）リハビリテーション加算（生活介護）" sheetId="12" r:id="rId14"/>
    <sheet name="（別紙35）食事提供体制加算" sheetId="31" r:id="rId15"/>
    <sheet name="(別紙36)延長支援" sheetId="53" r:id="rId16"/>
    <sheet name="(別紙37)送迎" sheetId="54" r:id="rId17"/>
    <sheet name="（別紙38）確認シート" sheetId="55" r:id="rId18"/>
    <sheet name="(別紙39)就労移行支援体制加算(就労継続支援以外)" sheetId="56" r:id="rId19"/>
    <sheet name="（別紙40）入浴支援加算" sheetId="47" r:id="rId20"/>
    <sheet name="（別紙41）サービス管理責任者配置等加算" sheetId="57" r:id="rId21"/>
    <sheet name="（別紙42）地域生活支援拠点等に関連する加算の届出 " sheetId="38" r:id="rId22"/>
    <sheet name="（別紙43）地域生活支援拠点等機能強化加算" sheetId="39" r:id="rId23"/>
    <sheet name="（別紙44）高次脳機能障害者支援体制加算" sheetId="18" r:id="rId24"/>
    <sheet name="（別紙45） 医療型短期入所" sheetId="59" r:id="rId25"/>
    <sheet name="（別紙47）重度障害者支援加算（短期入所）" sheetId="27" r:id="rId26"/>
    <sheet name="（別紙48-1）栄養士・栄養マネ届出 " sheetId="61" r:id="rId27"/>
    <sheet name="（別紙48-2）栄養マネジメント記録様式" sheetId="62" r:id="rId28"/>
    <sheet name="（別紙48-3）栄養ケア計画原案" sheetId="63" r:id="rId29"/>
    <sheet name="(別紙49)福祉専門職員配置等加算（共生型短期入所）" sheetId="58" r:id="rId30"/>
    <sheet name="（別紙50）夜勤職員・夜間看護" sheetId="64" r:id="rId31"/>
    <sheet name="（別紙51）地域生活移行個別支援" sheetId="65" r:id="rId32"/>
    <sheet name="（別紙52）地域移行支援体制加算" sheetId="37" r:id="rId33"/>
    <sheet name="（別紙53）障害者支援施設等感染対策向上加算" sheetId="29" r:id="rId34"/>
    <sheet name="（別紙54）通院支援加算" sheetId="41" r:id="rId35"/>
    <sheet name="（別紙55）リハビリテーション加算（自立訓練（機能訓練）" sheetId="13" r:id="rId36"/>
    <sheet name="（別紙56）個別計画訓練支援加算 " sheetId="16" r:id="rId37"/>
    <sheet name="（別紙57）短期滞在・精神退院支援" sheetId="67" r:id="rId38"/>
    <sheet name="（別紙58）地域生活移行個別支援 " sheetId="66" r:id="rId39"/>
    <sheet name="（別紙59）地域移行・通勤者(宿泊型)" sheetId="69" r:id="rId40"/>
    <sheet name="(別紙60)社会生活支援特別加算（就労系・訓練系）" sheetId="70" r:id="rId41"/>
    <sheet name="（別紙61-1）就労移行支援・基本報酬算定区分" sheetId="74" r:id="rId42"/>
    <sheet name="（別紙61-2別添）就労移行支援・基本報酬" sheetId="71" r:id="rId43"/>
    <sheet name="（別紙62-1）就労移行支援・基本報酬算定区分" sheetId="72" r:id="rId44"/>
    <sheet name="（別紙62-2別添）就労移行支援・基本報酬 " sheetId="73" r:id="rId45"/>
    <sheet name="（別紙63） 就労研修修了" sheetId="76" r:id="rId46"/>
    <sheet name="(別紙64)移行準備" sheetId="75" r:id="rId47"/>
    <sheet name="（別紙65-1）就労継続支援A型・基本報酬算定区分" sheetId="83" r:id="rId48"/>
    <sheet name="（別紙65-2）スコア公表様式（全体表)" sheetId="122" r:id="rId49"/>
    <sheet name="（別紙65-3）スコア公表様式（実績）" sheetId="82" r:id="rId50"/>
    <sheet name="（別紙65-4）地域連携活動実施状況報告書" sheetId="77" r:id="rId51"/>
    <sheet name="（別紙65-5）利用者の知識・能力向上に係る実施状況報告書" sheetId="78" r:id="rId52"/>
    <sheet name="（別紙65-6）就労支援事業別事業活動明細書" sheetId="110" r:id="rId53"/>
    <sheet name="(別紙65-7)就労継続支援Ａ型計画書" sheetId="111" r:id="rId54"/>
    <sheet name="(別紙65-8)就Ａ経営改善計画書" sheetId="112" r:id="rId55"/>
    <sheet name="(別紙65-9)スケジュール" sheetId="113" r:id="rId56"/>
    <sheet name="（別紙66）就労移行支援体制加算(A型）" sheetId="84" r:id="rId57"/>
    <sheet name="（別紙67）重度者支援 " sheetId="86" r:id="rId58"/>
    <sheet name="(別紙68)賃金向上達成指導員配置加算" sheetId="87" r:id="rId59"/>
    <sheet name="(別紙69)就労継続支援Ｂ型・基本報酬算定区分" sheetId="123" r:id="rId60"/>
    <sheet name="（別紙70）ピアサポート実施加算（自立訓練・就労継続B型）" sheetId="9" r:id="rId61"/>
    <sheet name="(別紙71)目標工賃達成指導員配置加算" sheetId="90" r:id="rId62"/>
    <sheet name="(別紙72)目標工賃達成加算" sheetId="124" r:id="rId63"/>
    <sheet name="(別紙73)就労移行支援体制加算(B型）" sheetId="91" r:id="rId64"/>
    <sheet name="(別紙74-1)就労定着支援・基本報酬算定区分" sheetId="93" r:id="rId65"/>
    <sheet name="（別紙74-2）就労定着支援・基本報酬 " sheetId="94" r:id="rId66"/>
    <sheet name="（別紙74-3）就労定着支援・基本報酬" sheetId="95" r:id="rId67"/>
    <sheet name="（別紙75-1）就労定着実績体制加算" sheetId="96" r:id="rId68"/>
    <sheet name="(別紙75-2）就労定着 支援レポート" sheetId="97" r:id="rId69"/>
    <sheet name="(別紙75-3）就労定着 支援レポート（作成例）" sheetId="98" r:id="rId70"/>
    <sheet name="(別紙75-4）就労定着個別支援計画(様式２)" sheetId="99" r:id="rId71"/>
    <sheet name="（別紙76-1）人員配置体制加算（共同生活援助）" sheetId="32" r:id="rId72"/>
    <sheet name="別紙76-2（人員配置体制確認表）" sheetId="33" r:id="rId73"/>
    <sheet name="別紙76-3（人員配置体制確認表 （記載例））" sheetId="34" r:id="rId74"/>
    <sheet name="（別紙76-4）参考表" sheetId="35" r:id="rId75"/>
    <sheet name="（別紙77-1）夜間支援体制等加算　（共同生活援助）" sheetId="100" r:id="rId76"/>
    <sheet name="（別紙77-2）夜間支援体制等加算　記入例" sheetId="101" r:id="rId77"/>
    <sheet name="（別紙77-3）夜間支援体制等加算　注釈付き" sheetId="102" r:id="rId78"/>
    <sheet name="(別紙78)夜勤職員加配加算（GH）" sheetId="103" r:id="rId79"/>
    <sheet name="（別紙79）重度障害者支援加算（共同生活援助）" sheetId="28" r:id="rId80"/>
    <sheet name="(別紙80)精神障害者地域移行特別加算" sheetId="106" r:id="rId81"/>
    <sheet name="(別紙81)強度行動障害者地域移行支援" sheetId="107" r:id="rId82"/>
    <sheet name="（別紙82）強度行動障害者体験利用加算" sheetId="108" r:id="rId83"/>
    <sheet name="（別紙83）医療連携体制加算（Ⅶ）" sheetId="105" r:id="rId84"/>
    <sheet name="（別紙84）通勤者 (GH)" sheetId="109" r:id="rId85"/>
    <sheet name="（別紙85）医療的ケア対応支援加算（GH）" sheetId="104" r:id="rId86"/>
    <sheet name="（別紙86）自立生活支援加算Ⅲ" sheetId="21" r:id="rId87"/>
    <sheet name="（別紙87-1）　参考書類 " sheetId="22" r:id="rId88"/>
    <sheet name="（別紙87-2）　参考書類 (記載例と解説)" sheetId="23" r:id="rId89"/>
    <sheet name="（別紙88）ピアサポート実施加算（共同生活援助）" sheetId="8" r:id="rId90"/>
    <sheet name="（別紙89）ピアサポート体制加算" sheetId="11" r:id="rId91"/>
    <sheet name="（別紙90）退居後ピアサポート実施加算" sheetId="6" r:id="rId92"/>
    <sheet name="（別紙91）居住支援連携体制加算（新規・自立生活援助等）" sheetId="114" r:id="rId93"/>
    <sheet name="（別紙92-1）経口移行加算及び経口維持加算に係る届出書" sheetId="115" r:id="rId94"/>
    <sheet name="（別紙92-2）経口移行・経口維持計画例" sheetId="116" r:id="rId95"/>
    <sheet name="（別紙93-1）口腔衛生管理体制、口腔衛生管理加算に係る届出書" sheetId="117" r:id="rId96"/>
    <sheet name="（別紙93-2）口腔衛生管理体制についての計画例" sheetId="118" r:id="rId97"/>
    <sheet name="（別紙93-3）口腔衛生管理　記録例" sheetId="119" r:id="rId98"/>
  </sheets>
  <definedNames>
    <definedName name="____________________________________________________________________kk29" localSheetId="5">#REF!</definedName>
    <definedName name="____________________________________________________________________kk29" localSheetId="59">#REF!</definedName>
    <definedName name="____________________________________________________________________kk29">#REF!</definedName>
    <definedName name="___________________________________________________________________kk29" localSheetId="5">#REF!</definedName>
    <definedName name="___________________________________________________________________kk29" localSheetId="59">#REF!</definedName>
    <definedName name="___________________________________________________________________kk29">#REF!</definedName>
    <definedName name="__________________________________________________________________kk29" localSheetId="5">#REF!</definedName>
    <definedName name="__________________________________________________________________kk29" localSheetId="59">#REF!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#REF!</definedName>
    <definedName name="_________kk06">#REF!</definedName>
    <definedName name="_________kk29">#REF!</definedName>
    <definedName name="________kk06">#REF!</definedName>
    <definedName name="________kk29">#REF!</definedName>
    <definedName name="_______kk06">#REF!</definedName>
    <definedName name="_______kk29">#REF!</definedName>
    <definedName name="______kk06">#REF!</definedName>
    <definedName name="______kk29">#REF!</definedName>
    <definedName name="_____kk06">#REF!</definedName>
    <definedName name="_____kk29">#REF!</definedName>
    <definedName name="____kk06">#REF!</definedName>
    <definedName name="____kk29">#REF!</definedName>
    <definedName name="___kk06" localSheetId="72">#REF!</definedName>
    <definedName name="___kk06" localSheetId="73">#REF!</definedName>
    <definedName name="___kk06">#REF!</definedName>
    <definedName name="___kk29" localSheetId="72">#REF!</definedName>
    <definedName name="___kk29" localSheetId="73">#REF!</definedName>
    <definedName name="___kk29">#REF!</definedName>
    <definedName name="__kk06" localSheetId="72">#REF!</definedName>
    <definedName name="__kk06" localSheetId="73">#REF!</definedName>
    <definedName name="__kk06">#REF!</definedName>
    <definedName name="__kk29" localSheetId="72">#REF!</definedName>
    <definedName name="__kk29" localSheetId="73">#REF!</definedName>
    <definedName name="__kk29">#REF!</definedName>
    <definedName name="_kk06" localSheetId="22">#REF!</definedName>
    <definedName name="_kk06" localSheetId="72">#REF!</definedName>
    <definedName name="_kk06" localSheetId="73">#REF!</definedName>
    <definedName name="_kk06">#REF!</definedName>
    <definedName name="_kk29" localSheetId="22">#REF!</definedName>
    <definedName name="_kk29" localSheetId="72">#REF!</definedName>
    <definedName name="_kk29" localSheetId="73">#REF!</definedName>
    <definedName name="_kk29">#REF!</definedName>
    <definedName name="a" localSheetId="6">#REF!</definedName>
    <definedName name="a" localSheetId="11">#REF!</definedName>
    <definedName name="a" localSheetId="15">#REF!</definedName>
    <definedName name="a" localSheetId="18">#REF!</definedName>
    <definedName name="a" localSheetId="20">#REF!</definedName>
    <definedName name="a" localSheetId="29">#REF!</definedName>
    <definedName name="a" localSheetId="30">#REF!</definedName>
    <definedName name="a" localSheetId="31">#REF!</definedName>
    <definedName name="a" localSheetId="37">#REF!</definedName>
    <definedName name="a" localSheetId="38">#REF!</definedName>
    <definedName name="a" localSheetId="41">#REF!</definedName>
    <definedName name="a" localSheetId="45">#REF!</definedName>
    <definedName name="a" localSheetId="46">#REF!</definedName>
    <definedName name="a" localSheetId="47">#REF!</definedName>
    <definedName name="a" localSheetId="95">#REF!</definedName>
    <definedName name="a">#REF!</definedName>
    <definedName name="Avrg" localSheetId="6">#REF!</definedName>
    <definedName name="Avrg" localSheetId="7">#REF!</definedName>
    <definedName name="Avrg" localSheetId="11">#REF!</definedName>
    <definedName name="Avrg" localSheetId="15">#REF!</definedName>
    <definedName name="Avrg" localSheetId="18">#REF!</definedName>
    <definedName name="Avrg" localSheetId="20">#REF!</definedName>
    <definedName name="Avrg" localSheetId="22">#REF!</definedName>
    <definedName name="Avrg" localSheetId="29">#REF!</definedName>
    <definedName name="Avrg" localSheetId="30">#REF!</definedName>
    <definedName name="Avrg" localSheetId="31">#REF!</definedName>
    <definedName name="Avrg" localSheetId="37">#REF!</definedName>
    <definedName name="Avrg" localSheetId="38">#REF!</definedName>
    <definedName name="Avrg" localSheetId="41">#REF!</definedName>
    <definedName name="Avrg" localSheetId="45">#REF!</definedName>
    <definedName name="Avrg" localSheetId="46">#REF!</definedName>
    <definedName name="Avrg" localSheetId="47">#REF!</definedName>
    <definedName name="Avrg" localSheetId="95">#REF!</definedName>
    <definedName name="Avrg" localSheetId="72">#REF!</definedName>
    <definedName name="Avrg" localSheetId="73">#REF!</definedName>
    <definedName name="Avrg">#REF!</definedName>
    <definedName name="avrg1" localSheetId="22">#REF!</definedName>
    <definedName name="avrg1" localSheetId="72">#REF!</definedName>
    <definedName name="avrg1" localSheetId="73">#REF!</definedName>
    <definedName name="avrg1">#REF!</definedName>
    <definedName name="b" localSheetId="6">#REF!</definedName>
    <definedName name="b" localSheetId="11">#REF!</definedName>
    <definedName name="b" localSheetId="15">#REF!</definedName>
    <definedName name="b" localSheetId="18">#REF!</definedName>
    <definedName name="b" localSheetId="20">#REF!</definedName>
    <definedName name="b" localSheetId="29">#REF!</definedName>
    <definedName name="b" localSheetId="30">#REF!</definedName>
    <definedName name="b" localSheetId="31">#REF!</definedName>
    <definedName name="b" localSheetId="37">#REF!</definedName>
    <definedName name="b" localSheetId="38">#REF!</definedName>
    <definedName name="b" localSheetId="41">#REF!</definedName>
    <definedName name="b" localSheetId="45">#REF!</definedName>
    <definedName name="b" localSheetId="46">#REF!</definedName>
    <definedName name="b" localSheetId="47">#REF!</definedName>
    <definedName name="b" localSheetId="95">#REF!</definedName>
    <definedName name="b">#REF!</definedName>
    <definedName name="CSV_サービス情報" localSheetId="6">#REF!</definedName>
    <definedName name="CSV_サービス情報" localSheetId="11">#REF!</definedName>
    <definedName name="CSV_サービス情報" localSheetId="15">#REF!</definedName>
    <definedName name="CSV_サービス情報" localSheetId="18">#REF!</definedName>
    <definedName name="CSV_サービス情報" localSheetId="20">#REF!</definedName>
    <definedName name="CSV_サービス情報" localSheetId="29">#REF!</definedName>
    <definedName name="CSV_サービス情報" localSheetId="30">#REF!</definedName>
    <definedName name="CSV_サービス情報" localSheetId="31">#REF!</definedName>
    <definedName name="CSV_サービス情報" localSheetId="37">#REF!</definedName>
    <definedName name="CSV_サービス情報" localSheetId="38">#REF!</definedName>
    <definedName name="CSV_サービス情報" localSheetId="41">#REF!</definedName>
    <definedName name="CSV_サービス情報" localSheetId="45">#REF!</definedName>
    <definedName name="CSV_サービス情報" localSheetId="46">#REF!</definedName>
    <definedName name="CSV_サービス情報" localSheetId="47">#REF!</definedName>
    <definedName name="CSV_サービス情報" localSheetId="95">#REF!</definedName>
    <definedName name="CSV_サービス情報">#REF!</definedName>
    <definedName name="CSV_口座振込依頼書" localSheetId="6">#REF!</definedName>
    <definedName name="CSV_口座振込依頼書" localSheetId="11">#REF!</definedName>
    <definedName name="CSV_口座振込依頼書" localSheetId="15">#REF!</definedName>
    <definedName name="CSV_口座振込依頼書" localSheetId="18">#REF!</definedName>
    <definedName name="CSV_口座振込依頼書" localSheetId="20">#REF!</definedName>
    <definedName name="CSV_口座振込依頼書" localSheetId="29">#REF!</definedName>
    <definedName name="CSV_口座振込依頼書" localSheetId="30">#REF!</definedName>
    <definedName name="CSV_口座振込依頼書" localSheetId="31">#REF!</definedName>
    <definedName name="CSV_口座振込依頼書" localSheetId="37">#REF!</definedName>
    <definedName name="CSV_口座振込依頼書" localSheetId="38">#REF!</definedName>
    <definedName name="CSV_口座振込依頼書" localSheetId="41">#REF!</definedName>
    <definedName name="CSV_口座振込依頼書" localSheetId="45">#REF!</definedName>
    <definedName name="CSV_口座振込依頼書" localSheetId="46">#REF!</definedName>
    <definedName name="CSV_口座振込依頼書" localSheetId="47">#REF!</definedName>
    <definedName name="CSV_口座振込依頼書" localSheetId="95">#REF!</definedName>
    <definedName name="CSV_口座振込依頼書">#REF!</definedName>
    <definedName name="CSV_追加情報" localSheetId="6">#REF!</definedName>
    <definedName name="CSV_追加情報" localSheetId="11">#REF!</definedName>
    <definedName name="CSV_追加情報" localSheetId="15">#REF!</definedName>
    <definedName name="CSV_追加情報" localSheetId="18">#REF!</definedName>
    <definedName name="CSV_追加情報" localSheetId="20">#REF!</definedName>
    <definedName name="CSV_追加情報" localSheetId="29">#REF!</definedName>
    <definedName name="CSV_追加情報" localSheetId="30">#REF!</definedName>
    <definedName name="CSV_追加情報" localSheetId="31">#REF!</definedName>
    <definedName name="CSV_追加情報" localSheetId="37">#REF!</definedName>
    <definedName name="CSV_追加情報" localSheetId="38">#REF!</definedName>
    <definedName name="CSV_追加情報" localSheetId="41">#REF!</definedName>
    <definedName name="CSV_追加情報" localSheetId="45">#REF!</definedName>
    <definedName name="CSV_追加情報" localSheetId="46">#REF!</definedName>
    <definedName name="CSV_追加情報" localSheetId="47">#REF!</definedName>
    <definedName name="CSV_追加情報" localSheetId="95">#REF!</definedName>
    <definedName name="CSV_追加情報">#REF!</definedName>
    <definedName name="CSV_付表１" localSheetId="6">#REF!</definedName>
    <definedName name="CSV_付表１" localSheetId="11">#REF!</definedName>
    <definedName name="CSV_付表１" localSheetId="15">#REF!</definedName>
    <definedName name="CSV_付表１" localSheetId="18">#REF!</definedName>
    <definedName name="CSV_付表１" localSheetId="20">#REF!</definedName>
    <definedName name="CSV_付表１" localSheetId="29">#REF!</definedName>
    <definedName name="CSV_付表１" localSheetId="30">#REF!</definedName>
    <definedName name="CSV_付表１" localSheetId="31">#REF!</definedName>
    <definedName name="CSV_付表１" localSheetId="37">#REF!</definedName>
    <definedName name="CSV_付表１" localSheetId="38">#REF!</definedName>
    <definedName name="CSV_付表１" localSheetId="41">#REF!</definedName>
    <definedName name="CSV_付表１" localSheetId="45">#REF!</definedName>
    <definedName name="CSV_付表１" localSheetId="46">#REF!</definedName>
    <definedName name="CSV_付表１" localSheetId="47">#REF!</definedName>
    <definedName name="CSV_付表１" localSheetId="95">#REF!</definedName>
    <definedName name="CSV_付表１">#REF!</definedName>
    <definedName name="CSV_付表１＿２" localSheetId="6">#REF!</definedName>
    <definedName name="CSV_付表１＿２" localSheetId="11">#REF!</definedName>
    <definedName name="CSV_付表１＿２" localSheetId="15">#REF!</definedName>
    <definedName name="CSV_付表１＿２" localSheetId="18">#REF!</definedName>
    <definedName name="CSV_付表１＿２" localSheetId="20">#REF!</definedName>
    <definedName name="CSV_付表１＿２" localSheetId="29">#REF!</definedName>
    <definedName name="CSV_付表１＿２" localSheetId="30">#REF!</definedName>
    <definedName name="CSV_付表１＿２" localSheetId="31">#REF!</definedName>
    <definedName name="CSV_付表１＿２" localSheetId="37">#REF!</definedName>
    <definedName name="CSV_付表１＿２" localSheetId="38">#REF!</definedName>
    <definedName name="CSV_付表１＿２" localSheetId="41">#REF!</definedName>
    <definedName name="CSV_付表１＿２" localSheetId="45">#REF!</definedName>
    <definedName name="CSV_付表１＿２" localSheetId="46">#REF!</definedName>
    <definedName name="CSV_付表１＿２" localSheetId="47">#REF!</definedName>
    <definedName name="CSV_付表１＿２" localSheetId="95">#REF!</definedName>
    <definedName name="CSV_付表１＿２">#REF!</definedName>
    <definedName name="CSV_付表１０" localSheetId="6">#REF!</definedName>
    <definedName name="CSV_付表１０" localSheetId="11">#REF!</definedName>
    <definedName name="CSV_付表１０" localSheetId="15">#REF!</definedName>
    <definedName name="CSV_付表１０" localSheetId="18">#REF!</definedName>
    <definedName name="CSV_付表１０" localSheetId="20">#REF!</definedName>
    <definedName name="CSV_付表１０" localSheetId="29">#REF!</definedName>
    <definedName name="CSV_付表１０" localSheetId="30">#REF!</definedName>
    <definedName name="CSV_付表１０" localSheetId="31">#REF!</definedName>
    <definedName name="CSV_付表１０" localSheetId="37">#REF!</definedName>
    <definedName name="CSV_付表１０" localSheetId="38">#REF!</definedName>
    <definedName name="CSV_付表１０" localSheetId="41">#REF!</definedName>
    <definedName name="CSV_付表１０" localSheetId="45">#REF!</definedName>
    <definedName name="CSV_付表１０" localSheetId="46">#REF!</definedName>
    <definedName name="CSV_付表１０" localSheetId="47">#REF!</definedName>
    <definedName name="CSV_付表１０" localSheetId="95">#REF!</definedName>
    <definedName name="CSV_付表１０">#REF!</definedName>
    <definedName name="CSV_付表１０＿２" localSheetId="6">#REF!</definedName>
    <definedName name="CSV_付表１０＿２" localSheetId="11">#REF!</definedName>
    <definedName name="CSV_付表１０＿２" localSheetId="15">#REF!</definedName>
    <definedName name="CSV_付表１０＿２" localSheetId="18">#REF!</definedName>
    <definedName name="CSV_付表１０＿２" localSheetId="20">#REF!</definedName>
    <definedName name="CSV_付表１０＿２" localSheetId="29">#REF!</definedName>
    <definedName name="CSV_付表１０＿２" localSheetId="30">#REF!</definedName>
    <definedName name="CSV_付表１０＿２" localSheetId="31">#REF!</definedName>
    <definedName name="CSV_付表１０＿２" localSheetId="37">#REF!</definedName>
    <definedName name="CSV_付表１０＿２" localSheetId="38">#REF!</definedName>
    <definedName name="CSV_付表１０＿２" localSheetId="41">#REF!</definedName>
    <definedName name="CSV_付表１０＿２" localSheetId="45">#REF!</definedName>
    <definedName name="CSV_付表１０＿２" localSheetId="46">#REF!</definedName>
    <definedName name="CSV_付表１０＿２" localSheetId="47">#REF!</definedName>
    <definedName name="CSV_付表１０＿２" localSheetId="95">#REF!</definedName>
    <definedName name="CSV_付表１０＿２">#REF!</definedName>
    <definedName name="CSV_付表１１" localSheetId="6">#REF!</definedName>
    <definedName name="CSV_付表１１" localSheetId="11">#REF!</definedName>
    <definedName name="CSV_付表１１" localSheetId="15">#REF!</definedName>
    <definedName name="CSV_付表１１" localSheetId="18">#REF!</definedName>
    <definedName name="CSV_付表１１" localSheetId="20">#REF!</definedName>
    <definedName name="CSV_付表１１" localSheetId="29">#REF!</definedName>
    <definedName name="CSV_付表１１" localSheetId="30">#REF!</definedName>
    <definedName name="CSV_付表１１" localSheetId="31">#REF!</definedName>
    <definedName name="CSV_付表１１" localSheetId="37">#REF!</definedName>
    <definedName name="CSV_付表１１" localSheetId="38">#REF!</definedName>
    <definedName name="CSV_付表１１" localSheetId="41">#REF!</definedName>
    <definedName name="CSV_付表１１" localSheetId="45">#REF!</definedName>
    <definedName name="CSV_付表１１" localSheetId="46">#REF!</definedName>
    <definedName name="CSV_付表１１" localSheetId="47">#REF!</definedName>
    <definedName name="CSV_付表１１" localSheetId="95">#REF!</definedName>
    <definedName name="CSV_付表１１">#REF!</definedName>
    <definedName name="CSV_付表１１＿２" localSheetId="6">#REF!</definedName>
    <definedName name="CSV_付表１１＿２" localSheetId="11">#REF!</definedName>
    <definedName name="CSV_付表１１＿２" localSheetId="15">#REF!</definedName>
    <definedName name="CSV_付表１１＿２" localSheetId="18">#REF!</definedName>
    <definedName name="CSV_付表１１＿２" localSheetId="20">#REF!</definedName>
    <definedName name="CSV_付表１１＿２" localSheetId="29">#REF!</definedName>
    <definedName name="CSV_付表１１＿２" localSheetId="30">#REF!</definedName>
    <definedName name="CSV_付表１１＿２" localSheetId="31">#REF!</definedName>
    <definedName name="CSV_付表１１＿２" localSheetId="37">#REF!</definedName>
    <definedName name="CSV_付表１１＿２" localSheetId="38">#REF!</definedName>
    <definedName name="CSV_付表１１＿２" localSheetId="41">#REF!</definedName>
    <definedName name="CSV_付表１１＿２" localSheetId="45">#REF!</definedName>
    <definedName name="CSV_付表１１＿２" localSheetId="46">#REF!</definedName>
    <definedName name="CSV_付表１１＿２" localSheetId="47">#REF!</definedName>
    <definedName name="CSV_付表１１＿２" localSheetId="95">#REF!</definedName>
    <definedName name="CSV_付表１１＿２">#REF!</definedName>
    <definedName name="CSV_付表１２" localSheetId="6">#REF!</definedName>
    <definedName name="CSV_付表１２" localSheetId="11">#REF!</definedName>
    <definedName name="CSV_付表１２" localSheetId="15">#REF!</definedName>
    <definedName name="CSV_付表１２" localSheetId="18">#REF!</definedName>
    <definedName name="CSV_付表１２" localSheetId="20">#REF!</definedName>
    <definedName name="CSV_付表１２" localSheetId="29">#REF!</definedName>
    <definedName name="CSV_付表１２" localSheetId="30">#REF!</definedName>
    <definedName name="CSV_付表１２" localSheetId="31">#REF!</definedName>
    <definedName name="CSV_付表１２" localSheetId="37">#REF!</definedName>
    <definedName name="CSV_付表１２" localSheetId="38">#REF!</definedName>
    <definedName name="CSV_付表１２" localSheetId="41">#REF!</definedName>
    <definedName name="CSV_付表１２" localSheetId="45">#REF!</definedName>
    <definedName name="CSV_付表１２" localSheetId="46">#REF!</definedName>
    <definedName name="CSV_付表１２" localSheetId="47">#REF!</definedName>
    <definedName name="CSV_付表１２" localSheetId="95">#REF!</definedName>
    <definedName name="CSV_付表１２">#REF!</definedName>
    <definedName name="CSV_付表１２＿２" localSheetId="6">#REF!</definedName>
    <definedName name="CSV_付表１２＿２" localSheetId="11">#REF!</definedName>
    <definedName name="CSV_付表１２＿２" localSheetId="15">#REF!</definedName>
    <definedName name="CSV_付表１２＿２" localSheetId="18">#REF!</definedName>
    <definedName name="CSV_付表１２＿２" localSheetId="20">#REF!</definedName>
    <definedName name="CSV_付表１２＿２" localSheetId="29">#REF!</definedName>
    <definedName name="CSV_付表１２＿２" localSheetId="30">#REF!</definedName>
    <definedName name="CSV_付表１２＿２" localSheetId="31">#REF!</definedName>
    <definedName name="CSV_付表１２＿２" localSheetId="37">#REF!</definedName>
    <definedName name="CSV_付表１２＿２" localSheetId="38">#REF!</definedName>
    <definedName name="CSV_付表１２＿２" localSheetId="41">#REF!</definedName>
    <definedName name="CSV_付表１２＿２" localSheetId="45">#REF!</definedName>
    <definedName name="CSV_付表１２＿２" localSheetId="46">#REF!</definedName>
    <definedName name="CSV_付表１２＿２" localSheetId="47">#REF!</definedName>
    <definedName name="CSV_付表１２＿２" localSheetId="95">#REF!</definedName>
    <definedName name="CSV_付表１２＿２">#REF!</definedName>
    <definedName name="CSV_付表１３その１" localSheetId="6">#REF!</definedName>
    <definedName name="CSV_付表１３その１" localSheetId="11">#REF!</definedName>
    <definedName name="CSV_付表１３その１" localSheetId="15">#REF!</definedName>
    <definedName name="CSV_付表１３その１" localSheetId="18">#REF!</definedName>
    <definedName name="CSV_付表１３その１" localSheetId="20">#REF!</definedName>
    <definedName name="CSV_付表１３その１" localSheetId="29">#REF!</definedName>
    <definedName name="CSV_付表１３その１" localSheetId="30">#REF!</definedName>
    <definedName name="CSV_付表１３その１" localSheetId="31">#REF!</definedName>
    <definedName name="CSV_付表１３その１" localSheetId="37">#REF!</definedName>
    <definedName name="CSV_付表１３その１" localSheetId="38">#REF!</definedName>
    <definedName name="CSV_付表１３その１" localSheetId="41">#REF!</definedName>
    <definedName name="CSV_付表１３その１" localSheetId="45">#REF!</definedName>
    <definedName name="CSV_付表１３その１" localSheetId="46">#REF!</definedName>
    <definedName name="CSV_付表１３その１" localSheetId="47">#REF!</definedName>
    <definedName name="CSV_付表１３その１" localSheetId="95">#REF!</definedName>
    <definedName name="CSV_付表１３その１">#REF!</definedName>
    <definedName name="CSV_付表１３その２" localSheetId="6">#REF!</definedName>
    <definedName name="CSV_付表１３その２" localSheetId="11">#REF!</definedName>
    <definedName name="CSV_付表１３その２" localSheetId="15">#REF!</definedName>
    <definedName name="CSV_付表１３その２" localSheetId="18">#REF!</definedName>
    <definedName name="CSV_付表１３その２" localSheetId="20">#REF!</definedName>
    <definedName name="CSV_付表１３その２" localSheetId="29">#REF!</definedName>
    <definedName name="CSV_付表１３その２" localSheetId="30">#REF!</definedName>
    <definedName name="CSV_付表１３その２" localSheetId="31">#REF!</definedName>
    <definedName name="CSV_付表１３その２" localSheetId="37">#REF!</definedName>
    <definedName name="CSV_付表１３その２" localSheetId="38">#REF!</definedName>
    <definedName name="CSV_付表１３その２" localSheetId="41">#REF!</definedName>
    <definedName name="CSV_付表１３その２" localSheetId="45">#REF!</definedName>
    <definedName name="CSV_付表１３その２" localSheetId="46">#REF!</definedName>
    <definedName name="CSV_付表１３その２" localSheetId="47">#REF!</definedName>
    <definedName name="CSV_付表１３その２" localSheetId="95">#REF!</definedName>
    <definedName name="CSV_付表１３その２">#REF!</definedName>
    <definedName name="CSV_付表１４" localSheetId="6">#REF!</definedName>
    <definedName name="CSV_付表１４" localSheetId="11">#REF!</definedName>
    <definedName name="CSV_付表１４" localSheetId="15">#REF!</definedName>
    <definedName name="CSV_付表１４" localSheetId="18">#REF!</definedName>
    <definedName name="CSV_付表１４" localSheetId="20">#REF!</definedName>
    <definedName name="CSV_付表１４" localSheetId="29">#REF!</definedName>
    <definedName name="CSV_付表１４" localSheetId="30">#REF!</definedName>
    <definedName name="CSV_付表１４" localSheetId="31">#REF!</definedName>
    <definedName name="CSV_付表１４" localSheetId="37">#REF!</definedName>
    <definedName name="CSV_付表１４" localSheetId="38">#REF!</definedName>
    <definedName name="CSV_付表１４" localSheetId="41">#REF!</definedName>
    <definedName name="CSV_付表１４" localSheetId="45">#REF!</definedName>
    <definedName name="CSV_付表１４" localSheetId="46">#REF!</definedName>
    <definedName name="CSV_付表１４" localSheetId="47">#REF!</definedName>
    <definedName name="CSV_付表１４" localSheetId="95">#REF!</definedName>
    <definedName name="CSV_付表１４">#REF!</definedName>
    <definedName name="CSV_付表２" localSheetId="6">#REF!</definedName>
    <definedName name="CSV_付表２" localSheetId="11">#REF!</definedName>
    <definedName name="CSV_付表２" localSheetId="15">#REF!</definedName>
    <definedName name="CSV_付表２" localSheetId="18">#REF!</definedName>
    <definedName name="CSV_付表２" localSheetId="20">#REF!</definedName>
    <definedName name="CSV_付表２" localSheetId="29">#REF!</definedName>
    <definedName name="CSV_付表２" localSheetId="30">#REF!</definedName>
    <definedName name="CSV_付表２" localSheetId="31">#REF!</definedName>
    <definedName name="CSV_付表２" localSheetId="37">#REF!</definedName>
    <definedName name="CSV_付表２" localSheetId="38">#REF!</definedName>
    <definedName name="CSV_付表２" localSheetId="41">#REF!</definedName>
    <definedName name="CSV_付表２" localSheetId="45">#REF!</definedName>
    <definedName name="CSV_付表２" localSheetId="46">#REF!</definedName>
    <definedName name="CSV_付表２" localSheetId="47">#REF!</definedName>
    <definedName name="CSV_付表２" localSheetId="95">#REF!</definedName>
    <definedName name="CSV_付表２">#REF!</definedName>
    <definedName name="CSV_付表３" localSheetId="6">#REF!</definedName>
    <definedName name="CSV_付表３" localSheetId="11">#REF!</definedName>
    <definedName name="CSV_付表３" localSheetId="15">#REF!</definedName>
    <definedName name="CSV_付表３" localSheetId="18">#REF!</definedName>
    <definedName name="CSV_付表３" localSheetId="20">#REF!</definedName>
    <definedName name="CSV_付表３" localSheetId="29">#REF!</definedName>
    <definedName name="CSV_付表３" localSheetId="30">#REF!</definedName>
    <definedName name="CSV_付表３" localSheetId="31">#REF!</definedName>
    <definedName name="CSV_付表３" localSheetId="37">#REF!</definedName>
    <definedName name="CSV_付表３" localSheetId="38">#REF!</definedName>
    <definedName name="CSV_付表３" localSheetId="41">#REF!</definedName>
    <definedName name="CSV_付表３" localSheetId="45">#REF!</definedName>
    <definedName name="CSV_付表３" localSheetId="46">#REF!</definedName>
    <definedName name="CSV_付表３" localSheetId="47">#REF!</definedName>
    <definedName name="CSV_付表３" localSheetId="95">#REF!</definedName>
    <definedName name="CSV_付表３">#REF!</definedName>
    <definedName name="CSV_付表３＿２" localSheetId="6">#REF!</definedName>
    <definedName name="CSV_付表３＿２" localSheetId="11">#REF!</definedName>
    <definedName name="CSV_付表３＿２" localSheetId="15">#REF!</definedName>
    <definedName name="CSV_付表３＿２" localSheetId="18">#REF!</definedName>
    <definedName name="CSV_付表３＿２" localSheetId="20">#REF!</definedName>
    <definedName name="CSV_付表３＿２" localSheetId="29">#REF!</definedName>
    <definedName name="CSV_付表３＿２" localSheetId="30">#REF!</definedName>
    <definedName name="CSV_付表３＿２" localSheetId="31">#REF!</definedName>
    <definedName name="CSV_付表３＿２" localSheetId="37">#REF!</definedName>
    <definedName name="CSV_付表３＿２" localSheetId="38">#REF!</definedName>
    <definedName name="CSV_付表３＿２" localSheetId="41">#REF!</definedName>
    <definedName name="CSV_付表３＿２" localSheetId="45">#REF!</definedName>
    <definedName name="CSV_付表３＿２" localSheetId="46">#REF!</definedName>
    <definedName name="CSV_付表３＿２" localSheetId="47">#REF!</definedName>
    <definedName name="CSV_付表３＿２" localSheetId="95">#REF!</definedName>
    <definedName name="CSV_付表３＿２">#REF!</definedName>
    <definedName name="CSV_付表４" localSheetId="6">#REF!</definedName>
    <definedName name="CSV_付表４" localSheetId="11">#REF!</definedName>
    <definedName name="CSV_付表４" localSheetId="15">#REF!</definedName>
    <definedName name="CSV_付表４" localSheetId="18">#REF!</definedName>
    <definedName name="CSV_付表４" localSheetId="20">#REF!</definedName>
    <definedName name="CSV_付表４" localSheetId="29">#REF!</definedName>
    <definedName name="CSV_付表４" localSheetId="30">#REF!</definedName>
    <definedName name="CSV_付表４" localSheetId="31">#REF!</definedName>
    <definedName name="CSV_付表４" localSheetId="37">#REF!</definedName>
    <definedName name="CSV_付表４" localSheetId="38">#REF!</definedName>
    <definedName name="CSV_付表４" localSheetId="41">#REF!</definedName>
    <definedName name="CSV_付表４" localSheetId="45">#REF!</definedName>
    <definedName name="CSV_付表４" localSheetId="46">#REF!</definedName>
    <definedName name="CSV_付表４" localSheetId="47">#REF!</definedName>
    <definedName name="CSV_付表４" localSheetId="95">#REF!</definedName>
    <definedName name="CSV_付表４">#REF!</definedName>
    <definedName name="CSV_付表５" localSheetId="6">#REF!</definedName>
    <definedName name="CSV_付表５" localSheetId="11">#REF!</definedName>
    <definedName name="CSV_付表５" localSheetId="15">#REF!</definedName>
    <definedName name="CSV_付表５" localSheetId="18">#REF!</definedName>
    <definedName name="CSV_付表５" localSheetId="20">#REF!</definedName>
    <definedName name="CSV_付表５" localSheetId="29">#REF!</definedName>
    <definedName name="CSV_付表５" localSheetId="30">#REF!</definedName>
    <definedName name="CSV_付表５" localSheetId="31">#REF!</definedName>
    <definedName name="CSV_付表５" localSheetId="37">#REF!</definedName>
    <definedName name="CSV_付表５" localSheetId="38">#REF!</definedName>
    <definedName name="CSV_付表５" localSheetId="41">#REF!</definedName>
    <definedName name="CSV_付表５" localSheetId="45">#REF!</definedName>
    <definedName name="CSV_付表５" localSheetId="46">#REF!</definedName>
    <definedName name="CSV_付表５" localSheetId="47">#REF!</definedName>
    <definedName name="CSV_付表５" localSheetId="95">#REF!</definedName>
    <definedName name="CSV_付表５">#REF!</definedName>
    <definedName name="CSV_付表６" localSheetId="6">#REF!</definedName>
    <definedName name="CSV_付表６" localSheetId="11">#REF!</definedName>
    <definedName name="CSV_付表６" localSheetId="15">#REF!</definedName>
    <definedName name="CSV_付表６" localSheetId="18">#REF!</definedName>
    <definedName name="CSV_付表６" localSheetId="20">#REF!</definedName>
    <definedName name="CSV_付表６" localSheetId="29">#REF!</definedName>
    <definedName name="CSV_付表６" localSheetId="30">#REF!</definedName>
    <definedName name="CSV_付表６" localSheetId="31">#REF!</definedName>
    <definedName name="CSV_付表６" localSheetId="37">#REF!</definedName>
    <definedName name="CSV_付表６" localSheetId="38">#REF!</definedName>
    <definedName name="CSV_付表６" localSheetId="41">#REF!</definedName>
    <definedName name="CSV_付表６" localSheetId="45">#REF!</definedName>
    <definedName name="CSV_付表６" localSheetId="46">#REF!</definedName>
    <definedName name="CSV_付表６" localSheetId="47">#REF!</definedName>
    <definedName name="CSV_付表６" localSheetId="95">#REF!</definedName>
    <definedName name="CSV_付表６">#REF!</definedName>
    <definedName name="CSV_付表７" localSheetId="6">#REF!</definedName>
    <definedName name="CSV_付表７" localSheetId="11">#REF!</definedName>
    <definedName name="CSV_付表７" localSheetId="15">#REF!</definedName>
    <definedName name="CSV_付表７" localSheetId="18">#REF!</definedName>
    <definedName name="CSV_付表７" localSheetId="20">#REF!</definedName>
    <definedName name="CSV_付表７" localSheetId="29">#REF!</definedName>
    <definedName name="CSV_付表７" localSheetId="30">#REF!</definedName>
    <definedName name="CSV_付表７" localSheetId="31">#REF!</definedName>
    <definedName name="CSV_付表７" localSheetId="37">#REF!</definedName>
    <definedName name="CSV_付表７" localSheetId="38">#REF!</definedName>
    <definedName name="CSV_付表７" localSheetId="41">#REF!</definedName>
    <definedName name="CSV_付表７" localSheetId="45">#REF!</definedName>
    <definedName name="CSV_付表７" localSheetId="46">#REF!</definedName>
    <definedName name="CSV_付表７" localSheetId="47">#REF!</definedName>
    <definedName name="CSV_付表７" localSheetId="95">#REF!</definedName>
    <definedName name="CSV_付表７">#REF!</definedName>
    <definedName name="CSV_付表８その１" localSheetId="6">#REF!</definedName>
    <definedName name="CSV_付表８その１" localSheetId="11">#REF!</definedName>
    <definedName name="CSV_付表８その１" localSheetId="15">#REF!</definedName>
    <definedName name="CSV_付表８その１" localSheetId="18">#REF!</definedName>
    <definedName name="CSV_付表８その１" localSheetId="20">#REF!</definedName>
    <definedName name="CSV_付表８その１" localSheetId="29">#REF!</definedName>
    <definedName name="CSV_付表８その１" localSheetId="30">#REF!</definedName>
    <definedName name="CSV_付表８その１" localSheetId="31">#REF!</definedName>
    <definedName name="CSV_付表８その１" localSheetId="37">#REF!</definedName>
    <definedName name="CSV_付表８その１" localSheetId="38">#REF!</definedName>
    <definedName name="CSV_付表８その１" localSheetId="41">#REF!</definedName>
    <definedName name="CSV_付表８その１" localSheetId="45">#REF!</definedName>
    <definedName name="CSV_付表８その１" localSheetId="46">#REF!</definedName>
    <definedName name="CSV_付表８その１" localSheetId="47">#REF!</definedName>
    <definedName name="CSV_付表８その１" localSheetId="95">#REF!</definedName>
    <definedName name="CSV_付表８その１">#REF!</definedName>
    <definedName name="CSV_付表８その２" localSheetId="6">#REF!</definedName>
    <definedName name="CSV_付表８その２" localSheetId="11">#REF!</definedName>
    <definedName name="CSV_付表８その２" localSheetId="15">#REF!</definedName>
    <definedName name="CSV_付表８その２" localSheetId="18">#REF!</definedName>
    <definedName name="CSV_付表８その２" localSheetId="20">#REF!</definedName>
    <definedName name="CSV_付表８その２" localSheetId="29">#REF!</definedName>
    <definedName name="CSV_付表８その２" localSheetId="30">#REF!</definedName>
    <definedName name="CSV_付表８その２" localSheetId="31">#REF!</definedName>
    <definedName name="CSV_付表８その２" localSheetId="37">#REF!</definedName>
    <definedName name="CSV_付表８その２" localSheetId="38">#REF!</definedName>
    <definedName name="CSV_付表８その２" localSheetId="41">#REF!</definedName>
    <definedName name="CSV_付表８その２" localSheetId="45">#REF!</definedName>
    <definedName name="CSV_付表８その２" localSheetId="46">#REF!</definedName>
    <definedName name="CSV_付表８その２" localSheetId="47">#REF!</definedName>
    <definedName name="CSV_付表８その２" localSheetId="95">#REF!</definedName>
    <definedName name="CSV_付表８その２">#REF!</definedName>
    <definedName name="CSV_付表８その３" localSheetId="6">#REF!</definedName>
    <definedName name="CSV_付表８その３" localSheetId="11">#REF!</definedName>
    <definedName name="CSV_付表８その３" localSheetId="15">#REF!</definedName>
    <definedName name="CSV_付表８その３" localSheetId="18">#REF!</definedName>
    <definedName name="CSV_付表８その３" localSheetId="20">#REF!</definedName>
    <definedName name="CSV_付表８その３" localSheetId="29">#REF!</definedName>
    <definedName name="CSV_付表８その３" localSheetId="30">#REF!</definedName>
    <definedName name="CSV_付表８その３" localSheetId="31">#REF!</definedName>
    <definedName name="CSV_付表８その３" localSheetId="37">#REF!</definedName>
    <definedName name="CSV_付表８その３" localSheetId="38">#REF!</definedName>
    <definedName name="CSV_付表８その３" localSheetId="41">#REF!</definedName>
    <definedName name="CSV_付表８その３" localSheetId="45">#REF!</definedName>
    <definedName name="CSV_付表８その３" localSheetId="46">#REF!</definedName>
    <definedName name="CSV_付表８その３" localSheetId="47">#REF!</definedName>
    <definedName name="CSV_付表８その３" localSheetId="95">#REF!</definedName>
    <definedName name="CSV_付表８その３">#REF!</definedName>
    <definedName name="CSV_付表９" localSheetId="6">#REF!</definedName>
    <definedName name="CSV_付表９" localSheetId="11">#REF!</definedName>
    <definedName name="CSV_付表９" localSheetId="15">#REF!</definedName>
    <definedName name="CSV_付表９" localSheetId="18">#REF!</definedName>
    <definedName name="CSV_付表９" localSheetId="20">#REF!</definedName>
    <definedName name="CSV_付表９" localSheetId="29">#REF!</definedName>
    <definedName name="CSV_付表９" localSheetId="30">#REF!</definedName>
    <definedName name="CSV_付表９" localSheetId="31">#REF!</definedName>
    <definedName name="CSV_付表９" localSheetId="37">#REF!</definedName>
    <definedName name="CSV_付表９" localSheetId="38">#REF!</definedName>
    <definedName name="CSV_付表９" localSheetId="41">#REF!</definedName>
    <definedName name="CSV_付表９" localSheetId="45">#REF!</definedName>
    <definedName name="CSV_付表９" localSheetId="46">#REF!</definedName>
    <definedName name="CSV_付表９" localSheetId="47">#REF!</definedName>
    <definedName name="CSV_付表９" localSheetId="95">#REF!</definedName>
    <definedName name="CSV_付表９">#REF!</definedName>
    <definedName name="CSV_付表９＿２" localSheetId="6">#REF!</definedName>
    <definedName name="CSV_付表９＿２" localSheetId="11">#REF!</definedName>
    <definedName name="CSV_付表９＿２" localSheetId="15">#REF!</definedName>
    <definedName name="CSV_付表９＿２" localSheetId="18">#REF!</definedName>
    <definedName name="CSV_付表９＿２" localSheetId="20">#REF!</definedName>
    <definedName name="CSV_付表９＿２" localSheetId="29">#REF!</definedName>
    <definedName name="CSV_付表９＿２" localSheetId="30">#REF!</definedName>
    <definedName name="CSV_付表９＿２" localSheetId="31">#REF!</definedName>
    <definedName name="CSV_付表９＿２" localSheetId="37">#REF!</definedName>
    <definedName name="CSV_付表９＿２" localSheetId="38">#REF!</definedName>
    <definedName name="CSV_付表９＿２" localSheetId="41">#REF!</definedName>
    <definedName name="CSV_付表９＿２" localSheetId="45">#REF!</definedName>
    <definedName name="CSV_付表９＿２" localSheetId="46">#REF!</definedName>
    <definedName name="CSV_付表９＿２" localSheetId="47">#REF!</definedName>
    <definedName name="CSV_付表９＿２" localSheetId="95">#REF!</definedName>
    <definedName name="CSV_付表９＿２">#REF!</definedName>
    <definedName name="CSV_様式第１号" localSheetId="6">#REF!</definedName>
    <definedName name="CSV_様式第１号" localSheetId="11">#REF!</definedName>
    <definedName name="CSV_様式第１号" localSheetId="15">#REF!</definedName>
    <definedName name="CSV_様式第１号" localSheetId="18">#REF!</definedName>
    <definedName name="CSV_様式第１号" localSheetId="20">#REF!</definedName>
    <definedName name="CSV_様式第１号" localSheetId="29">#REF!</definedName>
    <definedName name="CSV_様式第１号" localSheetId="30">#REF!</definedName>
    <definedName name="CSV_様式第１号" localSheetId="31">#REF!</definedName>
    <definedName name="CSV_様式第１号" localSheetId="37">#REF!</definedName>
    <definedName name="CSV_様式第１号" localSheetId="38">#REF!</definedName>
    <definedName name="CSV_様式第１号" localSheetId="41">#REF!</definedName>
    <definedName name="CSV_様式第１号" localSheetId="45">#REF!</definedName>
    <definedName name="CSV_様式第１号" localSheetId="46">#REF!</definedName>
    <definedName name="CSV_様式第１号" localSheetId="47">#REF!</definedName>
    <definedName name="CSV_様式第１号" localSheetId="95">#REF!</definedName>
    <definedName name="CSV_様式第１号">#REF!</definedName>
    <definedName name="d" localSheetId="6">#REF!</definedName>
    <definedName name="d" localSheetId="11">#REF!</definedName>
    <definedName name="d" localSheetId="15">#REF!</definedName>
    <definedName name="d" localSheetId="18">#REF!</definedName>
    <definedName name="d" localSheetId="20">#REF!</definedName>
    <definedName name="d" localSheetId="29">#REF!</definedName>
    <definedName name="d" localSheetId="30">#REF!</definedName>
    <definedName name="d" localSheetId="31">#REF!</definedName>
    <definedName name="d" localSheetId="37">#REF!</definedName>
    <definedName name="d" localSheetId="38">#REF!</definedName>
    <definedName name="d" localSheetId="41">#REF!</definedName>
    <definedName name="d" localSheetId="45">#REF!</definedName>
    <definedName name="d" localSheetId="46">#REF!</definedName>
    <definedName name="d" localSheetId="47">#REF!</definedName>
    <definedName name="d" localSheetId="95">#REF!</definedName>
    <definedName name="d">#REF!</definedName>
    <definedName name="Excel_BuiltIn_Print_Area" localSheetId="9">'（別紙30）視覚・聴覚言語障害者支援体制加算(Ⅰ)'!$A$4:$AK$49</definedName>
    <definedName name="Excel_BuiltIn_Print_Area" localSheetId="10">'（別紙31）視覚・聴覚言語障害者支援体制加算(Ⅱ)'!$A$4:$AK$49</definedName>
    <definedName name="Excel_BuiltIn_Print_Area" localSheetId="23">'（別紙44）高次脳機能障害者支援体制加算'!$A$4:$AM$35</definedName>
    <definedName name="houjin" localSheetId="5">#REF!</definedName>
    <definedName name="houjin" localSheetId="6">#REF!</definedName>
    <definedName name="houjin" localSheetId="7">#REF!</definedName>
    <definedName name="houjin" localSheetId="11">#REF!</definedName>
    <definedName name="houjin" localSheetId="15">#REF!</definedName>
    <definedName name="houjin" localSheetId="18">#REF!</definedName>
    <definedName name="houjin" localSheetId="20">#REF!</definedName>
    <definedName name="houjin" localSheetId="29">#REF!</definedName>
    <definedName name="houjin" localSheetId="30">#REF!</definedName>
    <definedName name="houjin" localSheetId="31">#REF!</definedName>
    <definedName name="houjin" localSheetId="37">#REF!</definedName>
    <definedName name="houjin" localSheetId="38">#REF!</definedName>
    <definedName name="houjin" localSheetId="41">#REF!</definedName>
    <definedName name="houjin" localSheetId="45">#REF!</definedName>
    <definedName name="houjin" localSheetId="46">#REF!</definedName>
    <definedName name="houjin" localSheetId="47">#REF!</definedName>
    <definedName name="houjin" localSheetId="95">#REF!</definedName>
    <definedName name="houjin">#REF!</definedName>
    <definedName name="jigyoumeishou" localSheetId="5">#REF!</definedName>
    <definedName name="jigyoumeishou" localSheetId="6">#REF!</definedName>
    <definedName name="jigyoumeishou" localSheetId="7">#REF!</definedName>
    <definedName name="jigyoumeishou" localSheetId="11">#REF!</definedName>
    <definedName name="jigyoumeishou" localSheetId="15">#REF!</definedName>
    <definedName name="jigyoumeishou" localSheetId="18">#REF!</definedName>
    <definedName name="jigyoumeishou" localSheetId="20">#REF!</definedName>
    <definedName name="jigyoumeishou" localSheetId="29">#REF!</definedName>
    <definedName name="jigyoumeishou" localSheetId="30">#REF!</definedName>
    <definedName name="jigyoumeishou" localSheetId="31">#REF!</definedName>
    <definedName name="jigyoumeishou" localSheetId="37">#REF!</definedName>
    <definedName name="jigyoumeishou" localSheetId="38">#REF!</definedName>
    <definedName name="jigyoumeishou" localSheetId="41">#REF!</definedName>
    <definedName name="jigyoumeishou" localSheetId="45">#REF!</definedName>
    <definedName name="jigyoumeishou" localSheetId="46">#REF!</definedName>
    <definedName name="jigyoumeishou" localSheetId="47">#REF!</definedName>
    <definedName name="jigyoumeishou" localSheetId="95">#REF!</definedName>
    <definedName name="jigyoumeishou">#REF!</definedName>
    <definedName name="jiritu" localSheetId="22">#REF!</definedName>
    <definedName name="jiritu" localSheetId="72">#REF!</definedName>
    <definedName name="jiritu" localSheetId="73">#REF!</definedName>
    <definedName name="jiritu">#REF!</definedName>
    <definedName name="ｋ">#N/A</definedName>
    <definedName name="kanagawaken" localSheetId="5">#REF!</definedName>
    <definedName name="kanagawaken" localSheetId="6">#REF!</definedName>
    <definedName name="kanagawaken" localSheetId="7">#REF!</definedName>
    <definedName name="kanagawaken" localSheetId="11">#REF!</definedName>
    <definedName name="kanagawaken" localSheetId="15">#REF!</definedName>
    <definedName name="kanagawaken" localSheetId="18">#REF!</definedName>
    <definedName name="kanagawaken" localSheetId="20">#REF!</definedName>
    <definedName name="kanagawaken" localSheetId="29">#REF!</definedName>
    <definedName name="kanagawaken" localSheetId="30">#REF!</definedName>
    <definedName name="kanagawaken" localSheetId="31">#REF!</definedName>
    <definedName name="kanagawaken" localSheetId="37">#REF!</definedName>
    <definedName name="kanagawaken" localSheetId="38">#REF!</definedName>
    <definedName name="kanagawaken" localSheetId="41">#REF!</definedName>
    <definedName name="kanagawaken" localSheetId="45">#REF!</definedName>
    <definedName name="kanagawaken" localSheetId="46">#REF!</definedName>
    <definedName name="kanagawaken" localSheetId="47">#REF!</definedName>
    <definedName name="kanagawaken" localSheetId="59">#REF!</definedName>
    <definedName name="kanagawaken" localSheetId="95">#REF!</definedName>
    <definedName name="kanagawaken">#REF!</definedName>
    <definedName name="kawasaki" localSheetId="5">#REF!</definedName>
    <definedName name="kawasaki" localSheetId="6">#REF!</definedName>
    <definedName name="kawasaki" localSheetId="7">#REF!</definedName>
    <definedName name="kawasaki" localSheetId="11">#REF!</definedName>
    <definedName name="kawasaki" localSheetId="15">#REF!</definedName>
    <definedName name="kawasaki" localSheetId="18">#REF!</definedName>
    <definedName name="kawasaki" localSheetId="20">#REF!</definedName>
    <definedName name="kawasaki" localSheetId="29">#REF!</definedName>
    <definedName name="kawasaki" localSheetId="30">#REF!</definedName>
    <definedName name="kawasaki" localSheetId="31">#REF!</definedName>
    <definedName name="kawasaki" localSheetId="37">#REF!</definedName>
    <definedName name="kawasaki" localSheetId="38">#REF!</definedName>
    <definedName name="kawasaki" localSheetId="41">#REF!</definedName>
    <definedName name="kawasaki" localSheetId="45">#REF!</definedName>
    <definedName name="kawasaki" localSheetId="46">#REF!</definedName>
    <definedName name="kawasaki" localSheetId="47">#REF!</definedName>
    <definedName name="kawasaki" localSheetId="59">#REF!</definedName>
    <definedName name="kawasaki" localSheetId="95">#REF!</definedName>
    <definedName name="kawasaki">#REF!</definedName>
    <definedName name="KK_03" localSheetId="6">#REF!</definedName>
    <definedName name="KK_03" localSheetId="7">#REF!</definedName>
    <definedName name="KK_03" localSheetId="11">#REF!</definedName>
    <definedName name="KK_03" localSheetId="15">#REF!</definedName>
    <definedName name="KK_03" localSheetId="18">#REF!</definedName>
    <definedName name="KK_03" localSheetId="20">#REF!</definedName>
    <definedName name="KK_03" localSheetId="22">#REF!</definedName>
    <definedName name="KK_03" localSheetId="29">#REF!</definedName>
    <definedName name="KK_03" localSheetId="30">#REF!</definedName>
    <definedName name="KK_03" localSheetId="31">#REF!</definedName>
    <definedName name="KK_03" localSheetId="37">#REF!</definedName>
    <definedName name="KK_03" localSheetId="38">#REF!</definedName>
    <definedName name="KK_03" localSheetId="41">#REF!</definedName>
    <definedName name="KK_03" localSheetId="45">#REF!</definedName>
    <definedName name="KK_03" localSheetId="46">#REF!</definedName>
    <definedName name="KK_03" localSheetId="47">#REF!</definedName>
    <definedName name="KK_03" localSheetId="59">#REF!</definedName>
    <definedName name="KK_03" localSheetId="95">#REF!</definedName>
    <definedName name="KK_03" localSheetId="72">#REF!</definedName>
    <definedName name="KK_03" localSheetId="73">#REF!</definedName>
    <definedName name="KK_03">#REF!</definedName>
    <definedName name="kk_04" localSheetId="22">#REF!</definedName>
    <definedName name="kk_04" localSheetId="72">#REF!</definedName>
    <definedName name="kk_04" localSheetId="73">#REF!</definedName>
    <definedName name="kk_04">#REF!</definedName>
    <definedName name="KK_06" localSheetId="6">#REF!</definedName>
    <definedName name="KK_06" localSheetId="7">#REF!</definedName>
    <definedName name="KK_06" localSheetId="11">#REF!</definedName>
    <definedName name="KK_06" localSheetId="15">#REF!</definedName>
    <definedName name="KK_06" localSheetId="18">#REF!</definedName>
    <definedName name="KK_06" localSheetId="20">#REF!</definedName>
    <definedName name="KK_06" localSheetId="22">#REF!</definedName>
    <definedName name="KK_06" localSheetId="29">#REF!</definedName>
    <definedName name="KK_06" localSheetId="30">#REF!</definedName>
    <definedName name="KK_06" localSheetId="31">#REF!</definedName>
    <definedName name="KK_06" localSheetId="37">#REF!</definedName>
    <definedName name="KK_06" localSheetId="38">#REF!</definedName>
    <definedName name="KK_06" localSheetId="41">#REF!</definedName>
    <definedName name="KK_06" localSheetId="45">#REF!</definedName>
    <definedName name="KK_06" localSheetId="46">#REF!</definedName>
    <definedName name="KK_06" localSheetId="47">#REF!</definedName>
    <definedName name="KK_06" localSheetId="95">#REF!</definedName>
    <definedName name="KK_06" localSheetId="72">#REF!</definedName>
    <definedName name="KK_06" localSheetId="73">#REF!</definedName>
    <definedName name="KK_06">#REF!</definedName>
    <definedName name="kk_07" localSheetId="22">#REF!</definedName>
    <definedName name="kk_07" localSheetId="72">#REF!</definedName>
    <definedName name="kk_07" localSheetId="73">#REF!</definedName>
    <definedName name="kk_07">#REF!</definedName>
    <definedName name="‐㏍08">#REF!</definedName>
    <definedName name="KK2_3" localSheetId="6">#REF!</definedName>
    <definedName name="KK2_3" localSheetId="7">#REF!</definedName>
    <definedName name="KK2_3" localSheetId="11">#REF!</definedName>
    <definedName name="KK2_3" localSheetId="15">#REF!</definedName>
    <definedName name="KK2_3" localSheetId="18">#REF!</definedName>
    <definedName name="KK2_3" localSheetId="20">#REF!</definedName>
    <definedName name="KK2_3" localSheetId="22">#REF!</definedName>
    <definedName name="KK2_3" localSheetId="29">#REF!</definedName>
    <definedName name="KK2_3" localSheetId="30">#REF!</definedName>
    <definedName name="KK2_3" localSheetId="31">#REF!</definedName>
    <definedName name="KK2_3" localSheetId="37">#REF!</definedName>
    <definedName name="KK2_3" localSheetId="38">#REF!</definedName>
    <definedName name="KK2_3" localSheetId="41">#REF!</definedName>
    <definedName name="KK2_3" localSheetId="45">#REF!</definedName>
    <definedName name="KK2_3" localSheetId="46">#REF!</definedName>
    <definedName name="KK2_3" localSheetId="47">#REF!</definedName>
    <definedName name="KK2_3" localSheetId="95">#REF!</definedName>
    <definedName name="KK2_3" localSheetId="72">#REF!</definedName>
    <definedName name="KK2_3" localSheetId="73">#REF!</definedName>
    <definedName name="KK2_3">#REF!</definedName>
    <definedName name="ｋｋｋｋ" localSheetId="6">#REF!</definedName>
    <definedName name="ｋｋｋｋ" localSheetId="7">#REF!</definedName>
    <definedName name="ｋｋｋｋ" localSheetId="11">#REF!</definedName>
    <definedName name="ｋｋｋｋ" localSheetId="15">#REF!</definedName>
    <definedName name="ｋｋｋｋ" localSheetId="18">#REF!</definedName>
    <definedName name="ｋｋｋｋ" localSheetId="20">#REF!</definedName>
    <definedName name="ｋｋｋｋ" localSheetId="29">#REF!</definedName>
    <definedName name="ｋｋｋｋ" localSheetId="30">#REF!</definedName>
    <definedName name="ｋｋｋｋ" localSheetId="31">#REF!</definedName>
    <definedName name="ｋｋｋｋ" localSheetId="37">#REF!</definedName>
    <definedName name="ｋｋｋｋ" localSheetId="38">#REF!</definedName>
    <definedName name="ｋｋｋｋ" localSheetId="41">#REF!</definedName>
    <definedName name="ｋｋｋｋ" localSheetId="45">#REF!</definedName>
    <definedName name="ｋｋｋｋ" localSheetId="46">#REF!</definedName>
    <definedName name="ｋｋｋｋ" localSheetId="47">#REF!</definedName>
    <definedName name="ｋｋｋｋ" localSheetId="95">#REF!</definedName>
    <definedName name="ｋｋｋｋ">#REF!</definedName>
    <definedName name="nn">#REF!</definedName>
    <definedName name="_xlnm.Print_Area" localSheetId="0">'（別紙21）特定事業所加算（居宅介護）'!$B$2:$Y$66</definedName>
    <definedName name="_xlnm.Print_Area" localSheetId="1">'（別紙22）特定事業所加算（重度訪問介護）'!$B$2:$Y$63</definedName>
    <definedName name="_xlnm.Print_Area" localSheetId="2">'（別紙23）特定事業所加算（同行援護）'!$B$2:$Y$68</definedName>
    <definedName name="_xlnm.Print_Area" localSheetId="3">'（別紙24-1）特定事業所加算（行動援護）'!$B$2:$Y$69</definedName>
    <definedName name="_xlnm.Print_Area" localSheetId="4">'（別紙24-2）入院時情報提供書'!$A$1:$AK$101</definedName>
    <definedName name="_xlnm.Print_Area" localSheetId="5">'（別紙25）人員配置体制加算（生活介護・療養介護）'!$A$1:$H$25</definedName>
    <definedName name="_xlnm.Print_Area" localSheetId="6">'（別紙27）短時間利用者割合（生活介護）'!$A$1:$AE$42</definedName>
    <definedName name="_xlnm.Print_Area" localSheetId="7">'（別紙28）福祉専門職員配置等加算'!$A$1:$L$38</definedName>
    <definedName name="_xlnm.Print_Area" localSheetId="9">'（別紙30）視覚・聴覚言語障害者支援体制加算(Ⅰ)'!$A$1:$AK$48</definedName>
    <definedName name="_xlnm.Print_Area" localSheetId="10">'（別紙31）視覚・聴覚言語障害者支援体制加算(Ⅱ)'!$A$1:$AK$48</definedName>
    <definedName name="_xlnm.Print_Area" localSheetId="11">'（別紙32）重度障害者支援加算Ⅰ（生活介護）'!$A$1:$G$30</definedName>
    <definedName name="_xlnm.Print_Area" localSheetId="12">'（別紙33）重度障害者支援加算（生活介護・施設入所支援）'!$A$1:$H$20</definedName>
    <definedName name="_xlnm.Print_Area" localSheetId="13">'（別紙34）リハビリテーション加算（生活介護）'!$A$1:$I$26</definedName>
    <definedName name="_xlnm.Print_Area" localSheetId="14">'（別紙35）食事提供体制加算'!$A$1:$AK$27</definedName>
    <definedName name="_xlnm.Print_Area" localSheetId="16">'(別紙37)送迎'!$A$1:$G$19</definedName>
    <definedName name="_xlnm.Print_Area" localSheetId="17">'（別紙38）確認シート'!$A$1:$AS$65</definedName>
    <definedName name="_xlnm.Print_Area" localSheetId="18">'(別紙39)就労移行支援体制加算(就労継続支援以外)'!$A$1:$J$33</definedName>
    <definedName name="_xlnm.Print_Area" localSheetId="19">'（別紙40）入浴支援加算'!$A$1:$G$14</definedName>
    <definedName name="_xlnm.Print_Area" localSheetId="20">'（別紙41）サービス管理責任者配置等加算'!$A$1:$H$29</definedName>
    <definedName name="_xlnm.Print_Area" localSheetId="21">'（別紙42）地域生活支援拠点等に関連する加算の届出 '!$B$2:$AB$28</definedName>
    <definedName name="_xlnm.Print_Area" localSheetId="22">'（別紙43）地域生活支援拠点等機能強化加算'!$A$1:$AD$53</definedName>
    <definedName name="_xlnm.Print_Area" localSheetId="23">'（別紙44）高次脳機能障害者支援体制加算'!$A$1:$AM$35</definedName>
    <definedName name="_xlnm.Print_Area" localSheetId="24">'（別紙45） 医療型短期入所'!$A$1:$Y$44</definedName>
    <definedName name="_xlnm.Print_Area" localSheetId="25">'（別紙47）重度障害者支援加算（短期入所）'!$A$1:$H$16</definedName>
    <definedName name="_xlnm.Print_Area" localSheetId="29">'(別紙49)福祉専門職員配置等加算（共生型短期入所）'!$A$1:$H$29</definedName>
    <definedName name="_xlnm.Print_Area" localSheetId="30">'（別紙50）夜勤職員・夜間看護'!$A$1:$G$19</definedName>
    <definedName name="_xlnm.Print_Area" localSheetId="32">'（別紙52）地域移行支援体制加算'!$A$1:$F$11</definedName>
    <definedName name="_xlnm.Print_Area" localSheetId="33">'（別紙53）障害者支援施設等感染対策向上加算'!$A$1:$AI$49</definedName>
    <definedName name="_xlnm.Print_Area" localSheetId="34">'（別紙54）通院支援加算'!$A$1:$J$11</definedName>
    <definedName name="_xlnm.Print_Area" localSheetId="35">'（別紙55）リハビリテーション加算（自立訓練（機能訓練）'!$A$1:$I$32</definedName>
    <definedName name="_xlnm.Print_Area" localSheetId="36">'（別紙56）個別計画訓練支援加算 '!$A$1:$J$28</definedName>
    <definedName name="_xlnm.Print_Area" localSheetId="41">'（別紙61-1）就労移行支援・基本報酬算定区分'!$A$1:$AL$56</definedName>
    <definedName name="_xlnm.Print_Area" localSheetId="43">'（別紙62-1）就労移行支援・基本報酬算定区分'!$A$1:$AL$55</definedName>
    <definedName name="_xlnm.Print_Area" localSheetId="45">'（別紙63） 就労研修修了'!$A$1:$G$28</definedName>
    <definedName name="_xlnm.Print_Area" localSheetId="46">'(別紙64)移行準備'!$A$1:$I$41</definedName>
    <definedName name="_xlnm.Print_Area" localSheetId="47">'（別紙65-1）就労継続支援A型・基本報酬算定区分'!$A$1:$AL$37</definedName>
    <definedName name="_xlnm.Print_Area" localSheetId="49">'（別紙65-3）スコア公表様式（実績）'!$A$1:$AS$84</definedName>
    <definedName name="_xlnm.Print_Area" localSheetId="52">'（別紙65-6）就労支援事業別事業活動明細書'!$A$1:$E$24</definedName>
    <definedName name="_xlnm.Print_Area" localSheetId="53">'(別紙65-7)就労継続支援Ａ型計画書'!$A$1:$BJ$63</definedName>
    <definedName name="_xlnm.Print_Area" localSheetId="56">'（別紙66）就労移行支援体制加算(A型）'!$A$1:$H$41</definedName>
    <definedName name="_xlnm.Print_Area" localSheetId="57">'（別紙67）重度者支援 '!$A$1:$H$26</definedName>
    <definedName name="_xlnm.Print_Area" localSheetId="58">'(別紙68)賃金向上達成指導員配置加算'!$A$1:$AL$13</definedName>
    <definedName name="_xlnm.Print_Area" localSheetId="59">'(別紙69)就労継続支援Ｂ型・基本報酬算定区分'!$A$1:$AH$58</definedName>
    <definedName name="_xlnm.Print_Area" localSheetId="60">'（別紙70）ピアサポート実施加算（自立訓練・就労継続B型）'!$A$1:$K$26</definedName>
    <definedName name="_xlnm.Print_Area" localSheetId="62">'(別紙72)目標工賃達成加算'!$A$1:$H$25</definedName>
    <definedName name="_xlnm.Print_Area" localSheetId="63">'(別紙73)就労移行支援体制加算(B型）'!$A$1:$H$42</definedName>
    <definedName name="_xlnm.Print_Area" localSheetId="70">'(別紙75-4）就労定着個別支援計画(様式２)'!$A$1:$BJ$54</definedName>
    <definedName name="_xlnm.Print_Area" localSheetId="71">'（別紙76-1）人員配置体制加算（共同生活援助）'!$A$1:$L$40</definedName>
    <definedName name="_xlnm.Print_Area" localSheetId="74">'（別紙76-4）参考表'!$A$1:$CC$38</definedName>
    <definedName name="_xlnm.Print_Area" localSheetId="75">'（別紙77-1）夜間支援体制等加算　（共同生活援助）'!$A$1:$L$59</definedName>
    <definedName name="_xlnm.Print_Area" localSheetId="77">'（別紙77-3）夜間支援体制等加算　注釈付き'!$A$1:$L$59</definedName>
    <definedName name="_xlnm.Print_Area" localSheetId="79">'（別紙79）重度障害者支援加算（共同生活援助）'!$A$1:$AH$47</definedName>
    <definedName name="_xlnm.Print_Area" localSheetId="80">'(別紙80)精神障害者地域移行特別加算'!$A$1:$G$15</definedName>
    <definedName name="_xlnm.Print_Area" localSheetId="86">'（別紙86）自立生活支援加算Ⅲ'!$B$2:$J$43</definedName>
    <definedName name="_xlnm.Print_Area" localSheetId="87">'（別紙87-1）　参考書類 '!$A$1:$BD$51</definedName>
    <definedName name="_xlnm.Print_Area" localSheetId="88">'（別紙87-2）　参考書類 (記載例と解説)'!$A$1:$BD$51</definedName>
    <definedName name="_xlnm.Print_Area" localSheetId="89">'（別紙88）ピアサポート実施加算（共同生活援助）'!$A$1:$K$26</definedName>
    <definedName name="_xlnm.Print_Area" localSheetId="90">'（別紙89）ピアサポート体制加算'!$A$1:$J$35</definedName>
    <definedName name="_xlnm.Print_Area" localSheetId="91">'（別紙90）退居後ピアサポート実施加算'!$A$1:$K$24</definedName>
    <definedName name="_xlnm.Print_Area" localSheetId="94">'（別紙92-2）経口移行・経口維持計画例'!$A$1:$I$70</definedName>
    <definedName name="_xlnm.Print_Area" localSheetId="97">'（別紙93-3）口腔衛生管理　記録例'!$A$1:$B$52</definedName>
    <definedName name="_xlnm.Print_Area" localSheetId="72">'別紙76-2（人員配置体制確認表）'!$A$1:$BT$89</definedName>
    <definedName name="_xlnm.Print_Area" localSheetId="73">'別紙76-3（人員配置体制確認表 （記載例））'!$A$1:$BT$89</definedName>
    <definedName name="Roman_01" localSheetId="6">#REF!</definedName>
    <definedName name="Roman_01" localSheetId="7">#REF!</definedName>
    <definedName name="Roman_01" localSheetId="11">#REF!</definedName>
    <definedName name="Roman_01" localSheetId="15">#REF!</definedName>
    <definedName name="Roman_01" localSheetId="18">#REF!</definedName>
    <definedName name="Roman_01" localSheetId="20">#REF!</definedName>
    <definedName name="Roman_01" localSheetId="22">#REF!</definedName>
    <definedName name="Roman_01" localSheetId="29">#REF!</definedName>
    <definedName name="Roman_01" localSheetId="30">#REF!</definedName>
    <definedName name="Roman_01" localSheetId="31">#REF!</definedName>
    <definedName name="Roman_01" localSheetId="37">#REF!</definedName>
    <definedName name="Roman_01" localSheetId="38">#REF!</definedName>
    <definedName name="Roman_01" localSheetId="41">#REF!</definedName>
    <definedName name="Roman_01" localSheetId="45">#REF!</definedName>
    <definedName name="Roman_01" localSheetId="46">#REF!</definedName>
    <definedName name="Roman_01" localSheetId="47">#REF!</definedName>
    <definedName name="Roman_01" localSheetId="59">#REF!</definedName>
    <definedName name="Roman_01" localSheetId="87">#REF!</definedName>
    <definedName name="Roman_01" localSheetId="88">#REF!</definedName>
    <definedName name="Roman_01" localSheetId="95">#REF!</definedName>
    <definedName name="Roman_01" localSheetId="72">#REF!</definedName>
    <definedName name="Roman_01" localSheetId="73">#REF!</definedName>
    <definedName name="Roman_01">#REF!</definedName>
    <definedName name="Roman_02" localSheetId="59">#REF!</definedName>
    <definedName name="Roman_02">#REF!</definedName>
    <definedName name="Roman_03" localSheetId="6">#REF!</definedName>
    <definedName name="Roman_03" localSheetId="7">#REF!</definedName>
    <definedName name="Roman_03" localSheetId="11">#REF!</definedName>
    <definedName name="Roman_03" localSheetId="15">#REF!</definedName>
    <definedName name="Roman_03" localSheetId="18">#REF!</definedName>
    <definedName name="Roman_03" localSheetId="20">#REF!</definedName>
    <definedName name="Roman_03" localSheetId="22">#REF!</definedName>
    <definedName name="Roman_03" localSheetId="29">#REF!</definedName>
    <definedName name="Roman_03" localSheetId="30">#REF!</definedName>
    <definedName name="Roman_03" localSheetId="31">#REF!</definedName>
    <definedName name="Roman_03" localSheetId="37">#REF!</definedName>
    <definedName name="Roman_03" localSheetId="38">#REF!</definedName>
    <definedName name="Roman_03" localSheetId="41">#REF!</definedName>
    <definedName name="Roman_03" localSheetId="45">#REF!</definedName>
    <definedName name="Roman_03" localSheetId="46">#REF!</definedName>
    <definedName name="Roman_03" localSheetId="47">#REF!</definedName>
    <definedName name="Roman_03" localSheetId="59">#REF!</definedName>
    <definedName name="Roman_03" localSheetId="87">#REF!</definedName>
    <definedName name="Roman_03" localSheetId="88">#REF!</definedName>
    <definedName name="Roman_03" localSheetId="95">#REF!</definedName>
    <definedName name="Roman_03" localSheetId="72">#REF!</definedName>
    <definedName name="Roman_03" localSheetId="73">#REF!</definedName>
    <definedName name="Roman_03">#REF!</definedName>
    <definedName name="Roman_04" localSheetId="6">#REF!</definedName>
    <definedName name="Roman_04" localSheetId="7">#REF!</definedName>
    <definedName name="Roman_04" localSheetId="11">#REF!</definedName>
    <definedName name="Roman_04" localSheetId="15">#REF!</definedName>
    <definedName name="Roman_04" localSheetId="18">#REF!</definedName>
    <definedName name="Roman_04" localSheetId="20">#REF!</definedName>
    <definedName name="Roman_04" localSheetId="22">#REF!</definedName>
    <definedName name="Roman_04" localSheetId="29">#REF!</definedName>
    <definedName name="Roman_04" localSheetId="30">#REF!</definedName>
    <definedName name="Roman_04" localSheetId="31">#REF!</definedName>
    <definedName name="Roman_04" localSheetId="37">#REF!</definedName>
    <definedName name="Roman_04" localSheetId="38">#REF!</definedName>
    <definedName name="Roman_04" localSheetId="41">#REF!</definedName>
    <definedName name="Roman_04" localSheetId="45">#REF!</definedName>
    <definedName name="Roman_04" localSheetId="46">#REF!</definedName>
    <definedName name="Roman_04" localSheetId="47">#REF!</definedName>
    <definedName name="Roman_04" localSheetId="87">#REF!</definedName>
    <definedName name="Roman_04" localSheetId="88">#REF!</definedName>
    <definedName name="Roman_04" localSheetId="95">#REF!</definedName>
    <definedName name="Roman_04" localSheetId="72">#REF!</definedName>
    <definedName name="Roman_04" localSheetId="73">#REF!</definedName>
    <definedName name="Roman_04">#REF!</definedName>
    <definedName name="Roman_06" localSheetId="6">#REF!</definedName>
    <definedName name="Roman_06" localSheetId="7">#REF!</definedName>
    <definedName name="Roman_06" localSheetId="11">#REF!</definedName>
    <definedName name="Roman_06" localSheetId="15">#REF!</definedName>
    <definedName name="Roman_06" localSheetId="18">#REF!</definedName>
    <definedName name="Roman_06" localSheetId="20">#REF!</definedName>
    <definedName name="Roman_06" localSheetId="22">#REF!</definedName>
    <definedName name="Roman_06" localSheetId="29">#REF!</definedName>
    <definedName name="Roman_06" localSheetId="30">#REF!</definedName>
    <definedName name="Roman_06" localSheetId="31">#REF!</definedName>
    <definedName name="Roman_06" localSheetId="37">#REF!</definedName>
    <definedName name="Roman_06" localSheetId="38">#REF!</definedName>
    <definedName name="Roman_06" localSheetId="41">#REF!</definedName>
    <definedName name="Roman_06" localSheetId="45">#REF!</definedName>
    <definedName name="Roman_06" localSheetId="46">#REF!</definedName>
    <definedName name="Roman_06" localSheetId="47">#REF!</definedName>
    <definedName name="Roman_06" localSheetId="95">#REF!</definedName>
    <definedName name="Roman_06" localSheetId="72">#REF!</definedName>
    <definedName name="Roman_06" localSheetId="73">#REF!</definedName>
    <definedName name="Roman_06">#REF!</definedName>
    <definedName name="roman_09" localSheetId="22">#REF!</definedName>
    <definedName name="roman_09" localSheetId="72">#REF!</definedName>
    <definedName name="roman_09" localSheetId="73">#REF!</definedName>
    <definedName name="roman_09">#REF!</definedName>
    <definedName name="roman_11" localSheetId="22">#REF!</definedName>
    <definedName name="roman_11" localSheetId="72">#REF!</definedName>
    <definedName name="roman_11" localSheetId="73">#REF!</definedName>
    <definedName name="roman_11">#REF!</definedName>
    <definedName name="roman11" localSheetId="22">#REF!</definedName>
    <definedName name="roman11" localSheetId="72">#REF!</definedName>
    <definedName name="roman11" localSheetId="73">#REF!</definedName>
    <definedName name="roman11">#REF!</definedName>
    <definedName name="Roman2_1" localSheetId="6">#REF!</definedName>
    <definedName name="Roman2_1" localSheetId="7">#REF!</definedName>
    <definedName name="Roman2_1" localSheetId="11">#REF!</definedName>
    <definedName name="Roman2_1" localSheetId="15">#REF!</definedName>
    <definedName name="Roman2_1" localSheetId="18">#REF!</definedName>
    <definedName name="Roman2_1" localSheetId="20">#REF!</definedName>
    <definedName name="Roman2_1" localSheetId="22">#REF!</definedName>
    <definedName name="Roman2_1" localSheetId="29">#REF!</definedName>
    <definedName name="Roman2_1" localSheetId="30">#REF!</definedName>
    <definedName name="Roman2_1" localSheetId="31">#REF!</definedName>
    <definedName name="Roman2_1" localSheetId="37">#REF!</definedName>
    <definedName name="Roman2_1" localSheetId="38">#REF!</definedName>
    <definedName name="Roman2_1" localSheetId="41">#REF!</definedName>
    <definedName name="Roman2_1" localSheetId="45">#REF!</definedName>
    <definedName name="Roman2_1" localSheetId="46">#REF!</definedName>
    <definedName name="Roman2_1" localSheetId="47">#REF!</definedName>
    <definedName name="Roman2_1" localSheetId="95">#REF!</definedName>
    <definedName name="Roman2_1" localSheetId="72">#REF!</definedName>
    <definedName name="Roman2_1" localSheetId="73">#REF!</definedName>
    <definedName name="Roman2_1">#REF!</definedName>
    <definedName name="Roman2_3" localSheetId="6">#REF!</definedName>
    <definedName name="Roman2_3" localSheetId="7">#REF!</definedName>
    <definedName name="Roman2_3" localSheetId="11">#REF!</definedName>
    <definedName name="Roman2_3" localSheetId="15">#REF!</definedName>
    <definedName name="Roman2_3" localSheetId="18">#REF!</definedName>
    <definedName name="Roman2_3" localSheetId="20">#REF!</definedName>
    <definedName name="Roman2_3" localSheetId="22">#REF!</definedName>
    <definedName name="Roman2_3" localSheetId="29">#REF!</definedName>
    <definedName name="Roman2_3" localSheetId="30">#REF!</definedName>
    <definedName name="Roman2_3" localSheetId="31">#REF!</definedName>
    <definedName name="Roman2_3" localSheetId="37">#REF!</definedName>
    <definedName name="Roman2_3" localSheetId="38">#REF!</definedName>
    <definedName name="Roman2_3" localSheetId="41">#REF!</definedName>
    <definedName name="Roman2_3" localSheetId="45">#REF!</definedName>
    <definedName name="Roman2_3" localSheetId="46">#REF!</definedName>
    <definedName name="Roman2_3" localSheetId="47">#REF!</definedName>
    <definedName name="Roman2_3" localSheetId="95">#REF!</definedName>
    <definedName name="Roman2_3" localSheetId="72">#REF!</definedName>
    <definedName name="Roman2_3" localSheetId="73">#REF!</definedName>
    <definedName name="Roman2_3">#REF!</definedName>
    <definedName name="roman31" localSheetId="22">#REF!</definedName>
    <definedName name="roman31" localSheetId="72">#REF!</definedName>
    <definedName name="roman31" localSheetId="73">#REF!</definedName>
    <definedName name="roman31">#REF!</definedName>
    <definedName name="roman33" localSheetId="22">#REF!</definedName>
    <definedName name="roman33" localSheetId="72">#REF!</definedName>
    <definedName name="roman33" localSheetId="73">#REF!</definedName>
    <definedName name="roman33">#REF!</definedName>
    <definedName name="roman4_3" localSheetId="22">#REF!</definedName>
    <definedName name="roman4_3" localSheetId="72">#REF!</definedName>
    <definedName name="roman4_3" localSheetId="73">#REF!</definedName>
    <definedName name="roman4_3">#REF!</definedName>
    <definedName name="roman43">#REF!</definedName>
    <definedName name="roman7_1" localSheetId="22">#REF!</definedName>
    <definedName name="roman7_1" localSheetId="72">#REF!</definedName>
    <definedName name="roman7_1" localSheetId="73">#REF!</definedName>
    <definedName name="roman7_1">#REF!</definedName>
    <definedName name="roman77" localSheetId="22">#REF!</definedName>
    <definedName name="roman77" localSheetId="72">#REF!</definedName>
    <definedName name="roman77" localSheetId="73">#REF!</definedName>
    <definedName name="roman77">#REF!</definedName>
    <definedName name="romann_12" localSheetId="22">#REF!</definedName>
    <definedName name="romann_12" localSheetId="72">#REF!</definedName>
    <definedName name="romann_12" localSheetId="73">#REF!</definedName>
    <definedName name="romann_12">#REF!</definedName>
    <definedName name="romann_66" localSheetId="22">#REF!</definedName>
    <definedName name="romann_66" localSheetId="72">#REF!</definedName>
    <definedName name="romann_66" localSheetId="73">#REF!</definedName>
    <definedName name="romann_66">#REF!</definedName>
    <definedName name="romann33" localSheetId="22">#REF!</definedName>
    <definedName name="romann33" localSheetId="72">#REF!</definedName>
    <definedName name="romann33" localSheetId="73">#REF!</definedName>
    <definedName name="romann33">#REF!</definedName>
    <definedName name="serv" localSheetId="22">#REF!</definedName>
    <definedName name="serv" localSheetId="72">#REF!</definedName>
    <definedName name="serv" localSheetId="73">#REF!</definedName>
    <definedName name="serv">#REF!</definedName>
    <definedName name="serv_" localSheetId="22">#REF!</definedName>
    <definedName name="serv_" localSheetId="72">#REF!</definedName>
    <definedName name="serv_" localSheetId="73">#REF!</definedName>
    <definedName name="serv_">#REF!</definedName>
    <definedName name="Serv_LIST" localSheetId="6">#REF!</definedName>
    <definedName name="Serv_LIST" localSheetId="7">#REF!</definedName>
    <definedName name="Serv_LIST" localSheetId="11">#REF!</definedName>
    <definedName name="Serv_LIST" localSheetId="15">#REF!</definedName>
    <definedName name="Serv_LIST" localSheetId="18">#REF!</definedName>
    <definedName name="Serv_LIST" localSheetId="20">#REF!</definedName>
    <definedName name="Serv_LIST" localSheetId="22">#REF!</definedName>
    <definedName name="Serv_LIST" localSheetId="29">#REF!</definedName>
    <definedName name="Serv_LIST" localSheetId="30">#REF!</definedName>
    <definedName name="Serv_LIST" localSheetId="31">#REF!</definedName>
    <definedName name="Serv_LIST" localSheetId="37">#REF!</definedName>
    <definedName name="Serv_LIST" localSheetId="38">#REF!</definedName>
    <definedName name="Serv_LIST" localSheetId="41">#REF!</definedName>
    <definedName name="Serv_LIST" localSheetId="45">#REF!</definedName>
    <definedName name="Serv_LIST" localSheetId="46">#REF!</definedName>
    <definedName name="Serv_LIST" localSheetId="47">#REF!</definedName>
    <definedName name="Serv_LIST" localSheetId="95">#REF!</definedName>
    <definedName name="Serv_LIST" localSheetId="72">#REF!</definedName>
    <definedName name="Serv_LIST" localSheetId="73">#REF!</definedName>
    <definedName name="Serv_LIST">#REF!</definedName>
    <definedName name="servo1" localSheetId="22">#REF!</definedName>
    <definedName name="servo1" localSheetId="72">#REF!</definedName>
    <definedName name="servo1" localSheetId="73">#REF!</definedName>
    <definedName name="servo1">#REF!</definedName>
    <definedName name="siharai" localSheetId="6">#REF!</definedName>
    <definedName name="siharai" localSheetId="7">#REF!</definedName>
    <definedName name="siharai" localSheetId="11">#REF!</definedName>
    <definedName name="siharai" localSheetId="15">#REF!</definedName>
    <definedName name="siharai" localSheetId="18">#REF!</definedName>
    <definedName name="siharai" localSheetId="20">#REF!</definedName>
    <definedName name="siharai" localSheetId="29">#REF!</definedName>
    <definedName name="siharai" localSheetId="30">#REF!</definedName>
    <definedName name="siharai" localSheetId="31">#REF!</definedName>
    <definedName name="siharai" localSheetId="37">#REF!</definedName>
    <definedName name="siharai" localSheetId="38">#REF!</definedName>
    <definedName name="siharai" localSheetId="41">#REF!</definedName>
    <definedName name="siharai" localSheetId="45">#REF!</definedName>
    <definedName name="siharai" localSheetId="46">#REF!</definedName>
    <definedName name="siharai" localSheetId="47">#REF!</definedName>
    <definedName name="siharai" localSheetId="95">#REF!</definedName>
    <definedName name="siharai">#REF!</definedName>
    <definedName name="sikuchouson" localSheetId="6">#REF!</definedName>
    <definedName name="sikuchouson" localSheetId="7">#REF!</definedName>
    <definedName name="sikuchouson" localSheetId="11">#REF!</definedName>
    <definedName name="sikuchouson" localSheetId="15">#REF!</definedName>
    <definedName name="sikuchouson" localSheetId="18">#REF!</definedName>
    <definedName name="sikuchouson" localSheetId="20">#REF!</definedName>
    <definedName name="sikuchouson" localSheetId="29">#REF!</definedName>
    <definedName name="sikuchouson" localSheetId="30">#REF!</definedName>
    <definedName name="sikuchouson" localSheetId="31">#REF!</definedName>
    <definedName name="sikuchouson" localSheetId="37">#REF!</definedName>
    <definedName name="sikuchouson" localSheetId="38">#REF!</definedName>
    <definedName name="sikuchouson" localSheetId="41">#REF!</definedName>
    <definedName name="sikuchouson" localSheetId="45">#REF!</definedName>
    <definedName name="sikuchouson" localSheetId="46">#REF!</definedName>
    <definedName name="sikuchouson" localSheetId="47">#REF!</definedName>
    <definedName name="sikuchouson" localSheetId="95">#REF!</definedName>
    <definedName name="sikuchouson">#REF!</definedName>
    <definedName name="sinseisaki" localSheetId="6">#REF!</definedName>
    <definedName name="sinseisaki" localSheetId="7">#REF!</definedName>
    <definedName name="sinseisaki" localSheetId="11">#REF!</definedName>
    <definedName name="sinseisaki" localSheetId="15">#REF!</definedName>
    <definedName name="sinseisaki" localSheetId="18">#REF!</definedName>
    <definedName name="sinseisaki" localSheetId="20">#REF!</definedName>
    <definedName name="sinseisaki" localSheetId="29">#REF!</definedName>
    <definedName name="sinseisaki" localSheetId="30">#REF!</definedName>
    <definedName name="sinseisaki" localSheetId="31">#REF!</definedName>
    <definedName name="sinseisaki" localSheetId="37">#REF!</definedName>
    <definedName name="sinseisaki" localSheetId="38">#REF!</definedName>
    <definedName name="sinseisaki" localSheetId="41">#REF!</definedName>
    <definedName name="sinseisaki" localSheetId="45">#REF!</definedName>
    <definedName name="sinseisaki" localSheetId="46">#REF!</definedName>
    <definedName name="sinseisaki" localSheetId="47">#REF!</definedName>
    <definedName name="sinseisaki" localSheetId="95">#REF!</definedName>
    <definedName name="sinseisaki">#REF!</definedName>
    <definedName name="ｔａｂｉｅ＿04" localSheetId="22">#REF!</definedName>
    <definedName name="ｔａｂｉｅ＿04" localSheetId="72">#REF!</definedName>
    <definedName name="ｔａｂｉｅ＿04" localSheetId="73">#REF!</definedName>
    <definedName name="ｔａｂｉｅ＿04">#REF!</definedName>
    <definedName name="table_03" localSheetId="6">#REF!</definedName>
    <definedName name="table_03" localSheetId="7">#REF!</definedName>
    <definedName name="table_03" localSheetId="11">#REF!</definedName>
    <definedName name="table_03" localSheetId="15">#REF!</definedName>
    <definedName name="table_03" localSheetId="18">#REF!</definedName>
    <definedName name="table_03" localSheetId="20">#REF!</definedName>
    <definedName name="table_03" localSheetId="22">#REF!</definedName>
    <definedName name="table_03" localSheetId="29">#REF!</definedName>
    <definedName name="table_03" localSheetId="30">#REF!</definedName>
    <definedName name="table_03" localSheetId="31">#REF!</definedName>
    <definedName name="table_03" localSheetId="37">#REF!</definedName>
    <definedName name="table_03" localSheetId="38">#REF!</definedName>
    <definedName name="table_03" localSheetId="41">#REF!</definedName>
    <definedName name="table_03" localSheetId="45">#REF!</definedName>
    <definedName name="table_03" localSheetId="46">#REF!</definedName>
    <definedName name="table_03" localSheetId="47">#REF!</definedName>
    <definedName name="table_03" localSheetId="95">#REF!</definedName>
    <definedName name="table_03" localSheetId="72">#REF!</definedName>
    <definedName name="table_03" localSheetId="73">#REF!</definedName>
    <definedName name="table_03">#REF!</definedName>
    <definedName name="table_06" localSheetId="6">#REF!</definedName>
    <definedName name="table_06" localSheetId="7">#REF!</definedName>
    <definedName name="table_06" localSheetId="11">#REF!</definedName>
    <definedName name="table_06" localSheetId="15">#REF!</definedName>
    <definedName name="table_06" localSheetId="18">#REF!</definedName>
    <definedName name="table_06" localSheetId="20">#REF!</definedName>
    <definedName name="table_06" localSheetId="22">#REF!</definedName>
    <definedName name="table_06" localSheetId="29">#REF!</definedName>
    <definedName name="table_06" localSheetId="30">#REF!</definedName>
    <definedName name="table_06" localSheetId="31">#REF!</definedName>
    <definedName name="table_06" localSheetId="37">#REF!</definedName>
    <definedName name="table_06" localSheetId="38">#REF!</definedName>
    <definedName name="table_06" localSheetId="41">#REF!</definedName>
    <definedName name="table_06" localSheetId="45">#REF!</definedName>
    <definedName name="table_06" localSheetId="46">#REF!</definedName>
    <definedName name="table_06" localSheetId="47">#REF!</definedName>
    <definedName name="table_06" localSheetId="95">#REF!</definedName>
    <definedName name="table_06" localSheetId="72">#REF!</definedName>
    <definedName name="table_06" localSheetId="73">#REF!</definedName>
    <definedName name="table_06">#REF!</definedName>
    <definedName name="table2_3" localSheetId="6">#REF!</definedName>
    <definedName name="table2_3" localSheetId="7">#REF!</definedName>
    <definedName name="table2_3" localSheetId="11">#REF!</definedName>
    <definedName name="table2_3" localSheetId="15">#REF!</definedName>
    <definedName name="table2_3" localSheetId="18">#REF!</definedName>
    <definedName name="table2_3" localSheetId="20">#REF!</definedName>
    <definedName name="table2_3" localSheetId="22">#REF!</definedName>
    <definedName name="table2_3" localSheetId="29">#REF!</definedName>
    <definedName name="table2_3" localSheetId="30">#REF!</definedName>
    <definedName name="table2_3" localSheetId="31">#REF!</definedName>
    <definedName name="table2_3" localSheetId="37">#REF!</definedName>
    <definedName name="table2_3" localSheetId="38">#REF!</definedName>
    <definedName name="table2_3" localSheetId="41">#REF!</definedName>
    <definedName name="table2_3" localSheetId="45">#REF!</definedName>
    <definedName name="table2_3" localSheetId="46">#REF!</definedName>
    <definedName name="table2_3" localSheetId="47">#REF!</definedName>
    <definedName name="table2_3" localSheetId="95">#REF!</definedName>
    <definedName name="table2_3" localSheetId="72">#REF!</definedName>
    <definedName name="table2_3" localSheetId="73">#REF!</definedName>
    <definedName name="table2_3">#REF!</definedName>
    <definedName name="tapi2" localSheetId="22">#REF!</definedName>
    <definedName name="tapi2" localSheetId="72">#REF!</definedName>
    <definedName name="tapi2" localSheetId="73">#REF!</definedName>
    <definedName name="tapi2">#REF!</definedName>
    <definedName name="tebie_07">#REF!</definedName>
    <definedName name="tebie_o7" localSheetId="22">#REF!</definedName>
    <definedName name="tebie_o7" localSheetId="72">#REF!</definedName>
    <definedName name="tebie_o7" localSheetId="73">#REF!</definedName>
    <definedName name="tebie_o7">#REF!</definedName>
    <definedName name="tebie07">#REF!</definedName>
    <definedName name="tebie08" localSheetId="22">#REF!</definedName>
    <definedName name="tebie08" localSheetId="72">#REF!</definedName>
    <definedName name="tebie08" localSheetId="73">#REF!</definedName>
    <definedName name="tebie08">#REF!</definedName>
    <definedName name="tebie33" localSheetId="22">#REF!</definedName>
    <definedName name="tebie33" localSheetId="72">#REF!</definedName>
    <definedName name="tebie33" localSheetId="73">#REF!</definedName>
    <definedName name="tebie33">#REF!</definedName>
    <definedName name="tebiroo" localSheetId="22">#REF!</definedName>
    <definedName name="tebiroo" localSheetId="72">#REF!</definedName>
    <definedName name="tebiroo" localSheetId="73">#REF!</definedName>
    <definedName name="tebiroo">#REF!</definedName>
    <definedName name="teble" localSheetId="22">#REF!</definedName>
    <definedName name="teble" localSheetId="72">#REF!</definedName>
    <definedName name="teble" localSheetId="73">#REF!</definedName>
    <definedName name="teble">#REF!</definedName>
    <definedName name="teble_09" localSheetId="22">#REF!</definedName>
    <definedName name="teble_09" localSheetId="72">#REF!</definedName>
    <definedName name="teble_09" localSheetId="73">#REF!</definedName>
    <definedName name="teble_09">#REF!</definedName>
    <definedName name="teble77" localSheetId="22">#REF!</definedName>
    <definedName name="teble77" localSheetId="72">#REF!</definedName>
    <definedName name="teble77" localSheetId="73">#REF!</definedName>
    <definedName name="teble77">#REF!</definedName>
    <definedName name="yokohama" localSheetId="6">#REF!</definedName>
    <definedName name="yokohama" localSheetId="7">#REF!</definedName>
    <definedName name="yokohama" localSheetId="11">#REF!</definedName>
    <definedName name="yokohama" localSheetId="15">#REF!</definedName>
    <definedName name="yokohama" localSheetId="18">#REF!</definedName>
    <definedName name="yokohama" localSheetId="20">#REF!</definedName>
    <definedName name="yokohama" localSheetId="29">#REF!</definedName>
    <definedName name="yokohama" localSheetId="30">#REF!</definedName>
    <definedName name="yokohama" localSheetId="31">#REF!</definedName>
    <definedName name="yokohama" localSheetId="37">#REF!</definedName>
    <definedName name="yokohama" localSheetId="38">#REF!</definedName>
    <definedName name="yokohama" localSheetId="41">#REF!</definedName>
    <definedName name="yokohama" localSheetId="45">#REF!</definedName>
    <definedName name="yokohama" localSheetId="46">#REF!</definedName>
    <definedName name="yokohama" localSheetId="47">#REF!</definedName>
    <definedName name="yokohama" localSheetId="95">#REF!</definedName>
    <definedName name="yokohama">#REF!</definedName>
    <definedName name="あ">#REF!</definedName>
    <definedName name="こ">#REF!</definedName>
    <definedName name="サービス名">#N/A</definedName>
    <definedName name="サービス名称">#N/A</definedName>
    <definedName name="だだ">#N/A</definedName>
    <definedName name="っっｋ">#N/A</definedName>
    <definedName name="っっっっｌ">#N/A</definedName>
    <definedName name="確認">#N/A</definedName>
    <definedName name="看護時間">#REF!</definedName>
    <definedName name="山口県" localSheetId="6">#REF!</definedName>
    <definedName name="山口県" localSheetId="11">#REF!</definedName>
    <definedName name="山口県" localSheetId="15">#REF!</definedName>
    <definedName name="山口県" localSheetId="18">#REF!</definedName>
    <definedName name="山口県" localSheetId="20">#REF!</definedName>
    <definedName name="山口県" localSheetId="29">#REF!</definedName>
    <definedName name="山口県" localSheetId="30">#REF!</definedName>
    <definedName name="山口県" localSheetId="31">#REF!</definedName>
    <definedName name="山口県" localSheetId="37">#REF!</definedName>
    <definedName name="山口県" localSheetId="38">#REF!</definedName>
    <definedName name="山口県" localSheetId="41">#REF!</definedName>
    <definedName name="山口県" localSheetId="45">#REF!</definedName>
    <definedName name="山口県" localSheetId="46">#REF!</definedName>
    <definedName name="山口県" localSheetId="47">#REF!</definedName>
    <definedName name="山口県" localSheetId="59">#REF!</definedName>
    <definedName name="山口県" localSheetId="95">#REF!</definedName>
    <definedName name="山口県">#REF!</definedName>
    <definedName name="食事" localSheetId="22">#REF!</definedName>
    <definedName name="食事" localSheetId="59">#REF!</definedName>
    <definedName name="食事" localSheetId="72">#REF!</definedName>
    <definedName name="食事" localSheetId="73">#REF!</definedName>
    <definedName name="食事">#REF!</definedName>
    <definedName name="体制等状況一覧">#REF!</definedName>
    <definedName name="町っ油" localSheetId="22">#REF!</definedName>
    <definedName name="町っ油" localSheetId="72">#REF!</definedName>
    <definedName name="町っ油" localSheetId="73">#REF!</definedName>
    <definedName name="町っ油">#REF!</definedName>
    <definedName name="利用日数記入例" localSheetId="22">#REF!</definedName>
    <definedName name="利用日数記入例" localSheetId="72">#REF!</definedName>
    <definedName name="利用日数記入例" localSheetId="73">#REF!</definedName>
    <definedName name="利用日数記入例">#REF!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48" i="123" l="1"/>
  <c r="AC28" i="123" s="1"/>
  <c r="M48" i="123"/>
  <c r="H52" i="122"/>
  <c r="I36" i="122" s="1"/>
  <c r="U45" i="122"/>
  <c r="U40" i="122"/>
  <c r="U35" i="122"/>
  <c r="T32" i="122"/>
  <c r="U12" i="122" s="1"/>
  <c r="I22" i="122"/>
  <c r="I12" i="122"/>
  <c r="W36" i="123" l="1"/>
  <c r="O57" i="122"/>
  <c r="O38" i="120"/>
  <c r="AA34" i="120"/>
  <c r="Y34" i="120"/>
  <c r="AA33" i="120"/>
  <c r="AC33" i="120" s="1"/>
  <c r="Y33" i="120"/>
  <c r="AA32" i="120"/>
  <c r="AC32" i="120" s="1"/>
  <c r="Y32" i="120"/>
  <c r="AC31" i="120"/>
  <c r="AA31" i="120"/>
  <c r="Y31" i="120"/>
  <c r="AC30" i="120"/>
  <c r="AA30" i="120"/>
  <c r="Y30" i="120"/>
  <c r="AA29" i="120"/>
  <c r="AC29" i="120" s="1"/>
  <c r="Y29" i="120"/>
  <c r="AA28" i="120"/>
  <c r="AC28" i="120" s="1"/>
  <c r="Y28" i="120"/>
  <c r="AC27" i="120"/>
  <c r="AA27" i="120"/>
  <c r="Y27" i="120"/>
  <c r="AC26" i="120"/>
  <c r="AA26" i="120"/>
  <c r="Y26" i="120"/>
  <c r="AA25" i="120"/>
  <c r="AC25" i="120" s="1"/>
  <c r="Y25" i="120"/>
  <c r="AA24" i="120"/>
  <c r="AC24" i="120" s="1"/>
  <c r="Y24" i="120"/>
  <c r="AC23" i="120"/>
  <c r="AA23" i="120"/>
  <c r="Y23" i="120"/>
  <c r="AC22" i="120"/>
  <c r="AA22" i="120"/>
  <c r="Y22" i="120"/>
  <c r="AA21" i="120"/>
  <c r="AC21" i="120" s="1"/>
  <c r="Y21" i="120"/>
  <c r="AA20" i="120"/>
  <c r="AC20" i="120" s="1"/>
  <c r="Y20" i="120"/>
  <c r="AC19" i="120"/>
  <c r="AA19" i="120"/>
  <c r="Y19" i="120"/>
  <c r="AC18" i="120"/>
  <c r="AA18" i="120"/>
  <c r="Y18" i="120"/>
  <c r="AA17" i="120"/>
  <c r="AC17" i="120" s="1"/>
  <c r="Y17" i="120"/>
  <c r="AA16" i="120"/>
  <c r="AC16" i="120" s="1"/>
  <c r="Y16" i="120"/>
  <c r="AC15" i="120"/>
  <c r="AA15" i="120"/>
  <c r="Y15" i="120"/>
  <c r="S5" i="120"/>
  <c r="H9" i="109"/>
  <c r="K17" i="100" l="1"/>
  <c r="J17" i="100"/>
  <c r="I17" i="100"/>
  <c r="H17" i="100"/>
  <c r="G17" i="100"/>
  <c r="F17" i="100"/>
  <c r="B47" i="73" l="1"/>
  <c r="B46" i="73"/>
  <c r="B45" i="73"/>
  <c r="B44" i="73"/>
  <c r="B43" i="73"/>
  <c r="B42" i="73"/>
  <c r="B41" i="73"/>
  <c r="B40" i="73"/>
  <c r="B39" i="73"/>
  <c r="B38" i="73"/>
  <c r="B37" i="73"/>
  <c r="B36" i="73"/>
  <c r="B35" i="73"/>
  <c r="B34" i="73"/>
  <c r="B33" i="73"/>
  <c r="B32" i="73"/>
  <c r="B31" i="73"/>
  <c r="B30" i="73"/>
  <c r="B29" i="73"/>
  <c r="B28" i="73"/>
  <c r="B27" i="73"/>
  <c r="B26" i="73"/>
  <c r="B25" i="73"/>
  <c r="B24" i="73"/>
  <c r="B23" i="73"/>
  <c r="B22" i="73"/>
  <c r="B21" i="73"/>
  <c r="B20" i="73"/>
  <c r="B19" i="73"/>
  <c r="B18" i="73"/>
  <c r="B17" i="73"/>
  <c r="B16" i="73"/>
  <c r="B15" i="73"/>
  <c r="B14" i="73"/>
  <c r="B13" i="73"/>
  <c r="B12" i="73"/>
  <c r="B11" i="73"/>
  <c r="B10" i="73"/>
  <c r="B9" i="73"/>
  <c r="B8" i="73"/>
  <c r="B47" i="71"/>
  <c r="B46" i="71"/>
  <c r="B45" i="71"/>
  <c r="B44" i="71"/>
  <c r="B43" i="71"/>
  <c r="B42" i="71"/>
  <c r="B41" i="71"/>
  <c r="B40" i="71"/>
  <c r="B39" i="71"/>
  <c r="B38" i="71"/>
  <c r="B37" i="71"/>
  <c r="B36" i="71"/>
  <c r="B35" i="71"/>
  <c r="B34" i="71"/>
  <c r="B33" i="71"/>
  <c r="B32" i="71"/>
  <c r="B31" i="71"/>
  <c r="B30" i="71"/>
  <c r="B29" i="71"/>
  <c r="B28" i="71"/>
  <c r="B27" i="71"/>
  <c r="B26" i="71"/>
  <c r="B25" i="71"/>
  <c r="B24" i="71"/>
  <c r="B23" i="71"/>
  <c r="B22" i="71"/>
  <c r="B21" i="71"/>
  <c r="B20" i="71"/>
  <c r="B19" i="71"/>
  <c r="B18" i="71"/>
  <c r="B17" i="71"/>
  <c r="B16" i="71"/>
  <c r="B15" i="71"/>
  <c r="B14" i="71"/>
  <c r="B13" i="71"/>
  <c r="B12" i="71"/>
  <c r="B11" i="71"/>
  <c r="B10" i="71"/>
  <c r="B9" i="71"/>
  <c r="B8" i="71"/>
  <c r="H13" i="69"/>
  <c r="H12" i="69"/>
  <c r="L19" i="59" l="1"/>
  <c r="L15" i="59"/>
  <c r="S62" i="55"/>
  <c r="AM60" i="55"/>
  <c r="AF60" i="55"/>
  <c r="Y60" i="55"/>
  <c r="R60" i="55"/>
  <c r="K60" i="55"/>
  <c r="D60" i="55"/>
  <c r="N64" i="55" s="1"/>
  <c r="AA64" i="55" s="1"/>
  <c r="S64" i="55" s="1"/>
  <c r="AS58" i="55"/>
  <c r="AR58" i="55"/>
  <c r="AQ58" i="55"/>
  <c r="AP58" i="55"/>
  <c r="AO58" i="55"/>
  <c r="AN58" i="55"/>
  <c r="AM58" i="55"/>
  <c r="AM59" i="55" s="1"/>
  <c r="AL58" i="55"/>
  <c r="AK58" i="55"/>
  <c r="AJ58" i="55"/>
  <c r="AI58" i="55"/>
  <c r="AH58" i="55"/>
  <c r="AG58" i="55"/>
  <c r="AF58" i="55"/>
  <c r="AF59" i="55" s="1"/>
  <c r="AE58" i="55"/>
  <c r="AD58" i="55"/>
  <c r="AC58" i="55"/>
  <c r="AB58" i="55"/>
  <c r="AA58" i="55"/>
  <c r="Z58" i="55"/>
  <c r="Y58" i="55"/>
  <c r="Y59" i="55" s="1"/>
  <c r="X58" i="55"/>
  <c r="W58" i="55"/>
  <c r="V58" i="55"/>
  <c r="U58" i="55"/>
  <c r="T58" i="55"/>
  <c r="S58" i="55"/>
  <c r="R58" i="55"/>
  <c r="R59" i="55" s="1"/>
  <c r="Q58" i="55"/>
  <c r="P58" i="55"/>
  <c r="O58" i="55"/>
  <c r="N58" i="55"/>
  <c r="M58" i="55"/>
  <c r="L58" i="55"/>
  <c r="K58" i="55"/>
  <c r="K59" i="55" s="1"/>
  <c r="J58" i="55"/>
  <c r="I58" i="55"/>
  <c r="H58" i="55"/>
  <c r="G58" i="55"/>
  <c r="F58" i="55"/>
  <c r="E58" i="55"/>
  <c r="D58" i="55"/>
  <c r="D59" i="55" s="1"/>
  <c r="AS57" i="55"/>
  <c r="AR57" i="55"/>
  <c r="AQ57" i="55"/>
  <c r="AP57" i="55"/>
  <c r="AO57" i="55"/>
  <c r="AN57" i="55"/>
  <c r="AM57" i="55"/>
  <c r="AL57" i="55"/>
  <c r="AK57" i="55"/>
  <c r="AJ57" i="55"/>
  <c r="AI57" i="55"/>
  <c r="AH57" i="55"/>
  <c r="AG57" i="55"/>
  <c r="AF57" i="55"/>
  <c r="AE57" i="55"/>
  <c r="AD57" i="55"/>
  <c r="AC57" i="55"/>
  <c r="AB57" i="55"/>
  <c r="AA57" i="55"/>
  <c r="Z57" i="55"/>
  <c r="Y57" i="55"/>
  <c r="X57" i="55"/>
  <c r="W57" i="55"/>
  <c r="V57" i="55"/>
  <c r="U57" i="55"/>
  <c r="T57" i="55"/>
  <c r="S57" i="55"/>
  <c r="R57" i="55"/>
  <c r="Q57" i="55"/>
  <c r="P57" i="55"/>
  <c r="O57" i="55"/>
  <c r="N57" i="55"/>
  <c r="M57" i="55"/>
  <c r="L57" i="55"/>
  <c r="K57" i="55"/>
  <c r="J57" i="55"/>
  <c r="I57" i="55"/>
  <c r="H57" i="55"/>
  <c r="G57" i="55"/>
  <c r="F57" i="55"/>
  <c r="E57" i="55"/>
  <c r="D57" i="55"/>
  <c r="AA63" i="55" s="1"/>
  <c r="S63" i="55" s="1"/>
  <c r="N31" i="55"/>
  <c r="S29" i="55"/>
  <c r="AM27" i="55"/>
  <c r="AF27" i="55"/>
  <c r="Y27" i="55"/>
  <c r="R27" i="55"/>
  <c r="K27" i="55"/>
  <c r="D27" i="55"/>
  <c r="AS25" i="55"/>
  <c r="AR25" i="55"/>
  <c r="AQ25" i="55"/>
  <c r="AP25" i="55"/>
  <c r="AO25" i="55"/>
  <c r="AN25" i="55"/>
  <c r="AM25" i="55"/>
  <c r="AM26" i="55" s="1"/>
  <c r="AL25" i="55"/>
  <c r="AK25" i="55"/>
  <c r="AJ25" i="55"/>
  <c r="AI25" i="55"/>
  <c r="AH25" i="55"/>
  <c r="AF26" i="55" s="1"/>
  <c r="AG25" i="55"/>
  <c r="AF25" i="55"/>
  <c r="AE25" i="55"/>
  <c r="AD25" i="55"/>
  <c r="AC25" i="55"/>
  <c r="AB25" i="55"/>
  <c r="AA25" i="55"/>
  <c r="Z25" i="55"/>
  <c r="Y25" i="55"/>
  <c r="Y26" i="55" s="1"/>
  <c r="X25" i="55"/>
  <c r="W25" i="55"/>
  <c r="V25" i="55"/>
  <c r="U25" i="55"/>
  <c r="T25" i="55"/>
  <c r="S25" i="55"/>
  <c r="R25" i="55"/>
  <c r="R26" i="55" s="1"/>
  <c r="Q25" i="55"/>
  <c r="P25" i="55"/>
  <c r="O25" i="55"/>
  <c r="N25" i="55"/>
  <c r="M25" i="55"/>
  <c r="L25" i="55"/>
  <c r="K25" i="55"/>
  <c r="K26" i="55" s="1"/>
  <c r="J25" i="55"/>
  <c r="D26" i="55" s="1"/>
  <c r="I25" i="55"/>
  <c r="H25" i="55"/>
  <c r="G25" i="55"/>
  <c r="F25" i="55"/>
  <c r="E25" i="55"/>
  <c r="D25" i="55"/>
  <c r="AS24" i="55"/>
  <c r="AR24" i="55"/>
  <c r="AQ24" i="55"/>
  <c r="AP24" i="55"/>
  <c r="AO24" i="55"/>
  <c r="AN24" i="55"/>
  <c r="AM24" i="55"/>
  <c r="AL24" i="55"/>
  <c r="AK24" i="55"/>
  <c r="AJ24" i="55"/>
  <c r="AI24" i="55"/>
  <c r="AH24" i="55"/>
  <c r="AG24" i="55"/>
  <c r="AF24" i="55"/>
  <c r="AE24" i="55"/>
  <c r="AD24" i="55"/>
  <c r="AC24" i="55"/>
  <c r="AB24" i="55"/>
  <c r="AA24" i="55"/>
  <c r="Z24" i="55"/>
  <c r="Y24" i="55"/>
  <c r="X24" i="55"/>
  <c r="W24" i="55"/>
  <c r="V24" i="55"/>
  <c r="U24" i="55"/>
  <c r="T24" i="55"/>
  <c r="S24" i="55"/>
  <c r="R24" i="55"/>
  <c r="Q24" i="55"/>
  <c r="P24" i="55"/>
  <c r="O24" i="55"/>
  <c r="N24" i="55"/>
  <c r="M24" i="55"/>
  <c r="L24" i="55"/>
  <c r="K24" i="55"/>
  <c r="J24" i="55"/>
  <c r="I24" i="55"/>
  <c r="H24" i="55"/>
  <c r="G24" i="55"/>
  <c r="F24" i="55"/>
  <c r="E24" i="55"/>
  <c r="D24" i="55"/>
  <c r="AA29" i="55" s="1"/>
  <c r="AA31" i="55" l="1"/>
  <c r="S31" i="55" s="1"/>
  <c r="AA30" i="55"/>
  <c r="S30" i="55" s="1"/>
  <c r="AA62" i="55"/>
  <c r="Y28" i="39" l="1"/>
  <c r="Y43" i="39"/>
  <c r="Y45" i="39"/>
  <c r="BY5" i="35" l="1"/>
  <c r="BU16" i="35"/>
  <c r="BU28" i="35" s="1"/>
  <c r="BU17" i="35"/>
  <c r="BU18" i="35"/>
  <c r="BU19" i="35"/>
  <c r="BU20" i="35"/>
  <c r="BU21" i="35"/>
  <c r="BU22" i="35"/>
  <c r="BU23" i="35"/>
  <c r="BU24" i="35"/>
  <c r="BU25" i="35"/>
  <c r="BU26" i="35"/>
  <c r="BU27" i="35"/>
  <c r="M28" i="35"/>
  <c r="AT29" i="35" s="1"/>
  <c r="AT30" i="35" s="1"/>
  <c r="S28" i="35"/>
  <c r="S29" i="35" s="1"/>
  <c r="Y28" i="35"/>
  <c r="AB28" i="35"/>
  <c r="AB29" i="35" s="1"/>
  <c r="AH28" i="35"/>
  <c r="AH29" i="35" s="1"/>
  <c r="AK28" i="35"/>
  <c r="AK29" i="35" s="1"/>
  <c r="AQ28" i="35"/>
  <c r="AT28" i="35"/>
  <c r="AW28" i="35"/>
  <c r="AZ28" i="35"/>
  <c r="BC28" i="35"/>
  <c r="BC29" i="35" s="1"/>
  <c r="BF28" i="35"/>
  <c r="BF29" i="35" s="1"/>
  <c r="BI28" i="35"/>
  <c r="BI29" i="35" s="1"/>
  <c r="BL28" i="35"/>
  <c r="BL29" i="35" s="1"/>
  <c r="BL30" i="35" s="1"/>
  <c r="BO28" i="35"/>
  <c r="BR28" i="35"/>
  <c r="BR29" i="35" s="1"/>
  <c r="AW29" i="35"/>
  <c r="AZ29" i="35"/>
  <c r="BE7" i="34"/>
  <c r="BE10" i="34" s="1"/>
  <c r="BE8" i="34"/>
  <c r="L9" i="34"/>
  <c r="BE9" i="34"/>
  <c r="AG10" i="34"/>
  <c r="AK10" i="34"/>
  <c r="AO10" i="34"/>
  <c r="AS10" i="34"/>
  <c r="AW10" i="34"/>
  <c r="BA10" i="34"/>
  <c r="AE15" i="34"/>
  <c r="AE18" i="34" s="1"/>
  <c r="L16" i="34"/>
  <c r="AE16" i="34"/>
  <c r="AI16" i="34" s="1"/>
  <c r="AV16" i="34"/>
  <c r="AZ16" i="34" s="1"/>
  <c r="AE17" i="34"/>
  <c r="AI17" i="34" s="1"/>
  <c r="AY38" i="34"/>
  <c r="BB38" i="34"/>
  <c r="AY39" i="34"/>
  <c r="AY40" i="34"/>
  <c r="AY41" i="34"/>
  <c r="BB41" i="34"/>
  <c r="AY42" i="34"/>
  <c r="BB42" i="34" s="1"/>
  <c r="AY43" i="34"/>
  <c r="BB43" i="34" s="1"/>
  <c r="AY44" i="34"/>
  <c r="BB44" i="34" s="1"/>
  <c r="AY45" i="34"/>
  <c r="BB45" i="34" s="1"/>
  <c r="AY46" i="34"/>
  <c r="BB46" i="34"/>
  <c r="AY47" i="34"/>
  <c r="BB47" i="34" s="1"/>
  <c r="AY48" i="34"/>
  <c r="BB48" i="34" s="1"/>
  <c r="AY49" i="34"/>
  <c r="BB49" i="34"/>
  <c r="AY50" i="34"/>
  <c r="BB50" i="34" s="1"/>
  <c r="AY51" i="34"/>
  <c r="BB51" i="34" s="1"/>
  <c r="AY52" i="34"/>
  <c r="BB52" i="34" s="1"/>
  <c r="AY53" i="34"/>
  <c r="BB53" i="34" s="1"/>
  <c r="AY54" i="34"/>
  <c r="BB54" i="34"/>
  <c r="AY55" i="34"/>
  <c r="BB55" i="34" s="1"/>
  <c r="AY56" i="34"/>
  <c r="BB56" i="34" s="1"/>
  <c r="AY57" i="34"/>
  <c r="BB57" i="34"/>
  <c r="AY58" i="34"/>
  <c r="BB58" i="34" s="1"/>
  <c r="W59" i="34"/>
  <c r="X59" i="34"/>
  <c r="Y59" i="34"/>
  <c r="Z59" i="34"/>
  <c r="AA59" i="34"/>
  <c r="AB59" i="34"/>
  <c r="AC59" i="34"/>
  <c r="AD59" i="34"/>
  <c r="AE59" i="34"/>
  <c r="AF59" i="34"/>
  <c r="AG59" i="34"/>
  <c r="AH59" i="34"/>
  <c r="AI59" i="34"/>
  <c r="AJ59" i="34"/>
  <c r="AK59" i="34"/>
  <c r="AL59" i="34"/>
  <c r="AM59" i="34"/>
  <c r="AN59" i="34"/>
  <c r="AO59" i="34"/>
  <c r="AP59" i="34"/>
  <c r="AQ59" i="34"/>
  <c r="AR59" i="34"/>
  <c r="AS59" i="34"/>
  <c r="AT59" i="34"/>
  <c r="AU59" i="34"/>
  <c r="AV59" i="34"/>
  <c r="AW59" i="34"/>
  <c r="AX59" i="34"/>
  <c r="W60" i="34"/>
  <c r="X60" i="34"/>
  <c r="Y60" i="34"/>
  <c r="Z60" i="34"/>
  <c r="AA60" i="34"/>
  <c r="AB60" i="34"/>
  <c r="AC60" i="34"/>
  <c r="AD60" i="34"/>
  <c r="AE60" i="34"/>
  <c r="AF60" i="34"/>
  <c r="AG60" i="34"/>
  <c r="AH60" i="34"/>
  <c r="AI60" i="34"/>
  <c r="AJ60" i="34"/>
  <c r="AK60" i="34"/>
  <c r="AL60" i="34"/>
  <c r="AM60" i="34"/>
  <c r="AN60" i="34"/>
  <c r="AO60" i="34"/>
  <c r="AP60" i="34"/>
  <c r="AQ60" i="34"/>
  <c r="AR60" i="34"/>
  <c r="AS60" i="34"/>
  <c r="AT60" i="34"/>
  <c r="AU60" i="34"/>
  <c r="AV60" i="34"/>
  <c r="AW60" i="34"/>
  <c r="AX60" i="34"/>
  <c r="AY66" i="34"/>
  <c r="BB66" i="34"/>
  <c r="AY67" i="34"/>
  <c r="AY74" i="34" s="1"/>
  <c r="AY68" i="34"/>
  <c r="BB68" i="34"/>
  <c r="AY69" i="34"/>
  <c r="BB69" i="34" s="1"/>
  <c r="AY70" i="34"/>
  <c r="BB70" i="34" s="1"/>
  <c r="AY71" i="34"/>
  <c r="BB71" i="34"/>
  <c r="AY72" i="34"/>
  <c r="BB72" i="34" s="1"/>
  <c r="AY73" i="34"/>
  <c r="BB73" i="34"/>
  <c r="W74" i="34"/>
  <c r="X74" i="34"/>
  <c r="Y74" i="34"/>
  <c r="Z74" i="34"/>
  <c r="AA74" i="34"/>
  <c r="AB74" i="34"/>
  <c r="AC74" i="34"/>
  <c r="AD74" i="34"/>
  <c r="AE74" i="34"/>
  <c r="AF74" i="34"/>
  <c r="AG74" i="34"/>
  <c r="AH74" i="34"/>
  <c r="AI74" i="34"/>
  <c r="AJ74" i="34"/>
  <c r="AK74" i="34"/>
  <c r="AL74" i="34"/>
  <c r="AM74" i="34"/>
  <c r="AN74" i="34"/>
  <c r="AO74" i="34"/>
  <c r="AP74" i="34"/>
  <c r="AQ74" i="34"/>
  <c r="AR74" i="34"/>
  <c r="AS74" i="34"/>
  <c r="AT74" i="34"/>
  <c r="AU74" i="34"/>
  <c r="AV74" i="34"/>
  <c r="AW74" i="34"/>
  <c r="AX74" i="34"/>
  <c r="BE7" i="33"/>
  <c r="BE10" i="33" s="1"/>
  <c r="BE8" i="33"/>
  <c r="L9" i="33"/>
  <c r="BE9" i="33"/>
  <c r="AG10" i="33"/>
  <c r="AK10" i="33"/>
  <c r="AO10" i="33"/>
  <c r="AS10" i="33"/>
  <c r="AW10" i="33"/>
  <c r="BA10" i="33"/>
  <c r="AE15" i="33"/>
  <c r="AI15" i="33" s="1"/>
  <c r="AV15" i="33"/>
  <c r="BC15" i="33" s="1"/>
  <c r="L16" i="33"/>
  <c r="AE16" i="33"/>
  <c r="AI16" i="33" s="1"/>
  <c r="AV16" i="33"/>
  <c r="AZ16" i="33" s="1"/>
  <c r="AE17" i="33"/>
  <c r="AI17" i="33"/>
  <c r="AL17" i="33"/>
  <c r="AY38" i="33"/>
  <c r="BB38" i="33"/>
  <c r="AY39" i="33"/>
  <c r="AY60" i="33" s="1"/>
  <c r="BB39" i="33"/>
  <c r="AY40" i="33"/>
  <c r="BB40" i="33" s="1"/>
  <c r="AY41" i="33"/>
  <c r="BB41" i="33"/>
  <c r="AY42" i="33"/>
  <c r="BB42" i="33"/>
  <c r="AY43" i="33"/>
  <c r="BB43" i="33"/>
  <c r="AY44" i="33"/>
  <c r="BB44" i="33" s="1"/>
  <c r="AY45" i="33"/>
  <c r="BB45" i="33" s="1"/>
  <c r="AY46" i="33"/>
  <c r="BB46" i="33"/>
  <c r="AY47" i="33"/>
  <c r="BB47" i="33"/>
  <c r="AY48" i="33"/>
  <c r="BB48" i="33" s="1"/>
  <c r="AY49" i="33"/>
  <c r="BB49" i="33" s="1"/>
  <c r="AY50" i="33"/>
  <c r="BB50" i="33"/>
  <c r="AY51" i="33"/>
  <c r="BB51" i="33" s="1"/>
  <c r="AY52" i="33"/>
  <c r="BB52" i="33"/>
  <c r="AY53" i="33"/>
  <c r="BB53" i="33"/>
  <c r="AY54" i="33"/>
  <c r="BB54" i="33"/>
  <c r="AY55" i="33"/>
  <c r="BB55" i="33"/>
  <c r="AY56" i="33"/>
  <c r="BB56" i="33" s="1"/>
  <c r="AY57" i="33"/>
  <c r="BB57" i="33"/>
  <c r="AY58" i="33"/>
  <c r="BB58" i="33"/>
  <c r="W59" i="33"/>
  <c r="X59" i="33"/>
  <c r="Y59" i="33"/>
  <c r="Z59" i="33"/>
  <c r="AA59" i="33"/>
  <c r="AB59" i="33"/>
  <c r="AC59" i="33"/>
  <c r="AD59" i="33"/>
  <c r="AE59" i="33"/>
  <c r="AF59" i="33"/>
  <c r="AG59" i="33"/>
  <c r="AH59" i="33"/>
  <c r="AI59" i="33"/>
  <c r="AJ59" i="33"/>
  <c r="AK59" i="33"/>
  <c r="AL59" i="33"/>
  <c r="AM59" i="33"/>
  <c r="AN59" i="33"/>
  <c r="AO59" i="33"/>
  <c r="AP59" i="33"/>
  <c r="AQ59" i="33"/>
  <c r="AR59" i="33"/>
  <c r="AS59" i="33"/>
  <c r="AT59" i="33"/>
  <c r="AU59" i="33"/>
  <c r="AV59" i="33"/>
  <c r="AW59" i="33"/>
  <c r="AX59" i="33"/>
  <c r="W60" i="33"/>
  <c r="X60" i="33"/>
  <c r="Y60" i="33"/>
  <c r="Z60" i="33"/>
  <c r="AA60" i="33"/>
  <c r="AB60" i="33"/>
  <c r="AC60" i="33"/>
  <c r="AD60" i="33"/>
  <c r="AE60" i="33"/>
  <c r="AF60" i="33"/>
  <c r="AG60" i="33"/>
  <c r="AH60" i="33"/>
  <c r="AI60" i="33"/>
  <c r="AJ60" i="33"/>
  <c r="AK60" i="33"/>
  <c r="AL60" i="33"/>
  <c r="AM60" i="33"/>
  <c r="AN60" i="33"/>
  <c r="AO60" i="33"/>
  <c r="AP60" i="33"/>
  <c r="AQ60" i="33"/>
  <c r="AR60" i="33"/>
  <c r="AS60" i="33"/>
  <c r="AT60" i="33"/>
  <c r="AU60" i="33"/>
  <c r="AV60" i="33"/>
  <c r="AW60" i="33"/>
  <c r="AX60" i="33"/>
  <c r="AY66" i="33"/>
  <c r="BB66" i="33" s="1"/>
  <c r="AY67" i="33"/>
  <c r="BB67" i="33" s="1"/>
  <c r="AY68" i="33"/>
  <c r="BB68" i="33" s="1"/>
  <c r="AY69" i="33"/>
  <c r="BB69" i="33"/>
  <c r="AY70" i="33"/>
  <c r="BB70" i="33"/>
  <c r="AY71" i="33"/>
  <c r="BB71" i="33" s="1"/>
  <c r="AY72" i="33"/>
  <c r="BB72" i="33" s="1"/>
  <c r="AY73" i="33"/>
  <c r="BB73" i="33" s="1"/>
  <c r="W74" i="33"/>
  <c r="X74" i="33"/>
  <c r="Y74" i="33"/>
  <c r="Z74" i="33"/>
  <c r="AA74" i="33"/>
  <c r="AB74" i="33"/>
  <c r="AC74" i="33"/>
  <c r="AD74" i="33"/>
  <c r="AE74" i="33"/>
  <c r="AF74" i="33"/>
  <c r="AG74" i="33"/>
  <c r="AH74" i="33"/>
  <c r="AI74" i="33"/>
  <c r="AJ74" i="33"/>
  <c r="AK74" i="33"/>
  <c r="AL74" i="33"/>
  <c r="AM74" i="33"/>
  <c r="AN74" i="33"/>
  <c r="AO74" i="33"/>
  <c r="AP74" i="33"/>
  <c r="AQ74" i="33"/>
  <c r="AR74" i="33"/>
  <c r="AS74" i="33"/>
  <c r="AT74" i="33"/>
  <c r="AU74" i="33"/>
  <c r="AV74" i="33"/>
  <c r="AW74" i="33"/>
  <c r="AX74" i="33"/>
  <c r="I17" i="32"/>
  <c r="I18" i="32"/>
  <c r="I25" i="32"/>
  <c r="I26" i="32"/>
  <c r="I33" i="32" s="1"/>
  <c r="I30" i="32"/>
  <c r="I31" i="32"/>
  <c r="AL17" i="34" l="1"/>
  <c r="AY60" i="34"/>
  <c r="BB67" i="34"/>
  <c r="BB74" i="34" s="1"/>
  <c r="AY59" i="34"/>
  <c r="BB39" i="34"/>
  <c r="BB60" i="34" s="1"/>
  <c r="AL15" i="33"/>
  <c r="AE18" i="33"/>
  <c r="BC16" i="33"/>
  <c r="AZ15" i="33"/>
  <c r="AY59" i="33"/>
  <c r="BE44" i="34"/>
  <c r="BH52" i="33"/>
  <c r="BC30" i="35"/>
  <c r="BE44" i="33"/>
  <c r="BE59" i="33" s="1"/>
  <c r="BH44" i="33"/>
  <c r="BH59" i="33" s="1"/>
  <c r="BB59" i="33"/>
  <c r="AI18" i="33"/>
  <c r="BB59" i="34"/>
  <c r="BH44" i="34"/>
  <c r="BE66" i="33"/>
  <c r="BE74" i="33" s="1"/>
  <c r="BB74" i="33"/>
  <c r="AC27" i="33"/>
  <c r="M27" i="33"/>
  <c r="AT32" i="33"/>
  <c r="BJ32" i="33"/>
  <c r="AS27" i="33"/>
  <c r="BI27" i="33"/>
  <c r="N32" i="33"/>
  <c r="AD32" i="33"/>
  <c r="BG11" i="33"/>
  <c r="BU29" i="35"/>
  <c r="BY32" i="35" s="1"/>
  <c r="BB60" i="33"/>
  <c r="BE52" i="34"/>
  <c r="AV17" i="34" s="1"/>
  <c r="BE66" i="34"/>
  <c r="BE74" i="34" s="1"/>
  <c r="AS27" i="34"/>
  <c r="BG11" i="34"/>
  <c r="BI27" i="34"/>
  <c r="M27" i="34"/>
  <c r="AC27" i="34"/>
  <c r="AB30" i="35"/>
  <c r="AY74" i="33"/>
  <c r="BE52" i="33"/>
  <c r="AV17" i="33" s="1"/>
  <c r="AV18" i="33" s="1"/>
  <c r="AL16" i="33"/>
  <c r="AL18" i="33" s="1"/>
  <c r="AQ29" i="35"/>
  <c r="AK30" i="35" s="1"/>
  <c r="BH52" i="34"/>
  <c r="BC16" i="34"/>
  <c r="AL15" i="34"/>
  <c r="AL18" i="34" s="1"/>
  <c r="BO29" i="35"/>
  <c r="Y29" i="35"/>
  <c r="S30" i="35" s="1"/>
  <c r="AI15" i="34"/>
  <c r="AI18" i="34" s="1"/>
  <c r="AL16" i="34"/>
  <c r="BB40" i="34"/>
  <c r="AK10" i="23"/>
  <c r="AH13" i="23"/>
  <c r="AX15" i="23"/>
  <c r="BB16" i="23" s="1"/>
  <c r="AD16" i="23"/>
  <c r="E17" i="23"/>
  <c r="AT21" i="23"/>
  <c r="AT22" i="23"/>
  <c r="AT23" i="23"/>
  <c r="AT24" i="23"/>
  <c r="AT25" i="23"/>
  <c r="AT26" i="23"/>
  <c r="AT27" i="23"/>
  <c r="AT33" i="23" s="1"/>
  <c r="AT28" i="23"/>
  <c r="AT29" i="23"/>
  <c r="AT30" i="23"/>
  <c r="AT31" i="23"/>
  <c r="AT32" i="23"/>
  <c r="J33" i="23"/>
  <c r="P33" i="23"/>
  <c r="U33" i="23"/>
  <c r="Z33" i="23"/>
  <c r="AE33" i="23"/>
  <c r="AJ33" i="23"/>
  <c r="AJ34" i="23" s="1"/>
  <c r="AO33" i="23"/>
  <c r="AO34" i="23" s="1"/>
  <c r="P34" i="23"/>
  <c r="AT34" i="23" s="1"/>
  <c r="AX35" i="23" s="1"/>
  <c r="U34" i="23"/>
  <c r="Z34" i="23"/>
  <c r="AE34" i="23"/>
  <c r="AK10" i="22"/>
  <c r="AH13" i="22"/>
  <c r="AX15" i="22"/>
  <c r="AD16" i="22"/>
  <c r="BB16" i="22"/>
  <c r="E17" i="22"/>
  <c r="AT21" i="22"/>
  <c r="AT22" i="22"/>
  <c r="AT23" i="22"/>
  <c r="AT24" i="22"/>
  <c r="AT25" i="22"/>
  <c r="AT26" i="22"/>
  <c r="AT27" i="22"/>
  <c r="AT28" i="22"/>
  <c r="AT29" i="22"/>
  <c r="AT33" i="22" s="1"/>
  <c r="AT30" i="22"/>
  <c r="AT31" i="22"/>
  <c r="AT32" i="22"/>
  <c r="J33" i="22"/>
  <c r="P33" i="22"/>
  <c r="U33" i="22"/>
  <c r="Z33" i="22"/>
  <c r="AE33" i="22"/>
  <c r="AJ33" i="22"/>
  <c r="AJ34" i="22" s="1"/>
  <c r="AO33" i="22"/>
  <c r="AO34" i="22" s="1"/>
  <c r="P34" i="22"/>
  <c r="AT34" i="22" s="1"/>
  <c r="AX35" i="22" s="1"/>
  <c r="U34" i="22"/>
  <c r="Z34" i="22"/>
  <c r="AE34" i="22"/>
  <c r="U45" i="22"/>
  <c r="AD49" i="22" s="1"/>
  <c r="E21" i="21" a="1"/>
  <c r="E21" i="21" s="1"/>
  <c r="I26" i="21"/>
  <c r="J26" i="21"/>
  <c r="I27" i="21"/>
  <c r="I31" i="21"/>
  <c r="I32" i="21" s="1"/>
  <c r="J31" i="21"/>
  <c r="I36" i="21"/>
  <c r="J36" i="21"/>
  <c r="I37" i="21"/>
  <c r="I41" i="21"/>
  <c r="J41" i="21"/>
  <c r="I42" i="21"/>
  <c r="AC29" i="34" l="1"/>
  <c r="Y29" i="34" s="1"/>
  <c r="BI29" i="34"/>
  <c r="BE29" i="34" s="1"/>
  <c r="BQ15" i="34"/>
  <c r="M29" i="34"/>
  <c r="I29" i="34" s="1"/>
  <c r="AS29" i="34"/>
  <c r="AO29" i="34" s="1"/>
  <c r="BH59" i="34"/>
  <c r="AC28" i="33"/>
  <c r="Y28" i="33" s="1"/>
  <c r="AS28" i="33"/>
  <c r="AO28" i="33" s="1"/>
  <c r="BI28" i="33"/>
  <c r="BE28" i="33" s="1"/>
  <c r="M28" i="33"/>
  <c r="I28" i="33" s="1"/>
  <c r="AZ17" i="33"/>
  <c r="AZ18" i="33" s="1"/>
  <c r="BC17" i="33"/>
  <c r="BC18" i="33" s="1"/>
  <c r="AO27" i="34"/>
  <c r="AO27" i="33"/>
  <c r="AO30" i="33" s="1"/>
  <c r="AS30" i="33"/>
  <c r="BE27" i="34"/>
  <c r="AV15" i="34"/>
  <c r="BE59" i="34"/>
  <c r="BE27" i="33"/>
  <c r="BC17" i="34"/>
  <c r="AZ17" i="34"/>
  <c r="BQ16" i="34"/>
  <c r="BM15" i="34"/>
  <c r="BM16" i="34" s="1"/>
  <c r="I27" i="33"/>
  <c r="I30" i="33" s="1"/>
  <c r="M30" i="33"/>
  <c r="Y27" i="33"/>
  <c r="Y30" i="33" s="1"/>
  <c r="AC30" i="33"/>
  <c r="Y27" i="34"/>
  <c r="BQ15" i="33"/>
  <c r="BI29" i="33"/>
  <c r="BE29" i="33" s="1"/>
  <c r="M29" i="33"/>
  <c r="I29" i="33" s="1"/>
  <c r="AC29" i="33"/>
  <c r="Y29" i="33" s="1"/>
  <c r="AS29" i="33"/>
  <c r="AO29" i="33" s="1"/>
  <c r="M28" i="34"/>
  <c r="I28" i="34" s="1"/>
  <c r="AC28" i="34"/>
  <c r="Y28" i="34" s="1"/>
  <c r="AS28" i="34"/>
  <c r="AO28" i="34" s="1"/>
  <c r="BI28" i="34"/>
  <c r="BE28" i="34" s="1"/>
  <c r="I27" i="34"/>
  <c r="U45" i="23"/>
  <c r="AD49" i="23" s="1"/>
  <c r="S12" i="20"/>
  <c r="AE25" i="20"/>
  <c r="S13" i="20" s="1"/>
  <c r="S28" i="20"/>
  <c r="S12" i="19"/>
  <c r="AE25" i="19"/>
  <c r="S13" i="19" s="1"/>
  <c r="S28" i="19"/>
  <c r="S12" i="18"/>
  <c r="S13" i="18"/>
  <c r="S18" i="18"/>
  <c r="M30" i="34" l="1"/>
  <c r="BE30" i="34"/>
  <c r="BJ32" i="34" s="1"/>
  <c r="AO30" i="34"/>
  <c r="AT32" i="34" s="1"/>
  <c r="BI30" i="34"/>
  <c r="AS30" i="34"/>
  <c r="BE30" i="33"/>
  <c r="BM15" i="33"/>
  <c r="BM16" i="33" s="1"/>
  <c r="BQ16" i="33"/>
  <c r="BI30" i="33"/>
  <c r="AC30" i="34"/>
  <c r="I30" i="34"/>
  <c r="N32" i="34" s="1"/>
  <c r="Y30" i="34"/>
  <c r="AD32" i="34" s="1"/>
  <c r="AV18" i="34"/>
  <c r="AZ15" i="34"/>
  <c r="AZ18" i="34" s="1"/>
  <c r="BC15" i="34"/>
  <c r="BC18" i="3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8" authorId="0" shapeId="0" xr:uid="{00000000-0006-0000-0300-000001000000}">
      <text>
        <r>
          <rPr>
            <sz val="11"/>
            <color indexed="81"/>
            <rFont val="ＭＳ Ｐ明朝"/>
            <family val="1"/>
            <charset val="128"/>
          </rPr>
          <t>３年以上従事とは、加算申請を行う前月末日時点での勤続年数
○同一法人の別事業所等（旧体系施設を含む）の直接処遇職員従事歴も算定可
（事務職務は算定不可）
○育児休暇等の休職期間も算定に含めてよい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鈴木 奨(suzuki-shou.c71)</author>
  </authors>
  <commentList>
    <comment ref="AA8" authorId="0" shapeId="0" xr:uid="{2A5F21CD-4766-4A9F-B9F5-BA176F4D0505}">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1" authorId="0" shapeId="0" xr:uid="{EA0B3649-4152-44DE-B5A1-BF1B7A435727}">
      <text>
        <r>
          <rPr>
            <b/>
            <sz val="12"/>
            <color indexed="81"/>
            <rFont val="ＭＳ Ｐゴシック"/>
            <family val="3"/>
            <charset val="128"/>
          </rPr>
          <t>一般就労者≧前年度利用者数の５割</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62" authorId="0" shapeId="0" xr:uid="{4E0A80CE-162E-422E-A915-22B98B79CD16}">
      <text>
        <r>
          <rPr>
            <b/>
            <sz val="10"/>
            <rFont val="ＭＳ Ｐゴシック"/>
            <family val="3"/>
            <charset val="128"/>
          </rPr>
          <t>A)～B）まで
小数点2位以下を切り捨て
9.95人は9.9人へ</t>
        </r>
      </text>
    </comment>
    <comment ref="W64" authorId="0" shapeId="0" xr:uid="{31B37630-9A40-4F4B-ADD9-18D6581DC92B}">
      <text>
        <r>
          <rPr>
            <b/>
            <sz val="10"/>
            <rFont val="ＭＳ Ｐゴシック"/>
            <family val="3"/>
            <charset val="128"/>
          </rPr>
          <t>日付の設定がある週は
開所の有無にかかわらず
分母に含める。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5" authorId="0" shapeId="0" xr:uid="{87A1E2AF-5CA2-494B-B9D0-4E9F565406B9}">
      <text>
        <r>
          <rPr>
            <b/>
            <sz val="12"/>
            <color indexed="81"/>
            <rFont val="ＭＳ Ｐゴシック"/>
            <family val="3"/>
            <charset val="128"/>
          </rPr>
          <t>施設入所支援の利用定員に応じ、１～３のいずれかに○を付ける。</t>
        </r>
      </text>
    </comment>
    <comment ref="C8" authorId="0" shapeId="0" xr:uid="{A3DE9919-6F72-49F4-B84D-86D275BA8D25}">
      <text>
        <r>
          <rPr>
            <b/>
            <sz val="12"/>
            <color indexed="81"/>
            <rFont val="ＭＳ Ｐゴシック"/>
            <family val="3"/>
            <charset val="128"/>
          </rPr>
          <t>別紙1-5-5の（5）における平均値が
①21～40人：夜勤2人以上
②41～60人：夜勤3人以上
③61～100人：夜勤4人以上
④101～140人：夜勤5人以上
⑤141～200人：夜勤6人以上
ただし、入所者の同行を探知できる見守り機器を入所者数の15％以上の数を設定している場合にかぎっては、一部緩和できる。</t>
        </r>
      </text>
    </comment>
    <comment ref="C12" authorId="0" shapeId="0" xr:uid="{02D8EFD4-DECC-42AB-B31C-903FA6FC7FC5}">
      <text>
        <r>
          <rPr>
            <b/>
            <sz val="11"/>
            <color indexed="81"/>
            <rFont val="ＭＳ Ｐゴシック"/>
            <family val="3"/>
            <charset val="128"/>
          </rPr>
          <t>夜間看護体制加算
①夜間職員配置加算が算定されていること
②重度障害者支援加算により算定されている看護職員以外の看護職員１人以上が生活支援員に代わって配置されていること（毎日配置されること）</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 authorId="0" shapeId="0" xr:uid="{28DDEE3F-5F24-41A8-8EE9-62AEF2211C6E}">
      <text>
        <r>
          <rPr>
            <sz val="12"/>
            <color indexed="81"/>
            <rFont val="ＭＳ Ｐ明朝"/>
            <family val="1"/>
            <charset val="128"/>
          </rPr>
          <t>地域生活移行個別支援加算の対象者である旨は、受給者証に記載されます。</t>
        </r>
      </text>
    </comment>
    <comment ref="E8" authorId="0" shapeId="0" xr:uid="{F45C207D-DD4F-4754-91DF-42158D85E0AD}">
      <text>
        <r>
          <rPr>
            <sz val="12"/>
            <color indexed="81"/>
            <rFont val="ＭＳ Ｐ明朝"/>
            <family val="1"/>
            <charset val="128"/>
          </rPr>
          <t>生活支援員、世話人の常勤換算数が基準を満たしていれば可。</t>
        </r>
      </text>
    </comment>
    <comment ref="C13" authorId="0" shapeId="0" xr:uid="{2219C12A-45EA-4BB2-8D8D-D315DAE830C2}">
      <text>
        <r>
          <rPr>
            <sz val="12"/>
            <color indexed="81"/>
            <rFont val="ＭＳ Ｐ明朝"/>
            <family val="1"/>
            <charset val="128"/>
          </rPr>
          <t>加配は不要。
社会福祉士、精神保健福祉士の資格を持った生活支援員が中心となった体制が求められる。</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9" authorId="0" shapeId="0" xr:uid="{BAB75B13-45B0-49BB-A8DA-AB48B8AC2B5D}">
      <text>
        <r>
          <rPr>
            <b/>
            <sz val="12"/>
            <color indexed="81"/>
            <rFont val="ＭＳ Ｐゴシック"/>
            <family val="3"/>
            <charset val="128"/>
          </rPr>
          <t>短期：居室定員４人以下であること！
（施設内の生活訓練では、「原則扱い」）
精神：病床転換型とそれ以外で施設定員、部屋の定員、居室面積基準が異なるので注意</t>
        </r>
      </text>
    </comment>
    <comment ref="C15" authorId="0" shapeId="0" xr:uid="{85B2859F-7711-487A-BDE6-CF92BCE1C5AB}">
      <text>
        <r>
          <rPr>
            <b/>
            <sz val="12"/>
            <color indexed="81"/>
            <rFont val="ＭＳ Ｐゴシック"/>
            <family val="3"/>
            <charset val="128"/>
          </rPr>
          <t>浴室、洗面設備、便所その他必要な設備があること（宿泊型自立訓練や就労移行養成施設なので、原則あるはず。）</t>
        </r>
      </text>
    </comment>
    <comment ref="M19" authorId="0" shapeId="0" xr:uid="{1011CA5C-3011-4C9A-81B8-5AC127AD771A}">
      <text>
        <r>
          <rPr>
            <b/>
            <sz val="12"/>
            <color indexed="81"/>
            <rFont val="ＭＳ Ｐゴシック"/>
            <family val="3"/>
            <charset val="128"/>
          </rPr>
          <t>夜間に生活支援員が配置されていればⅠ型。
宿直勤務者であれば、Ⅱ型なので、支援体制に注意！</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 authorId="0" shapeId="0" xr:uid="{B41446D0-80B1-4251-8FAB-AFDB6D31338F}">
      <text>
        <r>
          <rPr>
            <sz val="12"/>
            <color indexed="81"/>
            <rFont val="ＭＳ Ｐ明朝"/>
            <family val="1"/>
            <charset val="128"/>
          </rPr>
          <t>地域生活移行個別支援加算の対象者である旨は、受給者証に記載されます。</t>
        </r>
      </text>
    </comment>
    <comment ref="E8" authorId="0" shapeId="0" xr:uid="{E630EB75-0486-436B-AA75-AE7DF59936F0}">
      <text>
        <r>
          <rPr>
            <sz val="12"/>
            <color indexed="81"/>
            <rFont val="ＭＳ Ｐ明朝"/>
            <family val="1"/>
            <charset val="128"/>
          </rPr>
          <t>生活支援員、世話人の常勤換算数が基準を満たしていれば可。</t>
        </r>
      </text>
    </comment>
    <comment ref="C13" authorId="0" shapeId="0" xr:uid="{3C71503E-FF5B-4016-8825-26D7AC03F4B8}">
      <text>
        <r>
          <rPr>
            <sz val="12"/>
            <color indexed="81"/>
            <rFont val="ＭＳ Ｐ明朝"/>
            <family val="1"/>
            <charset val="128"/>
          </rPr>
          <t>加配は不要。
社会福祉士、精神保健福祉士の資格を持った生活支援員が中心となった体制が求められる。</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9" authorId="0" shapeId="0" xr:uid="{CD755B6D-E10C-4F74-B1B0-CE839AF79716}">
      <text>
        <r>
          <rPr>
            <b/>
            <sz val="12"/>
            <color indexed="81"/>
            <rFont val="ＭＳ Ｐゴシック"/>
            <family val="3"/>
            <charset val="128"/>
          </rPr>
          <t>常勤勤務者１名以上！</t>
        </r>
      </text>
    </comment>
    <comment ref="H11" authorId="0" shapeId="0" xr:uid="{0C78E794-6ECC-4FDB-98A9-EA56B4ECA7D3}">
      <text>
        <r>
          <rPr>
            <b/>
            <sz val="12"/>
            <color indexed="81"/>
            <rFont val="ＭＳ Ｐゴシック"/>
            <family val="3"/>
            <charset val="128"/>
          </rPr>
          <t>地域移行支援員（常勤換算）≧必要人数（前年利用者数÷15）</t>
        </r>
      </text>
    </comment>
    <comment ref="D15" authorId="0" shapeId="0" xr:uid="{B76C7B9E-F83D-4875-A111-2ADCAAA62AC1}">
      <text>
        <r>
          <rPr>
            <b/>
            <sz val="12"/>
            <color indexed="81"/>
            <rFont val="ＭＳ Ｐゴシック"/>
            <family val="3"/>
            <charset val="128"/>
          </rPr>
          <t>一般就労者≧前年度利用者数の５割</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2" authorId="0" shapeId="0" xr:uid="{D5650A65-DE96-4825-9A87-C568962D8F58}">
      <text>
        <r>
          <rPr>
            <b/>
            <sz val="11"/>
            <color indexed="81"/>
            <rFont val="ＭＳ Ｐゴシック"/>
            <family val="3"/>
            <charset val="128"/>
          </rPr>
          <t>就労移行支援体制加算が認められた事業所であることも要件にあることに留意！
体制加算が○→修了加算も○
体制加算が×→修了加算も×
体制加算が×から○になった場合、修了加算を満たす職員の有無を確認されたい。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鈴木 奨(suzuki-shou.c71)</author>
  </authors>
  <commentList>
    <comment ref="AA8" authorId="0" shapeId="0" xr:uid="{C14F24E0-B7FC-407E-9AF1-E32322EE44FD}">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<sst xmlns="http://schemas.openxmlformats.org/spreadsheetml/2006/main" count="5262" uniqueCount="2510">
  <si>
    <t>　　年　　月　　日</t>
    <rPh sb="2" eb="3">
      <t>ネン</t>
    </rPh>
    <rPh sb="5" eb="6">
      <t>ガツ</t>
    </rPh>
    <rPh sb="8" eb="9">
      <t>ニチ</t>
    </rPh>
    <phoneticPr fontId="3"/>
  </si>
  <si>
    <t>確認</t>
    <rPh sb="0" eb="2">
      <t>カクニン</t>
    </rPh>
    <phoneticPr fontId="2"/>
  </si>
  <si>
    <t>１　新規　　　　　２　変更　　　　　３　終了</t>
    <rPh sb="2" eb="4">
      <t>シンキ</t>
    </rPh>
    <rPh sb="11" eb="13">
      <t>ヘンコウ</t>
    </rPh>
    <rPh sb="20" eb="22">
      <t>シュウリョウ</t>
    </rPh>
    <phoneticPr fontId="3"/>
  </si>
  <si>
    <t>＜雇用されている障害者又は障害者であった者＞</t>
    <rPh sb="1" eb="3">
      <t>コヨウ</t>
    </rPh>
    <rPh sb="8" eb="11">
      <t>ショウガイシャ</t>
    </rPh>
    <rPh sb="11" eb="12">
      <t>マタ</t>
    </rPh>
    <rPh sb="13" eb="16">
      <t>ショウガイシャ</t>
    </rPh>
    <rPh sb="20" eb="21">
      <t>シャ</t>
    </rPh>
    <phoneticPr fontId="3"/>
  </si>
  <si>
    <t>氏名</t>
    <rPh sb="0" eb="2">
      <t>シメイ</t>
    </rPh>
    <phoneticPr fontId="3"/>
  </si>
  <si>
    <t>修了した研修の名称</t>
    <rPh sb="0" eb="2">
      <t>シュウリョウ</t>
    </rPh>
    <rPh sb="4" eb="6">
      <t>ケンシュウ</t>
    </rPh>
    <rPh sb="7" eb="9">
      <t>メイショウ</t>
    </rPh>
    <phoneticPr fontId="3"/>
  </si>
  <si>
    <t>＜その他の職員＞</t>
    <rPh sb="3" eb="4">
      <t>タ</t>
    </rPh>
    <rPh sb="5" eb="7">
      <t>ショクイン</t>
    </rPh>
    <phoneticPr fontId="3"/>
  </si>
  <si>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3"/>
  </si>
  <si>
    <t>自立生活支援加算（Ⅲ）の加算届出をし、受理されている。</t>
    <phoneticPr fontId="2"/>
  </si>
  <si>
    <t>受講
年度</t>
    <rPh sb="0" eb="2">
      <t>ジュコウ</t>
    </rPh>
    <rPh sb="3" eb="5">
      <t>ネンド</t>
    </rPh>
    <phoneticPr fontId="2"/>
  </si>
  <si>
    <t>年</t>
    <rPh sb="0" eb="1">
      <t>ネン</t>
    </rPh>
    <phoneticPr fontId="2"/>
  </si>
  <si>
    <t>研修の
実施主体</t>
    <phoneticPr fontId="2"/>
  </si>
  <si>
    <t>ピアサポート実施加算に関する届出書</t>
    <rPh sb="6" eb="8">
      <t>ジッシ</t>
    </rPh>
    <rPh sb="8" eb="10">
      <t>カサン</t>
    </rPh>
    <rPh sb="11" eb="12">
      <t>カン</t>
    </rPh>
    <rPh sb="14" eb="16">
      <t>トドケデ</t>
    </rPh>
    <rPh sb="16" eb="17">
      <t>ショ</t>
    </rPh>
    <phoneticPr fontId="3"/>
  </si>
  <si>
    <t>職種</t>
    <rPh sb="0" eb="2">
      <t>ショクシュ</t>
    </rPh>
    <phoneticPr fontId="3"/>
  </si>
  <si>
    <t>確認欄</t>
    <rPh sb="0" eb="2">
      <t>カクニン</t>
    </rPh>
    <rPh sb="2" eb="3">
      <t>ラン</t>
    </rPh>
    <phoneticPr fontId="2"/>
  </si>
  <si>
    <t>共同生活援助用</t>
    <rPh sb="0" eb="6">
      <t>キョウドウセイカツエンジョ</t>
    </rPh>
    <rPh sb="6" eb="7">
      <t>ヨウ</t>
    </rPh>
    <phoneticPr fontId="2"/>
  </si>
  <si>
    <t>　　年　　　　月　　　　日</t>
    <rPh sb="2" eb="3">
      <t>ネン</t>
    </rPh>
    <rPh sb="7" eb="8">
      <t>ガツ</t>
    </rPh>
    <rPh sb="12" eb="13">
      <t>ニチ</t>
    </rPh>
    <phoneticPr fontId="3"/>
  </si>
  <si>
    <t>ピアサポート実施加算に関する届出書（共同生活援助）</t>
    <rPh sb="6" eb="8">
      <t>ジッシ</t>
    </rPh>
    <rPh sb="8" eb="10">
      <t>カサン</t>
    </rPh>
    <rPh sb="11" eb="12">
      <t>カン</t>
    </rPh>
    <rPh sb="14" eb="16">
      <t>トドケデ</t>
    </rPh>
    <rPh sb="16" eb="17">
      <t>ショ</t>
    </rPh>
    <phoneticPr fontId="3"/>
  </si>
  <si>
    <t>１　事業所名</t>
    <rPh sb="2" eb="5">
      <t>ジギョウショ</t>
    </rPh>
    <rPh sb="5" eb="6">
      <t>メイ</t>
    </rPh>
    <phoneticPr fontId="3"/>
  </si>
  <si>
    <t>２　異動区分</t>
    <rPh sb="2" eb="4">
      <t>イドウ</t>
    </rPh>
    <rPh sb="4" eb="6">
      <t>クブン</t>
    </rPh>
    <phoneticPr fontId="3"/>
  </si>
  <si>
    <t>３　算定要件</t>
    <rPh sb="2" eb="4">
      <t>サンテイ</t>
    </rPh>
    <rPh sb="4" eb="6">
      <t>ヨウケン</t>
    </rPh>
    <phoneticPr fontId="2"/>
  </si>
  <si>
    <t>４　研修の実施</t>
    <rPh sb="2" eb="4">
      <t>ケンシュウ</t>
    </rPh>
    <rPh sb="5" eb="7">
      <t>ジッシ</t>
    </rPh>
    <phoneticPr fontId="2"/>
  </si>
  <si>
    <t>　直上により配置した者のいずれかにより、当該指定共同生活援助等の従業者に対し、障害者に対する配慮等に関する研修を年１回以上行っている。</t>
    <rPh sb="24" eb="30">
      <t>キョウドウセイカツエンジョ</t>
    </rPh>
    <phoneticPr fontId="2"/>
  </si>
  <si>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3"/>
  </si>
  <si>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3"/>
  </si>
  <si>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3"/>
  </si>
  <si>
    <t>５　研修の実施</t>
    <rPh sb="2" eb="4">
      <t>ケンシュウ</t>
    </rPh>
    <rPh sb="5" eb="7">
      <t>ジッシ</t>
    </rPh>
    <phoneticPr fontId="2"/>
  </si>
  <si>
    <t>共同生活援助用</t>
    <rPh sb="0" eb="2">
      <t>キョウドウ</t>
    </rPh>
    <rPh sb="2" eb="4">
      <t>セイカツ</t>
    </rPh>
    <rPh sb="4" eb="6">
      <t>エンジョ</t>
    </rPh>
    <rPh sb="6" eb="7">
      <t>ヨウ</t>
    </rPh>
    <phoneticPr fontId="2"/>
  </si>
  <si>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2"/>
  </si>
  <si>
    <t>４　障害者ピア
　サポート研修
　修了職員</t>
    <rPh sb="2" eb="5">
      <t>ショウガイシャ</t>
    </rPh>
    <rPh sb="13" eb="15">
      <t>ケンシュウ</t>
    </rPh>
    <rPh sb="17" eb="19">
      <t>シュウリョウ</t>
    </rPh>
    <rPh sb="19" eb="21">
      <t>ショクイン</t>
    </rPh>
    <phoneticPr fontId="3"/>
  </si>
  <si>
    <t>　直上により配置した者のいずれかにより、当該事業所等の従業者に対し、障害者に対する配慮等に関する研修を年１回以上行っている。</t>
    <phoneticPr fontId="2"/>
  </si>
  <si>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3"/>
  </si>
  <si>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3"/>
  </si>
  <si>
    <t>３　障害者ピア
　サポート研修
　修了職員</t>
    <rPh sb="2" eb="5">
      <t>ショウガイシャ</t>
    </rPh>
    <rPh sb="13" eb="15">
      <t>ケンシュウ</t>
    </rPh>
    <rPh sb="17" eb="19">
      <t>シュウリョウ</t>
    </rPh>
    <rPh sb="19" eb="20">
      <t>ショク</t>
    </rPh>
    <rPh sb="20" eb="21">
      <t>イン</t>
    </rPh>
    <phoneticPr fontId="3"/>
  </si>
  <si>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3"/>
  </si>
  <si>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3"/>
  </si>
  <si>
    <t>３　サービス費
　区分</t>
    <rPh sb="6" eb="7">
      <t>ヒ</t>
    </rPh>
    <rPh sb="9" eb="11">
      <t>クブン</t>
    </rPh>
    <phoneticPr fontId="3"/>
  </si>
  <si>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3"/>
  </si>
  <si>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3"/>
  </si>
  <si>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3"/>
  </si>
  <si>
    <t>常勤換算数</t>
    <rPh sb="0" eb="2">
      <t>ジョウキン</t>
    </rPh>
    <rPh sb="2" eb="4">
      <t>カンサン</t>
    </rPh>
    <rPh sb="4" eb="5">
      <t>スウ</t>
    </rPh>
    <phoneticPr fontId="3"/>
  </si>
  <si>
    <t>実人員</t>
    <rPh sb="0" eb="3">
      <t>ジツジンイン</t>
    </rPh>
    <phoneticPr fontId="3"/>
  </si>
  <si>
    <t>（0.5以上であること）　</t>
    <phoneticPr fontId="2"/>
  </si>
  <si>
    <t>合計（人）</t>
    <rPh sb="0" eb="2">
      <t>ゴウケイ</t>
    </rPh>
    <rPh sb="3" eb="4">
      <t>ニン</t>
    </rPh>
    <phoneticPr fontId="3"/>
  </si>
  <si>
    <t>非常勤（人）</t>
    <rPh sb="0" eb="3">
      <t>ヒジョウキン</t>
    </rPh>
    <rPh sb="4" eb="5">
      <t>ニン</t>
    </rPh>
    <phoneticPr fontId="3"/>
  </si>
  <si>
    <t>常勤（人）</t>
    <rPh sb="0" eb="2">
      <t>ジョウキン</t>
    </rPh>
    <rPh sb="3" eb="4">
      <t>ニン</t>
    </rPh>
    <phoneticPr fontId="3"/>
  </si>
  <si>
    <t>４　障害者ピアサ
　ポート研修修了
　職員</t>
    <rPh sb="15" eb="17">
      <t>シュウリョウ</t>
    </rPh>
    <rPh sb="19" eb="21">
      <t>ショクイン</t>
    </rPh>
    <phoneticPr fontId="3"/>
  </si>
  <si>
    <t>３　異動区分</t>
    <rPh sb="2" eb="4">
      <t>イドウ</t>
    </rPh>
    <rPh sb="4" eb="6">
      <t>クブン</t>
    </rPh>
    <phoneticPr fontId="3"/>
  </si>
  <si>
    <t>２　サービスの種類</t>
    <rPh sb="7" eb="9">
      <t>シュルイ</t>
    </rPh>
    <phoneticPr fontId="3"/>
  </si>
  <si>
    <t>ピアサポート体制加算に関する届出書</t>
    <rPh sb="6" eb="8">
      <t>タイセイ</t>
    </rPh>
    <rPh sb="8" eb="10">
      <t>カサン</t>
    </rPh>
    <rPh sb="11" eb="12">
      <t>カン</t>
    </rPh>
    <rPh sb="14" eb="16">
      <t>トドケデ</t>
    </rPh>
    <rPh sb="16" eb="17">
      <t>ショ</t>
    </rPh>
    <phoneticPr fontId="3"/>
  </si>
  <si>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3"/>
  </si>
  <si>
    <t>注４</t>
    <rPh sb="0" eb="1">
      <t>チュウ</t>
    </rPh>
    <phoneticPr fontId="3"/>
  </si>
  <si>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3"/>
  </si>
  <si>
    <t>注３</t>
    <rPh sb="0" eb="1">
      <t>チュウ</t>
    </rPh>
    <phoneticPr fontId="3"/>
  </si>
  <si>
    <t>資格を証する書類の写しを添付すること。</t>
    <rPh sb="0" eb="2">
      <t>シカク</t>
    </rPh>
    <rPh sb="3" eb="4">
      <t>ショウ</t>
    </rPh>
    <rPh sb="6" eb="8">
      <t>ショルイ</t>
    </rPh>
    <rPh sb="9" eb="10">
      <t>ウツ</t>
    </rPh>
    <rPh sb="12" eb="14">
      <t>テンプ</t>
    </rPh>
    <phoneticPr fontId="3"/>
  </si>
  <si>
    <t>注２</t>
    <rPh sb="0" eb="1">
      <t>チュウ</t>
    </rPh>
    <phoneticPr fontId="3"/>
  </si>
  <si>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3"/>
  </si>
  <si>
    <t>注１</t>
    <rPh sb="0" eb="1">
      <t>チュウ</t>
    </rPh>
    <phoneticPr fontId="3"/>
  </si>
  <si>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3"/>
  </si>
  <si>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</si>
  <si>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利用者ごとのリハビリテーション実施計画の進捗状況を定期的に評価し、必要に応じて当該計画を見直している。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</si>
  <si>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</si>
  <si>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リハビリテーション実施計画は、利用者、家族に説明し、その同意を得ている。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</si>
  <si>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</si>
  <si>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リハビリテーション実施計画原案は、利用者、家族に説明し、その同意を得ている。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</si>
  <si>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3"/>
  </si>
  <si>
    <t>医師、理学療法士、作業療法士、言語聴覚士その他の職種の者が共同して、利用者ごとのリハビリテーション実施計画を作成している。</t>
  </si>
  <si>
    <t>確認欄</t>
    <rPh sb="0" eb="2">
      <t>カクニン</t>
    </rPh>
    <rPh sb="2" eb="3">
      <t>ラン</t>
    </rPh>
    <phoneticPr fontId="3"/>
  </si>
  <si>
    <t>算定要件</t>
    <rPh sb="0" eb="2">
      <t>サンテイ</t>
    </rPh>
    <rPh sb="2" eb="4">
      <t>ヨウケン</t>
    </rPh>
    <phoneticPr fontId="2"/>
  </si>
  <si>
    <t>算定要件</t>
    <rPh sb="0" eb="2">
      <t>サンテイ</t>
    </rPh>
    <rPh sb="2" eb="4">
      <t>ヨウケン</t>
    </rPh>
    <phoneticPr fontId="3"/>
  </si>
  <si>
    <t>１　新規　　　　２　変更　　　　３　終了</t>
    <rPh sb="2" eb="4">
      <t>シンキ</t>
    </rPh>
    <rPh sb="10" eb="12">
      <t>ヘンコウ</t>
    </rPh>
    <rPh sb="18" eb="20">
      <t>シュウリョウ</t>
    </rPh>
    <phoneticPr fontId="3"/>
  </si>
  <si>
    <t>異動区分</t>
    <rPh sb="0" eb="4">
      <t>イドウクブン</t>
    </rPh>
    <phoneticPr fontId="3"/>
  </si>
  <si>
    <t>事業所・施設の名称</t>
    <rPh sb="0" eb="2">
      <t>ジギョウ</t>
    </rPh>
    <rPh sb="2" eb="3">
      <t>ショ</t>
    </rPh>
    <rPh sb="4" eb="6">
      <t>シセツ</t>
    </rPh>
    <rPh sb="7" eb="9">
      <t>メイショウ</t>
    </rPh>
    <phoneticPr fontId="3"/>
  </si>
  <si>
    <t>リハビリテーション加算に関する届出書（生活介護）</t>
    <rPh sb="9" eb="11">
      <t>カサン</t>
    </rPh>
    <rPh sb="12" eb="13">
      <t>カン</t>
    </rPh>
    <rPh sb="15" eb="17">
      <t>トドケデ</t>
    </rPh>
    <phoneticPr fontId="3"/>
  </si>
  <si>
    <t>　　　　年　　　　月　　　　日</t>
    <rPh sb="4" eb="5">
      <t>ネン</t>
    </rPh>
    <rPh sb="9" eb="10">
      <t>ツキ</t>
    </rPh>
    <rPh sb="14" eb="15">
      <t>ニチ</t>
    </rPh>
    <phoneticPr fontId="3"/>
  </si>
  <si>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3"/>
  </si>
  <si>
    <t>SIMを用いた評価結果を集計し、公表していること。</t>
    <rPh sb="4" eb="5">
      <t>モチ</t>
    </rPh>
    <rPh sb="7" eb="9">
      <t>ヒョウカ</t>
    </rPh>
    <rPh sb="9" eb="11">
      <t>ケッカ</t>
    </rPh>
    <rPh sb="12" eb="14">
      <t>シュウケイ</t>
    </rPh>
    <rPh sb="16" eb="18">
      <t>コウヒョウ</t>
    </rPh>
    <phoneticPr fontId="3"/>
  </si>
  <si>
    <t>支援プログラムを公表していること。</t>
    <rPh sb="0" eb="2">
      <t>シエン</t>
    </rPh>
    <rPh sb="8" eb="10">
      <t>コウヒョウ</t>
    </rPh>
    <phoneticPr fontId="3"/>
  </si>
  <si>
    <t>※頸髄損傷による四肢麻痺その他これに類する障害者である場合には、当該加算を算定する場合において下記の要件を満たす必要はない。</t>
    <rPh sb="47" eb="49">
      <t>カキ</t>
    </rPh>
    <phoneticPr fontId="3"/>
  </si>
  <si>
    <t>リハビリテーション加算（Ⅰ）の算定要件の一部（※）</t>
    <rPh sb="9" eb="11">
      <t>カサン</t>
    </rPh>
    <rPh sb="15" eb="17">
      <t>サンテイ</t>
    </rPh>
    <rPh sb="17" eb="19">
      <t>ヨウケン</t>
    </rPh>
    <rPh sb="20" eb="22">
      <t>イチブ</t>
    </rPh>
    <phoneticPr fontId="3"/>
  </si>
  <si>
    <t>リハビリテーション加算Ⅱの算定要件</t>
    <rPh sb="9" eb="11">
      <t>カサン</t>
    </rPh>
    <rPh sb="13" eb="15">
      <t>サンテイ</t>
    </rPh>
    <rPh sb="15" eb="17">
      <t>ヨウケン</t>
    </rPh>
    <phoneticPr fontId="3"/>
  </si>
  <si>
    <t>リハビリテーション加算に関する届出書（自立訓練（機能訓練））</t>
    <rPh sb="9" eb="11">
      <t>カサン</t>
    </rPh>
    <rPh sb="12" eb="13">
      <t>カン</t>
    </rPh>
    <rPh sb="15" eb="18">
      <t>トドケデショ</t>
    </rPh>
    <phoneticPr fontId="3"/>
  </si>
  <si>
    <t>　 　　年 　　月 　　日</t>
    <phoneticPr fontId="3"/>
  </si>
  <si>
    <t>人</t>
    <rPh sb="0" eb="1">
      <t>ニン</t>
    </rPh>
    <phoneticPr fontId="3"/>
  </si>
  <si>
    <t>　１　新規　　　２　変更　　　３　終了</t>
    <phoneticPr fontId="3"/>
  </si>
  <si>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8"/>
  </si>
  <si>
    <t>個別計画訓練支援（Ⅱ）の要件をすべて満たしている。</t>
    <rPh sb="0" eb="8">
      <t>コベツケイカククンレンシエン</t>
    </rPh>
    <rPh sb="12" eb="14">
      <t>ヨウケン</t>
    </rPh>
    <rPh sb="18" eb="19">
      <t>ミ</t>
    </rPh>
    <phoneticPr fontId="3"/>
  </si>
  <si>
    <t>個別計画訓練支援加算（Ⅰ）の要件</t>
    <rPh sb="14" eb="16">
      <t>ヨウケン</t>
    </rPh>
    <phoneticPr fontId="3"/>
  </si>
  <si>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3"/>
  </si>
  <si>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3"/>
  </si>
  <si>
    <t>　 ３　情報の共有・伝達</t>
    <rPh sb="4" eb="6">
      <t>ジョウホウ</t>
    </rPh>
    <rPh sb="7" eb="9">
      <t>キョウユウ</t>
    </rPh>
    <rPh sb="10" eb="12">
      <t>デンタツ</t>
    </rPh>
    <phoneticPr fontId="3"/>
  </si>
  <si>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3"/>
  </si>
  <si>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3"/>
  </si>
  <si>
    <t>　 ２　個別訓練実施計画
　　　 の運用</t>
    <rPh sb="4" eb="6">
      <t>コベツ</t>
    </rPh>
    <rPh sb="6" eb="8">
      <t>クンレン</t>
    </rPh>
    <rPh sb="8" eb="10">
      <t>ジッシ</t>
    </rPh>
    <rPh sb="10" eb="12">
      <t>ケイカク</t>
    </rPh>
    <rPh sb="18" eb="20">
      <t>ウンヨウ</t>
    </rPh>
    <phoneticPr fontId="3"/>
  </si>
  <si>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3"/>
  </si>
  <si>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3"/>
  </si>
  <si>
    <t>　 １　有資格者の配置等</t>
    <rPh sb="4" eb="8">
      <t>ユウシカクシャ</t>
    </rPh>
    <rPh sb="9" eb="11">
      <t>ハイチ</t>
    </rPh>
    <rPh sb="11" eb="12">
      <t>トウ</t>
    </rPh>
    <phoneticPr fontId="3"/>
  </si>
  <si>
    <t>確認欄</t>
    <phoneticPr fontId="18"/>
  </si>
  <si>
    <t>算定要件</t>
    <rPh sb="0" eb="2">
      <t>サンテイ</t>
    </rPh>
    <rPh sb="2" eb="4">
      <t>ヨウケン</t>
    </rPh>
    <phoneticPr fontId="18"/>
  </si>
  <si>
    <t>個別計画訓練支援加算（Ⅱ）の要件</t>
    <phoneticPr fontId="18"/>
  </si>
  <si>
    <t>１　新規　　　　２　変更　　　　３　終了</t>
    <phoneticPr fontId="2"/>
  </si>
  <si>
    <t>１　新規　　　　２　変更　　　　３　終了</t>
    <phoneticPr fontId="18"/>
  </si>
  <si>
    <t>異動区分</t>
    <phoneticPr fontId="3"/>
  </si>
  <si>
    <t>事業所・施設の名称</t>
    <rPh sb="0" eb="3">
      <t>ジギョウショ</t>
    </rPh>
    <rPh sb="4" eb="6">
      <t>シセツ</t>
    </rPh>
    <rPh sb="7" eb="9">
      <t>メイショウ</t>
    </rPh>
    <phoneticPr fontId="3"/>
  </si>
  <si>
    <t>個別計画訓練支援加算に関する届出書</t>
    <rPh sb="11" eb="12">
      <t>カン</t>
    </rPh>
    <phoneticPr fontId="18"/>
  </si>
  <si>
    <t>　　　　年　　月　　日</t>
    <rPh sb="4" eb="5">
      <t>ネン</t>
    </rPh>
    <rPh sb="7" eb="8">
      <t>ツキ</t>
    </rPh>
    <rPh sb="10" eb="11">
      <t>ニチ</t>
    </rPh>
    <phoneticPr fontId="3"/>
  </si>
  <si>
    <t xml:space="preserve"> 　　年 　　月 　　日</t>
    <phoneticPr fontId="3"/>
  </si>
  <si>
    <t>　　　</t>
    <phoneticPr fontId="28"/>
  </si>
  <si>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28"/>
  </si>
  <si>
    <t>従業者の勤務体制一覧表</t>
    <rPh sb="0" eb="3">
      <t>ジュウギョウシャ</t>
    </rPh>
    <phoneticPr fontId="28"/>
  </si>
  <si>
    <t>添付書類</t>
  </si>
  <si>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2"/>
  </si>
  <si>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2"/>
  </si>
  <si>
    <t>加配される従業者の研修の受講状況</t>
    <rPh sb="9" eb="11">
      <t>ケンシュウ</t>
    </rPh>
    <rPh sb="12" eb="14">
      <t>ジュコウ</t>
    </rPh>
    <rPh sb="14" eb="16">
      <t>ジョウキョウ</t>
    </rPh>
    <phoneticPr fontId="2"/>
  </si>
  <si>
    <t>加配される従業者の氏名</t>
    <phoneticPr fontId="2"/>
  </si>
  <si>
    <t>３　加配される従業者の要件</t>
    <rPh sb="11" eb="13">
      <t>ヨウケン</t>
    </rPh>
    <phoneticPr fontId="2"/>
  </si>
  <si>
    <t>(G)＞＝(F)</t>
    <phoneticPr fontId="2"/>
  </si>
  <si>
    <t>人</t>
  </si>
  <si>
    <t>加配される従業者の数 (G)</t>
    <phoneticPr fontId="2"/>
  </si>
  <si>
    <t>利用者数 (A)　÷　50　＝ (F)</t>
    <phoneticPr fontId="2"/>
  </si>
  <si>
    <t>２　加配される従業者の配置状況</t>
    <rPh sb="11" eb="13">
      <t>ハイチ</t>
    </rPh>
    <phoneticPr fontId="2"/>
  </si>
  <si>
    <t xml:space="preserve"> 前年度の当該サービスの開所日数　　　　の合計 (D)</t>
    <rPh sb="5" eb="7">
      <t>トウガイ</t>
    </rPh>
    <rPh sb="21" eb="23">
      <t>ゴウケイ</t>
    </rPh>
    <phoneticPr fontId="2"/>
  </si>
  <si>
    <t xml:space="preserve"> 加算要件に該当する利用者の前年度利用日の合計 (E)</t>
    <rPh sb="10" eb="13">
      <t>リヨウシャ</t>
    </rPh>
    <rPh sb="21" eb="23">
      <t>ゴウケイ</t>
    </rPh>
    <phoneticPr fontId="2"/>
  </si>
  <si>
    <t>(C)＞＝(B)</t>
    <phoneticPr fontId="2"/>
  </si>
  <si>
    <t>加算要件に該当する利用者の数 (C)＝(E)／(D)</t>
    <phoneticPr fontId="2"/>
  </si>
  <si>
    <t>うち３０％　　　　　(B)＝ (A)×0.3</t>
    <phoneticPr fontId="2"/>
  </si>
  <si>
    <t>当該事業所の前年度の平均実利用者数　(A)</t>
  </si>
  <si>
    <t>１　利用者の状況</t>
  </si>
  <si>
    <t>１　新規　　　　２　変更　　　　３　終了</t>
    <phoneticPr fontId="28"/>
  </si>
  <si>
    <r>
      <t xml:space="preserve">異　動　区　分 </t>
    </r>
    <r>
      <rPr>
        <sz val="8"/>
        <rFont val="HGｺﾞｼｯｸM"/>
        <family val="3"/>
        <charset val="128"/>
      </rPr>
      <t>※2</t>
    </r>
    <phoneticPr fontId="28"/>
  </si>
  <si>
    <t>有・無</t>
    <phoneticPr fontId="2"/>
  </si>
  <si>
    <r>
      <t>多機能型の実施　</t>
    </r>
    <r>
      <rPr>
        <sz val="8"/>
        <rFont val="HGｺﾞｼｯｸM"/>
        <family val="3"/>
        <charset val="128"/>
      </rPr>
      <t>※1</t>
    </r>
    <phoneticPr fontId="28"/>
  </si>
  <si>
    <t>サービスの種類</t>
  </si>
  <si>
    <t>事業所の名称</t>
  </si>
  <si>
    <t>高次脳機能障害者支援体制加算に関する届出書</t>
    <rPh sb="0" eb="5">
      <t>コウジノウキノウ</t>
    </rPh>
    <phoneticPr fontId="2"/>
  </si>
  <si>
    <t>年　　月　　日</t>
    <rPh sb="0" eb="1">
      <t>ネン</t>
    </rPh>
    <rPh sb="3" eb="4">
      <t>ツキ</t>
    </rPh>
    <rPh sb="6" eb="7">
      <t>ニチ</t>
    </rPh>
    <phoneticPr fontId="2"/>
  </si>
  <si>
    <t>※２：「異動区分」欄において「４　終了」の場合は、１利用者の状況、２加配される従業者の状況の記載は
　　　不要とする。</t>
    <phoneticPr fontId="28"/>
  </si>
  <si>
    <t>※１：多機能型事業所等については、当該多機能型事業所全体で、加算要件の利用者数や配置割合の計算を行
　　　うこと。</t>
    <phoneticPr fontId="28"/>
  </si>
  <si>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28"/>
  </si>
  <si>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28"/>
  </si>
  <si>
    <t>身体障害者手帳の写し、従業者の勤務体制一覧表、組織体制図</t>
    <rPh sb="0" eb="2">
      <t>シンタイ</t>
    </rPh>
    <rPh sb="2" eb="5">
      <t>ショウガイシャ</t>
    </rPh>
    <rPh sb="5" eb="7">
      <t>テチョウ</t>
    </rPh>
    <rPh sb="8" eb="9">
      <t>ウツ</t>
    </rPh>
    <rPh sb="11" eb="14">
      <t>ジュウギョウシャ</t>
    </rPh>
    <phoneticPr fontId="28"/>
  </si>
  <si>
    <t>資格・研修名等</t>
  </si>
  <si>
    <t>加配される従業者の氏名</t>
  </si>
  <si>
    <t>(G)＞＝ (F)</t>
    <phoneticPr fontId="28"/>
  </si>
  <si>
    <t>加配される従業者の数　(G)</t>
    <phoneticPr fontId="28"/>
  </si>
  <si>
    <t>利用者数 (A)　÷　40　＝ (F)</t>
    <phoneticPr fontId="28"/>
  </si>
  <si>
    <t>２　加配される従業者の状況</t>
  </si>
  <si>
    <t>合　計 (E)</t>
    <phoneticPr fontId="28"/>
  </si>
  <si>
    <t>日</t>
  </si>
  <si>
    <t>前年度の開所日数 (D)</t>
    <phoneticPr fontId="28"/>
  </si>
  <si>
    <t>前年度利用日数</t>
  </si>
  <si>
    <t>手帳の等級</t>
  </si>
  <si>
    <t>手帳の種類</t>
  </si>
  <si>
    <t>該当利用者の氏名</t>
  </si>
  <si>
    <t>(C)＞＝(B)</t>
    <phoneticPr fontId="28"/>
  </si>
  <si>
    <t>加算要件に該当する利用者の数 (C)＝(E)／(D)</t>
    <phoneticPr fontId="28"/>
  </si>
  <si>
    <t>うち５０％　　　　　(B)＝ (A)×0.5</t>
    <phoneticPr fontId="28"/>
  </si>
  <si>
    <t>当該事業所の前年度の平均実利用者数　(A)</t>
    <phoneticPr fontId="28"/>
  </si>
  <si>
    <t>１　新規　　　　　２　変更　　　　　３　終了</t>
    <phoneticPr fontId="28"/>
  </si>
  <si>
    <r>
      <t>異動区分</t>
    </r>
    <r>
      <rPr>
        <sz val="8"/>
        <color rgb="FF000000"/>
        <rFont val="HGｺﾞｼｯｸM"/>
        <family val="3"/>
        <charset val="128"/>
      </rPr>
      <t>※2</t>
    </r>
    <phoneticPr fontId="28"/>
  </si>
  <si>
    <t>有　・　無</t>
  </si>
  <si>
    <r>
      <t>多機能型の実施</t>
    </r>
    <r>
      <rPr>
        <sz val="8"/>
        <color rgb="FF000000"/>
        <rFont val="HGｺﾞｼｯｸM"/>
        <family val="3"/>
        <charset val="128"/>
      </rPr>
      <t>※1</t>
    </r>
    <phoneticPr fontId="28"/>
  </si>
  <si>
    <t>視覚・聴覚言語障害者支援体制加算（Ⅰ）に関する届出書</t>
    <phoneticPr fontId="28"/>
  </si>
  <si>
    <t>年　　月　　日</t>
    <rPh sb="0" eb="1">
      <t>ネン</t>
    </rPh>
    <rPh sb="3" eb="4">
      <t>ツキ</t>
    </rPh>
    <rPh sb="6" eb="7">
      <t>ヒ</t>
    </rPh>
    <phoneticPr fontId="28"/>
  </si>
  <si>
    <t>(G)＞＝(F)</t>
    <phoneticPr fontId="28"/>
  </si>
  <si>
    <t>利用者数 (A)　÷　50　＝ (F)</t>
    <phoneticPr fontId="28"/>
  </si>
  <si>
    <t>うち３０％　　　　　(B)＝ (A)×0.3</t>
    <phoneticPr fontId="28"/>
  </si>
  <si>
    <t>有・無</t>
    <phoneticPr fontId="28"/>
  </si>
  <si>
    <t>視覚・聴覚言語障害者支援体制加算（Ⅱ）に関する届出書</t>
    <phoneticPr fontId="28"/>
  </si>
  <si>
    <t>※添付書類：社会福祉士又は精神保健福祉士の資格証</t>
    <rPh sb="1" eb="3">
      <t>テンプ</t>
    </rPh>
    <rPh sb="3" eb="5">
      <t>ショルイ</t>
    </rPh>
    <rPh sb="21" eb="23">
      <t>シカク</t>
    </rPh>
    <rPh sb="23" eb="24">
      <t>ショウ</t>
    </rPh>
    <phoneticPr fontId="2"/>
  </si>
  <si>
    <t>合計</t>
    <rPh sb="0" eb="2">
      <t>ゴウケイ</t>
    </rPh>
    <phoneticPr fontId="2"/>
  </si>
  <si>
    <t>サテライト②</t>
    <phoneticPr fontId="2"/>
  </si>
  <si>
    <t>サテライト①</t>
    <phoneticPr fontId="2"/>
  </si>
  <si>
    <t>住居</t>
    <rPh sb="0" eb="2">
      <t>ジュウキョ</t>
    </rPh>
    <phoneticPr fontId="3"/>
  </si>
  <si>
    <t>住居④</t>
    <rPh sb="0" eb="2">
      <t>ジュウキョ</t>
    </rPh>
    <phoneticPr fontId="2"/>
  </si>
  <si>
    <t>住居③</t>
    <rPh sb="0" eb="2">
      <t>ジュウキョ</t>
    </rPh>
    <phoneticPr fontId="2"/>
  </si>
  <si>
    <t>住居②</t>
    <rPh sb="0" eb="2">
      <t>ジュウキョ</t>
    </rPh>
    <phoneticPr fontId="2"/>
  </si>
  <si>
    <t>住居①</t>
    <rPh sb="0" eb="2">
      <t>ジュウキョ</t>
    </rPh>
    <phoneticPr fontId="2"/>
  </si>
  <si>
    <t>入居者数</t>
    <rPh sb="0" eb="3">
      <t>ニュウキョシャ</t>
    </rPh>
    <rPh sb="3" eb="4">
      <t>スウ</t>
    </rPh>
    <phoneticPr fontId="2"/>
  </si>
  <si>
    <t>定員</t>
    <rPh sb="0" eb="2">
      <t>テイイン</t>
    </rPh>
    <phoneticPr fontId="2"/>
  </si>
  <si>
    <t>指定申請書　付表６の共同生活住居又は
サテライト型住居の番号及び名称</t>
    <rPh sb="16" eb="17">
      <t>マタ</t>
    </rPh>
    <rPh sb="24" eb="25">
      <t>ガタ</t>
    </rPh>
    <rPh sb="25" eb="27">
      <t>ジュウキョ</t>
    </rPh>
    <phoneticPr fontId="2"/>
  </si>
  <si>
    <t>２．移行支援住居として登録する共同生活住居</t>
    <rPh sb="2" eb="8">
      <t>イコウシエンジュウキョ</t>
    </rPh>
    <rPh sb="11" eb="13">
      <t>トウロク</t>
    </rPh>
    <rPh sb="15" eb="17">
      <t>キョウドウ</t>
    </rPh>
    <rPh sb="17" eb="19">
      <t>セイカツ</t>
    </rPh>
    <rPh sb="19" eb="21">
      <t>ジュウキョ</t>
    </rPh>
    <phoneticPr fontId="2"/>
  </si>
  <si>
    <t>可　・　不可</t>
    <rPh sb="0" eb="1">
      <t>カ</t>
    </rPh>
    <rPh sb="4" eb="6">
      <t>フカ</t>
    </rPh>
    <phoneticPr fontId="2"/>
  </si>
  <si>
    <t>配置割合の基準を満たす
確認の可否</t>
    <rPh sb="0" eb="4">
      <t>ハイチワリアイ</t>
    </rPh>
    <rPh sb="5" eb="7">
      <t>キジュン</t>
    </rPh>
    <rPh sb="8" eb="9">
      <t>ミ</t>
    </rPh>
    <rPh sb="12" eb="14">
      <t>カクニン</t>
    </rPh>
    <rPh sb="15" eb="17">
      <t>カヒ</t>
    </rPh>
    <phoneticPr fontId="2"/>
  </si>
  <si>
    <t>配置割合　（別添にて確認）</t>
    <rPh sb="0" eb="2">
      <t>ハイチ</t>
    </rPh>
    <rPh sb="2" eb="4">
      <t>ワリアイ</t>
    </rPh>
    <rPh sb="6" eb="8">
      <t>ベッテン</t>
    </rPh>
    <rPh sb="10" eb="12">
      <t>カクニン</t>
    </rPh>
    <phoneticPr fontId="2"/>
  </si>
  <si>
    <t>⑵</t>
    <phoneticPr fontId="2"/>
  </si>
  <si>
    <t>有（世話人・生活支援員）　
・　無</t>
    <rPh sb="0" eb="1">
      <t>アリ</t>
    </rPh>
    <rPh sb="2" eb="5">
      <t>セワニン</t>
    </rPh>
    <rPh sb="6" eb="11">
      <t>セイカツシエンイン</t>
    </rPh>
    <rPh sb="16" eb="17">
      <t>ナ</t>
    </rPh>
    <phoneticPr fontId="2"/>
  </si>
  <si>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2"/>
  </si>
  <si>
    <t>有　・　無</t>
    <rPh sb="0" eb="1">
      <t>アリ</t>
    </rPh>
    <rPh sb="4" eb="5">
      <t>ナ</t>
    </rPh>
    <phoneticPr fontId="2"/>
  </si>
  <si>
    <t>社会福祉士又は精神保健福祉士の資格要件の確認</t>
    <phoneticPr fontId="2"/>
  </si>
  <si>
    <t>氏名</t>
    <rPh sb="0" eb="2">
      <t>シメイ</t>
    </rPh>
    <phoneticPr fontId="2"/>
  </si>
  <si>
    <t>二人目</t>
    <rPh sb="0" eb="2">
      <t>フタリ</t>
    </rPh>
    <rPh sb="2" eb="3">
      <t>メ</t>
    </rPh>
    <phoneticPr fontId="2"/>
  </si>
  <si>
    <t>一人目</t>
    <rPh sb="0" eb="2">
      <t>ヒトリ</t>
    </rPh>
    <rPh sb="2" eb="3">
      <t>メ</t>
    </rPh>
    <phoneticPr fontId="2"/>
  </si>
  <si>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3"/>
  </si>
  <si>
    <t>⑴</t>
    <phoneticPr fontId="3"/>
  </si>
  <si>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2"/>
  </si>
  <si>
    <t>１．人員配置体制の確認</t>
    <rPh sb="9" eb="11">
      <t>カクニン</t>
    </rPh>
    <phoneticPr fontId="2"/>
  </si>
  <si>
    <t>異動区分</t>
    <rPh sb="0" eb="2">
      <t>イドウ</t>
    </rPh>
    <rPh sb="2" eb="4">
      <t>クブン</t>
    </rPh>
    <phoneticPr fontId="3"/>
  </si>
  <si>
    <t>事業所の名称</t>
    <rPh sb="0" eb="3">
      <t>ジギョウショ</t>
    </rPh>
    <rPh sb="4" eb="6">
      <t>メイショウ</t>
    </rPh>
    <phoneticPr fontId="3"/>
  </si>
  <si>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3"/>
  </si>
  <si>
    <t>　　年　　月　　日</t>
    <rPh sb="2" eb="3">
      <t>ネン</t>
    </rPh>
    <rPh sb="5" eb="6">
      <t>ツキ</t>
    </rPh>
    <rPh sb="8" eb="9">
      <t>ヒ</t>
    </rPh>
    <phoneticPr fontId="2"/>
  </si>
  <si>
    <t>８　移行支援住居におけるサービス管理責任者の配置要件の可否</t>
    <rPh sb="2" eb="8">
      <t>イコウシエンジュウキョ</t>
    </rPh>
    <rPh sb="27" eb="29">
      <t>カヒ</t>
    </rPh>
    <phoneticPr fontId="2"/>
  </si>
  <si>
    <t>名</t>
    <rPh sb="0" eb="1">
      <t>メイ</t>
    </rPh>
    <phoneticPr fontId="3"/>
  </si>
  <si>
    <t>サービス管理責任者</t>
    <rPh sb="4" eb="9">
      <t>カンリセキニンシャ</t>
    </rPh>
    <phoneticPr fontId="3"/>
  </si>
  <si>
    <t>人数</t>
    <rPh sb="0" eb="2">
      <t>ニンズウ</t>
    </rPh>
    <phoneticPr fontId="3"/>
  </si>
  <si>
    <t>７　実際のサービス管理責任者の人員配置</t>
    <rPh sb="2" eb="4">
      <t>ジッサイ</t>
    </rPh>
    <rPh sb="9" eb="14">
      <t>カンリセキニンシャ</t>
    </rPh>
    <rPh sb="15" eb="17">
      <t>ジンイン</t>
    </rPh>
    <rPh sb="17" eb="19">
      <t>ハイチ</t>
    </rPh>
    <phoneticPr fontId="3"/>
  </si>
  <si>
    <t>６　必要なサービス管理責任者の人員配置</t>
    <rPh sb="2" eb="4">
      <t>ヒツヨウ</t>
    </rPh>
    <rPh sb="9" eb="14">
      <t>カンリセキニンシャ</t>
    </rPh>
    <rPh sb="15" eb="17">
      <t>ジンイン</t>
    </rPh>
    <rPh sb="17" eb="19">
      <t>ハイチ</t>
    </rPh>
    <phoneticPr fontId="3"/>
  </si>
  <si>
    <t>　　　で計算された必要配置数に基づいて人員を配置すること</t>
    <rPh sb="4" eb="6">
      <t>ケイサン</t>
    </rPh>
    <rPh sb="9" eb="11">
      <t>ヒツヨウ</t>
    </rPh>
    <rPh sb="11" eb="13">
      <t>ハイチ</t>
    </rPh>
    <rPh sb="13" eb="14">
      <t>スウ</t>
    </rPh>
    <rPh sb="15" eb="16">
      <t>モト</t>
    </rPh>
    <phoneticPr fontId="53"/>
  </si>
  <si>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53"/>
  </si>
  <si>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3"/>
  </si>
  <si>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43"/>
  </si>
  <si>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43"/>
  </si>
  <si>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43"/>
  </si>
  <si>
    <t>名</t>
    <rPh sb="0" eb="1">
      <t>メイ</t>
    </rPh>
    <phoneticPr fontId="53"/>
  </si>
  <si>
    <t>平均利用者数</t>
    <rPh sb="0" eb="2">
      <t>ヘイキン</t>
    </rPh>
    <rPh sb="2" eb="4">
      <t>リヨウ</t>
    </rPh>
    <rPh sb="4" eb="5">
      <t>シャ</t>
    </rPh>
    <rPh sb="5" eb="6">
      <t>スウ</t>
    </rPh>
    <phoneticPr fontId="53"/>
  </si>
  <si>
    <t>日</t>
    <rPh sb="0" eb="1">
      <t>ニチ</t>
    </rPh>
    <phoneticPr fontId="53"/>
  </si>
  <si>
    <t>計</t>
    <rPh sb="0" eb="1">
      <t>ケイ</t>
    </rPh>
    <phoneticPr fontId="53"/>
  </si>
  <si>
    <t>３月</t>
    <rPh sb="1" eb="2">
      <t>ガツ</t>
    </rPh>
    <phoneticPr fontId="53"/>
  </si>
  <si>
    <t>２月</t>
    <rPh sb="1" eb="2">
      <t>ガツ</t>
    </rPh>
    <phoneticPr fontId="53"/>
  </si>
  <si>
    <t>１月</t>
    <rPh sb="1" eb="2">
      <t>ガツ</t>
    </rPh>
    <phoneticPr fontId="53"/>
  </si>
  <si>
    <t>12月</t>
    <rPh sb="2" eb="3">
      <t>ガツ</t>
    </rPh>
    <phoneticPr fontId="53"/>
  </si>
  <si>
    <t>11月</t>
    <rPh sb="2" eb="3">
      <t>ガツ</t>
    </rPh>
    <phoneticPr fontId="53"/>
  </si>
  <si>
    <t>10月</t>
    <rPh sb="2" eb="3">
      <t>ガツ</t>
    </rPh>
    <phoneticPr fontId="53"/>
  </si>
  <si>
    <t>９月</t>
    <rPh sb="1" eb="2">
      <t>ガツ</t>
    </rPh>
    <phoneticPr fontId="53"/>
  </si>
  <si>
    <t>８月</t>
    <rPh sb="1" eb="2">
      <t>ガツ</t>
    </rPh>
    <phoneticPr fontId="53"/>
  </si>
  <si>
    <t>７月</t>
    <rPh sb="1" eb="2">
      <t>ガツ</t>
    </rPh>
    <phoneticPr fontId="53"/>
  </si>
  <si>
    <t>６月</t>
    <rPh sb="1" eb="2">
      <t>ガツ</t>
    </rPh>
    <phoneticPr fontId="53"/>
  </si>
  <si>
    <t>５月</t>
    <rPh sb="1" eb="2">
      <t>ガツ</t>
    </rPh>
    <phoneticPr fontId="53"/>
  </si>
  <si>
    <t>４月</t>
    <rPh sb="1" eb="2">
      <t>ガツ</t>
    </rPh>
    <phoneticPr fontId="53"/>
  </si>
  <si>
    <t>区分６</t>
    <rPh sb="0" eb="2">
      <t>クブン</t>
    </rPh>
    <phoneticPr fontId="53"/>
  </si>
  <si>
    <t>区分５</t>
    <rPh sb="0" eb="2">
      <t>クブン</t>
    </rPh>
    <phoneticPr fontId="53"/>
  </si>
  <si>
    <t>区分４</t>
    <rPh sb="0" eb="2">
      <t>クブン</t>
    </rPh>
    <phoneticPr fontId="53"/>
  </si>
  <si>
    <t>区分３</t>
    <rPh sb="0" eb="2">
      <t>クブン</t>
    </rPh>
    <phoneticPr fontId="53"/>
  </si>
  <si>
    <t>区分２</t>
    <rPh sb="0" eb="2">
      <t>クブン</t>
    </rPh>
    <phoneticPr fontId="53"/>
  </si>
  <si>
    <t>区分１以下</t>
    <rPh sb="0" eb="2">
      <t>クブン</t>
    </rPh>
    <rPh sb="3" eb="5">
      <t>イカ</t>
    </rPh>
    <phoneticPr fontId="53"/>
  </si>
  <si>
    <t>延べ利用人数</t>
    <rPh sb="0" eb="1">
      <t>ノ</t>
    </rPh>
    <rPh sb="2" eb="4">
      <t>リヨウ</t>
    </rPh>
    <rPh sb="4" eb="6">
      <t>ニンズウ</t>
    </rPh>
    <phoneticPr fontId="53"/>
  </si>
  <si>
    <t>開所日数</t>
    <rPh sb="0" eb="2">
      <t>カイショ</t>
    </rPh>
    <rPh sb="2" eb="4">
      <t>ニッスウ</t>
    </rPh>
    <phoneticPr fontId="53"/>
  </si>
  <si>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53"/>
  </si>
  <si>
    <t>※３　①の場合は４のみ入力、②又は③の場合は５のみ入力すること</t>
    <phoneticPr fontId="3"/>
  </si>
  <si>
    <t>合計</t>
    <rPh sb="0" eb="2">
      <t>ゴウケイ</t>
    </rPh>
    <phoneticPr fontId="53"/>
  </si>
  <si>
    <t>※２　該当する欄のプルダウンで○を選択する</t>
    <phoneticPr fontId="3"/>
  </si>
  <si>
    <t>③新設又は増改築等の時点から１年以上</t>
    <rPh sb="8" eb="9">
      <t>トウ</t>
    </rPh>
    <phoneticPr fontId="53"/>
  </si>
  <si>
    <t>②新設又は増改築等の時点から６か月以上１年未満</t>
    <phoneticPr fontId="53"/>
  </si>
  <si>
    <t>①新設又は増改築等の時点から６か月未満</t>
    <phoneticPr fontId="53"/>
  </si>
  <si>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53"/>
  </si>
  <si>
    <t>３　運営状況</t>
    <rPh sb="2" eb="4">
      <t>ウンエイ</t>
    </rPh>
    <rPh sb="4" eb="6">
      <t>ジョウキョウ</t>
    </rPh>
    <phoneticPr fontId="53"/>
  </si>
  <si>
    <t>※１　該当する類型の欄のプルダウンで○を選択する</t>
    <phoneticPr fontId="3"/>
  </si>
  <si>
    <t>定員</t>
    <rPh sb="0" eb="2">
      <t>テイイン</t>
    </rPh>
    <phoneticPr fontId="53"/>
  </si>
  <si>
    <t>事業所番号</t>
    <rPh sb="0" eb="3">
      <t>ジギョウショ</t>
    </rPh>
    <rPh sb="3" eb="5">
      <t>バンゴウ</t>
    </rPh>
    <phoneticPr fontId="53"/>
  </si>
  <si>
    <t>外部サービス利用型</t>
    <rPh sb="0" eb="2">
      <t>ガイブ</t>
    </rPh>
    <rPh sb="6" eb="9">
      <t>リヨウガタ</t>
    </rPh>
    <phoneticPr fontId="53"/>
  </si>
  <si>
    <t>事業所名</t>
    <rPh sb="0" eb="3">
      <t>ジギョウショ</t>
    </rPh>
    <rPh sb="3" eb="4">
      <t>メイ</t>
    </rPh>
    <phoneticPr fontId="53"/>
  </si>
  <si>
    <t>介護サービス包括型</t>
    <rPh sb="0" eb="2">
      <t>カイゴ</t>
    </rPh>
    <rPh sb="6" eb="8">
      <t>ホウカツ</t>
    </rPh>
    <rPh sb="8" eb="9">
      <t>ガタ</t>
    </rPh>
    <phoneticPr fontId="53"/>
  </si>
  <si>
    <t>法人名</t>
    <rPh sb="0" eb="2">
      <t>ホウジン</t>
    </rPh>
    <rPh sb="2" eb="3">
      <t>メイ</t>
    </rPh>
    <phoneticPr fontId="53"/>
  </si>
  <si>
    <t>２　事業所類型</t>
    <rPh sb="2" eb="5">
      <t>ジギョウショ</t>
    </rPh>
    <rPh sb="5" eb="7">
      <t>ルイケイ</t>
    </rPh>
    <phoneticPr fontId="53"/>
  </si>
  <si>
    <t>１　事業者名等</t>
    <rPh sb="2" eb="5">
      <t>ジギョウシャ</t>
    </rPh>
    <rPh sb="5" eb="6">
      <t>メイ</t>
    </rPh>
    <rPh sb="6" eb="7">
      <t>トウ</t>
    </rPh>
    <phoneticPr fontId="53"/>
  </si>
  <si>
    <t>○</t>
  </si>
  <si>
    <t>月</t>
    <rPh sb="0" eb="1">
      <t>ツキ</t>
    </rPh>
    <phoneticPr fontId="53"/>
  </si>
  <si>
    <t>年</t>
    <rPh sb="0" eb="1">
      <t>ネン</t>
    </rPh>
    <phoneticPr fontId="53"/>
  </si>
  <si>
    <t>令和</t>
    <rPh sb="0" eb="2">
      <t>レイワ</t>
    </rPh>
    <phoneticPr fontId="53"/>
  </si>
  <si>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3"/>
  </si>
  <si>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3"/>
  </si>
  <si>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3"/>
  </si>
  <si>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3"/>
  </si>
  <si>
    <t>生活支援員の数</t>
    <rPh sb="0" eb="2">
      <t>セイカツ</t>
    </rPh>
    <rPh sb="2" eb="5">
      <t>シエンイン</t>
    </rPh>
    <rPh sb="6" eb="7">
      <t>カズ</t>
    </rPh>
    <phoneticPr fontId="3"/>
  </si>
  <si>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3"/>
  </si>
  <si>
    <t>（　　あり　　・　　なし　　）</t>
    <phoneticPr fontId="2"/>
  </si>
  <si>
    <t>中核的人材養成研修修了者　配置</t>
    <phoneticPr fontId="2"/>
  </si>
  <si>
    <t>喀痰吸引等研修（第３号）</t>
    <rPh sb="0" eb="2">
      <t>カクタン</t>
    </rPh>
    <rPh sb="2" eb="4">
      <t>キュウイン</t>
    </rPh>
    <rPh sb="4" eb="5">
      <t>トウ</t>
    </rPh>
    <rPh sb="5" eb="7">
      <t>ケンシュウ</t>
    </rPh>
    <rPh sb="8" eb="9">
      <t>ダイ</t>
    </rPh>
    <rPh sb="10" eb="11">
      <t>ゴウ</t>
    </rPh>
    <phoneticPr fontId="3"/>
  </si>
  <si>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3"/>
  </si>
  <si>
    <t>強度行動障害支援者養成研修（実践研修）</t>
    <rPh sb="14" eb="16">
      <t>ジッセン</t>
    </rPh>
    <phoneticPr fontId="3"/>
  </si>
  <si>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3"/>
  </si>
  <si>
    <t>研修の受講状況</t>
    <rPh sb="0" eb="2">
      <t>ケンシュウ</t>
    </rPh>
    <rPh sb="3" eb="5">
      <t>ジュコウ</t>
    </rPh>
    <rPh sb="5" eb="7">
      <t>ジョウキョウ</t>
    </rPh>
    <phoneticPr fontId="3"/>
  </si>
  <si>
    <t>職員配置</t>
    <rPh sb="0" eb="2">
      <t>ショクイン</t>
    </rPh>
    <rPh sb="2" eb="4">
      <t>ハイチ</t>
    </rPh>
    <phoneticPr fontId="3"/>
  </si>
  <si>
    <t>異動区分</t>
    <rPh sb="0" eb="2">
      <t>イドウ</t>
    </rPh>
    <rPh sb="2" eb="4">
      <t>クブン</t>
    </rPh>
    <phoneticPr fontId="2"/>
  </si>
  <si>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3"/>
  </si>
  <si>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3"/>
  </si>
  <si>
    <t>年　　月　　日</t>
    <rPh sb="0" eb="1">
      <t>ネン</t>
    </rPh>
    <rPh sb="3" eb="4">
      <t>ツキ</t>
    </rPh>
    <rPh sb="6" eb="7">
      <t>ヒ</t>
    </rPh>
    <phoneticPr fontId="2"/>
  </si>
  <si>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3"/>
  </si>
  <si>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3"/>
  </si>
  <si>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3"/>
  </si>
  <si>
    <t>　</t>
    <phoneticPr fontId="18"/>
  </si>
  <si>
    <t>　　　※　生活支援員のうち20％以上が、強度行動障害支援者養成研修（基礎研修）修了者であ
　　　　ること。</t>
    <rPh sb="36" eb="38">
      <t>ケンシュウ</t>
    </rPh>
    <phoneticPr fontId="3"/>
  </si>
  <si>
    <t>％</t>
    <phoneticPr fontId="3"/>
  </si>
  <si>
    <t>人</t>
    <rPh sb="0" eb="1">
      <t>ヒト</t>
    </rPh>
    <phoneticPr fontId="3"/>
  </si>
  <si>
    <t>(b)/(a)</t>
    <phoneticPr fontId="18"/>
  </si>
  <si>
    <t>研修修了者の人数(b)</t>
    <rPh sb="0" eb="2">
      <t>ケンシュウ</t>
    </rPh>
    <rPh sb="2" eb="5">
      <t>シュウリョウシャ</t>
    </rPh>
    <rPh sb="6" eb="8">
      <t>ニンズウ</t>
    </rPh>
    <phoneticPr fontId="18"/>
  </si>
  <si>
    <t>生活支援員の数（全体）（a)</t>
    <rPh sb="0" eb="2">
      <t>セイカツ</t>
    </rPh>
    <rPh sb="2" eb="4">
      <t>シエン</t>
    </rPh>
    <rPh sb="4" eb="5">
      <t>イン</t>
    </rPh>
    <rPh sb="6" eb="7">
      <t>カズ</t>
    </rPh>
    <rPh sb="8" eb="10">
      <t>ゼンタイ</t>
    </rPh>
    <phoneticPr fontId="18"/>
  </si>
  <si>
    <t>５　強度行動障害支援者
　養成研修（基礎研修）
　修了者配置人数</t>
    <rPh sb="18" eb="20">
      <t>キソ</t>
    </rPh>
    <rPh sb="28" eb="30">
      <t>ハイチ</t>
    </rPh>
    <rPh sb="30" eb="32">
      <t>ニンズウ</t>
    </rPh>
    <phoneticPr fontId="3"/>
  </si>
  <si>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3"/>
  </si>
  <si>
    <t>４　配置状況</t>
    <rPh sb="2" eb="4">
      <t>ハイチ</t>
    </rPh>
    <rPh sb="4" eb="6">
      <t>ジョウキョウ</t>
    </rPh>
    <phoneticPr fontId="3"/>
  </si>
  <si>
    <t>１　新規　　　　　　　２　変更　　　　　　　３　終了</t>
    <rPh sb="2" eb="4">
      <t>シンキ</t>
    </rPh>
    <rPh sb="13" eb="15">
      <t>ヘンコウ</t>
    </rPh>
    <rPh sb="24" eb="26">
      <t>シュウリョウ</t>
    </rPh>
    <phoneticPr fontId="3"/>
  </si>
  <si>
    <t>１　事業所・施設の名称</t>
    <rPh sb="2" eb="5">
      <t>ジギョウショ</t>
    </rPh>
    <rPh sb="6" eb="8">
      <t>シセツ</t>
    </rPh>
    <rPh sb="9" eb="11">
      <t>メイショウ</t>
    </rPh>
    <phoneticPr fontId="3"/>
  </si>
  <si>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3"/>
  </si>
  <si>
    <t>年　　月　　日</t>
    <rPh sb="0" eb="1">
      <t>ネン</t>
    </rPh>
    <rPh sb="3" eb="4">
      <t>ガツ</t>
    </rPh>
    <rPh sb="6" eb="7">
      <t>ニチ</t>
    </rPh>
    <phoneticPr fontId="3"/>
  </si>
  <si>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3"/>
  </si>
  <si>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3"/>
  </si>
  <si>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3"/>
  </si>
  <si>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3"/>
  </si>
  <si>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3"/>
  </si>
  <si>
    <t>４　配置状況
（実践研修修了者名）</t>
    <rPh sb="2" eb="4">
      <t>ハイチ</t>
    </rPh>
    <rPh sb="4" eb="6">
      <t>ジョウキョウ</t>
    </rPh>
    <rPh sb="8" eb="10">
      <t>ジッセン</t>
    </rPh>
    <rPh sb="10" eb="12">
      <t>ケンシュウ</t>
    </rPh>
    <rPh sb="12" eb="15">
      <t>シュウリョウシャ</t>
    </rPh>
    <rPh sb="15" eb="16">
      <t>メイ</t>
    </rPh>
    <phoneticPr fontId="3"/>
  </si>
  <si>
    <t>３　配置状況
（基礎研修修了者名）</t>
    <rPh sb="2" eb="4">
      <t>ハイチ</t>
    </rPh>
    <rPh sb="4" eb="6">
      <t>ジョウキョウ</t>
    </rPh>
    <rPh sb="8" eb="10">
      <t>キソ</t>
    </rPh>
    <rPh sb="10" eb="12">
      <t>ケンシュウ</t>
    </rPh>
    <rPh sb="12" eb="15">
      <t>シュウリョウシャ</t>
    </rPh>
    <rPh sb="15" eb="16">
      <t>メイ</t>
    </rPh>
    <phoneticPr fontId="3"/>
  </si>
  <si>
    <t>１　新規　　　　　　　２　変更　　　　　　　　３　終了</t>
    <rPh sb="2" eb="4">
      <t>シンキ</t>
    </rPh>
    <rPh sb="13" eb="15">
      <t>ヘンコウ</t>
    </rPh>
    <rPh sb="25" eb="27">
      <t>シュウリョウ</t>
    </rPh>
    <phoneticPr fontId="3"/>
  </si>
  <si>
    <t>２　異動区分</t>
    <rPh sb="2" eb="4">
      <t>イドウ</t>
    </rPh>
    <rPh sb="4" eb="6">
      <t>クブン</t>
    </rPh>
    <phoneticPr fontId="2"/>
  </si>
  <si>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3"/>
  </si>
  <si>
    <t>できる目処がある場合、その予定日を記載してください。</t>
  </si>
  <si>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3"/>
  </si>
  <si>
    <t>（※２）</t>
    <phoneticPr fontId="3"/>
  </si>
  <si>
    <t>　研修若しくは訓練を行った医療機関又は地域の医師会のいずれかを記載してください。</t>
    <rPh sb="3" eb="4">
      <t>モ</t>
    </rPh>
    <rPh sb="17" eb="18">
      <t>マタ</t>
    </rPh>
    <rPh sb="31" eb="33">
      <t>キサイ</t>
    </rPh>
    <phoneticPr fontId="3"/>
  </si>
  <si>
    <t>（※１）</t>
    <phoneticPr fontId="3"/>
  </si>
  <si>
    <t>ください。医療機関名を記載する場合には、当該医療機関が届け出ている診療報酬の種類を併せて記載してください。</t>
    <phoneticPr fontId="3"/>
  </si>
  <si>
    <t>　「院内感染対策の研修または訓練を行った医療機関または地域の医師会」については、医療機関名又は地域の医師会の名称のいずれかを記載して</t>
    <phoneticPr fontId="3"/>
  </si>
  <si>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3"/>
  </si>
  <si>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3"/>
  </si>
  <si>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3"/>
  </si>
  <si>
    <t>日</t>
    <rPh sb="0" eb="1">
      <t>ニチ</t>
    </rPh>
    <phoneticPr fontId="3"/>
  </si>
  <si>
    <t>月</t>
    <rPh sb="0" eb="1">
      <t>ツキ</t>
    </rPh>
    <phoneticPr fontId="3"/>
  </si>
  <si>
    <t>年</t>
    <rPh sb="0" eb="1">
      <t>ネン</t>
    </rPh>
    <phoneticPr fontId="3"/>
  </si>
  <si>
    <t>実地指導を受けた日時</t>
    <rPh sb="0" eb="2">
      <t>ジッチ</t>
    </rPh>
    <rPh sb="2" eb="4">
      <t>シドウ</t>
    </rPh>
    <rPh sb="5" eb="6">
      <t>ウ</t>
    </rPh>
    <rPh sb="8" eb="10">
      <t>ニチジ</t>
    </rPh>
    <phoneticPr fontId="3"/>
  </si>
  <si>
    <t>３　 感染対策向上加算３</t>
    <rPh sb="3" eb="5">
      <t>カンセン</t>
    </rPh>
    <rPh sb="5" eb="7">
      <t>タイサク</t>
    </rPh>
    <rPh sb="7" eb="9">
      <t>コウジョウ</t>
    </rPh>
    <rPh sb="9" eb="11">
      <t>カサン</t>
    </rPh>
    <phoneticPr fontId="3"/>
  </si>
  <si>
    <t>２　感染対策向上加算２</t>
    <rPh sb="2" eb="4">
      <t>カンセン</t>
    </rPh>
    <rPh sb="4" eb="6">
      <t>タイサク</t>
    </rPh>
    <rPh sb="6" eb="8">
      <t>コウジョウ</t>
    </rPh>
    <rPh sb="8" eb="10">
      <t>カサン</t>
    </rPh>
    <phoneticPr fontId="3"/>
  </si>
  <si>
    <t>１　 感染対策向上加算１</t>
    <rPh sb="3" eb="5">
      <t>カンセン</t>
    </rPh>
    <rPh sb="5" eb="7">
      <t>タイサク</t>
    </rPh>
    <rPh sb="7" eb="9">
      <t>コウジョウ</t>
    </rPh>
    <rPh sb="9" eb="11">
      <t>カサン</t>
    </rPh>
    <phoneticPr fontId="3"/>
  </si>
  <si>
    <t>医療機関が届け出ている診療報酬</t>
    <rPh sb="0" eb="2">
      <t>イリョウ</t>
    </rPh>
    <rPh sb="2" eb="4">
      <t>キカン</t>
    </rPh>
    <rPh sb="5" eb="6">
      <t>トド</t>
    </rPh>
    <rPh sb="7" eb="8">
      <t>デ</t>
    </rPh>
    <rPh sb="11" eb="13">
      <t>シンリョウ</t>
    </rPh>
    <rPh sb="13" eb="15">
      <t>ホウシュウ</t>
    </rPh>
    <phoneticPr fontId="3"/>
  </si>
  <si>
    <t>医療機関コード</t>
    <rPh sb="0" eb="2">
      <t>イリョウ</t>
    </rPh>
    <rPh sb="2" eb="4">
      <t>キカン</t>
    </rPh>
    <phoneticPr fontId="3"/>
  </si>
  <si>
    <t>医療機関名</t>
    <rPh sb="0" eb="2">
      <t>イリョウキカンメイ</t>
    </rPh>
    <phoneticPr fontId="3"/>
  </si>
  <si>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3"/>
  </si>
  <si>
    <t>6　障害者支援施設等感染対策向上加算（Ⅱ）に係る届出</t>
    <rPh sb="2" eb="5">
      <t>ショウガイシャ</t>
    </rPh>
    <rPh sb="5" eb="7">
      <t>シエン</t>
    </rPh>
    <rPh sb="7" eb="9">
      <t>シセツ</t>
    </rPh>
    <rPh sb="22" eb="23">
      <t>カカ</t>
    </rPh>
    <rPh sb="24" eb="26">
      <t>トドケデ</t>
    </rPh>
    <phoneticPr fontId="3"/>
  </si>
  <si>
    <t>院内感染対策に関する研修又は訓練に参加した日時
（※２）</t>
    <phoneticPr fontId="3"/>
  </si>
  <si>
    <t>地域の医師会の名称（※１）</t>
    <rPh sb="0" eb="2">
      <t>チイキ</t>
    </rPh>
    <rPh sb="3" eb="6">
      <t>イシカイ</t>
    </rPh>
    <rPh sb="7" eb="9">
      <t>メイショウ</t>
    </rPh>
    <phoneticPr fontId="3"/>
  </si>
  <si>
    <t>４　外来感染対策向上加算</t>
    <rPh sb="2" eb="4">
      <t>ガイライ</t>
    </rPh>
    <rPh sb="4" eb="6">
      <t>カンセン</t>
    </rPh>
    <rPh sb="6" eb="8">
      <t>タイサク</t>
    </rPh>
    <rPh sb="8" eb="10">
      <t>コウジョウ</t>
    </rPh>
    <rPh sb="10" eb="12">
      <t>カサン</t>
    </rPh>
    <phoneticPr fontId="3"/>
  </si>
  <si>
    <t>３　感染対策向上加算３</t>
    <rPh sb="2" eb="4">
      <t>カンセン</t>
    </rPh>
    <rPh sb="4" eb="6">
      <t>タイサク</t>
    </rPh>
    <rPh sb="6" eb="8">
      <t>コウジョウ</t>
    </rPh>
    <rPh sb="8" eb="10">
      <t>カサン</t>
    </rPh>
    <phoneticPr fontId="3"/>
  </si>
  <si>
    <t>１　感染対策向上加算１</t>
    <rPh sb="2" eb="4">
      <t>カンセン</t>
    </rPh>
    <rPh sb="4" eb="6">
      <t>タイサク</t>
    </rPh>
    <rPh sb="6" eb="8">
      <t>コウジョウ</t>
    </rPh>
    <rPh sb="8" eb="10">
      <t>カサン</t>
    </rPh>
    <phoneticPr fontId="3"/>
  </si>
  <si>
    <t>　　　　医療機関名（※１）</t>
    <rPh sb="4" eb="6">
      <t>イリョウキカンメイ</t>
    </rPh>
    <phoneticPr fontId="3"/>
  </si>
  <si>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3"/>
  </si>
  <si>
    <t>連携している第二種協定指定医療機関</t>
    <rPh sb="0" eb="2">
      <t>レンケイ</t>
    </rPh>
    <rPh sb="6" eb="17">
      <t>ダイニシュキョウテイシテイイリョウキカン</t>
    </rPh>
    <phoneticPr fontId="3"/>
  </si>
  <si>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3"/>
  </si>
  <si>
    <t>２　障害者支援施設等感染対策向上加算（Ⅱ）</t>
    <phoneticPr fontId="3"/>
  </si>
  <si>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3"/>
  </si>
  <si>
    <t>4　届 出 項 目</t>
    <rPh sb="2" eb="3">
      <t>トド</t>
    </rPh>
    <rPh sb="4" eb="5">
      <t>デ</t>
    </rPh>
    <rPh sb="6" eb="7">
      <t>コウ</t>
    </rPh>
    <rPh sb="8" eb="9">
      <t>メ</t>
    </rPh>
    <phoneticPr fontId="3"/>
  </si>
  <si>
    <t>３　（福祉型）障害児入所施設</t>
    <rPh sb="3" eb="6">
      <t>フクシガタ</t>
    </rPh>
    <rPh sb="7" eb="14">
      <t>ショウガイジニュウショシセツ</t>
    </rPh>
    <phoneticPr fontId="3"/>
  </si>
  <si>
    <t>２　共同生活援助事業所</t>
    <rPh sb="2" eb="4">
      <t>キョウドウ</t>
    </rPh>
    <rPh sb="4" eb="6">
      <t>セイカツ</t>
    </rPh>
    <rPh sb="6" eb="8">
      <t>エンジョ</t>
    </rPh>
    <rPh sb="8" eb="11">
      <t>ジギョウショ</t>
    </rPh>
    <phoneticPr fontId="3"/>
  </si>
  <si>
    <t>１　障害者支援施設</t>
    <rPh sb="2" eb="5">
      <t>ショウガイシャ</t>
    </rPh>
    <rPh sb="5" eb="7">
      <t>シエン</t>
    </rPh>
    <rPh sb="7" eb="9">
      <t>シセツ</t>
    </rPh>
    <phoneticPr fontId="3"/>
  </si>
  <si>
    <t>3　サービスの種類</t>
    <rPh sb="7" eb="9">
      <t>シュルイ</t>
    </rPh>
    <phoneticPr fontId="3"/>
  </si>
  <si>
    <t>１　新規　　　　　　　　２　変更　　　　　　　　３　終了</t>
    <phoneticPr fontId="3"/>
  </si>
  <si>
    <t>2　異 動 区 分</t>
    <rPh sb="2" eb="3">
      <t>イ</t>
    </rPh>
    <rPh sb="4" eb="5">
      <t>ドウ</t>
    </rPh>
    <rPh sb="6" eb="7">
      <t>ク</t>
    </rPh>
    <rPh sb="8" eb="9">
      <t>ブン</t>
    </rPh>
    <phoneticPr fontId="3"/>
  </si>
  <si>
    <t>1　事 業 所 名</t>
    <phoneticPr fontId="3"/>
  </si>
  <si>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3"/>
  </si>
  <si>
    <t>月</t>
    <rPh sb="0" eb="1">
      <t>ゲツ</t>
    </rPh>
    <phoneticPr fontId="3"/>
  </si>
  <si>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3"/>
  </si>
  <si>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3"/>
  </si>
  <si>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3"/>
  </si>
  <si>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3"/>
  </si>
  <si>
    <t>利用者数を
20で除した数
（必要数）</t>
    <rPh sb="0" eb="2">
      <t>リヨウ</t>
    </rPh>
    <rPh sb="2" eb="3">
      <t>シャ</t>
    </rPh>
    <rPh sb="3" eb="4">
      <t>スウ</t>
    </rPh>
    <rPh sb="9" eb="10">
      <t>ジョ</t>
    </rPh>
    <rPh sb="12" eb="13">
      <t>スウ</t>
    </rPh>
    <rPh sb="15" eb="18">
      <t>ヒツヨウスウ</t>
    </rPh>
    <phoneticPr fontId="3"/>
  </si>
  <si>
    <t>該当
・
非該当</t>
    <phoneticPr fontId="3"/>
  </si>
  <si>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3"/>
  </si>
  <si>
    <t>前年度の平均利用者数</t>
    <rPh sb="0" eb="3">
      <t>ゼンネンド</t>
    </rPh>
    <rPh sb="4" eb="10">
      <t>ヘイキンリヨウシャスウ</t>
    </rPh>
    <phoneticPr fontId="3"/>
  </si>
  <si>
    <t>看護職員の必要数
（共同生活援助のみ）</t>
    <rPh sb="0" eb="2">
      <t>カンゴ</t>
    </rPh>
    <rPh sb="2" eb="4">
      <t>ショクイン</t>
    </rPh>
    <rPh sb="5" eb="8">
      <t>ヒツヨウスウ</t>
    </rPh>
    <rPh sb="10" eb="16">
      <t>キョウドウセイカツエンジョ</t>
    </rPh>
    <phoneticPr fontId="3"/>
  </si>
  <si>
    <t>准看護師</t>
    <rPh sb="0" eb="4">
      <t>ジュンカンゴシ</t>
    </rPh>
    <phoneticPr fontId="3"/>
  </si>
  <si>
    <t>看護師</t>
    <rPh sb="0" eb="3">
      <t>カンゴシ</t>
    </rPh>
    <phoneticPr fontId="3"/>
  </si>
  <si>
    <t>該当
・
非該当</t>
    <rPh sb="0" eb="2">
      <t>ガイトウ</t>
    </rPh>
    <rPh sb="7" eb="10">
      <t>ヒガイトウ</t>
    </rPh>
    <phoneticPr fontId="3"/>
  </si>
  <si>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3"/>
  </si>
  <si>
    <t>保健師</t>
    <rPh sb="0" eb="3">
      <t>ホケンシ</t>
    </rPh>
    <phoneticPr fontId="3"/>
  </si>
  <si>
    <t>看護職員の配置状況
（常勤換算）</t>
    <rPh sb="0" eb="2">
      <t>カンゴ</t>
    </rPh>
    <rPh sb="2" eb="4">
      <t>ショクイン</t>
    </rPh>
    <rPh sb="5" eb="7">
      <t>ハイチ</t>
    </rPh>
    <rPh sb="7" eb="9">
      <t>ジョウキョウ</t>
    </rPh>
    <rPh sb="11" eb="13">
      <t>ジョウキン</t>
    </rPh>
    <rPh sb="13" eb="15">
      <t>カンザン</t>
    </rPh>
    <phoneticPr fontId="3"/>
  </si>
  <si>
    <t>看護職員配置加算</t>
    <rPh sb="0" eb="2">
      <t>カンゴ</t>
    </rPh>
    <rPh sb="2" eb="4">
      <t>ショクイン</t>
    </rPh>
    <rPh sb="4" eb="6">
      <t>ハイチ</t>
    </rPh>
    <rPh sb="6" eb="8">
      <t>カサン</t>
    </rPh>
    <phoneticPr fontId="3"/>
  </si>
  <si>
    <t>５　共同生活援助</t>
    <rPh sb="2" eb="8">
      <t>キョウドウセイカツエンジョ</t>
    </rPh>
    <phoneticPr fontId="3"/>
  </si>
  <si>
    <t>看護職員配置加算（Ⅱ）</t>
    <rPh sb="0" eb="2">
      <t>カンゴ</t>
    </rPh>
    <rPh sb="2" eb="4">
      <t>ショクイン</t>
    </rPh>
    <rPh sb="4" eb="6">
      <t>ハイチ</t>
    </rPh>
    <rPh sb="6" eb="8">
      <t>カサン</t>
    </rPh>
    <phoneticPr fontId="3"/>
  </si>
  <si>
    <t>４　宿泊型自立訓練</t>
    <phoneticPr fontId="3"/>
  </si>
  <si>
    <t>看護職員配置加算（Ⅰ）</t>
    <rPh sb="0" eb="2">
      <t>カンゴ</t>
    </rPh>
    <rPh sb="2" eb="4">
      <t>ショクイン</t>
    </rPh>
    <rPh sb="4" eb="6">
      <t>ハイチ</t>
    </rPh>
    <rPh sb="6" eb="8">
      <t>カサン</t>
    </rPh>
    <phoneticPr fontId="3"/>
  </si>
  <si>
    <t>３　生活訓練</t>
    <rPh sb="2" eb="4">
      <t>セイカツ</t>
    </rPh>
    <rPh sb="4" eb="6">
      <t>クンレン</t>
    </rPh>
    <phoneticPr fontId="3"/>
  </si>
  <si>
    <t>常勤看護職員等配置加算</t>
    <rPh sb="0" eb="2">
      <t>ジョウキン</t>
    </rPh>
    <rPh sb="2" eb="4">
      <t>カンゴ</t>
    </rPh>
    <rPh sb="4" eb="6">
      <t>ショクイン</t>
    </rPh>
    <rPh sb="6" eb="7">
      <t>トウ</t>
    </rPh>
    <rPh sb="7" eb="9">
      <t>ハイチ</t>
    </rPh>
    <rPh sb="9" eb="11">
      <t>カサン</t>
    </rPh>
    <phoneticPr fontId="3"/>
  </si>
  <si>
    <t>２　短期入所</t>
    <rPh sb="2" eb="4">
      <t>タンキ</t>
    </rPh>
    <rPh sb="4" eb="6">
      <t>ニュウショ</t>
    </rPh>
    <phoneticPr fontId="3"/>
  </si>
  <si>
    <t>常勤看護職員等配置加算</t>
    <phoneticPr fontId="3"/>
  </si>
  <si>
    <t>１　生活介護</t>
    <rPh sb="4" eb="6">
      <t>カイゴ</t>
    </rPh>
    <phoneticPr fontId="3"/>
  </si>
  <si>
    <t>サービスの種類
算定する加算の区分</t>
    <rPh sb="5" eb="7">
      <t>シュルイ</t>
    </rPh>
    <rPh sb="8" eb="10">
      <t>サンテイ</t>
    </rPh>
    <rPh sb="12" eb="14">
      <t>カサン</t>
    </rPh>
    <rPh sb="15" eb="17">
      <t>クブン</t>
    </rPh>
    <phoneticPr fontId="3"/>
  </si>
  <si>
    <t>１　新規　　　２　継続　　　３　変更　　　４　終了</t>
    <rPh sb="2" eb="4">
      <t>シンキ</t>
    </rPh>
    <rPh sb="9" eb="11">
      <t>ケイゾク</t>
    </rPh>
    <rPh sb="16" eb="18">
      <t>ヘンコウ</t>
    </rPh>
    <rPh sb="23" eb="25">
      <t>シュウリョウ</t>
    </rPh>
    <phoneticPr fontId="3"/>
  </si>
  <si>
    <t>異動区分</t>
    <rPh sb="0" eb="1">
      <t>イ</t>
    </rPh>
    <rPh sb="1" eb="2">
      <t>ドウ</t>
    </rPh>
    <rPh sb="2" eb="3">
      <t>ク</t>
    </rPh>
    <rPh sb="3" eb="4">
      <t>ブン</t>
    </rPh>
    <phoneticPr fontId="3"/>
  </si>
  <si>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3"/>
  </si>
  <si>
    <r>
      <t>　　</t>
    </r>
    <r>
      <rPr>
        <sz val="12"/>
        <color rgb="FFFF0000"/>
        <rFont val="HGｺﾞｼｯｸM"/>
        <family val="3"/>
        <charset val="128"/>
      </rPr>
      <t>　</t>
    </r>
    <r>
      <rPr>
        <sz val="12"/>
        <rFont val="HGｺﾞｼｯｸM"/>
        <family val="3"/>
        <charset val="128"/>
      </rPr>
      <t>年　　　月　　　日</t>
    </r>
    <phoneticPr fontId="3"/>
  </si>
  <si>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3"/>
  </si>
  <si>
    <t>適切な食事提供
の確保方策</t>
    <rPh sb="0" eb="2">
      <t>テキセツ</t>
    </rPh>
    <rPh sb="3" eb="5">
      <t>ショクジ</t>
    </rPh>
    <rPh sb="5" eb="7">
      <t>テイキョウ</t>
    </rPh>
    <rPh sb="9" eb="11">
      <t>カクホ</t>
    </rPh>
    <rPh sb="11" eb="13">
      <t>ホウサク</t>
    </rPh>
    <phoneticPr fontId="3"/>
  </si>
  <si>
    <t>委託業務内容</t>
    <rPh sb="0" eb="2">
      <t>イタク</t>
    </rPh>
    <rPh sb="2" eb="4">
      <t>ギョウム</t>
    </rPh>
    <rPh sb="4" eb="6">
      <t>ナイヨウ</t>
    </rPh>
    <phoneticPr fontId="3"/>
  </si>
  <si>
    <t>業務委託先</t>
    <rPh sb="0" eb="2">
      <t>ギョウム</t>
    </rPh>
    <rPh sb="2" eb="5">
      <t>イタクサキ</t>
    </rPh>
    <phoneticPr fontId="3"/>
  </si>
  <si>
    <t>業務委託により食事提供を行う場合</t>
    <rPh sb="0" eb="2">
      <t>ギョウム</t>
    </rPh>
    <rPh sb="2" eb="4">
      <t>イタク</t>
    </rPh>
    <rPh sb="7" eb="9">
      <t>ショクジ</t>
    </rPh>
    <rPh sb="9" eb="11">
      <t>テイキョウ</t>
    </rPh>
    <rPh sb="12" eb="13">
      <t>オコナ</t>
    </rPh>
    <rPh sb="14" eb="16">
      <t>バアイ</t>
    </rPh>
    <phoneticPr fontId="3"/>
  </si>
  <si>
    <t>連携先名</t>
    <phoneticPr fontId="3"/>
  </si>
  <si>
    <t>保健所等との連携により、管理栄養士等が関与している場合</t>
    <phoneticPr fontId="3"/>
  </si>
  <si>
    <t>非常勤</t>
    <rPh sb="0" eb="3">
      <t>ヒジョウキン</t>
    </rPh>
    <phoneticPr fontId="3"/>
  </si>
  <si>
    <t>常勤</t>
    <rPh sb="0" eb="2">
      <t>ジョウキン</t>
    </rPh>
    <phoneticPr fontId="3"/>
  </si>
  <si>
    <t>栄養士</t>
    <rPh sb="0" eb="1">
      <t>サカエ</t>
    </rPh>
    <rPh sb="1" eb="2">
      <t>ヨウ</t>
    </rPh>
    <rPh sb="2" eb="3">
      <t>シ</t>
    </rPh>
    <phoneticPr fontId="3"/>
  </si>
  <si>
    <t>　</t>
  </si>
  <si>
    <t>管理栄養士</t>
    <rPh sb="0" eb="2">
      <t>カンリ</t>
    </rPh>
    <rPh sb="2" eb="5">
      <t>エイヨウシ</t>
    </rPh>
    <phoneticPr fontId="3"/>
  </si>
  <si>
    <t>食事提供に係る
人員配置</t>
    <rPh sb="0" eb="2">
      <t>ショクジ</t>
    </rPh>
    <rPh sb="2" eb="4">
      <t>テイキョウ</t>
    </rPh>
    <rPh sb="5" eb="6">
      <t>カカ</t>
    </rPh>
    <rPh sb="8" eb="10">
      <t>ジンイン</t>
    </rPh>
    <rPh sb="10" eb="12">
      <t>ハイチ</t>
    </rPh>
    <phoneticPr fontId="3"/>
  </si>
  <si>
    <t>食事の提供体制</t>
    <rPh sb="0" eb="2">
      <t>ショクジ</t>
    </rPh>
    <rPh sb="3" eb="5">
      <t>テイキョウ</t>
    </rPh>
    <rPh sb="5" eb="7">
      <t>タイセイ</t>
    </rPh>
    <phoneticPr fontId="3"/>
  </si>
  <si>
    <t>３　異動区分</t>
    <rPh sb="2" eb="6">
      <t>イドウクブン</t>
    </rPh>
    <phoneticPr fontId="3"/>
  </si>
  <si>
    <t>１　事業所の名称</t>
    <rPh sb="2" eb="5">
      <t>ジギョウショ</t>
    </rPh>
    <rPh sb="6" eb="8">
      <t>メイショウ</t>
    </rPh>
    <phoneticPr fontId="3"/>
  </si>
  <si>
    <t>食事提供体制加算に関する届出書</t>
    <rPh sb="0" eb="2">
      <t>ショクジ</t>
    </rPh>
    <rPh sb="2" eb="4">
      <t>テイキョウ</t>
    </rPh>
    <rPh sb="4" eb="6">
      <t>タイセイ</t>
    </rPh>
    <rPh sb="6" eb="8">
      <t>カサン</t>
    </rPh>
    <rPh sb="9" eb="10">
      <t>カン</t>
    </rPh>
    <rPh sb="12" eb="15">
      <t>トドケデショ</t>
    </rPh>
    <phoneticPr fontId="3"/>
  </si>
  <si>
    <t>　　　　　　　　年　　　　月　　　日</t>
    <rPh sb="8" eb="9">
      <t>ネン</t>
    </rPh>
    <rPh sb="13" eb="14">
      <t>ガツ</t>
    </rPh>
    <rPh sb="17" eb="18">
      <t>ニチ</t>
    </rPh>
    <phoneticPr fontId="3"/>
  </si>
  <si>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3"/>
  </si>
  <si>
    <t>人員配置体制加算　算定の可否</t>
    <rPh sb="0" eb="2">
      <t>ジンイン</t>
    </rPh>
    <rPh sb="2" eb="4">
      <t>ハイチ</t>
    </rPh>
    <rPh sb="4" eb="6">
      <t>タイセイ</t>
    </rPh>
    <rPh sb="6" eb="8">
      <t>カサン</t>
    </rPh>
    <rPh sb="9" eb="11">
      <t>サンテイ</t>
    </rPh>
    <rPh sb="12" eb="14">
      <t>カヒ</t>
    </rPh>
    <phoneticPr fontId="3"/>
  </si>
  <si>
    <t>時間</t>
    <rPh sb="0" eb="2">
      <t>ジカン</t>
    </rPh>
    <phoneticPr fontId="3"/>
  </si>
  <si>
    <t>勤務延べ
時間数</t>
    <rPh sb="0" eb="3">
      <t>キンムノ</t>
    </rPh>
    <rPh sb="5" eb="8">
      <t>ジカンスウ</t>
    </rPh>
    <phoneticPr fontId="2"/>
  </si>
  <si>
    <t>人数</t>
    <rPh sb="0" eb="2">
      <t>ニンズウ</t>
    </rPh>
    <phoneticPr fontId="2"/>
  </si>
  <si>
    <t>合計</t>
    <rPh sb="0" eb="2">
      <t>ゴウケイ</t>
    </rPh>
    <phoneticPr fontId="3"/>
  </si>
  <si>
    <t>世話人等</t>
    <rPh sb="0" eb="3">
      <t>セワニン</t>
    </rPh>
    <rPh sb="3" eb="4">
      <t>トウ</t>
    </rPh>
    <phoneticPr fontId="3"/>
  </si>
  <si>
    <t>○実際の特定従業者数</t>
    <rPh sb="1" eb="3">
      <t>ジッサイ</t>
    </rPh>
    <rPh sb="4" eb="6">
      <t>トクテイ</t>
    </rPh>
    <rPh sb="6" eb="9">
      <t>ジュウギョウシャ</t>
    </rPh>
    <rPh sb="9" eb="10">
      <t>スウ</t>
    </rPh>
    <phoneticPr fontId="2"/>
  </si>
  <si>
    <t>世話人等</t>
    <rPh sb="0" eb="3">
      <t>セワニン</t>
    </rPh>
    <rPh sb="3" eb="4">
      <t>ナド</t>
    </rPh>
    <phoneticPr fontId="3"/>
  </si>
  <si>
    <t>○人員配置体制加算の算定において必要な特定従業者数の合計( a ＋ b ＋ c )</t>
    <rPh sb="16" eb="18">
      <t>ヒツヨウ</t>
    </rPh>
    <rPh sb="19" eb="24">
      <t>トクテイジュウギョウシャ</t>
    </rPh>
    <rPh sb="24" eb="25">
      <t>スウ</t>
    </rPh>
    <rPh sb="26" eb="28">
      <t>ゴウケイ</t>
    </rPh>
    <phoneticPr fontId="2"/>
  </si>
  <si>
    <t>調整数（c）</t>
    <rPh sb="0" eb="2">
      <t>チョウセイ</t>
    </rPh>
    <rPh sb="2" eb="3">
      <t>スウ</t>
    </rPh>
    <phoneticPr fontId="3"/>
  </si>
  <si>
    <t>世話人等（ｂ）</t>
    <rPh sb="0" eb="3">
      <t>セワニン</t>
    </rPh>
    <rPh sb="3" eb="4">
      <t>ナド</t>
    </rPh>
    <phoneticPr fontId="3"/>
  </si>
  <si>
    <t>○人員配置体制加算の算定において必要な加配数</t>
    <rPh sb="16" eb="18">
      <t>ヒツヨウ</t>
    </rPh>
    <phoneticPr fontId="2"/>
  </si>
  <si>
    <t>合計（a）</t>
    <rPh sb="0" eb="2">
      <t>ゴウケイ</t>
    </rPh>
    <phoneticPr fontId="3"/>
  </si>
  <si>
    <t>生活支援員</t>
    <rPh sb="0" eb="2">
      <t>セイカツ</t>
    </rPh>
    <rPh sb="2" eb="5">
      <t>シエンイン</t>
    </rPh>
    <phoneticPr fontId="3"/>
  </si>
  <si>
    <t>世話人</t>
    <rPh sb="0" eb="3">
      <t>セワニン</t>
    </rPh>
    <phoneticPr fontId="3"/>
  </si>
  <si>
    <t>○基準上置くべき従業者数</t>
    <phoneticPr fontId="2"/>
  </si>
  <si>
    <t>７　人員配置の状況</t>
    <rPh sb="2" eb="4">
      <t>ジンイン</t>
    </rPh>
    <rPh sb="4" eb="6">
      <t>ハイチ</t>
    </rPh>
    <rPh sb="7" eb="9">
      <t>ジョウキョウ</t>
    </rPh>
    <phoneticPr fontId="3"/>
  </si>
  <si>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3"/>
  </si>
  <si>
    <t>６　人員体制</t>
    <rPh sb="2" eb="4">
      <t>ジンイン</t>
    </rPh>
    <rPh sb="4" eb="6">
      <t>タイセイ</t>
    </rPh>
    <phoneticPr fontId="3"/>
  </si>
  <si>
    <t>※　新設の場合は推定値</t>
    <rPh sb="2" eb="4">
      <t>シンセツ</t>
    </rPh>
    <rPh sb="5" eb="7">
      <t>バアイ</t>
    </rPh>
    <rPh sb="8" eb="11">
      <t>スイテイチ</t>
    </rPh>
    <phoneticPr fontId="3"/>
  </si>
  <si>
    <t>前年度の利用者数の
平均値</t>
    <rPh sb="0" eb="3">
      <t>ゼンネンド</t>
    </rPh>
    <rPh sb="4" eb="7">
      <t>リヨウシャ</t>
    </rPh>
    <rPh sb="7" eb="8">
      <t>スウ</t>
    </rPh>
    <rPh sb="10" eb="12">
      <t>ヘイキン</t>
    </rPh>
    <rPh sb="12" eb="13">
      <t>チ</t>
    </rPh>
    <phoneticPr fontId="3"/>
  </si>
  <si>
    <t>５　利用者数</t>
    <rPh sb="2" eb="5">
      <t>リヨウシャ</t>
    </rPh>
    <rPh sb="5" eb="6">
      <t>スウ</t>
    </rPh>
    <phoneticPr fontId="3"/>
  </si>
  <si>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3"/>
  </si>
  <si>
    <t>４　申請する加算区分</t>
    <rPh sb="2" eb="4">
      <t>シンセイ</t>
    </rPh>
    <rPh sb="6" eb="8">
      <t>カサン</t>
    </rPh>
    <rPh sb="8" eb="10">
      <t>クブン</t>
    </rPh>
    <phoneticPr fontId="3"/>
  </si>
  <si>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3"/>
  </si>
  <si>
    <t>３　サービス種別</t>
    <rPh sb="6" eb="8">
      <t>シュベツ</t>
    </rPh>
    <phoneticPr fontId="3"/>
  </si>
  <si>
    <t>１　新規　　　　　　　　　２　変更　　　　　　　　　　３　終了</t>
    <rPh sb="2" eb="4">
      <t>シンキ</t>
    </rPh>
    <rPh sb="15" eb="17">
      <t>ヘンコウ</t>
    </rPh>
    <rPh sb="29" eb="31">
      <t>シュウリョウ</t>
    </rPh>
    <phoneticPr fontId="3"/>
  </si>
  <si>
    <t>１　法人・事業所の名称</t>
    <rPh sb="2" eb="4">
      <t>ホウジン</t>
    </rPh>
    <rPh sb="5" eb="8">
      <t>ジギョウショ</t>
    </rPh>
    <rPh sb="9" eb="11">
      <t>メイショウ</t>
    </rPh>
    <phoneticPr fontId="3"/>
  </si>
  <si>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3"/>
  </si>
  <si>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3"/>
  </si>
  <si>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3"/>
  </si>
  <si>
    <t>1週間に当該事業所における常勤職員の勤務すべき時間数（就業規則上に定める時間数）</t>
    <phoneticPr fontId="28"/>
  </si>
  <si>
    <t>世話人・生活支援員の合計</t>
    <rPh sb="0" eb="3">
      <t>セワニン</t>
    </rPh>
    <rPh sb="4" eb="6">
      <t>セイカツ</t>
    </rPh>
    <rPh sb="6" eb="9">
      <t>シエンイン</t>
    </rPh>
    <rPh sb="10" eb="12">
      <t>ゴウケイ</t>
    </rPh>
    <phoneticPr fontId="3"/>
  </si>
  <si>
    <t>土</t>
    <rPh sb="0" eb="1">
      <t>ド</t>
    </rPh>
    <phoneticPr fontId="3"/>
  </si>
  <si>
    <t>金</t>
    <rPh sb="0" eb="1">
      <t>キン</t>
    </rPh>
    <phoneticPr fontId="3"/>
  </si>
  <si>
    <t>木</t>
    <rPh sb="0" eb="1">
      <t>モク</t>
    </rPh>
    <phoneticPr fontId="3"/>
  </si>
  <si>
    <t>水</t>
    <rPh sb="0" eb="1">
      <t>スイ</t>
    </rPh>
    <phoneticPr fontId="3"/>
  </si>
  <si>
    <t>火</t>
    <rPh sb="0" eb="1">
      <t>カ</t>
    </rPh>
    <phoneticPr fontId="3"/>
  </si>
  <si>
    <t>兼務先</t>
    <rPh sb="0" eb="2">
      <t>ケンム</t>
    </rPh>
    <rPh sb="2" eb="3">
      <t>サキ</t>
    </rPh>
    <phoneticPr fontId="28"/>
  </si>
  <si>
    <t>特定従業者換算後の人数</t>
    <rPh sb="0" eb="2">
      <t>トクテイ</t>
    </rPh>
    <rPh sb="2" eb="5">
      <t>ジュウギョウシャ</t>
    </rPh>
    <rPh sb="5" eb="7">
      <t>カンザン</t>
    </rPh>
    <rPh sb="7" eb="8">
      <t>ゴ</t>
    </rPh>
    <rPh sb="9" eb="11">
      <t>ニンズウ</t>
    </rPh>
    <phoneticPr fontId="3"/>
  </si>
  <si>
    <t>週平均の勤務時間</t>
    <rPh sb="0" eb="3">
      <t>シュウヘイキン</t>
    </rPh>
    <rPh sb="4" eb="6">
      <t>キンム</t>
    </rPh>
    <rPh sb="6" eb="8">
      <t>ジカン</t>
    </rPh>
    <phoneticPr fontId="3"/>
  </si>
  <si>
    <t>4週の合計</t>
    <rPh sb="1" eb="2">
      <t>シュウ</t>
    </rPh>
    <rPh sb="3" eb="5">
      <t>ゴウケイ</t>
    </rPh>
    <phoneticPr fontId="3"/>
  </si>
  <si>
    <t>第４週</t>
    <rPh sb="0" eb="1">
      <t>ダイ</t>
    </rPh>
    <rPh sb="2" eb="3">
      <t>シュウ</t>
    </rPh>
    <phoneticPr fontId="3"/>
  </si>
  <si>
    <t>第３週</t>
    <rPh sb="0" eb="1">
      <t>ダイ</t>
    </rPh>
    <rPh sb="2" eb="3">
      <t>シュウ</t>
    </rPh>
    <phoneticPr fontId="3"/>
  </si>
  <si>
    <t>第２週</t>
    <rPh sb="0" eb="1">
      <t>ダイ</t>
    </rPh>
    <rPh sb="2" eb="3">
      <t>シュウ</t>
    </rPh>
    <phoneticPr fontId="3"/>
  </si>
  <si>
    <t>第１週</t>
    <rPh sb="0" eb="1">
      <t>ダイ</t>
    </rPh>
    <rPh sb="2" eb="3">
      <t>シュウ</t>
    </rPh>
    <phoneticPr fontId="3"/>
  </si>
  <si>
    <t>勤務形態</t>
    <rPh sb="0" eb="2">
      <t>キンム</t>
    </rPh>
    <rPh sb="2" eb="4">
      <t>ケイタイ</t>
    </rPh>
    <phoneticPr fontId="3"/>
  </si>
  <si>
    <t>加配する特定従業者（世話人等）の勤務体制一覧表</t>
    <rPh sb="0" eb="2">
      <t>カハイ</t>
    </rPh>
    <rPh sb="4" eb="6">
      <t>トクテイ</t>
    </rPh>
    <rPh sb="6" eb="9">
      <t>ジュウギョウシャ</t>
    </rPh>
    <rPh sb="10" eb="12">
      <t>セワ</t>
    </rPh>
    <rPh sb="12" eb="14">
      <t>ニンナド</t>
    </rPh>
    <phoneticPr fontId="28"/>
  </si>
  <si>
    <t>総合計</t>
    <rPh sb="0" eb="1">
      <t>ソウ</t>
    </rPh>
    <rPh sb="1" eb="3">
      <t>ゴウケイ</t>
    </rPh>
    <phoneticPr fontId="3"/>
  </si>
  <si>
    <t>サービス管理
責任者</t>
    <phoneticPr fontId="3"/>
  </si>
  <si>
    <t>夜間及び深夜の時間帯以外の時間帯</t>
    <rPh sb="10" eb="12">
      <t>イガイ</t>
    </rPh>
    <rPh sb="13" eb="15">
      <t>ジカン</t>
    </rPh>
    <rPh sb="15" eb="16">
      <t>タイ</t>
    </rPh>
    <phoneticPr fontId="28"/>
  </si>
  <si>
    <t>常勤換算後の人数</t>
    <rPh sb="0" eb="2">
      <t>ジョウキン</t>
    </rPh>
    <rPh sb="2" eb="4">
      <t>カンザン</t>
    </rPh>
    <rPh sb="4" eb="5">
      <t>ゴ</t>
    </rPh>
    <rPh sb="6" eb="8">
      <t>ニンズウ</t>
    </rPh>
    <phoneticPr fontId="3"/>
  </si>
  <si>
    <t>従業者の勤務体制一覧表</t>
    <phoneticPr fontId="28"/>
  </si>
  <si>
    <t>20:1</t>
    <phoneticPr fontId="3"/>
  </si>
  <si>
    <t>7.5:1</t>
    <phoneticPr fontId="3"/>
  </si>
  <si>
    <t>30:1</t>
    <phoneticPr fontId="3"/>
  </si>
  <si>
    <t>12:1</t>
    <phoneticPr fontId="3"/>
  </si>
  <si>
    <t>算定要件に対しての加配状況</t>
    <phoneticPr fontId="3"/>
  </si>
  <si>
    <t>算定要件に対しての加配状況</t>
    <rPh sb="0" eb="4">
      <t>サンテイヨウケン</t>
    </rPh>
    <rPh sb="5" eb="6">
      <t>タイ</t>
    </rPh>
    <rPh sb="9" eb="11">
      <t>カハイ</t>
    </rPh>
    <rPh sb="11" eb="13">
      <t>ジョウキョウ</t>
    </rPh>
    <phoneticPr fontId="3"/>
  </si>
  <si>
    <t>加配状況</t>
    <rPh sb="0" eb="2">
      <t>カハイ</t>
    </rPh>
    <rPh sb="2" eb="4">
      <t>ジョウキョウ</t>
    </rPh>
    <phoneticPr fontId="3"/>
  </si>
  <si>
    <t>不足調整数</t>
    <rPh sb="0" eb="2">
      <t>フソク</t>
    </rPh>
    <rPh sb="2" eb="4">
      <t>チョウセイ</t>
    </rPh>
    <rPh sb="4" eb="5">
      <t>スウ</t>
    </rPh>
    <phoneticPr fontId="3"/>
  </si>
  <si>
    <t>不足加配数</t>
    <rPh sb="0" eb="2">
      <t>フソク</t>
    </rPh>
    <rPh sb="2" eb="4">
      <t>カハイ</t>
    </rPh>
    <rPh sb="4" eb="5">
      <t>スウ</t>
    </rPh>
    <phoneticPr fontId="3"/>
  </si>
  <si>
    <t>勤務延べ時間</t>
    <rPh sb="0" eb="3">
      <t>キンムノ</t>
    </rPh>
    <rPh sb="4" eb="6">
      <t>ジカン</t>
    </rPh>
    <phoneticPr fontId="3"/>
  </si>
  <si>
    <t>特定従業者数</t>
    <rPh sb="0" eb="5">
      <t>トクテイジュウギョウシャ</t>
    </rPh>
    <rPh sb="5" eb="6">
      <t>スウ</t>
    </rPh>
    <phoneticPr fontId="3"/>
  </si>
  <si>
    <t>20:1の場合</t>
    <rPh sb="5" eb="7">
      <t>バアイ</t>
    </rPh>
    <phoneticPr fontId="3"/>
  </si>
  <si>
    <t>7.5:1の場合</t>
    <rPh sb="6" eb="8">
      <t>バアイ</t>
    </rPh>
    <phoneticPr fontId="3"/>
  </si>
  <si>
    <t>30:1の場合</t>
    <rPh sb="5" eb="7">
      <t>バアイ</t>
    </rPh>
    <phoneticPr fontId="3"/>
  </si>
  <si>
    <t>12:1の場合</t>
    <rPh sb="5" eb="7">
      <t>バアイ</t>
    </rPh>
    <phoneticPr fontId="3"/>
  </si>
  <si>
    <t>日中サービス支援型</t>
    <rPh sb="0" eb="2">
      <t>ニッチュウ</t>
    </rPh>
    <rPh sb="6" eb="9">
      <t>シエンガタ</t>
    </rPh>
    <phoneticPr fontId="3"/>
  </si>
  <si>
    <t>介護包括サービス型・外部サービス利用型</t>
    <rPh sb="0" eb="4">
      <t>カイゴホウカツ</t>
    </rPh>
    <rPh sb="8" eb="9">
      <t>ガタ</t>
    </rPh>
    <rPh sb="10" eb="12">
      <t>ガイブ</t>
    </rPh>
    <rPh sb="16" eb="19">
      <t>リヨウガタ</t>
    </rPh>
    <phoneticPr fontId="3"/>
  </si>
  <si>
    <t>調整数：</t>
    <rPh sb="0" eb="2">
      <t>チョウセイ</t>
    </rPh>
    <rPh sb="2" eb="3">
      <t>スウ</t>
    </rPh>
    <phoneticPr fontId="3"/>
  </si>
  <si>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3"/>
  </si>
  <si>
    <t>７　人員配置体制加算の算定における必要加配数</t>
    <rPh sb="2" eb="10">
      <t>ジンインハイチタイセイカサン</t>
    </rPh>
    <rPh sb="11" eb="13">
      <t>サンテイ</t>
    </rPh>
    <rPh sb="17" eb="19">
      <t>ヒツヨウ</t>
    </rPh>
    <rPh sb="19" eb="21">
      <t>カハイ</t>
    </rPh>
    <rPh sb="21" eb="22">
      <t>スウ</t>
    </rPh>
    <phoneticPr fontId="3"/>
  </si>
  <si>
    <t>生活支援員</t>
    <rPh sb="0" eb="2">
      <t>セイカツ</t>
    </rPh>
    <rPh sb="2" eb="4">
      <t>シエン</t>
    </rPh>
    <rPh sb="4" eb="5">
      <t>イン</t>
    </rPh>
    <phoneticPr fontId="3"/>
  </si>
  <si>
    <t>世話人５：１</t>
    <phoneticPr fontId="3"/>
  </si>
  <si>
    <t>世話人等</t>
    <rPh sb="3" eb="4">
      <t>ナド</t>
    </rPh>
    <phoneticPr fontId="3"/>
  </si>
  <si>
    <t>世話人６：１</t>
    <phoneticPr fontId="3"/>
  </si>
  <si>
    <t>③新設又は増改築等の時点から１年以上</t>
    <phoneticPr fontId="3"/>
  </si>
  <si>
    <t>勤務延べ
時間数</t>
    <rPh sb="0" eb="3">
      <t>キンムノ</t>
    </rPh>
    <rPh sb="5" eb="8">
      <t>ジカンスウ</t>
    </rPh>
    <phoneticPr fontId="3"/>
  </si>
  <si>
    <t>特定従業者数換算による人数</t>
    <rPh sb="0" eb="6">
      <t>トクテイジュウギョウシャスウ</t>
    </rPh>
    <rPh sb="6" eb="8">
      <t>カンサン</t>
    </rPh>
    <rPh sb="11" eb="13">
      <t>ニンズウ</t>
    </rPh>
    <phoneticPr fontId="3"/>
  </si>
  <si>
    <t>常勤換算に
よる人数</t>
    <rPh sb="0" eb="2">
      <t>ジョウキン</t>
    </rPh>
    <rPh sb="2" eb="4">
      <t>カンサン</t>
    </rPh>
    <rPh sb="8" eb="10">
      <t>ニンズウ</t>
    </rPh>
    <phoneticPr fontId="3"/>
  </si>
  <si>
    <t>②新設又は増改築等の時点から６か月以上１年未満</t>
    <phoneticPr fontId="3"/>
  </si>
  <si>
    <t>特定従業者数換算数</t>
    <rPh sb="0" eb="5">
      <t>トクテイジュウギョウシャ</t>
    </rPh>
    <rPh sb="5" eb="6">
      <t>スウ</t>
    </rPh>
    <rPh sb="6" eb="9">
      <t>カンサンスウ</t>
    </rPh>
    <phoneticPr fontId="3"/>
  </si>
  <si>
    <t>特定従業者用の勤務延べ時間数</t>
    <rPh sb="0" eb="2">
      <t>トクテイ</t>
    </rPh>
    <rPh sb="2" eb="5">
      <t>ジュウギョウシャ</t>
    </rPh>
    <rPh sb="5" eb="6">
      <t>ヨウ</t>
    </rPh>
    <rPh sb="7" eb="9">
      <t>キンム</t>
    </rPh>
    <phoneticPr fontId="3"/>
  </si>
  <si>
    <t>常勤換算数</t>
    <rPh sb="0" eb="4">
      <t>ジョウキンカンサン</t>
    </rPh>
    <rPh sb="4" eb="5">
      <t>スウ</t>
    </rPh>
    <phoneticPr fontId="3"/>
  </si>
  <si>
    <t>①新設又は増改築等の時点から６か月未満</t>
    <phoneticPr fontId="3"/>
  </si>
  <si>
    <t>６　加配している特定従業者数</t>
    <rPh sb="2" eb="4">
      <t>カハイ</t>
    </rPh>
    <rPh sb="8" eb="10">
      <t>トクテイ</t>
    </rPh>
    <rPh sb="10" eb="13">
      <t>ジュウギョウシャ</t>
    </rPh>
    <rPh sb="13" eb="14">
      <t>スウ</t>
    </rPh>
    <phoneticPr fontId="3"/>
  </si>
  <si>
    <t>５　当該事業所における基準上置くべき従業者数</t>
    <rPh sb="2" eb="4">
      <t>トウガイ</t>
    </rPh>
    <rPh sb="4" eb="7">
      <t>ジギョウショ</t>
    </rPh>
    <phoneticPr fontId="3"/>
  </si>
  <si>
    <t>４　基準上置くべき従業者数</t>
    <rPh sb="2" eb="4">
      <t>キジュン</t>
    </rPh>
    <rPh sb="4" eb="5">
      <t>ジョウ</t>
    </rPh>
    <rPh sb="5" eb="6">
      <t>オ</t>
    </rPh>
    <rPh sb="9" eb="12">
      <t>ジュウギョウシャ</t>
    </rPh>
    <rPh sb="12" eb="13">
      <t>スウ</t>
    </rPh>
    <phoneticPr fontId="3"/>
  </si>
  <si>
    <t>２　運営状況</t>
    <rPh sb="2" eb="4">
      <t>ウンエイ</t>
    </rPh>
    <rPh sb="4" eb="6">
      <t>ジョウキョウ</t>
    </rPh>
    <phoneticPr fontId="53"/>
  </si>
  <si>
    <t>計</t>
    <rPh sb="0" eb="1">
      <t>ケイ</t>
    </rPh>
    <phoneticPr fontId="3"/>
  </si>
  <si>
    <t>定員増人数</t>
    <rPh sb="0" eb="2">
      <t>テイイン</t>
    </rPh>
    <rPh sb="2" eb="3">
      <t>ゾウ</t>
    </rPh>
    <rPh sb="3" eb="5">
      <t>ニンズウ</t>
    </rPh>
    <phoneticPr fontId="3"/>
  </si>
  <si>
    <t>個人居宅介護利用者（再掲）</t>
    <phoneticPr fontId="28"/>
  </si>
  <si>
    <t>　</t>
    <phoneticPr fontId="3"/>
  </si>
  <si>
    <t>日中サービス支援型事業所</t>
    <rPh sb="0" eb="2">
      <t>ニッチュウ</t>
    </rPh>
    <rPh sb="6" eb="8">
      <t>シエン</t>
    </rPh>
    <rPh sb="8" eb="9">
      <t>ガタ</t>
    </rPh>
    <rPh sb="9" eb="11">
      <t>ジギョウ</t>
    </rPh>
    <rPh sb="11" eb="12">
      <t>ショ</t>
    </rPh>
    <phoneticPr fontId="3"/>
  </si>
  <si>
    <t>利用者数（平均）</t>
    <rPh sb="0" eb="3">
      <t>リヨウシャ</t>
    </rPh>
    <rPh sb="3" eb="4">
      <t>スウ</t>
    </rPh>
    <rPh sb="5" eb="7">
      <t>ヘイキン</t>
    </rPh>
    <phoneticPr fontId="28"/>
  </si>
  <si>
    <t>外部サービス利用型事業所</t>
    <rPh sb="0" eb="2">
      <t>ガイブ</t>
    </rPh>
    <rPh sb="6" eb="9">
      <t>リヨウガタ</t>
    </rPh>
    <rPh sb="9" eb="11">
      <t>ジギョウ</t>
    </rPh>
    <rPh sb="11" eb="12">
      <t>ショ</t>
    </rPh>
    <phoneticPr fontId="3"/>
  </si>
  <si>
    <t>区分６</t>
    <rPh sb="0" eb="2">
      <t>クブン</t>
    </rPh>
    <phoneticPr fontId="3"/>
  </si>
  <si>
    <t>区分５</t>
    <rPh sb="0" eb="2">
      <t>クブン</t>
    </rPh>
    <phoneticPr fontId="3"/>
  </si>
  <si>
    <t>区分４</t>
    <rPh sb="0" eb="2">
      <t>クブン</t>
    </rPh>
    <phoneticPr fontId="3"/>
  </si>
  <si>
    <t>区分３</t>
    <rPh sb="0" eb="2">
      <t>クブン</t>
    </rPh>
    <phoneticPr fontId="3"/>
  </si>
  <si>
    <t>区分２</t>
    <rPh sb="0" eb="2">
      <t>クブン</t>
    </rPh>
    <phoneticPr fontId="3"/>
  </si>
  <si>
    <t>区分１以下</t>
    <rPh sb="0" eb="2">
      <t>クブン</t>
    </rPh>
    <rPh sb="3" eb="5">
      <t>イカ</t>
    </rPh>
    <phoneticPr fontId="3"/>
  </si>
  <si>
    <t>介護サービス包括型事業所</t>
    <rPh sb="0" eb="2">
      <t>カイゴ</t>
    </rPh>
    <rPh sb="9" eb="11">
      <t>ジギョウ</t>
    </rPh>
    <rPh sb="11" eb="12">
      <t>ショ</t>
    </rPh>
    <phoneticPr fontId="3"/>
  </si>
  <si>
    <t>３　利用者数</t>
    <rPh sb="2" eb="5">
      <t>リヨウシャ</t>
    </rPh>
    <rPh sb="5" eb="6">
      <t>スウ</t>
    </rPh>
    <phoneticPr fontId="3"/>
  </si>
  <si>
    <t>１　サービス類型</t>
    <rPh sb="6" eb="8">
      <t>ルイケイ</t>
    </rPh>
    <phoneticPr fontId="3"/>
  </si>
  <si>
    <t>法人・事業所名</t>
    <rPh sb="0" eb="2">
      <t>ホウジン</t>
    </rPh>
    <rPh sb="3" eb="6">
      <t>ジギョウショ</t>
    </rPh>
    <rPh sb="6" eb="7">
      <t>メイ</t>
    </rPh>
    <phoneticPr fontId="53"/>
  </si>
  <si>
    <t>○</t>
    <phoneticPr fontId="3"/>
  </si>
  <si>
    <t>生活支援員C</t>
    <rPh sb="0" eb="2">
      <t>セイカツ</t>
    </rPh>
    <rPh sb="2" eb="4">
      <t>シエン</t>
    </rPh>
    <rPh sb="4" eb="5">
      <t>イン</t>
    </rPh>
    <phoneticPr fontId="28"/>
  </si>
  <si>
    <t>生活支援員B</t>
    <rPh sb="0" eb="2">
      <t>セイカツ</t>
    </rPh>
    <rPh sb="2" eb="4">
      <t>シエン</t>
    </rPh>
    <rPh sb="4" eb="5">
      <t>イン</t>
    </rPh>
    <phoneticPr fontId="28"/>
  </si>
  <si>
    <t>生活支援員A</t>
    <rPh sb="0" eb="2">
      <t>セイカツ</t>
    </rPh>
    <rPh sb="2" eb="4">
      <t>シエン</t>
    </rPh>
    <rPh sb="4" eb="5">
      <t>イン</t>
    </rPh>
    <phoneticPr fontId="28"/>
  </si>
  <si>
    <t>世話人B</t>
    <rPh sb="0" eb="2">
      <t>セワ</t>
    </rPh>
    <rPh sb="2" eb="3">
      <t>ニン</t>
    </rPh>
    <phoneticPr fontId="28"/>
  </si>
  <si>
    <t>世話人A</t>
    <rPh sb="0" eb="3">
      <t>セワニン</t>
    </rPh>
    <phoneticPr fontId="28"/>
  </si>
  <si>
    <t>生活支援員E</t>
    <rPh sb="0" eb="2">
      <t>セイカツ</t>
    </rPh>
    <rPh sb="2" eb="4">
      <t>シエン</t>
    </rPh>
    <rPh sb="4" eb="5">
      <t>イン</t>
    </rPh>
    <phoneticPr fontId="28"/>
  </si>
  <si>
    <t>生活支援員D</t>
    <rPh sb="0" eb="2">
      <t>セイカツ</t>
    </rPh>
    <rPh sb="2" eb="4">
      <t>シエン</t>
    </rPh>
    <rPh sb="4" eb="5">
      <t>イン</t>
    </rPh>
    <phoneticPr fontId="28"/>
  </si>
  <si>
    <t>世話人E</t>
    <rPh sb="0" eb="2">
      <t>セワ</t>
    </rPh>
    <rPh sb="2" eb="3">
      <t>ニン</t>
    </rPh>
    <phoneticPr fontId="28"/>
  </si>
  <si>
    <t>世話人D</t>
    <rPh sb="0" eb="2">
      <t>セワ</t>
    </rPh>
    <rPh sb="2" eb="3">
      <t>ニン</t>
    </rPh>
    <phoneticPr fontId="28"/>
  </si>
  <si>
    <t>世話人C</t>
    <rPh sb="0" eb="2">
      <t>セワ</t>
    </rPh>
    <rPh sb="2" eb="3">
      <t>ニン</t>
    </rPh>
    <phoneticPr fontId="28"/>
  </si>
  <si>
    <t>世話人A</t>
    <rPh sb="0" eb="2">
      <t>セワ</t>
    </rPh>
    <rPh sb="2" eb="3">
      <t>ニン</t>
    </rPh>
    <phoneticPr fontId="28"/>
  </si>
  <si>
    <t>サービス管理責任者</t>
    <rPh sb="4" eb="6">
      <t>カンリ</t>
    </rPh>
    <rPh sb="6" eb="9">
      <t>セキニンシャ</t>
    </rPh>
    <phoneticPr fontId="3"/>
  </si>
  <si>
    <t>管理者</t>
    <rPh sb="0" eb="3">
      <t>カンリシャ</t>
    </rPh>
    <phoneticPr fontId="3"/>
  </si>
  <si>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3"/>
  </si>
  <si>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43"/>
  </si>
  <si>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43"/>
  </si>
  <si>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43"/>
  </si>
  <si>
    <t>区分毎平均利用者総数</t>
    <rPh sb="0" eb="2">
      <t>クブン</t>
    </rPh>
    <rPh sb="2" eb="3">
      <t>ゴト</t>
    </rPh>
    <rPh sb="3" eb="5">
      <t>ヘイキン</t>
    </rPh>
    <rPh sb="5" eb="8">
      <t>リヨウシャ</t>
    </rPh>
    <rPh sb="8" eb="10">
      <t>ソウスウ</t>
    </rPh>
    <phoneticPr fontId="3"/>
  </si>
  <si>
    <t>項目毎
平均利用者数</t>
    <rPh sb="0" eb="2">
      <t>コウモク</t>
    </rPh>
    <rPh sb="2" eb="3">
      <t>ゴト</t>
    </rPh>
    <rPh sb="4" eb="6">
      <t>ヘイキン</t>
    </rPh>
    <rPh sb="6" eb="8">
      <t>リヨウ</t>
    </rPh>
    <rPh sb="8" eb="9">
      <t>シャ</t>
    </rPh>
    <rPh sb="9" eb="10">
      <t>スウ</t>
    </rPh>
    <phoneticPr fontId="53"/>
  </si>
  <si>
    <t>個人居宅介護等利用者</t>
    <rPh sb="6" eb="7">
      <t>ナド</t>
    </rPh>
    <phoneticPr fontId="3"/>
  </si>
  <si>
    <t>定員増人数</t>
    <phoneticPr fontId="3"/>
  </si>
  <si>
    <t>利用者数</t>
    <rPh sb="0" eb="3">
      <t>リヨウシャ</t>
    </rPh>
    <rPh sb="3" eb="4">
      <t>スウ</t>
    </rPh>
    <phoneticPr fontId="3"/>
  </si>
  <si>
    <t>定員増人数</t>
  </si>
  <si>
    <t>延べ利用人数</t>
    <phoneticPr fontId="3"/>
  </si>
  <si>
    <t>５　前年度の平均利用者数</t>
    <rPh sb="2" eb="5">
      <t>ゼンネンド</t>
    </rPh>
    <rPh sb="6" eb="8">
      <t>ヘイキン</t>
    </rPh>
    <rPh sb="8" eb="10">
      <t>リヨウ</t>
    </rPh>
    <rPh sb="10" eb="11">
      <t>シャ</t>
    </rPh>
    <rPh sb="11" eb="12">
      <t>スウ</t>
    </rPh>
    <phoneticPr fontId="53"/>
  </si>
  <si>
    <t>日中サービス支援型</t>
    <rPh sb="0" eb="2">
      <t>ニッチュウ</t>
    </rPh>
    <rPh sb="6" eb="9">
      <t>シエンガタ</t>
    </rPh>
    <phoneticPr fontId="53"/>
  </si>
  <si>
    <t xml:space="preserve"> 　　　　人</t>
    <rPh sb="5" eb="6">
      <t>ニン</t>
    </rPh>
    <phoneticPr fontId="2"/>
  </si>
  <si>
    <t>定員の見直し</t>
    <rPh sb="0" eb="2">
      <t>テイイン</t>
    </rPh>
    <rPh sb="3" eb="5">
      <t>ミナオ</t>
    </rPh>
    <phoneticPr fontId="2"/>
  </si>
  <si>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2"/>
  </si>
  <si>
    <t>項目</t>
    <rPh sb="0" eb="2">
      <t>コウモク</t>
    </rPh>
    <phoneticPr fontId="2"/>
  </si>
  <si>
    <t>３　算定要件</t>
    <rPh sb="2" eb="6">
      <t>サンテイヨウケン</t>
    </rPh>
    <phoneticPr fontId="2"/>
  </si>
  <si>
    <t>１　新規　　　　　　　　２　変更　　　　　　　　３　終了</t>
    <rPh sb="2" eb="4">
      <t>シンキ</t>
    </rPh>
    <rPh sb="14" eb="16">
      <t>ヘンコウ</t>
    </rPh>
    <rPh sb="26" eb="28">
      <t>シュウリョウ</t>
    </rPh>
    <phoneticPr fontId="3"/>
  </si>
  <si>
    <t>１　施設の名称</t>
    <rPh sb="2" eb="4">
      <t>シセツ</t>
    </rPh>
    <rPh sb="5" eb="7">
      <t>メイショウ</t>
    </rPh>
    <phoneticPr fontId="3"/>
  </si>
  <si>
    <t>地域移行支援体制加算に関する届出書</t>
    <rPh sb="0" eb="2">
      <t>チイキ</t>
    </rPh>
    <rPh sb="2" eb="4">
      <t>イコウ</t>
    </rPh>
    <rPh sb="4" eb="6">
      <t>シエン</t>
    </rPh>
    <rPh sb="6" eb="8">
      <t>タイセイ</t>
    </rPh>
    <rPh sb="8" eb="10">
      <t>カサン</t>
    </rPh>
    <rPh sb="11" eb="12">
      <t>カン</t>
    </rPh>
    <phoneticPr fontId="2"/>
  </si>
  <si>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8"/>
  </si>
  <si>
    <t>対象：計画相談支援、障害児相談支援</t>
    <phoneticPr fontId="18"/>
  </si>
  <si>
    <t>≪地域生活支援拠点等相談強化加算≫</t>
    <phoneticPr fontId="99"/>
  </si>
  <si>
    <t>対象：施設入所支援</t>
    <phoneticPr fontId="18"/>
  </si>
  <si>
    <t>≪地域移行促進加算（Ⅱ）≫</t>
    <rPh sb="1" eb="3">
      <t>チイキ</t>
    </rPh>
    <rPh sb="3" eb="5">
      <t>イコウ</t>
    </rPh>
    <rPh sb="5" eb="7">
      <t>ソクシン</t>
    </rPh>
    <rPh sb="7" eb="9">
      <t>カサン</t>
    </rPh>
    <phoneticPr fontId="99"/>
  </si>
  <si>
    <t>対象：地域移行支援</t>
    <phoneticPr fontId="18"/>
  </si>
  <si>
    <t>≪体験利用支援加算・体験宿泊加算≫</t>
    <phoneticPr fontId="99"/>
  </si>
  <si>
    <t>対象：日中系サービス※</t>
    <phoneticPr fontId="18"/>
  </si>
  <si>
    <t>≪障害福祉サービスの体験利用加算≫</t>
    <rPh sb="14" eb="16">
      <t>カサン</t>
    </rPh>
    <phoneticPr fontId="99"/>
  </si>
  <si>
    <t>≪緊急時受入加算≫</t>
    <rPh sb="1" eb="8">
      <t>キンキュウジウケイレカサン</t>
    </rPh>
    <phoneticPr fontId="99"/>
  </si>
  <si>
    <t>対象：短期入所、重度障害者等包括支援</t>
    <phoneticPr fontId="18"/>
  </si>
  <si>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99"/>
  </si>
  <si>
    <t>対象：自立生活援助、地域定着支援、
　　　重度障害者等包括支援（自立生活援助のみ対象）</t>
    <rPh sb="32" eb="38">
      <t>ジリツセイカツエンジョ</t>
    </rPh>
    <rPh sb="40" eb="42">
      <t>タイショウ</t>
    </rPh>
    <phoneticPr fontId="18"/>
  </si>
  <si>
    <t>≪緊急時支援加算　地域生活支援拠点等の場合≫</t>
    <phoneticPr fontId="99"/>
  </si>
  <si>
    <t>対象：訪問系サービス※、
　　　重度障害者等包括支援（訪問系サービスのみ対象）</t>
    <rPh sb="3" eb="5">
      <t>ホウモン</t>
    </rPh>
    <rPh sb="5" eb="6">
      <t>ケイ</t>
    </rPh>
    <rPh sb="27" eb="29">
      <t>ホウモン</t>
    </rPh>
    <rPh sb="29" eb="30">
      <t>ケイ</t>
    </rPh>
    <rPh sb="36" eb="38">
      <t>タイショウ</t>
    </rPh>
    <phoneticPr fontId="18"/>
  </si>
  <si>
    <t>≪緊急時対応加算　地域生活支援拠点等の場合≫</t>
    <rPh sb="9" eb="18">
      <t>チイキセイカツシエンキョテントウ</t>
    </rPh>
    <rPh sb="19" eb="21">
      <t>バアイ</t>
    </rPh>
    <phoneticPr fontId="99"/>
  </si>
  <si>
    <t>５　当該届出により算定する加算</t>
    <rPh sb="2" eb="4">
      <t>トウガイ</t>
    </rPh>
    <rPh sb="4" eb="6">
      <t>トドケデ</t>
    </rPh>
    <rPh sb="9" eb="11">
      <t>サンテイ</t>
    </rPh>
    <rPh sb="13" eb="15">
      <t>カサン</t>
    </rPh>
    <phoneticPr fontId="18"/>
  </si>
  <si>
    <t>※該当者が複数名いる場合は、各々の氏名を記載すること。</t>
    <phoneticPr fontId="18"/>
  </si>
  <si>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8"/>
  </si>
  <si>
    <t>日</t>
    <rPh sb="0" eb="1">
      <t>ヒ</t>
    </rPh>
    <phoneticPr fontId="18"/>
  </si>
  <si>
    <t>月</t>
    <rPh sb="0" eb="1">
      <t>ツキ</t>
    </rPh>
    <phoneticPr fontId="2"/>
  </si>
  <si>
    <t>月</t>
    <rPh sb="0" eb="1">
      <t>ツキ</t>
    </rPh>
    <phoneticPr fontId="18"/>
  </si>
  <si>
    <t>年</t>
    <rPh sb="0" eb="1">
      <t>ネン</t>
    </rPh>
    <phoneticPr fontId="18"/>
  </si>
  <si>
    <t>市町村により地域生活支援拠点等として位置付けられた日付</t>
    <rPh sb="25" eb="27">
      <t>ヒヅケ</t>
    </rPh>
    <phoneticPr fontId="18"/>
  </si>
  <si>
    <t>有　　　・　　　無</t>
    <rPh sb="0" eb="1">
      <t>ア</t>
    </rPh>
    <rPh sb="8" eb="9">
      <t>ナ</t>
    </rPh>
    <phoneticPr fontId="18"/>
  </si>
  <si>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8"/>
  </si>
  <si>
    <t>３　地域生活支援拠点等
　としての位置付け</t>
    <rPh sb="2" eb="11">
      <t>チイキセイカツシエンキョテントウ</t>
    </rPh>
    <rPh sb="17" eb="20">
      <t>イチヅ</t>
    </rPh>
    <phoneticPr fontId="99"/>
  </si>
  <si>
    <t>２　事業所の名称</t>
    <rPh sb="2" eb="4">
      <t>ジギョウ</t>
    </rPh>
    <rPh sb="4" eb="5">
      <t>ジョ</t>
    </rPh>
    <rPh sb="6" eb="8">
      <t>メイショウ</t>
    </rPh>
    <phoneticPr fontId="99"/>
  </si>
  <si>
    <t>１　新規　　　　　２　変更　　　　　３　終了</t>
    <rPh sb="2" eb="4">
      <t>シンキ</t>
    </rPh>
    <rPh sb="11" eb="13">
      <t>ヘンコウ</t>
    </rPh>
    <rPh sb="20" eb="22">
      <t>シュウリョウ</t>
    </rPh>
    <phoneticPr fontId="99"/>
  </si>
  <si>
    <t>１　届出区分</t>
    <rPh sb="2" eb="4">
      <t>トドケデ</t>
    </rPh>
    <rPh sb="4" eb="6">
      <t>クブン</t>
    </rPh>
    <phoneticPr fontId="99"/>
  </si>
  <si>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3"/>
  </si>
  <si>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3"/>
  </si>
  <si>
    <t>年　　月　　日</t>
    <rPh sb="0" eb="1">
      <t>ネン</t>
    </rPh>
    <rPh sb="3" eb="4">
      <t>ツキ</t>
    </rPh>
    <rPh sb="6" eb="7">
      <t>ヒ</t>
    </rPh>
    <phoneticPr fontId="3"/>
  </si>
  <si>
    <t>有　・　無</t>
    <rPh sb="0" eb="1">
      <t>アリ</t>
    </rPh>
    <rPh sb="4" eb="5">
      <t>ナ</t>
    </rPh>
    <phoneticPr fontId="3"/>
  </si>
  <si>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3"/>
  </si>
  <si>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3"/>
  </si>
  <si>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3"/>
  </si>
  <si>
    <t>　　月内算定上限内を超えている場合は「上限超えと表示されます。</t>
    <phoneticPr fontId="3"/>
  </si>
  <si>
    <t>たしかめ</t>
    <phoneticPr fontId="3"/>
  </si>
  <si>
    <t>(Ⅳ)</t>
    <phoneticPr fontId="3"/>
  </si>
  <si>
    <t>(（Ⅱ）＝（Ⅲ）)=（Ⅳ）</t>
    <phoneticPr fontId="3"/>
  </si>
  <si>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3"/>
  </si>
  <si>
    <t>（Ⅲ）</t>
    <phoneticPr fontId="3"/>
  </si>
  <si>
    <t>合計（月内算定上限）</t>
    <rPh sb="0" eb="2">
      <t>ゴウケイ</t>
    </rPh>
    <phoneticPr fontId="3"/>
  </si>
  <si>
    <t>地域定着支援</t>
    <rPh sb="0" eb="2">
      <t>チイキ</t>
    </rPh>
    <rPh sb="2" eb="4">
      <t>テイチャク</t>
    </rPh>
    <rPh sb="4" eb="6">
      <t>シエン</t>
    </rPh>
    <phoneticPr fontId="3"/>
  </si>
  <si>
    <t>地域移行支援</t>
    <rPh sb="0" eb="2">
      <t>チイキ</t>
    </rPh>
    <rPh sb="2" eb="4">
      <t>イコウ</t>
    </rPh>
    <rPh sb="4" eb="6">
      <t>シエン</t>
    </rPh>
    <phoneticPr fontId="3"/>
  </si>
  <si>
    <t>自立生活援助</t>
    <rPh sb="0" eb="2">
      <t>ジリツ</t>
    </rPh>
    <rPh sb="2" eb="4">
      <t>セイカツ</t>
    </rPh>
    <rPh sb="4" eb="6">
      <t>エンジョ</t>
    </rPh>
    <phoneticPr fontId="3"/>
  </si>
  <si>
    <t>回</t>
    <rPh sb="0" eb="1">
      <t>カイ</t>
    </rPh>
    <phoneticPr fontId="3"/>
  </si>
  <si>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3"/>
  </si>
  <si>
    <t>算定回数（目安）</t>
    <rPh sb="0" eb="2">
      <t>サンテイ</t>
    </rPh>
    <rPh sb="2" eb="4">
      <t>カイスウ</t>
    </rPh>
    <phoneticPr fontId="3"/>
  </si>
  <si>
    <t>該当する障害福祉サービス等</t>
    <rPh sb="0" eb="2">
      <t>ガイトウ</t>
    </rPh>
    <rPh sb="4" eb="8">
      <t>ショウガイフクシ</t>
    </rPh>
    <rPh sb="12" eb="13">
      <t>トウ</t>
    </rPh>
    <phoneticPr fontId="3"/>
  </si>
  <si>
    <t>法人　・　事業所名</t>
    <rPh sb="5" eb="8">
      <t>ジギョウショ</t>
    </rPh>
    <rPh sb="8" eb="9">
      <t>メイ</t>
    </rPh>
    <phoneticPr fontId="3"/>
  </si>
  <si>
    <t>該当する欄にチェック</t>
    <rPh sb="0" eb="2">
      <t>ガイトウ</t>
    </rPh>
    <rPh sb="4" eb="5">
      <t>ラン</t>
    </rPh>
    <phoneticPr fontId="3"/>
  </si>
  <si>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3"/>
  </si>
  <si>
    <t>同一の事業所おいて一体的運営　・　相互に連携して運営</t>
    <rPh sb="0" eb="2">
      <t>ドウイツ</t>
    </rPh>
    <rPh sb="3" eb="6">
      <t>ジギョウショ</t>
    </rPh>
    <phoneticPr fontId="3"/>
  </si>
  <si>
    <t>いずれかを選択</t>
    <rPh sb="5" eb="7">
      <t>センタク</t>
    </rPh>
    <phoneticPr fontId="3"/>
  </si>
  <si>
    <t>⑴　拠点機能強化サービスの構成形態</t>
    <rPh sb="2" eb="4">
      <t>キョテン</t>
    </rPh>
    <rPh sb="4" eb="6">
      <t>キノウ</t>
    </rPh>
    <rPh sb="6" eb="8">
      <t>キョウカ</t>
    </rPh>
    <rPh sb="13" eb="15">
      <t>コウセイ</t>
    </rPh>
    <rPh sb="15" eb="17">
      <t>ケイタイ</t>
    </rPh>
    <phoneticPr fontId="3"/>
  </si>
  <si>
    <t>③　拠点機能強化サービスの構成</t>
    <rPh sb="2" eb="4">
      <t>キョテン</t>
    </rPh>
    <rPh sb="4" eb="6">
      <t>キノウ</t>
    </rPh>
    <rPh sb="6" eb="8">
      <t>キョウカ</t>
    </rPh>
    <rPh sb="13" eb="15">
      <t>コウセイ</t>
    </rPh>
    <phoneticPr fontId="3"/>
  </si>
  <si>
    <t>（（Ⅰ）×　100＝（Ⅱ））</t>
    <phoneticPr fontId="3"/>
  </si>
  <si>
    <t>（Ⅱ）</t>
    <phoneticPr fontId="3"/>
  </si>
  <si>
    <t>＝</t>
    <phoneticPr fontId="3"/>
  </si>
  <si>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3"/>
  </si>
  <si>
    <t>（Ⅰ）</t>
    <phoneticPr fontId="3"/>
  </si>
  <si>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3"/>
  </si>
  <si>
    <t>氏名：</t>
    <rPh sb="0" eb="2">
      <t>シメイ</t>
    </rPh>
    <phoneticPr fontId="3"/>
  </si>
  <si>
    <t>⑵　法人・事業所名：　</t>
    <rPh sb="2" eb="4">
      <t>ホウジン</t>
    </rPh>
    <rPh sb="5" eb="8">
      <t>ジギョウショ</t>
    </rPh>
    <rPh sb="8" eb="9">
      <t>メイ</t>
    </rPh>
    <phoneticPr fontId="3"/>
  </si>
  <si>
    <t>⑴　法人・事業所名：　</t>
    <rPh sb="2" eb="4">
      <t>ホウジン</t>
    </rPh>
    <rPh sb="5" eb="8">
      <t>ジギョウショ</t>
    </rPh>
    <rPh sb="8" eb="9">
      <t>メイ</t>
    </rPh>
    <phoneticPr fontId="3"/>
  </si>
  <si>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3"/>
  </si>
  <si>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3"/>
  </si>
  <si>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3"/>
  </si>
  <si>
    <t>異　動　等　区　分</t>
    <phoneticPr fontId="3"/>
  </si>
  <si>
    <t>法人　・　事業所名</t>
    <rPh sb="0" eb="2">
      <t>ホウジン</t>
    </rPh>
    <phoneticPr fontId="3"/>
  </si>
  <si>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3"/>
  </si>
  <si>
    <t>　１　新規　　　　　２　変更　　　　　３　終了</t>
    <phoneticPr fontId="3"/>
  </si>
  <si>
    <t>通院支援を行える人員体制を
（　　　　有している　　　　・　　　　有していない　　　　）</t>
    <phoneticPr fontId="2"/>
  </si>
  <si>
    <t>３　入所定員</t>
    <rPh sb="2" eb="4">
      <t>ニュウショ</t>
    </rPh>
    <rPh sb="4" eb="6">
      <t>テイイン</t>
    </rPh>
    <phoneticPr fontId="3"/>
  </si>
  <si>
    <t>１　新規　　　　　　　　２　変更　　　　　　　　３　終了</t>
    <phoneticPr fontId="2"/>
  </si>
  <si>
    <t>通院支援加算に関する届出書</t>
    <rPh sb="0" eb="2">
      <t>ツウイン</t>
    </rPh>
    <rPh sb="2" eb="4">
      <t>シエン</t>
    </rPh>
    <rPh sb="4" eb="6">
      <t>カサン</t>
    </rPh>
    <rPh sb="7" eb="8">
      <t>カン</t>
    </rPh>
    <rPh sb="10" eb="11">
      <t>トドケ</t>
    </rPh>
    <rPh sb="11" eb="12">
      <t>デ</t>
    </rPh>
    <rPh sb="12" eb="13">
      <t>ショ</t>
    </rPh>
    <phoneticPr fontId="3"/>
  </si>
  <si>
    <t xml:space="preserve"> </t>
    <phoneticPr fontId="18"/>
  </si>
  <si>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3"/>
  </si>
  <si>
    <t>　それぞれの要件について根拠となる（要件を満たすことがわかる）書類も提出してください。</t>
    <phoneticPr fontId="3"/>
  </si>
  <si>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3"/>
  </si>
  <si>
    <t>　「異動区分」、「届出項目」欄については、該当する番号に○を付してください。</t>
    <phoneticPr fontId="3"/>
  </si>
  <si>
    <t>備考</t>
    <phoneticPr fontId="3"/>
  </si>
  <si>
    <t>□</t>
  </si>
  <si>
    <t>・</t>
    <phoneticPr fontId="3"/>
  </si>
  <si>
    <t>　前年度又は前３月の期間における利用者の総数のうち、障害支援区分４以上である者、たんの吸引等を必要とする者、重症心身障害児及び医療的ケア児が占める割合が５０％以上</t>
    <phoneticPr fontId="3"/>
  </si>
  <si>
    <t>②　</t>
    <phoneticPr fontId="3"/>
  </si>
  <si>
    <t>　前年度又は前３月の期間における利用者の総数のうち、障害支援区分５以上である者、たんの吸引等を必要とする者、重症心身障害児及び医療的ケア児の占める割合が３０％以上</t>
    <phoneticPr fontId="3"/>
  </si>
  <si>
    <t>①　</t>
    <phoneticPr fontId="3"/>
  </si>
  <si>
    <r>
      <t xml:space="preserve"> 有 </t>
    </r>
    <r>
      <rPr>
        <b/>
        <sz val="14"/>
        <rFont val="HGSｺﾞｼｯｸM"/>
        <family val="3"/>
        <charset val="128"/>
      </rPr>
      <t>・</t>
    </r>
    <r>
      <rPr>
        <b/>
        <sz val="11"/>
        <rFont val="HGSｺﾞｼｯｸM"/>
        <family val="3"/>
        <charset val="128"/>
      </rPr>
      <t xml:space="preserve"> 無</t>
    </r>
    <phoneticPr fontId="3"/>
  </si>
  <si>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3"/>
  </si>
  <si>
    <t>サービス提供責任者</t>
    <rPh sb="4" eb="6">
      <t>テイキョウ</t>
    </rPh>
    <rPh sb="6" eb="9">
      <t>セキニンシャ</t>
    </rPh>
    <phoneticPr fontId="3"/>
  </si>
  <si>
    <t>常勤換算職員数</t>
    <rPh sb="0" eb="2">
      <t>ジョウキン</t>
    </rPh>
    <rPh sb="2" eb="4">
      <t>カンサン</t>
    </rPh>
    <rPh sb="4" eb="7">
      <t>ショクインスウ</t>
    </rPh>
    <phoneticPr fontId="3"/>
  </si>
  <si>
    <t>職員数</t>
    <rPh sb="0" eb="3">
      <t>ショクインスウ</t>
    </rPh>
    <phoneticPr fontId="3"/>
  </si>
  <si>
    <t>居宅介護従業者の数</t>
    <rPh sb="0" eb="2">
      <t>キョタク</t>
    </rPh>
    <rPh sb="2" eb="4">
      <t>カイゴ</t>
    </rPh>
    <rPh sb="4" eb="7">
      <t>ジュウギョウシャ</t>
    </rPh>
    <rPh sb="8" eb="9">
      <t>スウ</t>
    </rPh>
    <phoneticPr fontId="3"/>
  </si>
  <si>
    <t>月延べサービス提供時間</t>
    <rPh sb="0" eb="1">
      <t>ツキ</t>
    </rPh>
    <rPh sb="1" eb="2">
      <t>ノ</t>
    </rPh>
    <rPh sb="7" eb="9">
      <t>テイキョウ</t>
    </rPh>
    <rPh sb="9" eb="11">
      <t>ジカン</t>
    </rPh>
    <phoneticPr fontId="3"/>
  </si>
  <si>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3"/>
  </si>
  <si>
    <t>　ウ　</t>
    <phoneticPr fontId="3"/>
  </si>
  <si>
    <t>　１人を超えるサービス提供責任者を配置することとされている事業所は、常勤のサービス提供責任者の２名以上の配置していること。</t>
    <phoneticPr fontId="3"/>
  </si>
  <si>
    <t>　イ　</t>
    <phoneticPr fontId="3"/>
  </si>
  <si>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3"/>
  </si>
  <si>
    <t xml:space="preserve">  ア</t>
    <phoneticPr fontId="3"/>
  </si>
  <si>
    <t>②　サービス提供責任者に関する要件について</t>
    <rPh sb="6" eb="8">
      <t>テイキョウ</t>
    </rPh>
    <rPh sb="8" eb="11">
      <t>セキニンシャ</t>
    </rPh>
    <rPh sb="12" eb="13">
      <t>カン</t>
    </rPh>
    <rPh sb="15" eb="17">
      <t>ヨウケン</t>
    </rPh>
    <phoneticPr fontId="3"/>
  </si>
  <si>
    <t>(1)に占める(4)の割合が40％以上</t>
    <rPh sb="4" eb="5">
      <t>シ</t>
    </rPh>
    <rPh sb="11" eb="13">
      <t>ワリアイ</t>
    </rPh>
    <rPh sb="17" eb="19">
      <t>イジョウ</t>
    </rPh>
    <phoneticPr fontId="3"/>
  </si>
  <si>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3"/>
  </si>
  <si>
    <t>(4)</t>
    <phoneticPr fontId="3"/>
  </si>
  <si>
    <t>(1)に占める(3)の割合が50％以上</t>
    <rPh sb="4" eb="5">
      <t>シ</t>
    </rPh>
    <rPh sb="11" eb="13">
      <t>ワリアイ</t>
    </rPh>
    <rPh sb="17" eb="19">
      <t>イジョウ</t>
    </rPh>
    <phoneticPr fontId="3"/>
  </si>
  <si>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3"/>
  </si>
  <si>
    <t>(3)</t>
    <phoneticPr fontId="3"/>
  </si>
  <si>
    <t>(1)に占める(2)の割合が30％以上</t>
    <rPh sb="4" eb="5">
      <t>シ</t>
    </rPh>
    <rPh sb="11" eb="13">
      <t>ワリアイ</t>
    </rPh>
    <rPh sb="17" eb="19">
      <t>イジョウ</t>
    </rPh>
    <phoneticPr fontId="3"/>
  </si>
  <si>
    <t>(1)のうち介護福祉士の総数</t>
    <rPh sb="6" eb="8">
      <t>カイゴ</t>
    </rPh>
    <rPh sb="8" eb="11">
      <t>フクシシ</t>
    </rPh>
    <rPh sb="12" eb="14">
      <t>ソウスウ</t>
    </rPh>
    <phoneticPr fontId="3"/>
  </si>
  <si>
    <t>(2)</t>
    <phoneticPr fontId="3"/>
  </si>
  <si>
    <t>居宅介護従業者の総数</t>
    <rPh sb="0" eb="2">
      <t>キョタク</t>
    </rPh>
    <rPh sb="2" eb="4">
      <t>カイゴ</t>
    </rPh>
    <rPh sb="4" eb="7">
      <t>ジュウギョウシャ</t>
    </rPh>
    <rPh sb="8" eb="10">
      <t>ソウスウ</t>
    </rPh>
    <phoneticPr fontId="3"/>
  </si>
  <si>
    <t>(1)</t>
    <phoneticPr fontId="3"/>
  </si>
  <si>
    <t>サービス
提供時間</t>
    <rPh sb="5" eb="7">
      <t>テイキョウ</t>
    </rPh>
    <rPh sb="7" eb="9">
      <t>ジカン</t>
    </rPh>
    <phoneticPr fontId="3"/>
  </si>
  <si>
    <t>常勤換算
職員数</t>
    <rPh sb="0" eb="2">
      <t>ジョウキン</t>
    </rPh>
    <rPh sb="2" eb="4">
      <t>カンサン</t>
    </rPh>
    <rPh sb="5" eb="7">
      <t>ショクイン</t>
    </rPh>
    <rPh sb="7" eb="8">
      <t>スウ</t>
    </rPh>
    <phoneticPr fontId="3"/>
  </si>
  <si>
    <t>　　下表の(1)については必ず記載すること。(2)・(3)・(4)についてはいずれかを記載することで可。</t>
    <rPh sb="2" eb="4">
      <t>カヒョウ</t>
    </rPh>
    <rPh sb="13" eb="14">
      <t>カナラ</t>
    </rPh>
    <rPh sb="15" eb="17">
      <t>キサイ</t>
    </rPh>
    <rPh sb="42" eb="44">
      <t>キサイ</t>
    </rPh>
    <rPh sb="49" eb="50">
      <t>カ</t>
    </rPh>
    <phoneticPr fontId="3"/>
  </si>
  <si>
    <t>①　居宅介護従業者に関する要件について</t>
    <rPh sb="2" eb="4">
      <t>キョタク</t>
    </rPh>
    <rPh sb="4" eb="6">
      <t>カイゴ</t>
    </rPh>
    <rPh sb="6" eb="9">
      <t>ジュウギョウシャ</t>
    </rPh>
    <rPh sb="10" eb="11">
      <t>カン</t>
    </rPh>
    <rPh sb="13" eb="15">
      <t>ヨウケン</t>
    </rPh>
    <phoneticPr fontId="3"/>
  </si>
  <si>
    <t>　〔　人　材　要　件　〕　</t>
    <rPh sb="3" eb="4">
      <t>ジン</t>
    </rPh>
    <rPh sb="5" eb="6">
      <t>ザイ</t>
    </rPh>
    <rPh sb="7" eb="8">
      <t>ヨウ</t>
    </rPh>
    <rPh sb="9" eb="10">
      <t>ケン</t>
    </rPh>
    <phoneticPr fontId="3"/>
  </si>
  <si>
    <t>　新規に採用したすべての居宅介護従業者に対し、熟練した居宅介護従業者の同行による研修を実施している。</t>
    <phoneticPr fontId="3"/>
  </si>
  <si>
    <t>⑥　</t>
    <phoneticPr fontId="3"/>
  </si>
  <si>
    <t>　緊急時等における対応方法を利用者に明示している。</t>
    <phoneticPr fontId="3"/>
  </si>
  <si>
    <t>⑤　</t>
    <phoneticPr fontId="3"/>
  </si>
  <si>
    <t>　居宅介護従業者に対する健康診断の定期的な実施体制を整備している。</t>
    <phoneticPr fontId="3"/>
  </si>
  <si>
    <t>④　</t>
    <phoneticPr fontId="3"/>
  </si>
  <si>
    <t>　サービス提供責任者と居宅介護従業者との間の情報伝達及び報告体制を整備している。</t>
    <rPh sb="11" eb="13">
      <t>キョタク</t>
    </rPh>
    <rPh sb="13" eb="15">
      <t>カイゴ</t>
    </rPh>
    <rPh sb="15" eb="18">
      <t>ジュウギョウシャ</t>
    </rPh>
    <phoneticPr fontId="3"/>
  </si>
  <si>
    <t>③</t>
    <phoneticPr fontId="3"/>
  </si>
  <si>
    <t>　居宅介護従業者の技術指導等を目的とした会議を定期的に開催している。</t>
    <phoneticPr fontId="18"/>
  </si>
  <si>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3"/>
  </si>
  <si>
    <t>①－イ</t>
    <phoneticPr fontId="3"/>
  </si>
  <si>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3"/>
  </si>
  <si>
    <t>①－ア</t>
    <phoneticPr fontId="3"/>
  </si>
  <si>
    <t>　〔　体　制　要　件　〕</t>
    <rPh sb="3" eb="4">
      <t>カラダ</t>
    </rPh>
    <rPh sb="5" eb="6">
      <t>セイ</t>
    </rPh>
    <rPh sb="7" eb="8">
      <t>ヨウ</t>
    </rPh>
    <rPh sb="9" eb="10">
      <t>ケン</t>
    </rPh>
    <phoneticPr fontId="3"/>
  </si>
  <si>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3"/>
  </si>
  <si>
    <t>届 出 項 目</t>
    <phoneticPr fontId="3"/>
  </si>
  <si>
    <t>　１　新規　　　　　２　変更　　　　　３　終了</t>
    <phoneticPr fontId="2"/>
  </si>
  <si>
    <t>異動等区分</t>
    <rPh sb="2" eb="3">
      <t>ナド</t>
    </rPh>
    <phoneticPr fontId="3"/>
  </si>
  <si>
    <t>事 業 所 名</t>
    <rPh sb="0" eb="1">
      <t>コト</t>
    </rPh>
    <rPh sb="2" eb="3">
      <t>ギョウ</t>
    </rPh>
    <rPh sb="4" eb="5">
      <t>ショ</t>
    </rPh>
    <rPh sb="6" eb="7">
      <t>メイ</t>
    </rPh>
    <phoneticPr fontId="3"/>
  </si>
  <si>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3"/>
  </si>
  <si>
    <t>　　年 　　月 　　日</t>
    <phoneticPr fontId="3"/>
  </si>
  <si>
    <t>　それぞれの要件について根拠となる（要件を満たすことがわかる）書類も提出してください。</t>
    <phoneticPr fontId="18"/>
  </si>
  <si>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8"/>
  </si>
  <si>
    <t>　「異動区分」、「届出項目」欄については、該当する番号に○を付してください。</t>
    <phoneticPr fontId="18"/>
  </si>
  <si>
    <t>備考</t>
  </si>
  <si>
    <t>　前年度又は前３月の期間における利用者（障害児を除く）の総数のうち、障害支援区分５以上である者及びたんの吸引等を必要とする者が占める割合が50％以上</t>
    <phoneticPr fontId="18"/>
  </si>
  <si>
    <r>
      <t xml:space="preserve">有 </t>
    </r>
    <r>
      <rPr>
        <b/>
        <sz val="14"/>
        <rFont val="HGSｺﾞｼｯｸM"/>
        <family val="3"/>
        <charset val="128"/>
      </rPr>
      <t>・</t>
    </r>
    <r>
      <rPr>
        <b/>
        <sz val="11"/>
        <rFont val="HGSｺﾞｼｯｸM"/>
        <family val="3"/>
        <charset val="128"/>
      </rPr>
      <t xml:space="preserve"> 無</t>
    </r>
    <phoneticPr fontId="3"/>
  </si>
  <si>
    <t>(3)　非常勤</t>
    <rPh sb="4" eb="7">
      <t>ヒジョウキン</t>
    </rPh>
    <phoneticPr fontId="3"/>
  </si>
  <si>
    <t>(2)　常勤</t>
    <rPh sb="4" eb="6">
      <t>ジョウキン</t>
    </rPh>
    <phoneticPr fontId="3"/>
  </si>
  <si>
    <t>(1)　総数</t>
    <rPh sb="4" eb="6">
      <t>ソウスウ</t>
    </rPh>
    <phoneticPr fontId="3"/>
  </si>
  <si>
    <t>サービス
提供責任者</t>
    <rPh sb="5" eb="6">
      <t>ツツミ</t>
    </rPh>
    <rPh sb="6" eb="7">
      <t>トモ</t>
    </rPh>
    <rPh sb="7" eb="10">
      <t>セキニンシャ</t>
    </rPh>
    <phoneticPr fontId="3"/>
  </si>
  <si>
    <t>重度訪問介護従業者の数</t>
    <rPh sb="0" eb="2">
      <t>ジュウド</t>
    </rPh>
    <rPh sb="2" eb="4">
      <t>ホウモン</t>
    </rPh>
    <rPh sb="4" eb="6">
      <t>カイゴ</t>
    </rPh>
    <rPh sb="6" eb="9">
      <t>ジュウギョウシャ</t>
    </rPh>
    <rPh sb="10" eb="11">
      <t>スウ</t>
    </rPh>
    <phoneticPr fontId="3"/>
  </si>
  <si>
    <t>　一人を超えるサービス提供責任者の配置義務がある事業所については、常勤のサービス提供責任者の２名以上の配置していること。</t>
    <phoneticPr fontId="18"/>
  </si>
  <si>
    <t>イ　</t>
    <phoneticPr fontId="18"/>
  </si>
  <si>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8"/>
  </si>
  <si>
    <t>ア</t>
    <phoneticPr fontId="18"/>
  </si>
  <si>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3"/>
  </si>
  <si>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3"/>
  </si>
  <si>
    <t>(3)</t>
  </si>
  <si>
    <t>(1)のうち介護福祉士の総数</t>
    <rPh sb="5" eb="7">
      <t>カイゴ</t>
    </rPh>
    <rPh sb="7" eb="10">
      <t>フクシシ</t>
    </rPh>
    <rPh sb="11" eb="13">
      <t>ソウスウ</t>
    </rPh>
    <phoneticPr fontId="3"/>
  </si>
  <si>
    <t>(2)</t>
  </si>
  <si>
    <t>重度訪問介護従業者の総数</t>
    <rPh sb="0" eb="2">
      <t>ジュウド</t>
    </rPh>
    <rPh sb="2" eb="4">
      <t>ホウモン</t>
    </rPh>
    <rPh sb="4" eb="6">
      <t>カイゴ</t>
    </rPh>
    <rPh sb="6" eb="9">
      <t>ジュウギョウシャ</t>
    </rPh>
    <rPh sb="10" eb="12">
      <t>ソウスウ</t>
    </rPh>
    <phoneticPr fontId="3"/>
  </si>
  <si>
    <t>　　下表の(1)については必ず記載すること。(2)・(3)・(4)についてはいずれかを記載することで可。</t>
    <phoneticPr fontId="18"/>
  </si>
  <si>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3"/>
  </si>
  <si>
    <t>　重度訪問介護従業者の常時派遣が可能となっており、現に深夜帯も含めてサービス提供している。</t>
    <rPh sb="11" eb="13">
      <t>ジョウジ</t>
    </rPh>
    <phoneticPr fontId="18"/>
  </si>
  <si>
    <t>⑦　</t>
    <phoneticPr fontId="3"/>
  </si>
  <si>
    <t>　新規に採用したすべての重度訪問介護従業者に対し、熟練した重度訪問介護従業者の同行による研修を実施している。</t>
    <phoneticPr fontId="18"/>
  </si>
  <si>
    <t>　緊急時等における対応方法を利用者に明示している。</t>
    <phoneticPr fontId="18"/>
  </si>
  <si>
    <t>　重度訪問介護従業者に対する健康診断の定期的な実施体制を整備している。</t>
    <phoneticPr fontId="18"/>
  </si>
  <si>
    <t>　サービス提供責任者が重度訪問介護従業者に対して、毎月定期的に利用者に関する情報やサービス提供に当たっての留意事項を伝達している。（変更があった場合を含む。）</t>
    <phoneticPr fontId="18"/>
  </si>
  <si>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8"/>
  </si>
  <si>
    <t>②</t>
    <phoneticPr fontId="3"/>
  </si>
  <si>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3"/>
  </si>
  <si>
    <t>①</t>
    <phoneticPr fontId="3"/>
  </si>
  <si>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3"/>
  </si>
  <si>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3"/>
  </si>
  <si>
    <t>「常勤」をいう。</t>
  </si>
  <si>
    <t>設備及び運営に関する基準について」（平成１８年１２月６日厚生労働省社会・援護局障害保健福祉部長通知）第二の２の(3)に定義する</t>
  </si>
  <si>
    <t>　ここでいう常勤とは、「障害者の日常生活及び社会生活を総合的に支援するための法律に基づく指定障害福祉サービスの事業等の人員、
　　</t>
    <phoneticPr fontId="3"/>
  </si>
  <si>
    <t>　前年度又は前３月の期間における利用者（障害児を除く）の総数のうち、障害支援区分４以上である者及びたんの吸引等を必要とする者が占める割合が50％以上</t>
    <phoneticPr fontId="3"/>
  </si>
  <si>
    <t>　前年度又は前３月の期間における利用者（障害児を除く）の総数のうち、障害支援区分５以上である者及びたんの吸引等を必要とする者が占める割合が30％以上</t>
    <phoneticPr fontId="3"/>
  </si>
  <si>
    <r>
      <t xml:space="preserve">有 </t>
    </r>
    <r>
      <rPr>
        <b/>
        <sz val="14"/>
        <color theme="1"/>
        <rFont val="HGSｺﾞｼｯｸM"/>
        <family val="3"/>
        <charset val="128"/>
      </rPr>
      <t>・</t>
    </r>
    <r>
      <rPr>
        <b/>
        <sz val="11"/>
        <color theme="1"/>
        <rFont val="HGSｺﾞｼｯｸM"/>
        <family val="3"/>
        <charset val="128"/>
      </rPr>
      <t xml:space="preserve"> 無</t>
    </r>
    <phoneticPr fontId="3"/>
  </si>
  <si>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3"/>
  </si>
  <si>
    <t>同行援護従業者の数</t>
    <rPh sb="4" eb="7">
      <t>ジュウギョウシャ</t>
    </rPh>
    <rPh sb="8" eb="9">
      <t>スウ</t>
    </rPh>
    <phoneticPr fontId="3"/>
  </si>
  <si>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3"/>
  </si>
  <si>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3"/>
  </si>
  <si>
    <t xml:space="preserve">　ア　
   </t>
    <phoneticPr fontId="3"/>
  </si>
  <si>
    <t>(1)に占める(6)の割合が20％以上</t>
    <phoneticPr fontId="18"/>
  </si>
  <si>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3"/>
  </si>
  <si>
    <t>(６)</t>
  </si>
  <si>
    <t>(1)に占める(5)の割合が30％以上</t>
    <rPh sb="4" eb="5">
      <t>シ</t>
    </rPh>
    <rPh sb="11" eb="13">
      <t>ワリアイ</t>
    </rPh>
    <rPh sb="17" eb="19">
      <t>イジョウ</t>
    </rPh>
    <phoneticPr fontId="3"/>
  </si>
  <si>
    <t>(1)のうち同行援護従業者養成研修及び国立リハビリテーションセンター学院視覚障害学科修了者等の総数</t>
    <phoneticPr fontId="18"/>
  </si>
  <si>
    <t>(５)</t>
  </si>
  <si>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3"/>
  </si>
  <si>
    <t>(４)</t>
    <phoneticPr fontId="3"/>
  </si>
  <si>
    <t>同行援護従業者の総数</t>
    <rPh sb="0" eb="2">
      <t>ドウコウ</t>
    </rPh>
    <rPh sb="2" eb="4">
      <t>エンゴ</t>
    </rPh>
    <rPh sb="4" eb="7">
      <t>ジュウギョウシャ</t>
    </rPh>
    <rPh sb="8" eb="10">
      <t>ソウスウ</t>
    </rPh>
    <phoneticPr fontId="3"/>
  </si>
  <si>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3"/>
  </si>
  <si>
    <t>①　同行援護従業者に関する要件について</t>
    <rPh sb="2" eb="4">
      <t>ドウコウ</t>
    </rPh>
    <rPh sb="4" eb="6">
      <t>エンゴ</t>
    </rPh>
    <rPh sb="6" eb="9">
      <t>ジュウギョウシャ</t>
    </rPh>
    <rPh sb="10" eb="11">
      <t>カン</t>
    </rPh>
    <rPh sb="13" eb="15">
      <t>ヨウケン</t>
    </rPh>
    <phoneticPr fontId="3"/>
  </si>
  <si>
    <t>　新規に採用したすべての同行援護介護従業者に対し、熟練した同行援護従業者の同行による研修を実施している。</t>
    <rPh sb="12" eb="14">
      <t>ドウコウ</t>
    </rPh>
    <rPh sb="29" eb="31">
      <t>ドウコウ</t>
    </rPh>
    <phoneticPr fontId="3"/>
  </si>
  <si>
    <t>　同行援護従業者に対する健康診断の定期的な実施体制を整備している。</t>
    <rPh sb="1" eb="3">
      <t>ドウコウ</t>
    </rPh>
    <phoneticPr fontId="3"/>
  </si>
  <si>
    <t>　サービス提供責任者と同行援護従業者との間の情報伝達及び報告体制を整備している。</t>
    <rPh sb="11" eb="13">
      <t>ドウコウ</t>
    </rPh>
    <rPh sb="13" eb="15">
      <t>エンゴ</t>
    </rPh>
    <rPh sb="15" eb="18">
      <t>ジュウギョウシャ</t>
    </rPh>
    <phoneticPr fontId="3"/>
  </si>
  <si>
    <t>　同行援護従業者の技術指導等を目的とした会議を定期的に開催している。</t>
    <rPh sb="1" eb="3">
      <t>ドウコウ</t>
    </rPh>
    <phoneticPr fontId="3"/>
  </si>
  <si>
    <t>・</t>
  </si>
  <si>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3"/>
  </si>
  <si>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3"/>
  </si>
  <si>
    <t>　　</t>
    <phoneticPr fontId="3"/>
  </si>
  <si>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3"/>
  </si>
  <si>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3"/>
  </si>
  <si>
    <t>２　　　　
　　　　　</t>
    <phoneticPr fontId="3"/>
  </si>
  <si>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3"/>
  </si>
  <si>
    <t>行動援護従業者の数</t>
    <rPh sb="0" eb="4">
      <t>コウドウエンゴ</t>
    </rPh>
    <rPh sb="4" eb="7">
      <t>ジュウギョウシャ</t>
    </rPh>
    <rPh sb="8" eb="9">
      <t>スウ</t>
    </rPh>
    <phoneticPr fontId="3"/>
  </si>
  <si>
    <t>　ア　</t>
    <phoneticPr fontId="3"/>
  </si>
  <si>
    <t>１人以上</t>
    <phoneticPr fontId="3"/>
  </si>
  <si>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3"/>
  </si>
  <si>
    <t>(5)</t>
    <phoneticPr fontId="18"/>
  </si>
  <si>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3"/>
  </si>
  <si>
    <t>行動援護従業者の総数</t>
    <rPh sb="0" eb="4">
      <t>コウドウエンゴ</t>
    </rPh>
    <rPh sb="4" eb="7">
      <t>ジュウギョウシャ</t>
    </rPh>
    <rPh sb="8" eb="10">
      <t>ソウスウ</t>
    </rPh>
    <phoneticPr fontId="3"/>
  </si>
  <si>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3"/>
  </si>
  <si>
    <t>①　行動援護従業者に関する要件について</t>
    <rPh sb="2" eb="6">
      <t>コウドウエンゴ</t>
    </rPh>
    <rPh sb="6" eb="9">
      <t>ジュウギョウシャ</t>
    </rPh>
    <rPh sb="10" eb="11">
      <t>カン</t>
    </rPh>
    <rPh sb="13" eb="15">
      <t>ヨウケン</t>
    </rPh>
    <phoneticPr fontId="3"/>
  </si>
  <si>
    <t>　新規に採用したすべての行動援護介護従業者に対し、熟練した行動援護従業者の同行による研修を実施している。</t>
    <phoneticPr fontId="3"/>
  </si>
  <si>
    <t>⑦</t>
    <phoneticPr fontId="3"/>
  </si>
  <si>
    <t>⑥</t>
    <phoneticPr fontId="3"/>
  </si>
  <si>
    <t>　行動援護従業者に対する健康診断の定期的な実施体制を整備している。</t>
    <phoneticPr fontId="18"/>
  </si>
  <si>
    <t>⑤</t>
    <phoneticPr fontId="3"/>
  </si>
  <si>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8"/>
  </si>
  <si>
    <t>④</t>
    <phoneticPr fontId="3"/>
  </si>
  <si>
    <t>　サービス提供責任者と行動援護従業者との間の情報伝達及び報告体制を整備している。</t>
    <rPh sb="11" eb="15">
      <t>コウドウエンゴ</t>
    </rPh>
    <rPh sb="15" eb="18">
      <t>ジュウギョウシャ</t>
    </rPh>
    <phoneticPr fontId="3"/>
  </si>
  <si>
    <t>　行動援護従業者の技術指導等を目的とした会議を定期的に開催している。</t>
    <phoneticPr fontId="18"/>
  </si>
  <si>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3"/>
  </si>
  <si>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3"/>
  </si>
  <si>
    <t>　①　新規　　②　変更　　③　終了</t>
    <phoneticPr fontId="3"/>
  </si>
  <si>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3"/>
  </si>
  <si>
    <t>）</t>
    <phoneticPr fontId="2"/>
  </si>
  <si>
    <t>あり→内容：（</t>
    <rPh sb="3" eb="5">
      <t>ナイヨウ</t>
    </rPh>
    <phoneticPr fontId="2"/>
  </si>
  <si>
    <t>なし</t>
    <phoneticPr fontId="2"/>
  </si>
  <si>
    <t>アレルギー</t>
    <phoneticPr fontId="2"/>
  </si>
  <si>
    <t>留意点・服薬介助のポイント</t>
    <rPh sb="0" eb="3">
      <t>リュウイテン</t>
    </rPh>
    <rPh sb="4" eb="6">
      <t>フクヤク</t>
    </rPh>
    <rPh sb="6" eb="8">
      <t>カイジョ</t>
    </rPh>
    <phoneticPr fontId="2"/>
  </si>
  <si>
    <t>薬の名前</t>
    <rPh sb="0" eb="1">
      <t>クスリ</t>
    </rPh>
    <rPh sb="2" eb="4">
      <t>ナマエ</t>
    </rPh>
    <phoneticPr fontId="2"/>
  </si>
  <si>
    <t>その他（</t>
    <rPh sb="2" eb="3">
      <t>ホカ</t>
    </rPh>
    <phoneticPr fontId="2"/>
  </si>
  <si>
    <t>家族</t>
    <rPh sb="0" eb="2">
      <t>カゾク</t>
    </rPh>
    <phoneticPr fontId="2"/>
  </si>
  <si>
    <t>本人</t>
    <rPh sb="0" eb="2">
      <t>ホンニン</t>
    </rPh>
    <phoneticPr fontId="2"/>
  </si>
  <si>
    <t>服薬管理</t>
    <phoneticPr fontId="2"/>
  </si>
  <si>
    <t>あり</t>
    <phoneticPr fontId="2"/>
  </si>
  <si>
    <t>服薬の有無</t>
    <rPh sb="0" eb="2">
      <t>フクヤク</t>
    </rPh>
    <rPh sb="3" eb="5">
      <t>ウム</t>
    </rPh>
    <phoneticPr fontId="2"/>
  </si>
  <si>
    <t>服薬状況</t>
    <rPh sb="0" eb="4">
      <t>フクヤクジョウキョウ</t>
    </rPh>
    <phoneticPr fontId="2"/>
  </si>
  <si>
    <t>訪問</t>
    <rPh sb="0" eb="2">
      <t>ホウモン</t>
    </rPh>
    <phoneticPr fontId="2"/>
  </si>
  <si>
    <t>外来</t>
    <rPh sb="0" eb="2">
      <t>ガイライ</t>
    </rPh>
    <phoneticPr fontId="2"/>
  </si>
  <si>
    <t>回／</t>
    <rPh sb="0" eb="1">
      <t>カイ</t>
    </rPh>
    <phoneticPr fontId="2"/>
  </si>
  <si>
    <t>受診頻度</t>
    <rPh sb="0" eb="2">
      <t>ジュシン</t>
    </rPh>
    <rPh sb="2" eb="4">
      <t>ヒンド</t>
    </rPh>
    <phoneticPr fontId="2"/>
  </si>
  <si>
    <t>連絡先</t>
    <rPh sb="0" eb="3">
      <t>レンラクサキ</t>
    </rPh>
    <phoneticPr fontId="2"/>
  </si>
  <si>
    <t>診療科</t>
    <rPh sb="0" eb="3">
      <t>シンリョウカ</t>
    </rPh>
    <phoneticPr fontId="2"/>
  </si>
  <si>
    <t>医療機関名</t>
    <rPh sb="0" eb="2">
      <t>イリョウ</t>
    </rPh>
    <rPh sb="2" eb="4">
      <t>キカン</t>
    </rPh>
    <rPh sb="4" eb="5">
      <t>メイ</t>
    </rPh>
    <phoneticPr fontId="2"/>
  </si>
  <si>
    <t>かかりつけ医（現在受診中の医療機関）</t>
    <phoneticPr fontId="2"/>
  </si>
  <si>
    <t xml:space="preserve">本人・家族からの聴取を希望  </t>
    <rPh sb="8" eb="10">
      <t>チョウシュ</t>
    </rPh>
    <phoneticPr fontId="2"/>
  </si>
  <si>
    <t>添付資料を参照</t>
    <rPh sb="2" eb="4">
      <t>シリョウ</t>
    </rPh>
    <rPh sb="5" eb="7">
      <t>サンショウ</t>
    </rPh>
    <phoneticPr fontId="2"/>
  </si>
  <si>
    <t>③受診・服薬の状況</t>
    <rPh sb="1" eb="3">
      <t>ジュシン</t>
    </rPh>
    <phoneticPr fontId="2"/>
  </si>
  <si>
    <t>日々の生活や社会参加に対する希望、
困りごと等</t>
    <phoneticPr fontId="2"/>
  </si>
  <si>
    <t>1日の生活の流れ・
社会参加の状況</t>
    <phoneticPr fontId="2"/>
  </si>
  <si>
    <t>施設・事業所名</t>
    <rPh sb="0" eb="2">
      <t>シセツ</t>
    </rPh>
    <rPh sb="3" eb="6">
      <t>ジギョウショ</t>
    </rPh>
    <rPh sb="6" eb="7">
      <t>メイ</t>
    </rPh>
    <phoneticPr fontId="2"/>
  </si>
  <si>
    <t>利用頻度</t>
    <rPh sb="0" eb="4">
      <t>リヨウヒンド</t>
    </rPh>
    <phoneticPr fontId="2"/>
  </si>
  <si>
    <t>サービス名</t>
    <rPh sb="4" eb="5">
      <t>メイ</t>
    </rPh>
    <phoneticPr fontId="2"/>
  </si>
  <si>
    <t>その他</t>
    <rPh sb="2" eb="3">
      <t>ホカ</t>
    </rPh>
    <phoneticPr fontId="2"/>
  </si>
  <si>
    <t>介護保険サービス</t>
    <rPh sb="0" eb="4">
      <t>カイゴホケン</t>
    </rPh>
    <phoneticPr fontId="2"/>
  </si>
  <si>
    <t>障害福祉サービス・障害児支援</t>
    <rPh sb="0" eb="4">
      <t>ショウガイフクシ</t>
    </rPh>
    <rPh sb="9" eb="14">
      <t>ショウガイジシエン</t>
    </rPh>
    <phoneticPr fontId="2"/>
  </si>
  <si>
    <t>利用中のサービス</t>
    <rPh sb="2" eb="3">
      <t>チュウ</t>
    </rPh>
    <phoneticPr fontId="2"/>
  </si>
  <si>
    <t>②生活の状況</t>
    <phoneticPr fontId="2"/>
  </si>
  <si>
    <t>家族・世帯支援の
必要性、調整にあたっての留意事項等</t>
    <phoneticPr fontId="2"/>
  </si>
  <si>
    <t>続柄</t>
    <rPh sb="0" eb="1">
      <t>ツヅ</t>
    </rPh>
    <rPh sb="1" eb="2">
      <t>ガラ</t>
    </rPh>
    <phoneticPr fontId="2"/>
  </si>
  <si>
    <t>キーパーソン</t>
  </si>
  <si>
    <t>施設</t>
    <rPh sb="0" eb="2">
      <t>シセツ</t>
    </rPh>
    <phoneticPr fontId="2"/>
  </si>
  <si>
    <t>グループホーム</t>
    <phoneticPr fontId="2"/>
  </si>
  <si>
    <t>自宅</t>
    <rPh sb="0" eb="2">
      <t>ジタク</t>
    </rPh>
    <phoneticPr fontId="2"/>
  </si>
  <si>
    <t>生活の場所</t>
    <rPh sb="0" eb="2">
      <t>セイカツ</t>
    </rPh>
    <rPh sb="3" eb="5">
      <t>バショ</t>
    </rPh>
    <phoneticPr fontId="2"/>
  </si>
  <si>
    <t>本人と子</t>
    <rPh sb="0" eb="2">
      <t>ホンニン</t>
    </rPh>
    <rPh sb="3" eb="4">
      <t>コ</t>
    </rPh>
    <phoneticPr fontId="2"/>
  </si>
  <si>
    <t>本人と親</t>
    <rPh sb="0" eb="2">
      <t>ホンニン</t>
    </rPh>
    <rPh sb="3" eb="4">
      <t>オヤ</t>
    </rPh>
    <phoneticPr fontId="2"/>
  </si>
  <si>
    <t>夫婦のみ</t>
    <rPh sb="0" eb="2">
      <t>フウフ</t>
    </rPh>
    <phoneticPr fontId="2"/>
  </si>
  <si>
    <t>単身</t>
    <rPh sb="0" eb="2">
      <t>タンシン</t>
    </rPh>
    <phoneticPr fontId="2"/>
  </si>
  <si>
    <t>世帯構成</t>
  </si>
  <si>
    <t xml:space="preserve">本人・家族からの聴取を希望 </t>
    <rPh sb="8" eb="10">
      <t>チョウシュ</t>
    </rPh>
    <phoneticPr fontId="2"/>
  </si>
  <si>
    <t xml:space="preserve">①家族・世帯の状況 </t>
    <phoneticPr fontId="2"/>
  </si>
  <si>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2"/>
  </si>
  <si>
    <t>４．その他</t>
  </si>
  <si>
    <t>想定される事業所の支援内容</t>
    <phoneticPr fontId="2"/>
  </si>
  <si>
    <t>：</t>
    <phoneticPr fontId="2"/>
  </si>
  <si>
    <t>～</t>
    <phoneticPr fontId="2"/>
  </si>
  <si>
    <t>→訪問可能な時間帯（</t>
    <rPh sb="1" eb="5">
      <t>ホウモンカノウ</t>
    </rPh>
    <rPh sb="6" eb="9">
      <t>ジカンタイ</t>
    </rPh>
    <phoneticPr fontId="2"/>
  </si>
  <si>
    <t>終日</t>
    <rPh sb="0" eb="2">
      <t>シュウジツ</t>
    </rPh>
    <phoneticPr fontId="2"/>
  </si>
  <si>
    <t>夜間</t>
    <rPh sb="0" eb="2">
      <t>ヤカン</t>
    </rPh>
    <phoneticPr fontId="2"/>
  </si>
  <si>
    <t>昼</t>
    <rPh sb="0" eb="1">
      <t>ヒル</t>
    </rPh>
    <phoneticPr fontId="2"/>
  </si>
  <si>
    <t>朝</t>
    <rPh sb="0" eb="1">
      <t>アサ</t>
    </rPh>
    <phoneticPr fontId="2"/>
  </si>
  <si>
    <t>訪問可能な時間帯</t>
    <phoneticPr fontId="2"/>
  </si>
  <si>
    <t>営業時間</t>
    <rPh sb="0" eb="4">
      <t>エイギョウジカン</t>
    </rPh>
    <phoneticPr fontId="2"/>
  </si>
  <si>
    <t>担当者</t>
    <rPh sb="0" eb="2">
      <t>タントウ</t>
    </rPh>
    <rPh sb="2" eb="3">
      <t>シャ</t>
    </rPh>
    <phoneticPr fontId="2"/>
  </si>
  <si>
    <t>事業所</t>
    <rPh sb="0" eb="3">
      <t>ジギョウショ</t>
    </rPh>
    <phoneticPr fontId="2"/>
  </si>
  <si>
    <t>訪問の
可能性が
ある事業所</t>
    <phoneticPr fontId="2"/>
  </si>
  <si>
    <t>特別なコミュニケーション支援が
必要な理由</t>
    <phoneticPr fontId="2"/>
  </si>
  <si>
    <r>
      <t>あり</t>
    </r>
    <r>
      <rPr>
        <sz val="9"/>
        <color theme="1"/>
        <rFont val="HGPｺﾞｼｯｸM"/>
        <family val="3"/>
        <charset val="128"/>
      </rPr>
      <t>（以下を記載）</t>
    </r>
    <phoneticPr fontId="2"/>
  </si>
  <si>
    <t>特別なコミュニケーション支援の必要性</t>
  </si>
  <si>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2"/>
  </si>
  <si>
    <t>３．重度訪問介護利用者への特別なコミュニケーション支援</t>
    <phoneticPr fontId="2"/>
  </si>
  <si>
    <t>参加を希望する</t>
    <rPh sb="0" eb="2">
      <t>サンカ</t>
    </rPh>
    <rPh sb="3" eb="5">
      <t>キボウ</t>
    </rPh>
    <phoneticPr fontId="2"/>
  </si>
  <si>
    <t>　退院前カンファレンスへの事業所としての参加希望</t>
    <rPh sb="1" eb="4">
      <t>タイインマエ</t>
    </rPh>
    <rPh sb="13" eb="16">
      <t>ジギョウショ</t>
    </rPh>
    <rPh sb="20" eb="22">
      <t>サンカ</t>
    </rPh>
    <rPh sb="22" eb="24">
      <t>キボウ</t>
    </rPh>
    <phoneticPr fontId="2"/>
  </si>
  <si>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2"/>
  </si>
  <si>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2"/>
  </si>
  <si>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2"/>
  </si>
  <si>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2"/>
  </si>
  <si>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2"/>
  </si>
  <si>
    <t>困難</t>
    <rPh sb="0" eb="2">
      <t>コンナン</t>
    </rPh>
    <phoneticPr fontId="2"/>
  </si>
  <si>
    <t>やや難あり</t>
    <rPh sb="2" eb="3">
      <t>ナン</t>
    </rPh>
    <phoneticPr fontId="2"/>
  </si>
  <si>
    <t>問題なし</t>
    <rPh sb="0" eb="2">
      <t>モンダイ</t>
    </rPh>
    <phoneticPr fontId="2"/>
  </si>
  <si>
    <t>意思伝達の手段・方法</t>
    <rPh sb="0" eb="4">
      <t>イシデンタツ</t>
    </rPh>
    <rPh sb="5" eb="7">
      <t>シュダン</t>
    </rPh>
    <rPh sb="8" eb="10">
      <t>ホウホウ</t>
    </rPh>
    <phoneticPr fontId="2"/>
  </si>
  <si>
    <t>言語</t>
    <rPh sb="0" eb="2">
      <t>ゲンゴ</t>
    </rPh>
    <phoneticPr fontId="2"/>
  </si>
  <si>
    <t>聴力</t>
    <rPh sb="0" eb="2">
      <t>チョウリョク</t>
    </rPh>
    <phoneticPr fontId="2"/>
  </si>
  <si>
    <t>視力</t>
    <rPh sb="0" eb="2">
      <t>シリョク</t>
    </rPh>
    <phoneticPr fontId="2"/>
  </si>
  <si>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2"/>
  </si>
  <si>
    <t>ｵﾑﾂ・ﾊﾟｯﾄ</t>
    <phoneticPr fontId="2"/>
  </si>
  <si>
    <t>ﾎﾟｰﾀﾌﾞﾙ</t>
    <phoneticPr fontId="2"/>
  </si>
  <si>
    <t>トイレ</t>
    <phoneticPr fontId="2"/>
  </si>
  <si>
    <t>※排泄方法：</t>
    <rPh sb="1" eb="5">
      <t>ハイセツホウホウ</t>
    </rPh>
    <phoneticPr fontId="2"/>
  </si>
  <si>
    <t>全介助</t>
    <rPh sb="0" eb="3">
      <t>ゼンカイジョ</t>
    </rPh>
    <phoneticPr fontId="2"/>
  </si>
  <si>
    <t>一部介助</t>
    <rPh sb="0" eb="4">
      <t>イチブカイジョ</t>
    </rPh>
    <phoneticPr fontId="2"/>
  </si>
  <si>
    <t>見守り</t>
    <rPh sb="0" eb="2">
      <t>ミマモ</t>
    </rPh>
    <phoneticPr fontId="2"/>
  </si>
  <si>
    <t>自立</t>
    <rPh sb="0" eb="2">
      <t>ジリツ</t>
    </rPh>
    <phoneticPr fontId="2"/>
  </si>
  <si>
    <t>排泄</t>
    <rPh sb="0" eb="2">
      <t>ハイセツ</t>
    </rPh>
    <phoneticPr fontId="2"/>
  </si>
  <si>
    <t>経管栄養</t>
    <rPh sb="0" eb="4">
      <t>ケイカンエイヨウ</t>
    </rPh>
    <phoneticPr fontId="2"/>
  </si>
  <si>
    <t>嚥下食</t>
    <rPh sb="0" eb="3">
      <t>エンゲショク</t>
    </rPh>
    <phoneticPr fontId="2"/>
  </si>
  <si>
    <t>普通</t>
    <rPh sb="0" eb="2">
      <t>フツウ</t>
    </rPh>
    <phoneticPr fontId="2"/>
  </si>
  <si>
    <t>※食事形態：</t>
    <rPh sb="1" eb="5">
      <t>ショクジケイタイ</t>
    </rPh>
    <phoneticPr fontId="2"/>
  </si>
  <si>
    <t>食事</t>
    <rPh sb="0" eb="2">
      <t>ショクジ</t>
    </rPh>
    <phoneticPr fontId="2"/>
  </si>
  <si>
    <t>更衣・整容</t>
    <rPh sb="0" eb="2">
      <t>コウイ</t>
    </rPh>
    <rPh sb="3" eb="5">
      <t>セイヨウ</t>
    </rPh>
    <phoneticPr fontId="2"/>
  </si>
  <si>
    <t>歩行</t>
    <rPh sb="0" eb="2">
      <t>ホコウ</t>
    </rPh>
    <phoneticPr fontId="2"/>
  </si>
  <si>
    <t>移乗</t>
    <rPh sb="0" eb="2">
      <t>イジョウ</t>
    </rPh>
    <phoneticPr fontId="2"/>
  </si>
  <si>
    <t>起居動作</t>
    <rPh sb="0" eb="2">
      <t>キキョ</t>
    </rPh>
    <rPh sb="2" eb="4">
      <t>ドウサ</t>
    </rPh>
    <phoneticPr fontId="2"/>
  </si>
  <si>
    <t>ADL</t>
    <phoneticPr fontId="2"/>
  </si>
  <si>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2"/>
  </si>
  <si>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2"/>
  </si>
  <si>
    <t>※サービス等利用計画、アセスメントシート、別紙等を添付することで、記載を省略することが可能です。</t>
    <rPh sb="21" eb="23">
      <t>ベッシ</t>
    </rPh>
    <phoneticPr fontId="2"/>
  </si>
  <si>
    <t>２．本人の状態、支援における留意点等</t>
    <rPh sb="8" eb="10">
      <t>シエン</t>
    </rPh>
    <rPh sb="17" eb="18">
      <t>トウ</t>
    </rPh>
    <phoneticPr fontId="2"/>
  </si>
  <si>
    <t>あり→区分（</t>
    <rPh sb="3" eb="5">
      <t>クブン</t>
    </rPh>
    <phoneticPr fontId="2"/>
  </si>
  <si>
    <t>）級</t>
    <rPh sb="1" eb="2">
      <t>キュウ</t>
    </rPh>
    <phoneticPr fontId="2"/>
  </si>
  <si>
    <t>精神（</t>
    <rPh sb="0" eb="2">
      <t>セイシン</t>
    </rPh>
    <phoneticPr fontId="2"/>
  </si>
  <si>
    <t>療育（</t>
    <rPh sb="0" eb="2">
      <t>リョウイク</t>
    </rPh>
    <phoneticPr fontId="2"/>
  </si>
  <si>
    <t>申請中</t>
    <rPh sb="0" eb="3">
      <t>シンセイチュウ</t>
    </rPh>
    <phoneticPr fontId="2"/>
  </si>
  <si>
    <t>障害支援区分</t>
    <rPh sb="0" eb="6">
      <t>ショウガイシエンクブン</t>
    </rPh>
    <phoneticPr fontId="2"/>
  </si>
  <si>
    <t>内部</t>
    <rPh sb="0" eb="2">
      <t>ナイブ</t>
    </rPh>
    <phoneticPr fontId="2"/>
  </si>
  <si>
    <t>肢体</t>
    <rPh sb="0" eb="2">
      <t>シタイ</t>
    </rPh>
    <phoneticPr fontId="2"/>
  </si>
  <si>
    <t>聴覚</t>
    <rPh sb="0" eb="2">
      <t>チョウカク</t>
    </rPh>
    <phoneticPr fontId="2"/>
  </si>
  <si>
    <t>視覚</t>
    <rPh sb="0" eb="2">
      <t>シカク</t>
    </rPh>
    <phoneticPr fontId="2"/>
  </si>
  <si>
    <t>）級、内容：</t>
    <rPh sb="1" eb="2">
      <t>キュウ</t>
    </rPh>
    <rPh sb="3" eb="5">
      <t>ナイヨウ</t>
    </rPh>
    <phoneticPr fontId="2"/>
  </si>
  <si>
    <t>身障（</t>
    <rPh sb="0" eb="2">
      <t>シンショウ</t>
    </rPh>
    <phoneticPr fontId="2"/>
  </si>
  <si>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2"/>
  </si>
  <si>
    <t>医療的ケア</t>
  </si>
  <si>
    <t>現病歴・
既往歴</t>
    <phoneticPr fontId="2"/>
  </si>
  <si>
    <t>障害名・
疾患名</t>
    <phoneticPr fontId="2"/>
  </si>
  <si>
    <t>歳）</t>
    <rPh sb="0" eb="1">
      <t>サイ</t>
    </rPh>
    <phoneticPr fontId="2"/>
  </si>
  <si>
    <t>日（</t>
    <rPh sb="0" eb="1">
      <t>ニチ</t>
    </rPh>
    <phoneticPr fontId="2"/>
  </si>
  <si>
    <t>生年月日</t>
    <rPh sb="0" eb="4">
      <t>セイネンガッピ</t>
    </rPh>
    <phoneticPr fontId="2"/>
  </si>
  <si>
    <t>住所</t>
    <rPh sb="0" eb="2">
      <t>ジュウショ</t>
    </rPh>
    <phoneticPr fontId="2"/>
  </si>
  <si>
    <t>１．基本情報</t>
  </si>
  <si>
    <t>以下の情報は本人及び家族の同意に基づいて提供しています。</t>
    <phoneticPr fontId="2"/>
  </si>
  <si>
    <t>担当者名</t>
    <rPh sb="0" eb="2">
      <t>タントウ</t>
    </rPh>
    <rPh sb="2" eb="4">
      <t>シャメイ</t>
    </rPh>
    <phoneticPr fontId="2"/>
  </si>
  <si>
    <t>事業所名</t>
    <rPh sb="0" eb="3">
      <t>ジギョウショ</t>
    </rPh>
    <rPh sb="3" eb="4">
      <t>メイ</t>
    </rPh>
    <phoneticPr fontId="2"/>
  </si>
  <si>
    <t>添付資料：</t>
    <rPh sb="0" eb="2">
      <t>テンプ</t>
    </rPh>
    <rPh sb="2" eb="4">
      <t>シリョウ</t>
    </rPh>
    <phoneticPr fontId="2"/>
  </si>
  <si>
    <t>日</t>
    <rPh sb="0" eb="1">
      <t>ニチ</t>
    </rPh>
    <phoneticPr fontId="2"/>
  </si>
  <si>
    <t>月</t>
    <rPh sb="0" eb="1">
      <t>ガツ</t>
    </rPh>
    <phoneticPr fontId="2"/>
  </si>
  <si>
    <t>記入日：</t>
    <rPh sb="0" eb="3">
      <t>キニュウビ</t>
    </rPh>
    <phoneticPr fontId="2"/>
  </si>
  <si>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2"/>
  </si>
  <si>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2"/>
  </si>
  <si>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2"/>
  </si>
  <si>
    <t>事業所に入浴設備を
（　　　　有している　　　　・　　　　有していない　　　　）</t>
    <rPh sb="0" eb="3">
      <t>ジギョウショ</t>
    </rPh>
    <rPh sb="4" eb="6">
      <t>ニュウヨク</t>
    </rPh>
    <rPh sb="6" eb="8">
      <t>セツビ</t>
    </rPh>
    <rPh sb="16" eb="17">
      <t>ユウ</t>
    </rPh>
    <rPh sb="30" eb="31">
      <t>ユウ</t>
    </rPh>
    <phoneticPr fontId="2"/>
  </si>
  <si>
    <t>入浴支援加算に関する届出書</t>
    <rPh sb="0" eb="2">
      <t>ニュウヨク</t>
    </rPh>
    <rPh sb="2" eb="4">
      <t>シエン</t>
    </rPh>
    <rPh sb="4" eb="6">
      <t>カサン</t>
    </rPh>
    <rPh sb="7" eb="8">
      <t>カン</t>
    </rPh>
    <phoneticPr fontId="2"/>
  </si>
  <si>
    <t>（　　該当　　　・　　　非該当　　）</t>
    <phoneticPr fontId="2"/>
  </si>
  <si>
    <t>算定要件</t>
    <phoneticPr fontId="2"/>
  </si>
  <si>
    <t>　　　　　　円</t>
    <rPh sb="6" eb="7">
      <t>エン</t>
    </rPh>
    <phoneticPr fontId="2"/>
  </si>
  <si>
    <t>平均工賃月額等</t>
    <rPh sb="0" eb="2">
      <t>ヘイキン</t>
    </rPh>
    <rPh sb="2" eb="4">
      <t>コウチン</t>
    </rPh>
    <rPh sb="4" eb="6">
      <t>ゲツガク</t>
    </rPh>
    <rPh sb="6" eb="7">
      <t>ナド</t>
    </rPh>
    <phoneticPr fontId="2"/>
  </si>
  <si>
    <t>目標工賃達成加算に関する届出書</t>
    <rPh sb="0" eb="2">
      <t>モクヒョウ</t>
    </rPh>
    <rPh sb="2" eb="4">
      <t>コウチン</t>
    </rPh>
    <rPh sb="4" eb="6">
      <t>タッセイ</t>
    </rPh>
    <rPh sb="6" eb="8">
      <t>カサン</t>
    </rPh>
    <rPh sb="9" eb="10">
      <t>カン</t>
    </rPh>
    <phoneticPr fontId="2"/>
  </si>
  <si>
    <t>　　　</t>
    <phoneticPr fontId="3"/>
  </si>
  <si>
    <t>○社会福祉士等とは、社会福祉士、介護福祉士、精神保健福祉士又は公認心理士のことをいう。
○加算Ⅰ、Ⅱを算定する場合には、該当する職員の資格証の写しを提出すること。</t>
    <rPh sb="45" eb="47">
      <t>カサン</t>
    </rPh>
    <rPh sb="51" eb="53">
      <t>サンテイ</t>
    </rPh>
    <rPh sb="55" eb="57">
      <t>バアイ</t>
    </rPh>
    <rPh sb="60" eb="62">
      <t>ガイトウ</t>
    </rPh>
    <rPh sb="64" eb="66">
      <t>ショクイン</t>
    </rPh>
    <rPh sb="67" eb="70">
      <t>シカクショウ</t>
    </rPh>
    <rPh sb="71" eb="72">
      <t>ウツ</t>
    </rPh>
    <rPh sb="74" eb="76">
      <t>テイシュツ</t>
    </rPh>
    <phoneticPr fontId="3"/>
  </si>
  <si>
    <t>（Ⅱ）…児童指導員、保育士</t>
    <rPh sb="4" eb="6">
      <t>ジドウ</t>
    </rPh>
    <rPh sb="6" eb="9">
      <t>シドウイン</t>
    </rPh>
    <rPh sb="10" eb="13">
      <t>ホイクシ</t>
    </rPh>
    <phoneticPr fontId="3"/>
  </si>
  <si>
    <t>世話人、生活支援員</t>
    <phoneticPr fontId="3"/>
  </si>
  <si>
    <t>共同生活援助</t>
    <phoneticPr fontId="3"/>
  </si>
  <si>
    <t>地域生活支援員</t>
    <rPh sb="0" eb="2">
      <t>チイキ</t>
    </rPh>
    <rPh sb="2" eb="4">
      <t>セイカツ</t>
    </rPh>
    <rPh sb="4" eb="6">
      <t>シエン</t>
    </rPh>
    <rPh sb="6" eb="7">
      <t>イン</t>
    </rPh>
    <phoneticPr fontId="3"/>
  </si>
  <si>
    <t>（Ⅰ）…児童指導員</t>
    <rPh sb="4" eb="6">
      <t>ジドウ</t>
    </rPh>
    <rPh sb="6" eb="9">
      <t>シドウイン</t>
    </rPh>
    <phoneticPr fontId="3"/>
  </si>
  <si>
    <t>福祉型障害児入所</t>
    <rPh sb="0" eb="3">
      <t>フクシガタ</t>
    </rPh>
    <rPh sb="3" eb="6">
      <t>ショウガイジ</t>
    </rPh>
    <rPh sb="6" eb="8">
      <t>ニュウショ</t>
    </rPh>
    <phoneticPr fontId="3"/>
  </si>
  <si>
    <t>職業指導員、生活支援員</t>
    <phoneticPr fontId="3"/>
  </si>
  <si>
    <t>就労継続支援Ａ型・Ｂ型</t>
    <phoneticPr fontId="3"/>
  </si>
  <si>
    <t>（Ⅲ）…児童指導員、保育士、指定医療機関
          の職員（直接支援従事者に限る）</t>
    <phoneticPr fontId="3"/>
  </si>
  <si>
    <t>職業指導員、生活支援員、就労支援員</t>
    <phoneticPr fontId="3"/>
  </si>
  <si>
    <t>就労移行支援</t>
    <phoneticPr fontId="3"/>
  </si>
  <si>
    <t>（Ⅰ）（Ⅱ）…児童指導員、指定医療機関
　　　　　　　の職員（看護職員、保育士除く）</t>
    <phoneticPr fontId="3"/>
  </si>
  <si>
    <t>医療型障害児入所</t>
    <phoneticPr fontId="3"/>
  </si>
  <si>
    <t>生活支援員、地域移行支援員、
共生型自立訓練（生活訓練）従業者</t>
    <phoneticPr fontId="3"/>
  </si>
  <si>
    <t>自立訓練（生活訓練）</t>
    <phoneticPr fontId="3"/>
  </si>
  <si>
    <r>
      <rPr>
        <sz val="8"/>
        <rFont val="HGPｺﾞｼｯｸM"/>
        <family val="3"/>
        <charset val="128"/>
      </rPr>
      <t>（Ⅲ）……児童指導員、障害福祉サービス経験者、</t>
    </r>
    <r>
      <rPr>
        <sz val="9"/>
        <rFont val="HGPｺﾞｼｯｸM"/>
        <family val="3"/>
        <charset val="128"/>
      </rPr>
      <t xml:space="preserve">
　　　　　 </t>
    </r>
    <r>
      <rPr>
        <sz val="8"/>
        <rFont val="HGPｺﾞｼｯｸM"/>
        <family val="3"/>
        <charset val="128"/>
      </rPr>
      <t>共生型児童発達支援従業者、保育士</t>
    </r>
    <rPh sb="43" eb="46">
      <t>ホイクシ</t>
    </rPh>
    <phoneticPr fontId="3"/>
  </si>
  <si>
    <t>自立訓練（機能訓練）</t>
    <rPh sb="5" eb="7">
      <t>キノウ</t>
    </rPh>
    <phoneticPr fontId="3"/>
  </si>
  <si>
    <r>
      <t>　　　　　　</t>
    </r>
    <r>
      <rPr>
        <sz val="8"/>
        <rFont val="HGPｺﾞｼｯｸM"/>
        <family val="3"/>
        <charset val="128"/>
      </rPr>
      <t>共生型児童発達支援従業者</t>
    </r>
    <phoneticPr fontId="3"/>
  </si>
  <si>
    <t>生活支援員、共生型生活介護従業者</t>
    <rPh sb="6" eb="9">
      <t>キョウセイガタ</t>
    </rPh>
    <rPh sb="9" eb="11">
      <t>セイカツ</t>
    </rPh>
    <rPh sb="11" eb="13">
      <t>カイゴ</t>
    </rPh>
    <rPh sb="13" eb="16">
      <t>ジュウギョウシャ</t>
    </rPh>
    <phoneticPr fontId="3"/>
  </si>
  <si>
    <t>生活介護</t>
    <phoneticPr fontId="3"/>
  </si>
  <si>
    <t>（Ⅰ）（Ⅱ）…児童指導員、障害福祉サービス経験者、</t>
    <rPh sb="7" eb="9">
      <t>ジドウ</t>
    </rPh>
    <rPh sb="9" eb="12">
      <t>シドウイン</t>
    </rPh>
    <rPh sb="13" eb="15">
      <t>ショウガイ</t>
    </rPh>
    <rPh sb="15" eb="17">
      <t>フクシ</t>
    </rPh>
    <rPh sb="21" eb="24">
      <t>ケイケンシャ</t>
    </rPh>
    <phoneticPr fontId="3"/>
  </si>
  <si>
    <r>
      <t xml:space="preserve">児童発達支援
</t>
    </r>
    <r>
      <rPr>
        <sz val="8"/>
        <rFont val="HGPｺﾞｼｯｸM"/>
        <family val="3"/>
        <charset val="128"/>
      </rPr>
      <t>放課後等デイサービス</t>
    </r>
    <rPh sb="0" eb="2">
      <t>ジドウ</t>
    </rPh>
    <rPh sb="2" eb="4">
      <t>ハッタツ</t>
    </rPh>
    <rPh sb="4" eb="6">
      <t>シエン</t>
    </rPh>
    <rPh sb="7" eb="10">
      <t>ホウカゴ</t>
    </rPh>
    <rPh sb="10" eb="11">
      <t>トウ</t>
    </rPh>
    <phoneticPr fontId="3"/>
  </si>
  <si>
    <t>生活支援員</t>
    <phoneticPr fontId="3"/>
  </si>
  <si>
    <t>療養介護</t>
    <phoneticPr fontId="3"/>
  </si>
  <si>
    <t>注3 ここでいう生活支援員等とは、以下のことをいう。</t>
    <rPh sb="17" eb="19">
      <t>イカ</t>
    </rPh>
    <phoneticPr fontId="3"/>
  </si>
  <si>
    <t>注2 ここでいう常勤とは、「障害者総合支援法に基づく指定障害福祉サービスの事業等の人員、設備及び運営に関する基準について（平成18年12月6日厚生労働省社会・援護局障害保健福祉部長通知」）第二の2の(3)に定義する「常勤」をいう。</t>
    <rPh sb="0" eb="1">
      <t>チュウ</t>
    </rPh>
    <rPh sb="8" eb="10">
      <t>ジョウキン</t>
    </rPh>
    <rPh sb="14" eb="17">
      <t>ショウガイシャ</t>
    </rPh>
    <rPh sb="17" eb="19">
      <t>ソウゴウ</t>
    </rPh>
    <rPh sb="19" eb="21">
      <t>シエン</t>
    </rPh>
    <rPh sb="21" eb="22">
      <t>ホウ</t>
    </rPh>
    <rPh sb="23" eb="24">
      <t>モト</t>
    </rPh>
    <rPh sb="26" eb="28">
      <t>シテイ</t>
    </rPh>
    <rPh sb="28" eb="30">
      <t>ショウガイ</t>
    </rPh>
    <rPh sb="30" eb="32">
      <t>フクシ</t>
    </rPh>
    <rPh sb="37" eb="39">
      <t>ジギョウ</t>
    </rPh>
    <rPh sb="39" eb="40">
      <t>トウ</t>
    </rPh>
    <rPh sb="41" eb="43">
      <t>ジンイン</t>
    </rPh>
    <rPh sb="44" eb="46">
      <t>セツビ</t>
    </rPh>
    <phoneticPr fontId="3"/>
  </si>
  <si>
    <t>注1 「異動区分」、「届出項目」欄については、該当する番号に○を付してください。</t>
    <rPh sb="0" eb="1">
      <t>チュウ</t>
    </rPh>
    <rPh sb="4" eb="6">
      <t>イドウ</t>
    </rPh>
    <rPh sb="6" eb="8">
      <t>クブン</t>
    </rPh>
    <rPh sb="11" eb="13">
      <t>トドケデ</t>
    </rPh>
    <rPh sb="13" eb="15">
      <t>コウモク</t>
    </rPh>
    <rPh sb="16" eb="17">
      <t>ラン</t>
    </rPh>
    <rPh sb="23" eb="25">
      <t>ガイトウ</t>
    </rPh>
    <rPh sb="27" eb="29">
      <t>バンゴウ</t>
    </rPh>
    <rPh sb="32" eb="33">
      <t>フ</t>
    </rPh>
    <phoneticPr fontId="3"/>
  </si>
  <si>
    <t>6②該当者の氏名</t>
    <rPh sb="2" eb="5">
      <t>ガイトウシャ</t>
    </rPh>
    <rPh sb="6" eb="8">
      <t>シメイ</t>
    </rPh>
    <phoneticPr fontId="3"/>
  </si>
  <si>
    <t>①に占める②の
割合が30％以上</t>
    <rPh sb="2" eb="3">
      <t>シ</t>
    </rPh>
    <rPh sb="8" eb="10">
      <t>ワリアイ</t>
    </rPh>
    <rPh sb="14" eb="16">
      <t>イジョウ</t>
    </rPh>
    <phoneticPr fontId="3"/>
  </si>
  <si>
    <t>→</t>
    <phoneticPr fontId="3"/>
  </si>
  <si>
    <t>①のうち勤続年数3年以上の者の数
（常勤者数）</t>
    <rPh sb="4" eb="6">
      <t>キンゾク</t>
    </rPh>
    <rPh sb="6" eb="8">
      <t>ネンスウ</t>
    </rPh>
    <rPh sb="9" eb="10">
      <t>ネン</t>
    </rPh>
    <rPh sb="10" eb="12">
      <t>イジョウ</t>
    </rPh>
    <rPh sb="13" eb="14">
      <t>シャ</t>
    </rPh>
    <rPh sb="15" eb="16">
      <t>カズ</t>
    </rPh>
    <phoneticPr fontId="3"/>
  </si>
  <si>
    <t>生活支援員等の総数（常勤者数）</t>
    <rPh sb="0" eb="2">
      <t>セイカツ</t>
    </rPh>
    <rPh sb="2" eb="4">
      <t>シエン</t>
    </rPh>
    <rPh sb="4" eb="5">
      <t>イン</t>
    </rPh>
    <rPh sb="5" eb="6">
      <t>トウ</t>
    </rPh>
    <rPh sb="7" eb="9">
      <t>ソウスウ</t>
    </rPh>
    <phoneticPr fontId="3"/>
  </si>
  <si>
    <t>6 勤続年数の状況</t>
    <rPh sb="2" eb="4">
      <t>キンゾク</t>
    </rPh>
    <rPh sb="4" eb="6">
      <t>ネンスウ</t>
    </rPh>
    <rPh sb="7" eb="9">
      <t>ジョウキョウ</t>
    </rPh>
    <phoneticPr fontId="3"/>
  </si>
  <si>
    <t>①に占める②の
割合が75％以上</t>
    <rPh sb="2" eb="3">
      <t>シ</t>
    </rPh>
    <rPh sb="8" eb="10">
      <t>ワリアイ</t>
    </rPh>
    <rPh sb="14" eb="16">
      <t>イジョウ</t>
    </rPh>
    <phoneticPr fontId="3"/>
  </si>
  <si>
    <t>①のうち常勤の者の数（常勤換算）</t>
    <rPh sb="4" eb="6">
      <t>ジョウキン</t>
    </rPh>
    <rPh sb="7" eb="8">
      <t>モノ</t>
    </rPh>
    <rPh sb="9" eb="10">
      <t>カズ</t>
    </rPh>
    <phoneticPr fontId="3"/>
  </si>
  <si>
    <t>生活支援員等の総数（常勤換算）</t>
    <rPh sb="0" eb="2">
      <t>セイカツ</t>
    </rPh>
    <rPh sb="2" eb="4">
      <t>シエン</t>
    </rPh>
    <rPh sb="4" eb="5">
      <t>イン</t>
    </rPh>
    <rPh sb="5" eb="6">
      <t>トウ</t>
    </rPh>
    <rPh sb="7" eb="9">
      <t>ソウスウ</t>
    </rPh>
    <rPh sb="10" eb="12">
      <t>ジョウキン</t>
    </rPh>
    <rPh sb="12" eb="14">
      <t>カンザン</t>
    </rPh>
    <phoneticPr fontId="3"/>
  </si>
  <si>
    <t>(Ⅲ)
５または６の
どちらかが該当</t>
    <rPh sb="17" eb="19">
      <t>ガイトウ</t>
    </rPh>
    <phoneticPr fontId="3"/>
  </si>
  <si>
    <t>5 常勤職員の状況</t>
    <rPh sb="2" eb="4">
      <t>ジョウキン</t>
    </rPh>
    <rPh sb="4" eb="6">
      <t>ショクイン</t>
    </rPh>
    <rPh sb="7" eb="9">
      <t>ジョウキョウ</t>
    </rPh>
    <phoneticPr fontId="3"/>
  </si>
  <si>
    <t>福祉専門職員配置等加算(Ⅲ)</t>
    <phoneticPr fontId="3"/>
  </si>
  <si>
    <t>資格：</t>
    <rPh sb="0" eb="2">
      <t>シカク</t>
    </rPh>
    <phoneticPr fontId="3"/>
  </si>
  <si>
    <t>4②該当者の氏名及び資格名称</t>
    <rPh sb="2" eb="5">
      <t>ガイトウシャ</t>
    </rPh>
    <rPh sb="6" eb="8">
      <t>シメイ</t>
    </rPh>
    <rPh sb="8" eb="9">
      <t>オヨ</t>
    </rPh>
    <rPh sb="10" eb="12">
      <t>シカク</t>
    </rPh>
    <rPh sb="12" eb="14">
      <t>メイショウ</t>
    </rPh>
    <phoneticPr fontId="3"/>
  </si>
  <si>
    <t>①に占める②の割合</t>
    <rPh sb="2" eb="3">
      <t>シ</t>
    </rPh>
    <rPh sb="7" eb="9">
      <t>ワリアイ</t>
    </rPh>
    <phoneticPr fontId="3"/>
  </si>
  <si>
    <t>①のうち社会福祉士等の総数（常勤者数）</t>
    <rPh sb="4" eb="6">
      <t>シャカイ</t>
    </rPh>
    <rPh sb="6" eb="8">
      <t>フクシ</t>
    </rPh>
    <rPh sb="8" eb="9">
      <t>シ</t>
    </rPh>
    <rPh sb="9" eb="10">
      <t>トウ</t>
    </rPh>
    <rPh sb="11" eb="13">
      <t>ソウスウ</t>
    </rPh>
    <phoneticPr fontId="3"/>
  </si>
  <si>
    <t>生活支援員等の総数（常勤者数）</t>
    <rPh sb="0" eb="2">
      <t>セイカツ</t>
    </rPh>
    <rPh sb="2" eb="4">
      <t>シエン</t>
    </rPh>
    <rPh sb="4" eb="5">
      <t>イン</t>
    </rPh>
    <rPh sb="5" eb="6">
      <t>トウ</t>
    </rPh>
    <rPh sb="7" eb="9">
      <t>ソウスウ</t>
    </rPh>
    <rPh sb="10" eb="12">
      <t>ジョウキン</t>
    </rPh>
    <rPh sb="12" eb="13">
      <t>シャ</t>
    </rPh>
    <rPh sb="13" eb="14">
      <t>スウ</t>
    </rPh>
    <phoneticPr fontId="3"/>
  </si>
  <si>
    <t>(Ⅰ)35%以上
(Ⅱ)25%以上</t>
    <rPh sb="6" eb="8">
      <t>イジョウ</t>
    </rPh>
    <rPh sb="16" eb="18">
      <t>イジョウ</t>
    </rPh>
    <phoneticPr fontId="3"/>
  </si>
  <si>
    <t>4 社会福祉士等の状況</t>
    <rPh sb="2" eb="4">
      <t>シャカイ</t>
    </rPh>
    <rPh sb="4" eb="6">
      <t>フクシ</t>
    </rPh>
    <rPh sb="6" eb="7">
      <t>シ</t>
    </rPh>
    <rPh sb="7" eb="8">
      <t>トウ</t>
    </rPh>
    <rPh sb="9" eb="11">
      <t>ジョウキョウ</t>
    </rPh>
    <phoneticPr fontId="3"/>
  </si>
  <si>
    <t>福祉専門職員
配置等加算(Ⅰ及びⅡ)</t>
    <rPh sb="14" eb="15">
      <t>オヨ</t>
    </rPh>
    <phoneticPr fontId="3"/>
  </si>
  <si>
    <t>（Ⅰ）　　　　　・　　　　　（Ⅱ）　　　　・　　　　（Ⅲ）</t>
    <phoneticPr fontId="3"/>
  </si>
  <si>
    <t>3 加算区分</t>
    <rPh sb="2" eb="4">
      <t>カサン</t>
    </rPh>
    <rPh sb="4" eb="6">
      <t>クブン</t>
    </rPh>
    <phoneticPr fontId="3"/>
  </si>
  <si>
    <t>1 新規　　　　　　　　　2 変更　　　　　　　　3 終了</t>
    <rPh sb="2" eb="4">
      <t>シンキ</t>
    </rPh>
    <rPh sb="15" eb="17">
      <t>ヘンコウ</t>
    </rPh>
    <rPh sb="27" eb="29">
      <t>シュウリョウ</t>
    </rPh>
    <phoneticPr fontId="3"/>
  </si>
  <si>
    <t>2 異動区分</t>
    <rPh sb="2" eb="4">
      <t>イドウ</t>
    </rPh>
    <rPh sb="4" eb="6">
      <t>クブン</t>
    </rPh>
    <phoneticPr fontId="3"/>
  </si>
  <si>
    <t>1 事業所等の名称</t>
    <rPh sb="2" eb="5">
      <t>ジギョウショ</t>
    </rPh>
    <rPh sb="5" eb="6">
      <t>トウ</t>
    </rPh>
    <rPh sb="7" eb="9">
      <t>メイショウ</t>
    </rPh>
    <phoneticPr fontId="3"/>
  </si>
  <si>
    <t>福祉専門職員配置等加算に関する届出書</t>
    <rPh sb="0" eb="2">
      <t>フクシ</t>
    </rPh>
    <rPh sb="2" eb="4">
      <t>センモン</t>
    </rPh>
    <rPh sb="4" eb="6">
      <t>ショクイン</t>
    </rPh>
    <rPh sb="6" eb="8">
      <t>ハイチ</t>
    </rPh>
    <rPh sb="8" eb="9">
      <t>トウ</t>
    </rPh>
    <rPh sb="9" eb="11">
      <t>カサン</t>
    </rPh>
    <rPh sb="12" eb="13">
      <t>カン</t>
    </rPh>
    <rPh sb="15" eb="18">
      <t>トドケデショ</t>
    </rPh>
    <phoneticPr fontId="3"/>
  </si>
  <si>
    <t>事業所番号</t>
    <rPh sb="0" eb="5">
      <t>ジギョウショバンゴウ</t>
    </rPh>
    <phoneticPr fontId="3"/>
  </si>
  <si>
    <t>1 異動区分</t>
    <rPh sb="2" eb="4">
      <t>イドウ</t>
    </rPh>
    <rPh sb="4" eb="6">
      <t>クブン</t>
    </rPh>
    <phoneticPr fontId="3"/>
  </si>
  <si>
    <t>÷</t>
    <phoneticPr fontId="3"/>
  </si>
  <si>
    <t>注1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3"/>
  </si>
  <si>
    <t>人</t>
    <rPh sb="0" eb="1">
      <t>ヒト</t>
    </rPh>
    <phoneticPr fontId="2"/>
  </si>
  <si>
    <t>生活支援員、
共生型自立訓練（機能訓練）従業者</t>
    <phoneticPr fontId="3"/>
  </si>
  <si>
    <t>（別紙８）</t>
    <rPh sb="1" eb="3">
      <t>ベッシ</t>
    </rPh>
    <phoneticPr fontId="3"/>
  </si>
  <si>
    <t>重度障害者支援加算Ⅰに関する届出書（生活介護）</t>
    <rPh sb="0" eb="2">
      <t>ジュウド</t>
    </rPh>
    <rPh sb="2" eb="5">
      <t>ショウガイシャ</t>
    </rPh>
    <rPh sb="5" eb="7">
      <t>シエン</t>
    </rPh>
    <rPh sb="7" eb="9">
      <t>カサン</t>
    </rPh>
    <rPh sb="11" eb="12">
      <t>カン</t>
    </rPh>
    <rPh sb="14" eb="16">
      <t>トドケデ</t>
    </rPh>
    <rPh sb="16" eb="17">
      <t>ショ</t>
    </rPh>
    <rPh sb="18" eb="20">
      <t>セイカツ</t>
    </rPh>
    <rPh sb="20" eb="22">
      <t>カイゴ</t>
    </rPh>
    <phoneticPr fontId="3"/>
  </si>
  <si>
    <t>事業所の名称</t>
    <rPh sb="0" eb="3">
      <t>ジギョウショ</t>
    </rPh>
    <rPh sb="4" eb="6">
      <t>メイショウ</t>
    </rPh>
    <phoneticPr fontId="136"/>
  </si>
  <si>
    <t>１　異動区分</t>
    <rPh sb="2" eb="4">
      <t>イドウ</t>
    </rPh>
    <rPh sb="4" eb="6">
      <t>クブン</t>
    </rPh>
    <phoneticPr fontId="3"/>
  </si>
  <si>
    <t xml:space="preserve"> 新規</t>
    <rPh sb="1" eb="3">
      <t>シンキ</t>
    </rPh>
    <phoneticPr fontId="136"/>
  </si>
  <si>
    <t>2　変更</t>
    <rPh sb="2" eb="4">
      <t>ヘンコウ</t>
    </rPh>
    <phoneticPr fontId="136"/>
  </si>
  <si>
    <t>3　終了</t>
    <rPh sb="2" eb="4">
      <t>シュウリョウ</t>
    </rPh>
    <phoneticPr fontId="136"/>
  </si>
  <si>
    <t>　２　配置状況
　　　 および
　　　配置人数</t>
    <rPh sb="3" eb="5">
      <t>ハイチ</t>
    </rPh>
    <rPh sb="5" eb="7">
      <t>ジョウキョウ</t>
    </rPh>
    <rPh sb="19" eb="21">
      <t>ハイチ</t>
    </rPh>
    <rPh sb="21" eb="23">
      <t>ニンズウ</t>
    </rPh>
    <phoneticPr fontId="3"/>
  </si>
  <si>
    <t>人員配置体制加算Ⅰ</t>
    <rPh sb="0" eb="4">
      <t>ジンインハイチ</t>
    </rPh>
    <rPh sb="4" eb="6">
      <t>タイセイ</t>
    </rPh>
    <rPh sb="6" eb="8">
      <t>カサン</t>
    </rPh>
    <phoneticPr fontId="3"/>
  </si>
  <si>
    <t>（　あり　・　なし　）</t>
    <phoneticPr fontId="3"/>
  </si>
  <si>
    <t>常勤看護職員等配置加算Ⅲ</t>
    <rPh sb="0" eb="7">
      <t>ジョウキンカンゴショクイントウ</t>
    </rPh>
    <rPh sb="7" eb="11">
      <t>ハイチカサン</t>
    </rPh>
    <phoneticPr fontId="3"/>
  </si>
  <si>
    <t>（一覧）　　重度障害者支援体制加算に係る支援の対象者</t>
    <rPh sb="1" eb="3">
      <t>イチラン</t>
    </rPh>
    <rPh sb="6" eb="8">
      <t>ジュウド</t>
    </rPh>
    <rPh sb="8" eb="11">
      <t>ショウガイシャ</t>
    </rPh>
    <rPh sb="11" eb="13">
      <t>シエン</t>
    </rPh>
    <rPh sb="13" eb="15">
      <t>タイセイ</t>
    </rPh>
    <rPh sb="15" eb="17">
      <t>カサン</t>
    </rPh>
    <rPh sb="18" eb="19">
      <t>カカ</t>
    </rPh>
    <rPh sb="20" eb="22">
      <t>シエン</t>
    </rPh>
    <rPh sb="23" eb="26">
      <t>タイショウシャ</t>
    </rPh>
    <phoneticPr fontId="136"/>
  </si>
  <si>
    <t>受給者証番号</t>
    <rPh sb="0" eb="3">
      <t>ジュキュウシャ</t>
    </rPh>
    <rPh sb="3" eb="4">
      <t>ショウ</t>
    </rPh>
    <rPh sb="4" eb="6">
      <t>バンゴウ</t>
    </rPh>
    <phoneticPr fontId="136"/>
  </si>
  <si>
    <t>氏名</t>
    <rPh sb="0" eb="2">
      <t>シメイ</t>
    </rPh>
    <phoneticPr fontId="136"/>
  </si>
  <si>
    <t>備考</t>
    <rPh sb="0" eb="2">
      <t>ビコウ</t>
    </rPh>
    <phoneticPr fontId="136"/>
  </si>
  <si>
    <t>欄が足りない場合は別紙又は行の追加を行い記載してください</t>
    <rPh sb="0" eb="1">
      <t>ラン</t>
    </rPh>
    <rPh sb="2" eb="3">
      <t>タ</t>
    </rPh>
    <rPh sb="6" eb="8">
      <t>バアイ</t>
    </rPh>
    <rPh sb="9" eb="11">
      <t>ベッシ</t>
    </rPh>
    <rPh sb="11" eb="12">
      <t>マタ</t>
    </rPh>
    <rPh sb="13" eb="14">
      <t>ギョウ</t>
    </rPh>
    <rPh sb="15" eb="17">
      <t>ツイカ</t>
    </rPh>
    <rPh sb="18" eb="19">
      <t>オコナ</t>
    </rPh>
    <rPh sb="20" eb="22">
      <t>キサイ</t>
    </rPh>
    <phoneticPr fontId="136"/>
  </si>
  <si>
    <t>延長支援加算体制届出書</t>
    <rPh sb="0" eb="2">
      <t>エンチョウ</t>
    </rPh>
    <rPh sb="2" eb="4">
      <t>シエン</t>
    </rPh>
    <rPh sb="4" eb="6">
      <t>カサン</t>
    </rPh>
    <rPh sb="6" eb="8">
      <t>タイセイ</t>
    </rPh>
    <rPh sb="8" eb="9">
      <t>トドケ</t>
    </rPh>
    <rPh sb="9" eb="10">
      <t>デ</t>
    </rPh>
    <rPh sb="10" eb="11">
      <t>ショ</t>
    </rPh>
    <phoneticPr fontId="3"/>
  </si>
  <si>
    <t>施設種別</t>
    <rPh sb="0" eb="2">
      <t>シセツ</t>
    </rPh>
    <rPh sb="2" eb="4">
      <t>シュベツ</t>
    </rPh>
    <phoneticPr fontId="3"/>
  </si>
  <si>
    <t>事業所名</t>
    <rPh sb="0" eb="3">
      <t>ジギョウショ</t>
    </rPh>
    <rPh sb="3" eb="4">
      <t>メイ</t>
    </rPh>
    <phoneticPr fontId="3"/>
  </si>
  <si>
    <t>定員</t>
    <rPh sb="0" eb="2">
      <t>テイイン</t>
    </rPh>
    <phoneticPr fontId="3"/>
  </si>
  <si>
    <t>運営規程上の
営業時間</t>
    <rPh sb="0" eb="2">
      <t>ウンエイ</t>
    </rPh>
    <rPh sb="2" eb="4">
      <t>キテイ</t>
    </rPh>
    <rPh sb="4" eb="5">
      <t>ジョウ</t>
    </rPh>
    <rPh sb="7" eb="9">
      <t>エイギョウ</t>
    </rPh>
    <rPh sb="9" eb="11">
      <t>ジカン</t>
    </rPh>
    <phoneticPr fontId="3"/>
  </si>
  <si>
    <t>年齢</t>
    <rPh sb="0" eb="2">
      <t>ネンレイ</t>
    </rPh>
    <phoneticPr fontId="3"/>
  </si>
  <si>
    <t>利用時間</t>
    <rPh sb="0" eb="2">
      <t>リヨウ</t>
    </rPh>
    <rPh sb="2" eb="4">
      <t>ジカン</t>
    </rPh>
    <phoneticPr fontId="3"/>
  </si>
  <si>
    <t>重症心身障害
の有無
（障害児のみ）</t>
    <rPh sb="0" eb="2">
      <t>ジュウショウ</t>
    </rPh>
    <rPh sb="2" eb="4">
      <t>シンシン</t>
    </rPh>
    <rPh sb="4" eb="6">
      <t>ショウガイ</t>
    </rPh>
    <rPh sb="8" eb="10">
      <t>ウム</t>
    </rPh>
    <rPh sb="12" eb="15">
      <t>ショウガイジ</t>
    </rPh>
    <phoneticPr fontId="3"/>
  </si>
  <si>
    <t>備　考</t>
    <rPh sb="0" eb="1">
      <t>ソナエ</t>
    </rPh>
    <rPh sb="2" eb="3">
      <t>コウ</t>
    </rPh>
    <phoneticPr fontId="3"/>
  </si>
  <si>
    <t xml:space="preserve">※　運営規程の営業時間を超えて支援を行うものとして、加算を算定する場合に届け出ること。
</t>
    <phoneticPr fontId="3"/>
  </si>
  <si>
    <r>
      <t>※　延長支援加算を算定する障害者又は障害児に係る</t>
    </r>
    <r>
      <rPr>
        <u/>
        <sz val="11"/>
        <rFont val="HGPｺﾞｼｯｸM"/>
        <family val="3"/>
        <charset val="128"/>
      </rPr>
      <t>生活介護計画書又は児童発達支援計画書を添付すること。</t>
    </r>
    <r>
      <rPr>
        <sz val="11"/>
        <rFont val="HGPｺﾞｼｯｸM"/>
        <family val="3"/>
        <charset val="128"/>
      </rPr>
      <t xml:space="preserve">
</t>
    </r>
    <rPh sb="13" eb="16">
      <t>ショウガイシャ</t>
    </rPh>
    <rPh sb="16" eb="17">
      <t>マタ</t>
    </rPh>
    <rPh sb="18" eb="21">
      <t>ショウガイジ</t>
    </rPh>
    <rPh sb="24" eb="26">
      <t>セイカツ</t>
    </rPh>
    <rPh sb="26" eb="28">
      <t>カイゴ</t>
    </rPh>
    <rPh sb="28" eb="30">
      <t>ケイカク</t>
    </rPh>
    <rPh sb="30" eb="31">
      <t>ショ</t>
    </rPh>
    <rPh sb="31" eb="32">
      <t>マタ</t>
    </rPh>
    <phoneticPr fontId="3"/>
  </si>
  <si>
    <t>Ｈ27.4月以降</t>
    <rPh sb="5" eb="6">
      <t>ガツ</t>
    </rPh>
    <rPh sb="6" eb="8">
      <t>イコウ</t>
    </rPh>
    <phoneticPr fontId="3"/>
  </si>
  <si>
    <t>送迎加算に関する届出書（障害児を除く）</t>
    <rPh sb="0" eb="2">
      <t>ソウゲイ</t>
    </rPh>
    <rPh sb="2" eb="4">
      <t>カサン</t>
    </rPh>
    <rPh sb="5" eb="6">
      <t>カン</t>
    </rPh>
    <rPh sb="8" eb="10">
      <t>トドケデ</t>
    </rPh>
    <rPh sb="10" eb="11">
      <t>ショ</t>
    </rPh>
    <rPh sb="12" eb="15">
      <t>ショウガイジ</t>
    </rPh>
    <rPh sb="16" eb="17">
      <t>ノゾ</t>
    </rPh>
    <phoneticPr fontId="3"/>
  </si>
  <si>
    <t>1　新規　　　　　　2　変更　　　　　　3　終了</t>
    <rPh sb="2" eb="4">
      <t>シンキ</t>
    </rPh>
    <rPh sb="12" eb="14">
      <t>ヘンコウ</t>
    </rPh>
    <rPh sb="22" eb="24">
      <t>シュウリョウ</t>
    </rPh>
    <phoneticPr fontId="3"/>
  </si>
  <si>
    <t>２　加算区分</t>
    <rPh sb="2" eb="4">
      <t>カサン</t>
    </rPh>
    <rPh sb="4" eb="6">
      <t>クブン</t>
    </rPh>
    <phoneticPr fontId="3"/>
  </si>
  <si>
    <t>Ⅰ　　　　　・　　　　　Ⅱ</t>
    <phoneticPr fontId="3"/>
  </si>
  <si>
    <t>２　送迎の状況①
　 （全サービス）</t>
    <rPh sb="12" eb="13">
      <t>ゼン</t>
    </rPh>
    <phoneticPr fontId="3"/>
  </si>
  <si>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3"/>
  </si>
  <si>
    <t xml:space="preserve">３　送迎の状況②
　（短期入所以外）
</t>
    <rPh sb="2" eb="4">
      <t>ソウゲイ</t>
    </rPh>
    <rPh sb="5" eb="7">
      <t>ジョウキョウ</t>
    </rPh>
    <rPh sb="11" eb="13">
      <t>タンキ</t>
    </rPh>
    <rPh sb="13" eb="15">
      <t>ニュウショ</t>
    </rPh>
    <rPh sb="15" eb="17">
      <t>イガイ</t>
    </rPh>
    <phoneticPr fontId="3"/>
  </si>
  <si>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3"/>
  </si>
  <si>
    <t>　週３回以上の送迎を実施している。</t>
    <phoneticPr fontId="3"/>
  </si>
  <si>
    <t xml:space="preserve">    ４　送迎の状況③
　    （生活介護のみ）</t>
    <rPh sb="6" eb="8">
      <t>ソウゲイ</t>
    </rPh>
    <rPh sb="9" eb="11">
      <t>ジョウキョウ</t>
    </rPh>
    <rPh sb="19" eb="21">
      <t>セイカツ</t>
    </rPh>
    <rPh sb="21" eb="23">
      <t>カイゴ</t>
    </rPh>
    <phoneticPr fontId="3"/>
  </si>
  <si>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3"/>
  </si>
  <si>
    <t>　1には該当しない。</t>
    <rPh sb="4" eb="6">
      <t>ガイトウ</t>
    </rPh>
    <phoneticPr fontId="3"/>
  </si>
  <si>
    <t>注１　「異動区分」欄等については、該当する番号に○を付してください。</t>
    <rPh sb="0" eb="1">
      <t>チュウ</t>
    </rPh>
    <rPh sb="4" eb="6">
      <t>イドウ</t>
    </rPh>
    <rPh sb="6" eb="8">
      <t>クブン</t>
    </rPh>
    <rPh sb="9" eb="10">
      <t>ラン</t>
    </rPh>
    <rPh sb="10" eb="11">
      <t>トウ</t>
    </rPh>
    <rPh sb="17" eb="19">
      <t>ガイトウ</t>
    </rPh>
    <rPh sb="21" eb="23">
      <t>バンゴウ</t>
    </rPh>
    <rPh sb="26" eb="27">
      <t>フ</t>
    </rPh>
    <phoneticPr fontId="3"/>
  </si>
  <si>
    <t>注２　多機能型事業所または同一敷地内に複数の事業所がある場合は原則として一つの事業所として
　　　取り扱いますが、この届出書は事業所ごとに（一事業所番号ごとに一枚）作成して提出してください。</t>
    <rPh sb="0" eb="1">
      <t>チュウ</t>
    </rPh>
    <rPh sb="3" eb="7">
      <t>タキノウガタ</t>
    </rPh>
    <rPh sb="7" eb="10">
      <t>ジギョウショ</t>
    </rPh>
    <rPh sb="13" eb="15">
      <t>ドウイツ</t>
    </rPh>
    <rPh sb="15" eb="17">
      <t>シキチ</t>
    </rPh>
    <rPh sb="17" eb="18">
      <t>ナイ</t>
    </rPh>
    <rPh sb="19" eb="21">
      <t>フクスウ</t>
    </rPh>
    <rPh sb="22" eb="25">
      <t>ジギョウショ</t>
    </rPh>
    <rPh sb="28" eb="30">
      <t>バアイ</t>
    </rPh>
    <rPh sb="31" eb="33">
      <t>ゲンソク</t>
    </rPh>
    <rPh sb="36" eb="37">
      <t>ヒト</t>
    </rPh>
    <rPh sb="39" eb="42">
      <t>ジギョウショ</t>
    </rPh>
    <rPh sb="49" eb="50">
      <t>ト</t>
    </rPh>
    <rPh sb="51" eb="52">
      <t>アツカ</t>
    </rPh>
    <rPh sb="59" eb="62">
      <t>トドケデショ</t>
    </rPh>
    <rPh sb="63" eb="66">
      <t>ジギョウショ</t>
    </rPh>
    <rPh sb="70" eb="71">
      <t>イチ</t>
    </rPh>
    <rPh sb="71" eb="74">
      <t>ジギョウショ</t>
    </rPh>
    <rPh sb="74" eb="76">
      <t>バンゴウ</t>
    </rPh>
    <rPh sb="79" eb="81">
      <t>イチマイ</t>
    </rPh>
    <rPh sb="82" eb="84">
      <t>サクセイ</t>
    </rPh>
    <rPh sb="86" eb="88">
      <t>テイシュツ</t>
    </rPh>
    <phoneticPr fontId="3"/>
  </si>
  <si>
    <t>※　平成２７年度より、送迎先を駅等集合場所に設定することも可能となりました。</t>
    <rPh sb="2" eb="4">
      <t>ヘイセイ</t>
    </rPh>
    <rPh sb="6" eb="8">
      <t>ネンド</t>
    </rPh>
    <rPh sb="11" eb="13">
      <t>ソウゲイ</t>
    </rPh>
    <rPh sb="13" eb="14">
      <t>サキ</t>
    </rPh>
    <rPh sb="15" eb="16">
      <t>エキ</t>
    </rPh>
    <rPh sb="16" eb="17">
      <t>トウ</t>
    </rPh>
    <rPh sb="17" eb="19">
      <t>シュウゴウ</t>
    </rPh>
    <rPh sb="19" eb="21">
      <t>バショ</t>
    </rPh>
    <rPh sb="22" eb="24">
      <t>セッテイ</t>
    </rPh>
    <rPh sb="29" eb="31">
      <t>カノウ</t>
    </rPh>
    <phoneticPr fontId="3"/>
  </si>
  <si>
    <t>送迎加算Ⅰ・Ⅱ算定確認票(ｖｅｒ.4）</t>
    <rPh sb="0" eb="2">
      <t>ソウゲイ</t>
    </rPh>
    <rPh sb="2" eb="4">
      <t>カサン</t>
    </rPh>
    <rPh sb="7" eb="9">
      <t>サンテイ</t>
    </rPh>
    <rPh sb="9" eb="11">
      <t>カクニン</t>
    </rPh>
    <rPh sb="11" eb="12">
      <t>ヒョウ</t>
    </rPh>
    <phoneticPr fontId="144"/>
  </si>
  <si>
    <t xml:space="preserve">  対象事業：
  生活介護・自立訓練・就労移行支援・
  就労継続支援A型/B型</t>
    <rPh sb="2" eb="4">
      <t>タイショウ</t>
    </rPh>
    <rPh sb="4" eb="6">
      <t>ジギョウ</t>
    </rPh>
    <rPh sb="10" eb="12">
      <t>セイカツ</t>
    </rPh>
    <rPh sb="12" eb="14">
      <t>カイゴ</t>
    </rPh>
    <rPh sb="15" eb="17">
      <t>ジリツ</t>
    </rPh>
    <rPh sb="17" eb="19">
      <t>クンレン</t>
    </rPh>
    <rPh sb="20" eb="22">
      <t>シュウロウ</t>
    </rPh>
    <rPh sb="22" eb="24">
      <t>イコウ</t>
    </rPh>
    <rPh sb="24" eb="26">
      <t>シエン</t>
    </rPh>
    <rPh sb="30" eb="32">
      <t>シュウロウ</t>
    </rPh>
    <rPh sb="32" eb="34">
      <t>ケイゾク</t>
    </rPh>
    <rPh sb="34" eb="36">
      <t>シエン</t>
    </rPh>
    <rPh sb="37" eb="38">
      <t>ガタ</t>
    </rPh>
    <rPh sb="40" eb="41">
      <t>ガタ</t>
    </rPh>
    <phoneticPr fontId="144"/>
  </si>
  <si>
    <t>事業所番号</t>
    <rPh sb="0" eb="2">
      <t>ジギョウ</t>
    </rPh>
    <rPh sb="2" eb="3">
      <t>ショ</t>
    </rPh>
    <rPh sb="3" eb="5">
      <t>バンゴウ</t>
    </rPh>
    <phoneticPr fontId="144"/>
  </si>
  <si>
    <t>事業所名</t>
    <rPh sb="0" eb="3">
      <t>ジギョウショ</t>
    </rPh>
    <rPh sb="3" eb="4">
      <t>メイ</t>
    </rPh>
    <phoneticPr fontId="144"/>
  </si>
  <si>
    <r>
      <t>送迎加算ⅠまたはⅡの対象となるサービスの利用</t>
    </r>
    <r>
      <rPr>
        <sz val="12"/>
        <color indexed="8"/>
        <rFont val="MS UI Gothic"/>
        <family val="3"/>
        <charset val="128"/>
      </rPr>
      <t>定員数</t>
    </r>
    <rPh sb="0" eb="2">
      <t>ソウゲイ</t>
    </rPh>
    <rPh sb="2" eb="4">
      <t>カサン</t>
    </rPh>
    <rPh sb="10" eb="12">
      <t>タイショウ</t>
    </rPh>
    <rPh sb="20" eb="22">
      <t>リヨウ</t>
    </rPh>
    <rPh sb="22" eb="24">
      <t>テイイン</t>
    </rPh>
    <rPh sb="24" eb="25">
      <t>スウ</t>
    </rPh>
    <phoneticPr fontId="144"/>
  </si>
  <si>
    <t>人</t>
    <rPh sb="0" eb="1">
      <t>ニン</t>
    </rPh>
    <phoneticPr fontId="144"/>
  </si>
  <si>
    <t>←</t>
    <phoneticPr fontId="144"/>
  </si>
  <si>
    <t>多機能型事業所の場合は、対象となるサービスの利用定員の合計を記載してください。</t>
    <rPh sb="0" eb="4">
      <t>タキノウガタ</t>
    </rPh>
    <rPh sb="4" eb="7">
      <t>ジギョウショ</t>
    </rPh>
    <rPh sb="8" eb="10">
      <t>バアイ</t>
    </rPh>
    <rPh sb="12" eb="14">
      <t>タイショウ</t>
    </rPh>
    <rPh sb="22" eb="24">
      <t>リヨウ</t>
    </rPh>
    <rPh sb="24" eb="26">
      <t>テイイン</t>
    </rPh>
    <rPh sb="27" eb="29">
      <t>ゴウケイ</t>
    </rPh>
    <rPh sb="30" eb="32">
      <t>キサイ</t>
    </rPh>
    <phoneticPr fontId="144"/>
  </si>
  <si>
    <t>算定を届け出ている送迎加算の種別（ⅠまたはⅡのいずれか）</t>
    <rPh sb="0" eb="2">
      <t>サンテイ</t>
    </rPh>
    <rPh sb="3" eb="4">
      <t>トド</t>
    </rPh>
    <rPh sb="5" eb="6">
      <t>デ</t>
    </rPh>
    <rPh sb="9" eb="11">
      <t>ソウゲイ</t>
    </rPh>
    <rPh sb="11" eb="13">
      <t>カサン</t>
    </rPh>
    <rPh sb="14" eb="16">
      <t>シュベツ</t>
    </rPh>
    <phoneticPr fontId="144"/>
  </si>
  <si>
    <t>ⅠまたはⅡのいずれかを記載してください</t>
    <rPh sb="11" eb="13">
      <t>キサイ</t>
    </rPh>
    <phoneticPr fontId="144"/>
  </si>
  <si>
    <r>
      <t>　　送迎加算　Ⅰ　…　1回の送迎につき平均10人以上が利用し※、</t>
    </r>
    <r>
      <rPr>
        <b/>
        <sz val="12"/>
        <color indexed="8"/>
        <rFont val="MS UI Gothic"/>
        <family val="3"/>
        <charset val="128"/>
      </rPr>
      <t>かつ</t>
    </r>
    <r>
      <rPr>
        <sz val="11"/>
        <color indexed="8"/>
        <rFont val="MS UI Gothic"/>
        <family val="3"/>
        <charset val="128"/>
      </rPr>
      <t>、週3回以上の送迎を実施している場合に算定可能。
　　　　　　　　　　　　　　　（※利用定員が20人未満の事業所にあっては、平均的に50/100以上が利用している場合に算定可能）
　　送迎加算　Ⅱ　…　1回の送迎につき平均10人以上が利用し※、</t>
    </r>
    <r>
      <rPr>
        <b/>
        <sz val="12"/>
        <color indexed="8"/>
        <rFont val="MS UI Gothic"/>
        <family val="3"/>
        <charset val="128"/>
      </rPr>
      <t>または</t>
    </r>
    <r>
      <rPr>
        <sz val="11"/>
        <color indexed="8"/>
        <rFont val="MS UI Gothic"/>
        <family val="3"/>
        <charset val="128"/>
      </rPr>
      <t>、週3回以上の送迎を実施している場合に算定可能。
　　　　　　　　　　　　　　　（※利用定員が20人未満の事業所にあっては、平均的に50/100以上が利用している場合に算定可能）</t>
    </r>
    <rPh sb="2" eb="4">
      <t>ソウゲイ</t>
    </rPh>
    <rPh sb="4" eb="6">
      <t>カサン</t>
    </rPh>
    <rPh sb="12" eb="13">
      <t>カイ</t>
    </rPh>
    <rPh sb="14" eb="16">
      <t>ソウゲイ</t>
    </rPh>
    <rPh sb="19" eb="21">
      <t>ヘイキン</t>
    </rPh>
    <rPh sb="23" eb="26">
      <t>ニンイジョウ</t>
    </rPh>
    <rPh sb="27" eb="29">
      <t>リヨウ</t>
    </rPh>
    <rPh sb="35" eb="36">
      <t>シュウ</t>
    </rPh>
    <rPh sb="37" eb="40">
      <t>カイイジョウ</t>
    </rPh>
    <rPh sb="41" eb="43">
      <t>ソウゲイ</t>
    </rPh>
    <rPh sb="44" eb="46">
      <t>ジッシ</t>
    </rPh>
    <rPh sb="50" eb="52">
      <t>バアイ</t>
    </rPh>
    <rPh sb="53" eb="55">
      <t>サンテイ</t>
    </rPh>
    <rPh sb="55" eb="57">
      <t>カノウ</t>
    </rPh>
    <rPh sb="76" eb="78">
      <t>リヨウ</t>
    </rPh>
    <rPh sb="78" eb="80">
      <t>テイイン</t>
    </rPh>
    <rPh sb="83" eb="84">
      <t>ニン</t>
    </rPh>
    <rPh sb="84" eb="86">
      <t>ミマン</t>
    </rPh>
    <rPh sb="87" eb="90">
      <t>ジギョウショ</t>
    </rPh>
    <rPh sb="96" eb="98">
      <t>ヘイキン</t>
    </rPh>
    <rPh sb="98" eb="99">
      <t>テキ</t>
    </rPh>
    <rPh sb="106" eb="108">
      <t>イジョウ</t>
    </rPh>
    <rPh sb="109" eb="111">
      <t>リヨウ</t>
    </rPh>
    <rPh sb="115" eb="117">
      <t>バアイ</t>
    </rPh>
    <rPh sb="118" eb="120">
      <t>サンテイ</t>
    </rPh>
    <rPh sb="120" eb="122">
      <t>カノウ</t>
    </rPh>
    <rPh sb="127" eb="129">
      <t>ソウゲイ</t>
    </rPh>
    <rPh sb="129" eb="131">
      <t>カサン</t>
    </rPh>
    <phoneticPr fontId="144"/>
  </si>
  <si>
    <t>サービス提供年月</t>
    <rPh sb="4" eb="6">
      <t>テイキョウ</t>
    </rPh>
    <rPh sb="6" eb="8">
      <t>ネンゲツ</t>
    </rPh>
    <phoneticPr fontId="144"/>
  </si>
  <si>
    <t>年</t>
    <rPh sb="0" eb="1">
      <t>ネン</t>
    </rPh>
    <phoneticPr fontId="144"/>
  </si>
  <si>
    <t>月</t>
    <rPh sb="0" eb="1">
      <t>ガツ</t>
    </rPh>
    <phoneticPr fontId="144"/>
  </si>
  <si>
    <t>週</t>
    <rPh sb="0" eb="1">
      <t>シュウ</t>
    </rPh>
    <phoneticPr fontId="144"/>
  </si>
  <si>
    <t>1週目</t>
    <rPh sb="1" eb="2">
      <t>シュウ</t>
    </rPh>
    <rPh sb="2" eb="3">
      <t>メ</t>
    </rPh>
    <phoneticPr fontId="144"/>
  </si>
  <si>
    <t>2週目</t>
    <rPh sb="1" eb="2">
      <t>シュウ</t>
    </rPh>
    <rPh sb="2" eb="3">
      <t>メ</t>
    </rPh>
    <phoneticPr fontId="144"/>
  </si>
  <si>
    <t>3週目</t>
    <rPh sb="1" eb="2">
      <t>シュウ</t>
    </rPh>
    <rPh sb="2" eb="3">
      <t>メ</t>
    </rPh>
    <phoneticPr fontId="144"/>
  </si>
  <si>
    <t>4週目</t>
    <rPh sb="1" eb="2">
      <t>シュウ</t>
    </rPh>
    <rPh sb="2" eb="3">
      <t>メ</t>
    </rPh>
    <phoneticPr fontId="144"/>
  </si>
  <si>
    <t>5週目</t>
    <rPh sb="1" eb="2">
      <t>シュウ</t>
    </rPh>
    <rPh sb="2" eb="3">
      <t>メ</t>
    </rPh>
    <phoneticPr fontId="144"/>
  </si>
  <si>
    <t>6週目</t>
    <rPh sb="1" eb="2">
      <t>シュウ</t>
    </rPh>
    <rPh sb="2" eb="3">
      <t>メ</t>
    </rPh>
    <phoneticPr fontId="144"/>
  </si>
  <si>
    <t>曜日</t>
    <rPh sb="0" eb="2">
      <t>ヨウビ</t>
    </rPh>
    <phoneticPr fontId="144"/>
  </si>
  <si>
    <t>月</t>
    <rPh sb="0" eb="1">
      <t>ゲツ</t>
    </rPh>
    <phoneticPr fontId="144"/>
  </si>
  <si>
    <t>火</t>
  </si>
  <si>
    <t>水</t>
  </si>
  <si>
    <t>木</t>
  </si>
  <si>
    <t>金</t>
  </si>
  <si>
    <t>土</t>
  </si>
  <si>
    <t>月</t>
  </si>
  <si>
    <t>日付</t>
    <rPh sb="0" eb="2">
      <t>ヒヅケ</t>
    </rPh>
    <phoneticPr fontId="144"/>
  </si>
  <si>
    <t>利用人数</t>
    <rPh sb="0" eb="2">
      <t>リヨウ</t>
    </rPh>
    <rPh sb="2" eb="4">
      <t>ニンズウ</t>
    </rPh>
    <phoneticPr fontId="144"/>
  </si>
  <si>
    <t>往（迎）</t>
    <rPh sb="0" eb="1">
      <t>オウ</t>
    </rPh>
    <rPh sb="2" eb="3">
      <t>ムカ</t>
    </rPh>
    <phoneticPr fontId="144"/>
  </si>
  <si>
    <t>復（送）</t>
    <rPh sb="0" eb="1">
      <t>フク</t>
    </rPh>
    <rPh sb="2" eb="3">
      <t>オク</t>
    </rPh>
    <phoneticPr fontId="144"/>
  </si>
  <si>
    <t>計</t>
    <rPh sb="0" eb="1">
      <t>ケイ</t>
    </rPh>
    <phoneticPr fontId="144"/>
  </si>
  <si>
    <t>実施回数（1日当たり）</t>
    <rPh sb="0" eb="2">
      <t>ジッシ</t>
    </rPh>
    <rPh sb="2" eb="4">
      <t>カイスウ</t>
    </rPh>
    <rPh sb="6" eb="7">
      <t>ヒ</t>
    </rPh>
    <rPh sb="7" eb="8">
      <t>ア</t>
    </rPh>
    <phoneticPr fontId="144"/>
  </si>
  <si>
    <t>実施回数（1週あたり）</t>
    <rPh sb="0" eb="2">
      <t>ジッシ</t>
    </rPh>
    <rPh sb="2" eb="4">
      <t>カイスウ</t>
    </rPh>
    <rPh sb="6" eb="7">
      <t>シュウ</t>
    </rPh>
    <phoneticPr fontId="144"/>
  </si>
  <si>
    <t>＜当月の送迎実績＞</t>
    <rPh sb="1" eb="3">
      <t>トウゲツ</t>
    </rPh>
    <rPh sb="4" eb="6">
      <t>ソウゲイ</t>
    </rPh>
    <rPh sb="6" eb="8">
      <t>ジッセキ</t>
    </rPh>
    <phoneticPr fontId="144"/>
  </si>
  <si>
    <t>A） 1回の送迎につき、平均10人以上が利用している。</t>
    <rPh sb="4" eb="5">
      <t>カイ</t>
    </rPh>
    <rPh sb="6" eb="8">
      <t>ソウゲイ</t>
    </rPh>
    <rPh sb="12" eb="14">
      <t>ヘイキン</t>
    </rPh>
    <rPh sb="16" eb="17">
      <t>ニン</t>
    </rPh>
    <rPh sb="17" eb="19">
      <t>イジョウ</t>
    </rPh>
    <rPh sb="20" eb="22">
      <t>リヨウ</t>
    </rPh>
    <phoneticPr fontId="144"/>
  </si>
  <si>
    <t>⇒</t>
    <phoneticPr fontId="144"/>
  </si>
  <si>
    <t>※実績（1回平均</t>
    <rPh sb="1" eb="3">
      <t>ジッセキ</t>
    </rPh>
    <rPh sb="5" eb="6">
      <t>カイ</t>
    </rPh>
    <rPh sb="6" eb="8">
      <t>ヘイキン</t>
    </rPh>
    <phoneticPr fontId="144"/>
  </si>
  <si>
    <t>利用）</t>
    <rPh sb="0" eb="2">
      <t>リヨウ</t>
    </rPh>
    <phoneticPr fontId="144"/>
  </si>
  <si>
    <t xml:space="preserve"> 　A)またはA’）とB)のいずれも「該当」の場合、 加算Ⅰが算定可能です。
　 いずれか一つが「該当」の場合は加算Ⅱとなります。</t>
    <rPh sb="19" eb="21">
      <t>ガイトウ</t>
    </rPh>
    <rPh sb="23" eb="25">
      <t>バアイ</t>
    </rPh>
    <rPh sb="27" eb="29">
      <t>カサン</t>
    </rPh>
    <rPh sb="31" eb="33">
      <t>サンテイ</t>
    </rPh>
    <rPh sb="33" eb="35">
      <t>カノウ</t>
    </rPh>
    <rPh sb="45" eb="46">
      <t>ヒト</t>
    </rPh>
    <rPh sb="49" eb="51">
      <t>ガイトウ</t>
    </rPh>
    <rPh sb="53" eb="55">
      <t>バアイ</t>
    </rPh>
    <rPh sb="56" eb="58">
      <t>カサン</t>
    </rPh>
    <phoneticPr fontId="144"/>
  </si>
  <si>
    <t>A’） 利用定員20人未満の事業所の場合、利用定員の平均50/100が利用している。</t>
    <rPh sb="4" eb="6">
      <t>リヨウ</t>
    </rPh>
    <rPh sb="6" eb="8">
      <t>テイイン</t>
    </rPh>
    <rPh sb="10" eb="11">
      <t>ニン</t>
    </rPh>
    <rPh sb="11" eb="13">
      <t>ミマン</t>
    </rPh>
    <rPh sb="14" eb="17">
      <t>ジギョウショ</t>
    </rPh>
    <rPh sb="18" eb="20">
      <t>バアイ</t>
    </rPh>
    <rPh sb="21" eb="23">
      <t>リヨウ</t>
    </rPh>
    <rPh sb="23" eb="25">
      <t>テイイン</t>
    </rPh>
    <rPh sb="26" eb="28">
      <t>ヘイキン</t>
    </rPh>
    <rPh sb="35" eb="37">
      <t>リヨウ</t>
    </rPh>
    <phoneticPr fontId="144"/>
  </si>
  <si>
    <t>※実績（月平均</t>
    <rPh sb="1" eb="3">
      <t>ジッセキ</t>
    </rPh>
    <rPh sb="4" eb="5">
      <t>ツキ</t>
    </rPh>
    <rPh sb="5" eb="7">
      <t>ヘイキン</t>
    </rPh>
    <phoneticPr fontId="144"/>
  </si>
  <si>
    <t>B） 週3回以上の送迎を行っている。</t>
    <rPh sb="3" eb="4">
      <t>シュウ</t>
    </rPh>
    <rPh sb="5" eb="8">
      <t>カイイジョウ</t>
    </rPh>
    <rPh sb="9" eb="11">
      <t>ソウゲイ</t>
    </rPh>
    <rPh sb="12" eb="13">
      <t>オコナ</t>
    </rPh>
    <phoneticPr fontId="144"/>
  </si>
  <si>
    <t>（　有効週数</t>
    <rPh sb="2" eb="4">
      <t>ユウコウ</t>
    </rPh>
    <rPh sb="4" eb="5">
      <t>シュウ</t>
    </rPh>
    <rPh sb="5" eb="6">
      <t>スウ</t>
    </rPh>
    <phoneticPr fontId="144"/>
  </si>
  <si>
    <t>）</t>
    <phoneticPr fontId="144"/>
  </si>
  <si>
    <t>※実績（週平均</t>
    <rPh sb="1" eb="3">
      <t>ジッセキ</t>
    </rPh>
    <rPh sb="4" eb="5">
      <t>シュウ</t>
    </rPh>
    <rPh sb="5" eb="7">
      <t>ヘイキン</t>
    </rPh>
    <phoneticPr fontId="144"/>
  </si>
  <si>
    <t>実施）</t>
    <rPh sb="0" eb="2">
      <t>ジッシ</t>
    </rPh>
    <phoneticPr fontId="144"/>
  </si>
  <si>
    <t>送迎加算Ⅰ・Ⅱ算定確認票</t>
    <rPh sb="0" eb="2">
      <t>ソウゲイ</t>
    </rPh>
    <rPh sb="2" eb="4">
      <t>カサン</t>
    </rPh>
    <rPh sb="7" eb="9">
      <t>サンテイ</t>
    </rPh>
    <rPh sb="9" eb="11">
      <t>カクニン</t>
    </rPh>
    <rPh sb="11" eb="12">
      <t>ヒョウ</t>
    </rPh>
    <phoneticPr fontId="144"/>
  </si>
  <si>
    <t>おうてまちワークセンター</t>
    <phoneticPr fontId="144"/>
  </si>
  <si>
    <t>Ⅰ</t>
    <phoneticPr fontId="144"/>
  </si>
  <si>
    <t>H27</t>
    <phoneticPr fontId="144"/>
  </si>
  <si>
    <t>前年度における
就労定着者の数</t>
    <rPh sb="0" eb="3">
      <t>ゼンネンド</t>
    </rPh>
    <rPh sb="8" eb="10">
      <t>シュウロウ</t>
    </rPh>
    <rPh sb="10" eb="12">
      <t>テイチャク</t>
    </rPh>
    <rPh sb="12" eb="13">
      <t>シャ</t>
    </rPh>
    <rPh sb="14" eb="15">
      <t>カズ</t>
    </rPh>
    <phoneticPr fontId="3"/>
  </si>
  <si>
    <t>就職日</t>
    <rPh sb="0" eb="2">
      <t>シュウショク</t>
    </rPh>
    <rPh sb="2" eb="3">
      <t>ビ</t>
    </rPh>
    <phoneticPr fontId="3"/>
  </si>
  <si>
    <t>就職先事業所名</t>
    <rPh sb="0" eb="3">
      <t>シュウショクサキ</t>
    </rPh>
    <rPh sb="3" eb="6">
      <t>ジギョウショ</t>
    </rPh>
    <rPh sb="6" eb="7">
      <t>メイ</t>
    </rPh>
    <phoneticPr fontId="3"/>
  </si>
  <si>
    <t>前年度において
6月に達した日</t>
    <rPh sb="0" eb="3">
      <t>ゼンネンド</t>
    </rPh>
    <rPh sb="9" eb="10">
      <t>ゲツ</t>
    </rPh>
    <rPh sb="11" eb="12">
      <t>タッ</t>
    </rPh>
    <rPh sb="14" eb="15">
      <t>ケイジツ</t>
    </rPh>
    <phoneticPr fontId="3"/>
  </si>
  <si>
    <t>届出時点の継続状況</t>
    <rPh sb="0" eb="2">
      <t>トドケデ</t>
    </rPh>
    <rPh sb="2" eb="4">
      <t>ジテン</t>
    </rPh>
    <rPh sb="5" eb="7">
      <t>ケイゾク</t>
    </rPh>
    <rPh sb="7" eb="9">
      <t>ジョウキョウ</t>
    </rPh>
    <phoneticPr fontId="3"/>
  </si>
  <si>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3"/>
  </si>
  <si>
    <t>注４　</t>
    <rPh sb="0" eb="1">
      <t>チュウ</t>
    </rPh>
    <phoneticPr fontId="3"/>
  </si>
  <si>
    <t>就労継続支援A型に移行し、定着した者は実績に含まない。</t>
    <rPh sb="0" eb="6">
      <t>シュウロウケイゾクシエン</t>
    </rPh>
    <rPh sb="7" eb="8">
      <t>ガタ</t>
    </rPh>
    <rPh sb="9" eb="11">
      <t>イコウ</t>
    </rPh>
    <rPh sb="13" eb="15">
      <t>テイチャク</t>
    </rPh>
    <rPh sb="17" eb="18">
      <t>モノ</t>
    </rPh>
    <rPh sb="19" eb="21">
      <t>ジッセキ</t>
    </rPh>
    <rPh sb="22" eb="23">
      <t>フク</t>
    </rPh>
    <phoneticPr fontId="3"/>
  </si>
  <si>
    <t>サービス管理責任者配置等加算に関する届出書（平成３０年４月以降）
（生活介護・自立訓練（機能訓練）・自立訓練（生活訓練））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クンレン</t>
    </rPh>
    <rPh sb="44" eb="46">
      <t>キノウ</t>
    </rPh>
    <rPh sb="46" eb="48">
      <t>クンレン</t>
    </rPh>
    <rPh sb="50" eb="52">
      <t>ジリツ</t>
    </rPh>
    <rPh sb="52" eb="54">
      <t>クンレン</t>
    </rPh>
    <rPh sb="55" eb="57">
      <t>セイカツ</t>
    </rPh>
    <rPh sb="57" eb="59">
      <t>クンレン</t>
    </rPh>
    <phoneticPr fontId="3"/>
  </si>
  <si>
    <t>　１　事業所の名称</t>
    <rPh sb="3" eb="6">
      <t>ジギョウショ</t>
    </rPh>
    <rPh sb="7" eb="9">
      <t>メイショウ</t>
    </rPh>
    <phoneticPr fontId="3"/>
  </si>
  <si>
    <t>　１　新規　　　　　　２　変更　　　　　　３　終了</t>
    <rPh sb="3" eb="5">
      <t>シンキ</t>
    </rPh>
    <rPh sb="13" eb="15">
      <t>ヘンコウ</t>
    </rPh>
    <rPh sb="23" eb="25">
      <t>シュウリョウ</t>
    </rPh>
    <phoneticPr fontId="3"/>
  </si>
  <si>
    <t>　３　サービス管理責任者の配置</t>
    <rPh sb="7" eb="9">
      <t>カンリ</t>
    </rPh>
    <rPh sb="9" eb="12">
      <t>セキニンシャ</t>
    </rPh>
    <rPh sb="13" eb="15">
      <t>ハイチ</t>
    </rPh>
    <phoneticPr fontId="3"/>
  </si>
  <si>
    <t>有・無</t>
    <rPh sb="0" eb="1">
      <t>ア</t>
    </rPh>
    <rPh sb="2" eb="3">
      <t>ナ</t>
    </rPh>
    <phoneticPr fontId="3"/>
  </si>
  <si>
    <t>　４　地域に貢献する活動の内容</t>
    <rPh sb="3" eb="5">
      <t>チイキ</t>
    </rPh>
    <rPh sb="6" eb="8">
      <t>コウケン</t>
    </rPh>
    <rPh sb="10" eb="12">
      <t>カツドウ</t>
    </rPh>
    <rPh sb="13" eb="15">
      <t>ナイヨウ</t>
    </rPh>
    <phoneticPr fontId="3"/>
  </si>
  <si>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3"/>
  </si>
  <si>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3"/>
  </si>
  <si>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3"/>
  </si>
  <si>
    <t>　　　指定地域密着型通所介護事業所、指定小規模多機能型居宅介護事業所等の従業者をいう。</t>
    <phoneticPr fontId="3"/>
  </si>
  <si>
    <t>　　３　地域に貢献する活動は、「地域の交流の場（開放スペースや交流会等）の提供」、「認知症カフェ・食堂等の設置」、</t>
    <phoneticPr fontId="3"/>
  </si>
  <si>
    <t>　　　「地域住民が参加できるイベントやお祭り等の開催」、「地域のボランティアの受入れや活動（保育所等における</t>
    <phoneticPr fontId="3"/>
  </si>
  <si>
    <t>　　　清掃活動等）の実施」、「協議会等を設けて地域住民が事業所の運営への参加」、「地域住民への健康相談教室</t>
    <phoneticPr fontId="3"/>
  </si>
  <si>
    <t>　　　・研修会」などをいう。</t>
    <phoneticPr fontId="3"/>
  </si>
  <si>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3"/>
  </si>
  <si>
    <t>３　届出項目</t>
    <rPh sb="2" eb="4">
      <t>トドケデ</t>
    </rPh>
    <rPh sb="4" eb="6">
      <t>コウモク</t>
    </rPh>
    <phoneticPr fontId="3"/>
  </si>
  <si>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3"/>
  </si>
  <si>
    <t>　４　社会福祉士等の状況</t>
    <rPh sb="3" eb="5">
      <t>シャカイ</t>
    </rPh>
    <rPh sb="5" eb="7">
      <t>フクシ</t>
    </rPh>
    <rPh sb="7" eb="8">
      <t>シ</t>
    </rPh>
    <rPh sb="8" eb="9">
      <t>トウ</t>
    </rPh>
    <rPh sb="10" eb="12">
      <t>ジョウキョウ</t>
    </rPh>
    <phoneticPr fontId="3"/>
  </si>
  <si>
    <t>従業者の総数</t>
    <rPh sb="0" eb="3">
      <t>ジュウギョウシャ</t>
    </rPh>
    <rPh sb="4" eb="6">
      <t>ソウスウ</t>
    </rPh>
    <phoneticPr fontId="3"/>
  </si>
  <si>
    <t>①のうち社会福祉士等
の総数</t>
    <rPh sb="4" eb="6">
      <t>シャカイ</t>
    </rPh>
    <rPh sb="6" eb="8">
      <t>フクシ</t>
    </rPh>
    <rPh sb="8" eb="9">
      <t>シ</t>
    </rPh>
    <rPh sb="9" eb="10">
      <t>トウ</t>
    </rPh>
    <rPh sb="12" eb="14">
      <t>ソウスウ</t>
    </rPh>
    <phoneticPr fontId="3"/>
  </si>
  <si>
    <t>①に占める②の割合が
２５％又は３５％以上</t>
    <rPh sb="2" eb="3">
      <t>シ</t>
    </rPh>
    <rPh sb="7" eb="9">
      <t>ワリアイ</t>
    </rPh>
    <rPh sb="14" eb="15">
      <t>マタ</t>
    </rPh>
    <rPh sb="19" eb="21">
      <t>イジョウ</t>
    </rPh>
    <phoneticPr fontId="3"/>
  </si>
  <si>
    <t>　５　地域に貢献する活動の内容</t>
    <rPh sb="3" eb="5">
      <t>チイキ</t>
    </rPh>
    <rPh sb="6" eb="8">
      <t>コウケン</t>
    </rPh>
    <rPh sb="10" eb="12">
      <t>カツドウ</t>
    </rPh>
    <rPh sb="13" eb="15">
      <t>ナイヨウ</t>
    </rPh>
    <phoneticPr fontId="3"/>
  </si>
  <si>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3"/>
  </si>
  <si>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3"/>
  </si>
  <si>
    <t>医療型短期入所サービス費に関する届出書</t>
    <rPh sb="0" eb="2">
      <t>イリョウ</t>
    </rPh>
    <rPh sb="2" eb="3">
      <t>ガタ</t>
    </rPh>
    <rPh sb="3" eb="5">
      <t>タンキ</t>
    </rPh>
    <rPh sb="5" eb="7">
      <t>ニュウショ</t>
    </rPh>
    <rPh sb="11" eb="12">
      <t>ヒ</t>
    </rPh>
    <rPh sb="13" eb="14">
      <t>カン</t>
    </rPh>
    <rPh sb="16" eb="19">
      <t>トドケデショ</t>
    </rPh>
    <phoneticPr fontId="3"/>
  </si>
  <si>
    <t>　1 新規　　2 変更　　3 終了</t>
    <phoneticPr fontId="3"/>
  </si>
  <si>
    <t>１　医療型短期入所サービス費(Ⅰ)・医療型特定短期入所サービス費(Ⅰ)(Ⅳ)</t>
    <phoneticPr fontId="3"/>
  </si>
  <si>
    <t>２　医療型短期入所サービス費(Ⅱ)(Ⅲ)・医療型特定短期入所サービス費(Ⅴ)（Ⅵ）</t>
    <phoneticPr fontId="3"/>
  </si>
  <si>
    <t>３　医療型特定短期入所サービス費(Ⅱ)(Ⅲ)</t>
    <phoneticPr fontId="3"/>
  </si>
  <si>
    <t>次の（１）～（３）のいずれにも適合すること。</t>
    <phoneticPr fontId="3"/>
  </si>
  <si>
    <t>（１）</t>
    <phoneticPr fontId="3"/>
  </si>
  <si>
    <t>医療法第１条の５第１項に規定する病院であること。</t>
    <phoneticPr fontId="3"/>
  </si>
  <si>
    <r>
      <t xml:space="preserve">有 </t>
    </r>
    <r>
      <rPr>
        <sz val="14"/>
        <rFont val="HGPｺﾞｼｯｸM"/>
        <family val="3"/>
        <charset val="128"/>
      </rPr>
      <t>・</t>
    </r>
    <r>
      <rPr>
        <sz val="11"/>
        <rFont val="HGPｺﾞｼｯｸM"/>
        <family val="3"/>
        <charset val="128"/>
      </rPr>
      <t xml:space="preserve"> 無</t>
    </r>
    <phoneticPr fontId="3"/>
  </si>
  <si>
    <t>（２）</t>
  </si>
  <si>
    <t>当該病棟において、１日に看護を行う看護職員の数は、常時、入院患者の数が７又はその端数を増すごとに１以上であること。ただし、１日に看護を行う看護職員の数が前段に規定する数に相当する数以上である場合には、各病棟における夜勤を行う看護職員の数は、前段の規定にかかわらず、２以上であること。</t>
    <phoneticPr fontId="3"/>
  </si>
  <si>
    <t>１日に看護を行う看護職員数（Ａ）</t>
    <phoneticPr fontId="3"/>
  </si>
  <si>
    <t>入院患者数（Ｂ）</t>
  </si>
  <si>
    <t>（Ｂ）／（Ａ）</t>
  </si>
  <si>
    <t>→</t>
  </si>
  <si>
    <t>7.0以下</t>
    <rPh sb="3" eb="5">
      <t>イカ</t>
    </rPh>
    <phoneticPr fontId="3"/>
  </si>
  <si>
    <t>（３）</t>
  </si>
  <si>
    <t>当該病棟において、看護職員の最小必要数の７割以上が看護師であること。</t>
    <phoneticPr fontId="3"/>
  </si>
  <si>
    <t>看護職員の最小必要数（Ｃ）</t>
    <phoneticPr fontId="3"/>
  </si>
  <si>
    <t>（Ｃ）×７０％（Ｄ）</t>
    <phoneticPr fontId="3"/>
  </si>
  <si>
    <t>看護師数（Ｅ）</t>
    <phoneticPr fontId="3"/>
  </si>
  <si>
    <t>（Ｅ）≧（Ｄ）</t>
  </si>
  <si>
    <t>２　医療型短期入所サービス費(Ⅱ)(Ⅲ)・医療型特定短期入所サービス費(Ⅴ)（Ⅵ）</t>
  </si>
  <si>
    <t>次の（１）又は（２）のいずれかに該当すること。</t>
    <phoneticPr fontId="3"/>
  </si>
  <si>
    <t>医療法第１条の５第１項に規定する病院又は第２項に規定する診療所であって、
１９人以下の患者を入院させるための施設を有するもの。</t>
    <phoneticPr fontId="3"/>
  </si>
  <si>
    <t>介護保険法の規定による介護老人保健施設であること。</t>
    <phoneticPr fontId="3"/>
  </si>
  <si>
    <t>医療法第１条の５第１項に規定する病院又は第２項に規定する診療所。</t>
    <phoneticPr fontId="3"/>
  </si>
  <si>
    <t>備考　それぞれの要件について根拠となる（要件を満たすことがわかる）書類も提出してください。</t>
    <rPh sb="0" eb="2">
      <t>ビコウ</t>
    </rPh>
    <phoneticPr fontId="3"/>
  </si>
  <si>
    <t>栄養士配置加算及び栄養マネジメント加算に関する届出書</t>
    <rPh sb="0" eb="3">
      <t>エイヨウシ</t>
    </rPh>
    <rPh sb="3" eb="5">
      <t>ハイチ</t>
    </rPh>
    <rPh sb="5" eb="7">
      <t>カサン</t>
    </rPh>
    <rPh sb="7" eb="8">
      <t>オヨ</t>
    </rPh>
    <rPh sb="9" eb="11">
      <t>エイヨウ</t>
    </rPh>
    <rPh sb="17" eb="19">
      <t>カサン</t>
    </rPh>
    <rPh sb="20" eb="21">
      <t>カン</t>
    </rPh>
    <rPh sb="23" eb="26">
      <t>トドケデショ</t>
    </rPh>
    <phoneticPr fontId="3"/>
  </si>
  <si>
    <t>1 新規　　　　　　　　　　　　2 変更　　　　　　　　　　　　　3 終了</t>
    <rPh sb="2" eb="4">
      <t>シンキ</t>
    </rPh>
    <rPh sb="18" eb="20">
      <t>ヘンコウ</t>
    </rPh>
    <rPh sb="35" eb="37">
      <t>シュウリョウ</t>
    </rPh>
    <phoneticPr fontId="3"/>
  </si>
  <si>
    <t>2 届出項目</t>
    <rPh sb="2" eb="4">
      <t>トドケデ</t>
    </rPh>
    <rPh sb="4" eb="6">
      <t>コウモク</t>
    </rPh>
    <phoneticPr fontId="3"/>
  </si>
  <si>
    <t>短期入所
児童発達支援
福祉型障害児入所施設</t>
    <rPh sb="0" eb="2">
      <t>タンキ</t>
    </rPh>
    <rPh sb="2" eb="4">
      <t>ニュウショ</t>
    </rPh>
    <rPh sb="5" eb="7">
      <t>ジドウ</t>
    </rPh>
    <rPh sb="7" eb="9">
      <t>ハッタツ</t>
    </rPh>
    <rPh sb="9" eb="11">
      <t>シエン</t>
    </rPh>
    <rPh sb="12" eb="15">
      <t>フクシガタ</t>
    </rPh>
    <rPh sb="15" eb="18">
      <t>ショウガイジ</t>
    </rPh>
    <rPh sb="18" eb="20">
      <t>ニュウショ</t>
    </rPh>
    <rPh sb="20" eb="22">
      <t>シセツ</t>
    </rPh>
    <phoneticPr fontId="3"/>
  </si>
  <si>
    <t>1　栄養士配置加算（Ⅰ）
2　栄養士配置加算（Ⅱ）</t>
    <phoneticPr fontId="3"/>
  </si>
  <si>
    <t>施設入所支援
福祉型障害児入所施設</t>
    <phoneticPr fontId="3"/>
  </si>
  <si>
    <t>1　栄養マネジメント加算</t>
    <rPh sb="10" eb="12">
      <t>カサン</t>
    </rPh>
    <phoneticPr fontId="3"/>
  </si>
  <si>
    <t>3 栄養士配置の状況</t>
    <phoneticPr fontId="3"/>
  </si>
  <si>
    <t>栄養士</t>
    <rPh sb="0" eb="3">
      <t>エイヨウシ</t>
    </rPh>
    <phoneticPr fontId="3"/>
  </si>
  <si>
    <t>他施設との兼務</t>
    <phoneticPr fontId="3"/>
  </si>
  <si>
    <t>あり　・　なし</t>
    <phoneticPr fontId="3"/>
  </si>
  <si>
    <t>他施設名</t>
    <rPh sb="3" eb="4">
      <t>ナ</t>
    </rPh>
    <phoneticPr fontId="3"/>
  </si>
  <si>
    <t>4 栄養マネジメントの状況</t>
    <phoneticPr fontId="3"/>
  </si>
  <si>
    <t>常勤の管理栄養士</t>
    <rPh sb="0" eb="2">
      <t>ジョウキン</t>
    </rPh>
    <rPh sb="3" eb="5">
      <t>カンリ</t>
    </rPh>
    <rPh sb="5" eb="8">
      <t>エイヨウシ</t>
    </rPh>
    <phoneticPr fontId="3"/>
  </si>
  <si>
    <t>栄養マネジメントに関わる者</t>
    <rPh sb="0" eb="2">
      <t>エイヨウ</t>
    </rPh>
    <rPh sb="9" eb="10">
      <t>カカ</t>
    </rPh>
    <rPh sb="12" eb="13">
      <t>シャ</t>
    </rPh>
    <phoneticPr fontId="3"/>
  </si>
  <si>
    <t>医師</t>
    <rPh sb="0" eb="2">
      <t>イシ</t>
    </rPh>
    <phoneticPr fontId="3"/>
  </si>
  <si>
    <t>注1 「異動区分」欄及び「届出項目」欄については、該当する番号に○を付してください。</t>
    <rPh sb="0" eb="1">
      <t>チュウ</t>
    </rPh>
    <rPh sb="4" eb="6">
      <t>イドウ</t>
    </rPh>
    <rPh sb="6" eb="8">
      <t>クブン</t>
    </rPh>
    <rPh sb="9" eb="10">
      <t>ラン</t>
    </rPh>
    <rPh sb="10" eb="11">
      <t>オヨ</t>
    </rPh>
    <rPh sb="13" eb="15">
      <t>トドケデ</t>
    </rPh>
    <rPh sb="15" eb="17">
      <t>コウモク</t>
    </rPh>
    <rPh sb="18" eb="19">
      <t>ラン</t>
    </rPh>
    <rPh sb="25" eb="27">
      <t>ガイトウ</t>
    </rPh>
    <rPh sb="29" eb="31">
      <t>バンゴウ</t>
    </rPh>
    <rPh sb="34" eb="35">
      <t>フ</t>
    </rPh>
    <phoneticPr fontId="3"/>
  </si>
  <si>
    <t>注2 「栄養マネジメントに関わる者」には、共同で栄養ケア計画を作成している者の職種及び氏名を記入してください。</t>
    <rPh sb="0" eb="1">
      <t>チュウ</t>
    </rPh>
    <rPh sb="4" eb="6">
      <t>エイヨウ</t>
    </rPh>
    <rPh sb="13" eb="14">
      <t>カカ</t>
    </rPh>
    <rPh sb="16" eb="17">
      <t>シャ</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3"/>
  </si>
  <si>
    <t>（R３-）</t>
    <phoneticPr fontId="18"/>
  </si>
  <si>
    <t>栄養・摂食嚥下スクリーニング・アセスメント・モニタリング　（施設）　</t>
    <rPh sb="0" eb="2">
      <t>エイヨウ</t>
    </rPh>
    <rPh sb="3" eb="5">
      <t>セッショク</t>
    </rPh>
    <rPh sb="5" eb="7">
      <t>エンゲ</t>
    </rPh>
    <rPh sb="30" eb="32">
      <t>シセツ</t>
    </rPh>
    <phoneticPr fontId="3"/>
  </si>
  <si>
    <t>記入者氏名</t>
    <rPh sb="0" eb="3">
      <t>キニュウシャ</t>
    </rPh>
    <rPh sb="3" eb="5">
      <t>シメイ</t>
    </rPh>
    <phoneticPr fontId="3"/>
  </si>
  <si>
    <t>作成年月日</t>
    <rPh sb="0" eb="2">
      <t>サクセイ</t>
    </rPh>
    <rPh sb="2" eb="5">
      <t>ネンガッピ</t>
    </rPh>
    <phoneticPr fontId="3"/>
  </si>
  <si>
    <t>　月</t>
    <rPh sb="1" eb="2">
      <t>ガツ</t>
    </rPh>
    <phoneticPr fontId="3"/>
  </si>
  <si>
    <t>氏　　名</t>
    <rPh sb="0" eb="1">
      <t>シ</t>
    </rPh>
    <rPh sb="3" eb="4">
      <t>メイ</t>
    </rPh>
    <phoneticPr fontId="3"/>
  </si>
  <si>
    <t>（ふりがな）</t>
    <phoneticPr fontId="3"/>
  </si>
  <si>
    <t>□男</t>
    <rPh sb="1" eb="2">
      <t>オトコ</t>
    </rPh>
    <phoneticPr fontId="3"/>
  </si>
  <si>
    <t>障害支援区分</t>
    <rPh sb="2" eb="4">
      <t>シエン</t>
    </rPh>
    <phoneticPr fontId="3"/>
  </si>
  <si>
    <t>□1  □2  □3  □4  □5  □6  □その他（　　）</t>
    <rPh sb="27" eb="28">
      <t>タ</t>
    </rPh>
    <phoneticPr fontId="3"/>
  </si>
  <si>
    <t>□女</t>
    <rPh sb="1" eb="2">
      <t>オンナ</t>
    </rPh>
    <phoneticPr fontId="3"/>
  </si>
  <si>
    <t>併存症</t>
  </si>
  <si>
    <t>□ 糖尿病　　　 □ 腎疾患　</t>
    <rPh sb="2" eb="5">
      <t>トウニョウビョウ</t>
    </rPh>
    <rPh sb="11" eb="12">
      <t>ジン</t>
    </rPh>
    <rPh sb="12" eb="14">
      <t>シッカン</t>
    </rPh>
    <phoneticPr fontId="3"/>
  </si>
  <si>
    <t>生年月日</t>
    <rPh sb="0" eb="2">
      <t>セイネン</t>
    </rPh>
    <rPh sb="2" eb="4">
      <t>ガッピ</t>
    </rPh>
    <phoneticPr fontId="3"/>
  </si>
  <si>
    <t>□大正　　　□昭和　　　□平成　　　□令和</t>
    <phoneticPr fontId="18"/>
  </si>
  <si>
    <t>□ 脂質異常症　 □ 高血圧　</t>
    <rPh sb="2" eb="4">
      <t>シシツ</t>
    </rPh>
    <rPh sb="4" eb="6">
      <t>イジョウ</t>
    </rPh>
    <rPh sb="6" eb="7">
      <t>ショウ</t>
    </rPh>
    <rPh sb="11" eb="14">
      <t>コウケツアツ</t>
    </rPh>
    <phoneticPr fontId="3"/>
  </si>
  <si>
    <t>　　　　年　　　　月　　　　日</t>
    <rPh sb="4" eb="5">
      <t>ネン</t>
    </rPh>
    <rPh sb="9" eb="10">
      <t>ガツ</t>
    </rPh>
    <rPh sb="14" eb="15">
      <t>ヒ</t>
    </rPh>
    <phoneticPr fontId="18"/>
  </si>
  <si>
    <t>□ その他(　　　　　　　　　　　　　)　</t>
    <rPh sb="4" eb="5">
      <t>タ</t>
    </rPh>
    <phoneticPr fontId="3"/>
  </si>
  <si>
    <t>主障害</t>
    <rPh sb="0" eb="1">
      <t>シュ</t>
    </rPh>
    <rPh sb="1" eb="3">
      <t>ショウガイ</t>
    </rPh>
    <phoneticPr fontId="3"/>
  </si>
  <si>
    <t>□知的障害　　　□身体障害　　　□精神障害　　　□難病</t>
    <rPh sb="17" eb="19">
      <t>セイシン</t>
    </rPh>
    <rPh sb="25" eb="27">
      <t>ナンビョウ</t>
    </rPh>
    <phoneticPr fontId="18"/>
  </si>
  <si>
    <t>主障害の
原因疾患</t>
    <rPh sb="0" eb="1">
      <t>シュ</t>
    </rPh>
    <rPh sb="1" eb="3">
      <t>ショウガイ</t>
    </rPh>
    <rPh sb="5" eb="7">
      <t>ゲンイン</t>
    </rPh>
    <rPh sb="7" eb="9">
      <t>シッカン</t>
    </rPh>
    <phoneticPr fontId="3"/>
  </si>
  <si>
    <t>□ ダウン症候群　　□ 脳性まひ　　□ てんかん
□ 頚椎損傷　　　　□ 脳血管疾患
□ その他（　　　　　　　　　　　　　　）</t>
    <phoneticPr fontId="18"/>
  </si>
  <si>
    <t>特記事項</t>
  </si>
  <si>
    <t>身体状況、栄養・食事に関する意向</t>
    <rPh sb="0" eb="2">
      <t>シンタイ</t>
    </rPh>
    <rPh sb="2" eb="4">
      <t>ジョウキョウ</t>
    </rPh>
    <rPh sb="5" eb="7">
      <t>エイヨウ</t>
    </rPh>
    <rPh sb="8" eb="10">
      <t>ショクジ</t>
    </rPh>
    <rPh sb="11" eb="12">
      <t>カン</t>
    </rPh>
    <rPh sb="14" eb="16">
      <t>イコウ</t>
    </rPh>
    <phoneticPr fontId="3"/>
  </si>
  <si>
    <t xml:space="preserve"> 家族構成と
キーパーソン
（支援者）</t>
    <phoneticPr fontId="3"/>
  </si>
  <si>
    <t>本人　－</t>
    <phoneticPr fontId="3"/>
  </si>
  <si>
    <t>　（以下は、入所（入院）者個々の状態に応じて作成。）</t>
    <rPh sb="2" eb="4">
      <t>イカ</t>
    </rPh>
    <rPh sb="6" eb="8">
      <t>ニュウショ</t>
    </rPh>
    <rPh sb="9" eb="11">
      <t>ニュウイン</t>
    </rPh>
    <rPh sb="12" eb="13">
      <t>モノ</t>
    </rPh>
    <rPh sb="13" eb="15">
      <t>ココ</t>
    </rPh>
    <rPh sb="16" eb="18">
      <t>ジョウタイ</t>
    </rPh>
    <rPh sb="19" eb="20">
      <t>オウ</t>
    </rPh>
    <rPh sb="22" eb="24">
      <t>サクセイ</t>
    </rPh>
    <phoneticPr fontId="3"/>
  </si>
  <si>
    <t>実施日（記入者名）</t>
    <rPh sb="0" eb="1">
      <t>ジツ</t>
    </rPh>
    <rPh sb="1" eb="2">
      <t>シ</t>
    </rPh>
    <rPh sb="2" eb="3">
      <t>ヒ</t>
    </rPh>
    <rPh sb="4" eb="6">
      <t>キニュウ</t>
    </rPh>
    <rPh sb="6" eb="7">
      <t>シャ</t>
    </rPh>
    <rPh sb="7" eb="8">
      <t>メイ</t>
    </rPh>
    <phoneticPr fontId="3"/>
  </si>
  <si>
    <t>　    年　　 月 　　日（　　　　）</t>
    <phoneticPr fontId="3"/>
  </si>
  <si>
    <t>プロセス</t>
    <phoneticPr fontId="3"/>
  </si>
  <si>
    <r>
      <t>（　　　　　　　　　　　　）</t>
    </r>
    <r>
      <rPr>
        <vertAlign val="superscript"/>
        <sz val="10"/>
        <rFont val="HG丸ｺﾞｼｯｸM-PRO"/>
        <family val="3"/>
        <charset val="128"/>
      </rPr>
      <t>１）</t>
    </r>
    <phoneticPr fontId="18"/>
  </si>
  <si>
    <t>栄養状態のリスクレベル</t>
    <rPh sb="0" eb="2">
      <t>エイヨウ</t>
    </rPh>
    <rPh sb="2" eb="4">
      <t>ジョウタイ</t>
    </rPh>
    <phoneticPr fontId="3"/>
  </si>
  <si>
    <t xml:space="preserve"> □低　□ 中　□ 高</t>
    <phoneticPr fontId="3"/>
  </si>
  <si>
    <t>栄養状態のリスク（状況）</t>
    <rPh sb="0" eb="2">
      <t>エイヨウ</t>
    </rPh>
    <rPh sb="2" eb="4">
      <t>ジョウタイ</t>
    </rPh>
    <rPh sb="9" eb="11">
      <t>ジョウキョウ</t>
    </rPh>
    <phoneticPr fontId="3"/>
  </si>
  <si>
    <t>身長</t>
    <rPh sb="0" eb="1">
      <t>ミ</t>
    </rPh>
    <rPh sb="1" eb="2">
      <t>チョウ</t>
    </rPh>
    <phoneticPr fontId="3"/>
  </si>
  <si>
    <t>cm　</t>
    <phoneticPr fontId="3"/>
  </si>
  <si>
    <t>体重</t>
    <rPh sb="0" eb="1">
      <t>カラダ</t>
    </rPh>
    <rPh sb="1" eb="2">
      <t>シゲル</t>
    </rPh>
    <phoneticPr fontId="3"/>
  </si>
  <si>
    <t>kg</t>
    <phoneticPr fontId="3"/>
  </si>
  <si>
    <r>
      <t>肥満度</t>
    </r>
    <r>
      <rPr>
        <vertAlign val="superscript"/>
        <sz val="11"/>
        <rFont val="HG丸ｺﾞｼｯｸM-PRO"/>
        <family val="3"/>
        <charset val="128"/>
      </rPr>
      <t>２）</t>
    </r>
    <rPh sb="0" eb="3">
      <t>ヒマンド</t>
    </rPh>
    <phoneticPr fontId="18"/>
  </si>
  <si>
    <t>体重変化率（％）</t>
    <rPh sb="0" eb="2">
      <t>タイジュウ</t>
    </rPh>
    <rPh sb="2" eb="4">
      <t>ヘンカ</t>
    </rPh>
    <rPh sb="4" eb="5">
      <t>リツ</t>
    </rPh>
    <phoneticPr fontId="3"/>
  </si>
  <si>
    <t>　　か月に　　　％ 　□増　□減</t>
    <rPh sb="3" eb="4">
      <t>ゲツ</t>
    </rPh>
    <rPh sb="12" eb="13">
      <t>ゾウ</t>
    </rPh>
    <rPh sb="15" eb="16">
      <t>ゲン</t>
    </rPh>
    <phoneticPr fontId="3"/>
  </si>
  <si>
    <r>
      <t>血清アルブミン値 （g/dl)　</t>
    </r>
    <r>
      <rPr>
        <vertAlign val="superscript"/>
        <sz val="11"/>
        <rFont val="HG丸ｺﾞｼｯｸM-PRO"/>
        <family val="3"/>
        <charset val="128"/>
      </rPr>
      <t>３）</t>
    </r>
    <rPh sb="0" eb="2">
      <t>ケッセイ</t>
    </rPh>
    <rPh sb="7" eb="8">
      <t>アタイ</t>
    </rPh>
    <phoneticPr fontId="3"/>
  </si>
  <si>
    <t xml:space="preserve"> □無　□有(    　     g/dl)</t>
    <rPh sb="2" eb="3">
      <t>ナ</t>
    </rPh>
    <rPh sb="5" eb="6">
      <t>ユウ</t>
    </rPh>
    <phoneticPr fontId="3"/>
  </si>
  <si>
    <t>褥瘡</t>
    <rPh sb="0" eb="2">
      <t>ジョクソウ</t>
    </rPh>
    <phoneticPr fontId="3"/>
  </si>
  <si>
    <t xml:space="preserve"> □無　□有</t>
    <rPh sb="2" eb="3">
      <t>ナ</t>
    </rPh>
    <rPh sb="5" eb="6">
      <t>ユウ</t>
    </rPh>
    <phoneticPr fontId="3"/>
  </si>
  <si>
    <t xml:space="preserve"> 　　　　　 　□ 高</t>
    <phoneticPr fontId="3"/>
  </si>
  <si>
    <t>栄養補給法</t>
    <rPh sb="0" eb="5">
      <t>エイヨウホキュウホウ</t>
    </rPh>
    <phoneticPr fontId="3"/>
  </si>
  <si>
    <t xml:space="preserve"> □経腸栄養法  □静脈栄養法</t>
    <rPh sb="2" eb="4">
      <t>ケイチョウ</t>
    </rPh>
    <rPh sb="4" eb="6">
      <t>エイヨウ</t>
    </rPh>
    <rPh sb="6" eb="7">
      <t>ホウ</t>
    </rPh>
    <rPh sb="10" eb="12">
      <t>ジョウミャク</t>
    </rPh>
    <rPh sb="12" eb="14">
      <t>エイヨウ</t>
    </rPh>
    <rPh sb="14" eb="15">
      <t>ホウ</t>
    </rPh>
    <phoneticPr fontId="3"/>
  </si>
  <si>
    <t>その他</t>
    <rPh sb="2" eb="3">
      <t>タ</t>
    </rPh>
    <phoneticPr fontId="3"/>
  </si>
  <si>
    <t>食生活状況等</t>
    <rPh sb="0" eb="1">
      <t>ショク</t>
    </rPh>
    <rPh sb="1" eb="3">
      <t>セイカツ</t>
    </rPh>
    <rPh sb="3" eb="5">
      <t>ジョウキョウ</t>
    </rPh>
    <rPh sb="5" eb="6">
      <t>トウ</t>
    </rPh>
    <phoneticPr fontId="3"/>
  </si>
  <si>
    <t>栄養補給の状態</t>
    <rPh sb="0" eb="2">
      <t>エイヨウ</t>
    </rPh>
    <rPh sb="2" eb="4">
      <t>ホキュウ</t>
    </rPh>
    <rPh sb="5" eb="7">
      <t>ジョウタイ</t>
    </rPh>
    <phoneticPr fontId="3"/>
  </si>
  <si>
    <t>食事摂取量（割合）</t>
    <rPh sb="0" eb="2">
      <t>ショクジ</t>
    </rPh>
    <rPh sb="2" eb="4">
      <t>セッシュ</t>
    </rPh>
    <rPh sb="4" eb="5">
      <t>リョウ</t>
    </rPh>
    <rPh sb="6" eb="8">
      <t>ワリアイ</t>
    </rPh>
    <phoneticPr fontId="3"/>
  </si>
  <si>
    <t>　　　　　　％</t>
    <phoneticPr fontId="3"/>
  </si>
  <si>
    <t xml:space="preserve"> □ 良　□ 不良</t>
    <rPh sb="3" eb="4">
      <t>リョウ</t>
    </rPh>
    <rPh sb="7" eb="9">
      <t>フリョウ</t>
    </rPh>
    <phoneticPr fontId="18"/>
  </si>
  <si>
    <t>主食の摂取量（割合）</t>
    <rPh sb="0" eb="2">
      <t>シュショク</t>
    </rPh>
    <rPh sb="3" eb="5">
      <t>セッシュ</t>
    </rPh>
    <rPh sb="5" eb="6">
      <t>リョウ</t>
    </rPh>
    <rPh sb="7" eb="9">
      <t>ワリアイ</t>
    </rPh>
    <phoneticPr fontId="3"/>
  </si>
  <si>
    <t>主菜の摂取量（割合）</t>
    <rPh sb="0" eb="2">
      <t>シュサイ</t>
    </rPh>
    <rPh sb="3" eb="5">
      <t>セッシュ</t>
    </rPh>
    <rPh sb="5" eb="6">
      <t>リョウ</t>
    </rPh>
    <rPh sb="7" eb="9">
      <t>ワリアイ</t>
    </rPh>
    <phoneticPr fontId="3"/>
  </si>
  <si>
    <t>副菜の摂取量（割合）</t>
    <rPh sb="0" eb="2">
      <t>フクサイ</t>
    </rPh>
    <rPh sb="3" eb="5">
      <t>セッシュ</t>
    </rPh>
    <rPh sb="5" eb="6">
      <t>リョウ</t>
    </rPh>
    <rPh sb="7" eb="9">
      <t>ワリアイ</t>
    </rPh>
    <phoneticPr fontId="3"/>
  </si>
  <si>
    <t>その他（補助食品など）</t>
    <rPh sb="2" eb="3">
      <t>タ</t>
    </rPh>
    <rPh sb="4" eb="6">
      <t>ホジョ</t>
    </rPh>
    <rPh sb="6" eb="8">
      <t>ショクヒン</t>
    </rPh>
    <phoneticPr fontId="3"/>
  </si>
  <si>
    <t>必要栄養量：エネルギー・たんぱく質</t>
    <rPh sb="0" eb="2">
      <t>ヒツヨウ</t>
    </rPh>
    <rPh sb="2" eb="4">
      <t>エイヨウ</t>
    </rPh>
    <rPh sb="4" eb="5">
      <t>リョウ</t>
    </rPh>
    <rPh sb="16" eb="17">
      <t>シツ</t>
    </rPh>
    <phoneticPr fontId="3"/>
  </si>
  <si>
    <r>
      <t xml:space="preserve"> kcal </t>
    </r>
    <r>
      <rPr>
        <sz val="9"/>
        <rFont val="HG丸ｺﾞｼｯｸM-PRO"/>
        <family val="3"/>
        <charset val="128"/>
      </rPr>
      <t/>
    </r>
    <phoneticPr fontId="3"/>
  </si>
  <si>
    <t>g</t>
    <phoneticPr fontId="18"/>
  </si>
  <si>
    <t>嚥下調整食</t>
    <rPh sb="0" eb="2">
      <t>エンゲ</t>
    </rPh>
    <rPh sb="2" eb="4">
      <t>チョウセイ</t>
    </rPh>
    <rPh sb="4" eb="5">
      <t>ショク</t>
    </rPh>
    <phoneticPr fontId="18"/>
  </si>
  <si>
    <t>嚥下調整食の必要性</t>
    <rPh sb="0" eb="4">
      <t>エンゲチョウセイ</t>
    </rPh>
    <rPh sb="4" eb="5">
      <t>ショク</t>
    </rPh>
    <rPh sb="6" eb="9">
      <t>ヒツヨウセイ</t>
    </rPh>
    <phoneticPr fontId="3"/>
  </si>
  <si>
    <t xml:space="preserve"> □無　□有</t>
    <rPh sb="2" eb="3">
      <t>ナ</t>
    </rPh>
    <rPh sb="5" eb="6">
      <t>ア</t>
    </rPh>
    <phoneticPr fontId="3"/>
  </si>
  <si>
    <r>
      <t>食事の形態（コード）</t>
    </r>
    <r>
      <rPr>
        <vertAlign val="superscript"/>
        <sz val="11"/>
        <rFont val="HG丸ｺﾞｼｯｸM-PRO"/>
        <family val="3"/>
        <charset val="128"/>
      </rPr>
      <t>４）</t>
    </r>
    <rPh sb="0" eb="2">
      <t>ショクジ</t>
    </rPh>
    <rPh sb="3" eb="5">
      <t>ケイタイ</t>
    </rPh>
    <phoneticPr fontId="3"/>
  </si>
  <si>
    <t>（コード：　　　　　　　）</t>
    <phoneticPr fontId="18"/>
  </si>
  <si>
    <t>とろみ</t>
    <phoneticPr fontId="3"/>
  </si>
  <si>
    <t xml:space="preserve"> □薄い　　□中間　　□濃い</t>
    <rPh sb="2" eb="3">
      <t>ウス</t>
    </rPh>
    <rPh sb="7" eb="9">
      <t>チュウカン</t>
    </rPh>
    <rPh sb="12" eb="13">
      <t>コ</t>
    </rPh>
    <phoneticPr fontId="3"/>
  </si>
  <si>
    <t>食事の留意事項の有無（療養食の指示、食事形態</t>
    <rPh sb="0" eb="2">
      <t>ショクジ</t>
    </rPh>
    <rPh sb="3" eb="5">
      <t>リュウイ</t>
    </rPh>
    <rPh sb="5" eb="7">
      <t>ジコウ</t>
    </rPh>
    <rPh sb="8" eb="10">
      <t>ウム</t>
    </rPh>
    <phoneticPr fontId="3"/>
  </si>
  <si>
    <t>嗜好、 薬剤影響食品、アレルギーなど）</t>
    <rPh sb="4" eb="6">
      <t>ヤクザイ</t>
    </rPh>
    <rPh sb="6" eb="8">
      <t>エイキョウ</t>
    </rPh>
    <rPh sb="8" eb="10">
      <t>ショクヒン</t>
    </rPh>
    <phoneticPr fontId="3"/>
  </si>
  <si>
    <t>その他（食習慣、生活習慣、食行動などの留意事項など）</t>
  </si>
  <si>
    <t>多職種による栄養ケアの課題</t>
    <phoneticPr fontId="3"/>
  </si>
  <si>
    <r>
      <t>低栄養・過栄養関連問題</t>
    </r>
    <r>
      <rPr>
        <vertAlign val="superscript"/>
        <sz val="11"/>
        <rFont val="HG丸ｺﾞｼｯｸM-PRO"/>
        <family val="3"/>
        <charset val="128"/>
      </rPr>
      <t>５）</t>
    </r>
    <rPh sb="0" eb="3">
      <t>テイエイヨウ</t>
    </rPh>
    <rPh sb="4" eb="5">
      <t>カ</t>
    </rPh>
    <rPh sb="5" eb="7">
      <t>エイヨウ</t>
    </rPh>
    <rPh sb="7" eb="9">
      <t>カンレン</t>
    </rPh>
    <rPh sb="9" eb="11">
      <t>モンダイ</t>
    </rPh>
    <phoneticPr fontId="3"/>
  </si>
  <si>
    <t>　□過食　□拒食　  □偏食　
　□早食い・丸呑み　□異食　
　□盗食　□隠れ食い　
　□開口･閉口障害　□食べこぼし　
　□褥瘡　□口腔及び摂食・嚥下　
　□嘔気･嘔吐　□下痢･便秘　
　□浮腫　□脱水　□感染･発熱　
　□経腸･静脈栄養　
　□生活機能の低下　　
　□医薬品　□その他</t>
    <phoneticPr fontId="3"/>
  </si>
  <si>
    <t>　    　特記事項</t>
    <rPh sb="6" eb="8">
      <t>トッキ</t>
    </rPh>
    <rPh sb="8" eb="10">
      <t>ジコウ</t>
    </rPh>
    <phoneticPr fontId="176"/>
  </si>
  <si>
    <t>課題</t>
    <rPh sb="0" eb="2">
      <t>カダイ</t>
    </rPh>
    <phoneticPr fontId="18"/>
  </si>
  <si>
    <t>① 身体計測等</t>
    <rPh sb="2" eb="4">
      <t>シンタイ</t>
    </rPh>
    <rPh sb="4" eb="6">
      <t>ケイソク</t>
    </rPh>
    <rPh sb="6" eb="7">
      <t>トウ</t>
    </rPh>
    <phoneticPr fontId="3"/>
  </si>
  <si>
    <t xml:space="preserve"> □無　□有　（　　　　　　）</t>
    <rPh sb="2" eb="3">
      <t>ナ</t>
    </rPh>
    <rPh sb="5" eb="6">
      <t>ア</t>
    </rPh>
    <phoneticPr fontId="3"/>
  </si>
  <si>
    <t>② 食生活状況等</t>
    <rPh sb="2" eb="5">
      <t>ショクセイカツ</t>
    </rPh>
    <rPh sb="5" eb="7">
      <t>ジョウキョウ</t>
    </rPh>
    <rPh sb="7" eb="8">
      <t>トウ</t>
    </rPh>
    <phoneticPr fontId="3"/>
  </si>
  <si>
    <t>③ 食行動</t>
    <rPh sb="2" eb="3">
      <t>ショク</t>
    </rPh>
    <rPh sb="3" eb="5">
      <t>コウドウ</t>
    </rPh>
    <phoneticPr fontId="3"/>
  </si>
  <si>
    <t>④ 身体症状</t>
    <rPh sb="2" eb="4">
      <t>シンタイ</t>
    </rPh>
    <rPh sb="4" eb="6">
      <t>ショウジョウ</t>
    </rPh>
    <phoneticPr fontId="3"/>
  </si>
  <si>
    <t>⑤ その他</t>
    <rPh sb="4" eb="5">
      <t>タ</t>
    </rPh>
    <phoneticPr fontId="3"/>
  </si>
  <si>
    <t>　    　総合評価</t>
    <phoneticPr fontId="3"/>
  </si>
  <si>
    <t xml:space="preserve"> □改善 □改善傾向 □維持</t>
    <phoneticPr fontId="3"/>
  </si>
  <si>
    <t xml:space="preserve"> □改善が認められない</t>
    <phoneticPr fontId="3"/>
  </si>
  <si>
    <t>　    　計画変更</t>
    <rPh sb="6" eb="8">
      <t>ケイカク</t>
    </rPh>
    <rPh sb="8" eb="10">
      <t>ヘンコウ</t>
    </rPh>
    <phoneticPr fontId="3"/>
  </si>
  <si>
    <t>１）必要に応じてプロセス（スクリーニング／アセスメント／モニタリング）を記入。</t>
    <rPh sb="2" eb="4">
      <t>ヒツヨウ</t>
    </rPh>
    <rPh sb="5" eb="6">
      <t>オウ</t>
    </rPh>
    <rPh sb="36" eb="38">
      <t>キニュウ</t>
    </rPh>
    <phoneticPr fontId="18"/>
  </si>
  <si>
    <t>２） 成人はBMI、幼児期はカウプ指数、学童期・思春期は肥満度を記入。３歳未満は乳児身体発育曲線または幼児身体発育曲線を利用。</t>
    <phoneticPr fontId="18"/>
  </si>
  <si>
    <t>３）検査値が分かる場合に記入。</t>
    <rPh sb="2" eb="5">
      <t>ケンサチ</t>
    </rPh>
    <rPh sb="6" eb="7">
      <t>ワ</t>
    </rPh>
    <rPh sb="9" eb="11">
      <t>バアイ</t>
    </rPh>
    <rPh sb="12" eb="14">
      <t>キニュウ</t>
    </rPh>
    <phoneticPr fontId="18"/>
  </si>
  <si>
    <t>４）嚥下調整食が必要な場合は、日本摂食嚥下リハビリテーション学会の嚥下調整食コード分類を記入。</t>
    <rPh sb="2" eb="4">
      <t>エンゲ</t>
    </rPh>
    <rPh sb="4" eb="6">
      <t>チョウセイ</t>
    </rPh>
    <rPh sb="6" eb="7">
      <t>ショク</t>
    </rPh>
    <rPh sb="8" eb="10">
      <t>ヒツヨウ</t>
    </rPh>
    <rPh sb="11" eb="13">
      <t>バアイ</t>
    </rPh>
    <rPh sb="44" eb="46">
      <t>キニュウ</t>
    </rPh>
    <phoneticPr fontId="18"/>
  </si>
  <si>
    <t>５）課題があれば「有」にチェックし、具体的な内容にもチェック。</t>
    <rPh sb="2" eb="4">
      <t>カダイ</t>
    </rPh>
    <rPh sb="9" eb="10">
      <t>ア</t>
    </rPh>
    <rPh sb="18" eb="21">
      <t>グタイテキ</t>
    </rPh>
    <rPh sb="22" eb="24">
      <t>ナイヨウ</t>
    </rPh>
    <phoneticPr fontId="18"/>
  </si>
  <si>
    <t>※　利用者の状態及び家族等の状況により、確認できない場合は空欄でもかまわない。</t>
    <phoneticPr fontId="18"/>
  </si>
  <si>
    <t>栄養ケア計画書　</t>
    <rPh sb="0" eb="2">
      <t>エイヨウ</t>
    </rPh>
    <rPh sb="4" eb="7">
      <t>ケイカクショ</t>
    </rPh>
    <phoneticPr fontId="3"/>
  </si>
  <si>
    <t>殿</t>
    <rPh sb="0" eb="1">
      <t>ドノ</t>
    </rPh>
    <phoneticPr fontId="3"/>
  </si>
  <si>
    <t>入所日</t>
    <rPh sb="0" eb="2">
      <t>ニュウショ</t>
    </rPh>
    <rPh sb="2" eb="3">
      <t>ヒ</t>
    </rPh>
    <phoneticPr fontId="3"/>
  </si>
  <si>
    <t>月</t>
    <rPh sb="0" eb="1">
      <t>ガツ</t>
    </rPh>
    <phoneticPr fontId="3"/>
  </si>
  <si>
    <t>作成者</t>
    <rPh sb="0" eb="3">
      <t>サクセイシャ</t>
    </rPh>
    <phoneticPr fontId="3"/>
  </si>
  <si>
    <t>初回作成日</t>
    <rPh sb="0" eb="2">
      <t>ショカイ</t>
    </rPh>
    <rPh sb="2" eb="4">
      <t>サクセイ</t>
    </rPh>
    <rPh sb="4" eb="5">
      <t>ヒ</t>
    </rPh>
    <phoneticPr fontId="3"/>
  </si>
  <si>
    <t>利用者
または
家族の意向</t>
    <rPh sb="0" eb="2">
      <t>リヨウ</t>
    </rPh>
    <rPh sb="2" eb="3">
      <t>シャ</t>
    </rPh>
    <rPh sb="8" eb="10">
      <t>カゾク</t>
    </rPh>
    <rPh sb="11" eb="13">
      <t>イコウ</t>
    </rPh>
    <phoneticPr fontId="3"/>
  </si>
  <si>
    <t>作成（変更）日</t>
    <rPh sb="0" eb="2">
      <t>サクセイ</t>
    </rPh>
    <rPh sb="3" eb="5">
      <t>ヘンコウ</t>
    </rPh>
    <rPh sb="6" eb="7">
      <t>ヒ</t>
    </rPh>
    <phoneticPr fontId="3"/>
  </si>
  <si>
    <t>説明と同意日</t>
    <rPh sb="0" eb="2">
      <t>セツメイ</t>
    </rPh>
    <rPh sb="3" eb="5">
      <t>ドウイ</t>
    </rPh>
    <rPh sb="5" eb="6">
      <t>ヒ</t>
    </rPh>
    <phoneticPr fontId="3"/>
  </si>
  <si>
    <t>解決すべき課題
（ニーズ）</t>
    <rPh sb="0" eb="2">
      <t>カイケツ</t>
    </rPh>
    <rPh sb="5" eb="7">
      <t>カダイ</t>
    </rPh>
    <phoneticPr fontId="3"/>
  </si>
  <si>
    <t>栄養状態のリスク（　□低　  □中　  □高）</t>
    <rPh sb="0" eb="2">
      <t>エイヨウ</t>
    </rPh>
    <rPh sb="2" eb="4">
      <t>ジョウタイ</t>
    </rPh>
    <rPh sb="11" eb="12">
      <t>テイ</t>
    </rPh>
    <rPh sb="16" eb="17">
      <t>チュウ</t>
    </rPh>
    <rPh sb="21" eb="22">
      <t>コウ</t>
    </rPh>
    <phoneticPr fontId="3"/>
  </si>
  <si>
    <t>サイン</t>
    <phoneticPr fontId="3"/>
  </si>
  <si>
    <t>長期目標と期間</t>
    <rPh sb="0" eb="2">
      <t>チョウキ</t>
    </rPh>
    <rPh sb="2" eb="4">
      <t>モクヒョウ</t>
    </rPh>
    <rPh sb="5" eb="7">
      <t>キカン</t>
    </rPh>
    <phoneticPr fontId="3"/>
  </si>
  <si>
    <t>続柄</t>
    <rPh sb="0" eb="1">
      <t>ツヅキ</t>
    </rPh>
    <rPh sb="1" eb="2">
      <t>ガラ</t>
    </rPh>
    <phoneticPr fontId="3"/>
  </si>
  <si>
    <t>短期目標と期間</t>
    <rPh sb="0" eb="2">
      <t>タンキ</t>
    </rPh>
    <rPh sb="2" eb="4">
      <t>モクヒョウ</t>
    </rPh>
    <rPh sb="5" eb="7">
      <t>キカン</t>
    </rPh>
    <phoneticPr fontId="3"/>
  </si>
  <si>
    <t>栄養ケアの具体的内容</t>
    <rPh sb="5" eb="8">
      <t>グタイテキ</t>
    </rPh>
    <rPh sb="8" eb="10">
      <t>ナイヨウ</t>
    </rPh>
    <phoneticPr fontId="3"/>
  </si>
  <si>
    <t>担当者</t>
    <rPh sb="0" eb="3">
      <t>タントウシャ</t>
    </rPh>
    <phoneticPr fontId="3"/>
  </si>
  <si>
    <t>頻度</t>
    <rPh sb="0" eb="2">
      <t>ヒンド</t>
    </rPh>
    <phoneticPr fontId="3"/>
  </si>
  <si>
    <t>期間</t>
    <rPh sb="0" eb="2">
      <t>キカン</t>
    </rPh>
    <phoneticPr fontId="3"/>
  </si>
  <si>
    <t>①
栄養補給・食事</t>
    <rPh sb="2" eb="4">
      <t>エイヨウ</t>
    </rPh>
    <rPh sb="4" eb="6">
      <t>ホキュウ</t>
    </rPh>
    <rPh sb="7" eb="9">
      <t>ショクジ</t>
    </rPh>
    <phoneticPr fontId="18"/>
  </si>
  <si>
    <t>②
栄養相談</t>
    <rPh sb="2" eb="4">
      <t>エイヨウ</t>
    </rPh>
    <rPh sb="4" eb="6">
      <t>ソウダン</t>
    </rPh>
    <phoneticPr fontId="18"/>
  </si>
  <si>
    <r>
      <t xml:space="preserve">③
</t>
    </r>
    <r>
      <rPr>
        <sz val="8"/>
        <color theme="1"/>
        <rFont val="HG丸ｺﾞｼｯｸM-PRO"/>
        <family val="3"/>
        <charset val="128"/>
      </rPr>
      <t>多職種による栄養ケア等</t>
    </r>
    <rPh sb="12" eb="13">
      <t>トウ</t>
    </rPh>
    <phoneticPr fontId="18"/>
  </si>
  <si>
    <t>特記事項</t>
    <rPh sb="0" eb="2">
      <t>トッキ</t>
    </rPh>
    <rPh sb="2" eb="4">
      <t>ジコウ</t>
    </rPh>
    <phoneticPr fontId="3"/>
  </si>
  <si>
    <t>栄養ケア提供経過記録</t>
    <rPh sb="0" eb="2">
      <t>エイヨウ</t>
    </rPh>
    <rPh sb="4" eb="6">
      <t>テイキョウ</t>
    </rPh>
    <rPh sb="6" eb="8">
      <t>ケイカ</t>
    </rPh>
    <rPh sb="8" eb="10">
      <t>キロク</t>
    </rPh>
    <phoneticPr fontId="3"/>
  </si>
  <si>
    <t>サ ー ビ ス 提 供 項 目</t>
    <rPh sb="8" eb="9">
      <t>ツツミ</t>
    </rPh>
    <rPh sb="10" eb="11">
      <t>トモ</t>
    </rPh>
    <rPh sb="12" eb="13">
      <t>コウ</t>
    </rPh>
    <rPh sb="14" eb="15">
      <t>メ</t>
    </rPh>
    <phoneticPr fontId="3"/>
  </si>
  <si>
    <t>夜勤職員配置体制加算及び夜間看護体制加算に関する届出書</t>
    <rPh sb="0" eb="2">
      <t>ヤキン</t>
    </rPh>
    <rPh sb="2" eb="4">
      <t>ショクイン</t>
    </rPh>
    <rPh sb="4" eb="6">
      <t>ハイチ</t>
    </rPh>
    <rPh sb="6" eb="8">
      <t>タイセイ</t>
    </rPh>
    <rPh sb="8" eb="10">
      <t>カサン</t>
    </rPh>
    <rPh sb="10" eb="11">
      <t>オヨ</t>
    </rPh>
    <rPh sb="12" eb="14">
      <t>ヤカン</t>
    </rPh>
    <rPh sb="14" eb="16">
      <t>カンゴ</t>
    </rPh>
    <rPh sb="16" eb="18">
      <t>タイセイ</t>
    </rPh>
    <rPh sb="18" eb="20">
      <t>カサン</t>
    </rPh>
    <rPh sb="21" eb="22">
      <t>カン</t>
    </rPh>
    <rPh sb="24" eb="26">
      <t>トドケデ</t>
    </rPh>
    <rPh sb="26" eb="27">
      <t>ショ</t>
    </rPh>
    <phoneticPr fontId="3"/>
  </si>
  <si>
    <t>施設の名称</t>
    <rPh sb="0" eb="2">
      <t>シセツ</t>
    </rPh>
    <rPh sb="3" eb="5">
      <t>メイショウ</t>
    </rPh>
    <phoneticPr fontId="3"/>
  </si>
  <si>
    <t>1 新規　　　　　　2 変更　　　　　　3 終了</t>
    <rPh sb="2" eb="4">
      <t>シンキ</t>
    </rPh>
    <rPh sb="12" eb="14">
      <t>ヘンコウ</t>
    </rPh>
    <rPh sb="22" eb="24">
      <t>シュウリョウ</t>
    </rPh>
    <phoneticPr fontId="3"/>
  </si>
  <si>
    <t>2 申請する定員区分</t>
    <rPh sb="2" eb="4">
      <t>シンセイ</t>
    </rPh>
    <rPh sb="6" eb="8">
      <t>テイイン</t>
    </rPh>
    <rPh sb="8" eb="10">
      <t>クブン</t>
    </rPh>
    <phoneticPr fontId="3"/>
  </si>
  <si>
    <t>定員21人以上40人以下</t>
    <rPh sb="0" eb="2">
      <t>テイイン</t>
    </rPh>
    <rPh sb="4" eb="7">
      <t>ニンイジョウ</t>
    </rPh>
    <rPh sb="9" eb="10">
      <t>ニン</t>
    </rPh>
    <rPh sb="10" eb="12">
      <t>イカ</t>
    </rPh>
    <phoneticPr fontId="3"/>
  </si>
  <si>
    <t>定員41人以上60人以下</t>
    <rPh sb="0" eb="2">
      <t>テイイン</t>
    </rPh>
    <rPh sb="4" eb="7">
      <t>ニンイジョウ</t>
    </rPh>
    <rPh sb="9" eb="10">
      <t>ニン</t>
    </rPh>
    <rPh sb="10" eb="12">
      <t>イカ</t>
    </rPh>
    <phoneticPr fontId="3"/>
  </si>
  <si>
    <t>定員61人以上</t>
    <rPh sb="0" eb="2">
      <t>テイイン</t>
    </rPh>
    <rPh sb="4" eb="5">
      <t>ニン</t>
    </rPh>
    <rPh sb="5" eb="7">
      <t>イジョウ</t>
    </rPh>
    <phoneticPr fontId="3"/>
  </si>
  <si>
    <t>3 夜勤職員配置の状況</t>
    <rPh sb="2" eb="4">
      <t>ヤキン</t>
    </rPh>
    <rPh sb="4" eb="6">
      <t>ショクイン</t>
    </rPh>
    <rPh sb="6" eb="8">
      <t>ハイチ</t>
    </rPh>
    <rPh sb="9" eb="11">
      <t>ジョウキョウ</t>
    </rPh>
    <phoneticPr fontId="3"/>
  </si>
  <si>
    <t>看護職員の総数</t>
    <rPh sb="0" eb="2">
      <t>カンゴ</t>
    </rPh>
    <rPh sb="2" eb="4">
      <t>ショクイン</t>
    </rPh>
    <rPh sb="5" eb="7">
      <t>ソウスウ</t>
    </rPh>
    <phoneticPr fontId="3"/>
  </si>
  <si>
    <t>うち夜勤体制</t>
    <rPh sb="2" eb="4">
      <t>ヤキン</t>
    </rPh>
    <rPh sb="4" eb="6">
      <t>タイセイ</t>
    </rPh>
    <phoneticPr fontId="3"/>
  </si>
  <si>
    <t>人体制</t>
    <rPh sb="0" eb="1">
      <t>ニン</t>
    </rPh>
    <rPh sb="1" eb="3">
      <t>タイセイ</t>
    </rPh>
    <phoneticPr fontId="3"/>
  </si>
  <si>
    <t>注2 「申請する定員区分」は、該当する番号（1～3）に○を付してください。</t>
    <phoneticPr fontId="3"/>
  </si>
  <si>
    <t>注3 「夜勤職員配置の状況」には、施設入所支援を提供する時間帯に配置している職員の数（延べ人数ではない）を記載してください。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0" eb="31">
      <t>タイ</t>
    </rPh>
    <rPh sb="32" eb="34">
      <t>ハイチ</t>
    </rPh>
    <rPh sb="43" eb="44">
      <t>ノ</t>
    </rPh>
    <rPh sb="45" eb="47">
      <t>ニンズウ</t>
    </rPh>
    <phoneticPr fontId="3"/>
  </si>
  <si>
    <t>注4 「看護職員配置の状況」には、当該施設における看護職員の総数（実数）と施設入所支援を提供する時間帯をとおした看護体制（延べ人数ではない）を記載してください。</t>
    <rPh sb="0" eb="1">
      <t>チュウ</t>
    </rPh>
    <rPh sb="4" eb="6">
      <t>カンゴ</t>
    </rPh>
    <rPh sb="6" eb="8">
      <t>ショクイン</t>
    </rPh>
    <rPh sb="8" eb="10">
      <t>ハイチ</t>
    </rPh>
    <rPh sb="11" eb="13">
      <t>ジョウキョウ</t>
    </rPh>
    <rPh sb="17" eb="19">
      <t>トウガイ</t>
    </rPh>
    <rPh sb="19" eb="21">
      <t>シセツ</t>
    </rPh>
    <rPh sb="25" eb="27">
      <t>カンゴ</t>
    </rPh>
    <rPh sb="27" eb="29">
      <t>ショクイン</t>
    </rPh>
    <rPh sb="30" eb="32">
      <t>ソウスウ</t>
    </rPh>
    <rPh sb="33" eb="35">
      <t>ジッスウ</t>
    </rPh>
    <rPh sb="37" eb="39">
      <t>シセツ</t>
    </rPh>
    <rPh sb="39" eb="41">
      <t>ニュウショ</t>
    </rPh>
    <rPh sb="41" eb="43">
      <t>シエン</t>
    </rPh>
    <rPh sb="50" eb="51">
      <t>タイ</t>
    </rPh>
    <rPh sb="61" eb="62">
      <t>ノ</t>
    </rPh>
    <rPh sb="63" eb="65">
      <t>ニンズウ</t>
    </rPh>
    <phoneticPr fontId="3"/>
  </si>
  <si>
    <t>地域生活移行個別支援特別加算に関する届出書</t>
    <phoneticPr fontId="3"/>
  </si>
  <si>
    <t>備考</t>
    <rPh sb="0" eb="2">
      <t>ビコウ</t>
    </rPh>
    <phoneticPr fontId="3"/>
  </si>
  <si>
    <t>サービス種類</t>
    <rPh sb="4" eb="6">
      <t>シュルイ</t>
    </rPh>
    <phoneticPr fontId="3"/>
  </si>
  <si>
    <t>1 新規　　　　　　　　2 変更　　　　　　　　　3 終了</t>
    <rPh sb="2" eb="4">
      <t>シンキ</t>
    </rPh>
    <rPh sb="14" eb="16">
      <t>ヘンコウ</t>
    </rPh>
    <rPh sb="27" eb="29">
      <t>シュウリョウ</t>
    </rPh>
    <phoneticPr fontId="3"/>
  </si>
  <si>
    <t>　　2 人員配置基準
　　の状況</t>
    <rPh sb="4" eb="6">
      <t>ジンイン</t>
    </rPh>
    <rPh sb="6" eb="8">
      <t>ハイチ</t>
    </rPh>
    <rPh sb="8" eb="10">
      <t>キジュン</t>
    </rPh>
    <rPh sb="14" eb="16">
      <t>ジョウキョウ</t>
    </rPh>
    <phoneticPr fontId="3"/>
  </si>
  <si>
    <t>利用者数（前年度平均）</t>
    <rPh sb="0" eb="2">
      <t>リヨウ</t>
    </rPh>
    <rPh sb="2" eb="3">
      <t>シャ</t>
    </rPh>
    <rPh sb="3" eb="4">
      <t>スウ</t>
    </rPh>
    <rPh sb="5" eb="8">
      <t>ゼンネンド</t>
    </rPh>
    <rPh sb="8" eb="10">
      <t>ヘイキン</t>
    </rPh>
    <phoneticPr fontId="3"/>
  </si>
  <si>
    <t>様式5別紙1-5-2(4)、1-5-4(3)
又は1-5-5(3)参照</t>
    <phoneticPr fontId="3"/>
  </si>
  <si>
    <t>基準上必要な生活支援員
の常勤換算数</t>
    <rPh sb="0" eb="2">
      <t>キジュン</t>
    </rPh>
    <rPh sb="2" eb="3">
      <t>ジョウ</t>
    </rPh>
    <rPh sb="3" eb="5">
      <t>ヒツヨウ</t>
    </rPh>
    <rPh sb="6" eb="8">
      <t>セイカツ</t>
    </rPh>
    <rPh sb="8" eb="10">
      <t>シエン</t>
    </rPh>
    <rPh sb="10" eb="11">
      <t>イン</t>
    </rPh>
    <rPh sb="13" eb="15">
      <t>ジョウキン</t>
    </rPh>
    <rPh sb="15" eb="17">
      <t>カンサン</t>
    </rPh>
    <rPh sb="17" eb="18">
      <t>カズ</t>
    </rPh>
    <phoneticPr fontId="3"/>
  </si>
  <si>
    <t>施設入所支援
共同生活援助
宿泊型自立訓練
（別紙2-1-2参照）</t>
    <rPh sb="7" eb="9">
      <t>キョウドウ</t>
    </rPh>
    <rPh sb="9" eb="11">
      <t>セイカツ</t>
    </rPh>
    <rPh sb="11" eb="13">
      <t>エンジョ</t>
    </rPh>
    <rPh sb="23" eb="25">
      <t>ベッシ</t>
    </rPh>
    <rPh sb="30" eb="32">
      <t>サンショウ</t>
    </rPh>
    <phoneticPr fontId="3"/>
  </si>
  <si>
    <t>生活支援員の「実配置」常勤換算数</t>
    <rPh sb="0" eb="2">
      <t>セイカツ</t>
    </rPh>
    <rPh sb="2" eb="4">
      <t>シエン</t>
    </rPh>
    <rPh sb="4" eb="5">
      <t>イン</t>
    </rPh>
    <rPh sb="7" eb="8">
      <t>ジツ</t>
    </rPh>
    <rPh sb="8" eb="10">
      <t>ハイチ</t>
    </rPh>
    <rPh sb="11" eb="13">
      <t>ジョウキン</t>
    </rPh>
    <rPh sb="13" eb="15">
      <t>カンサン</t>
    </rPh>
    <rPh sb="15" eb="16">
      <t>スウ</t>
    </rPh>
    <phoneticPr fontId="3"/>
  </si>
  <si>
    <t>基準上必要な世話人
の常勤換算数</t>
    <rPh sb="0" eb="2">
      <t>キジュン</t>
    </rPh>
    <rPh sb="2" eb="3">
      <t>ジョウ</t>
    </rPh>
    <rPh sb="3" eb="5">
      <t>ヒツヨウ</t>
    </rPh>
    <rPh sb="6" eb="8">
      <t>セワ</t>
    </rPh>
    <rPh sb="8" eb="9">
      <t>ニン</t>
    </rPh>
    <rPh sb="11" eb="13">
      <t>ジョウキン</t>
    </rPh>
    <rPh sb="13" eb="15">
      <t>カンサン</t>
    </rPh>
    <rPh sb="15" eb="16">
      <t>カズ</t>
    </rPh>
    <phoneticPr fontId="3"/>
  </si>
  <si>
    <t>共同生活援助
（別紙2-1-３参照）</t>
    <rPh sb="0" eb="2">
      <t>キョウドウ</t>
    </rPh>
    <rPh sb="2" eb="4">
      <t>セイカツ</t>
    </rPh>
    <rPh sb="4" eb="6">
      <t>エンジョ</t>
    </rPh>
    <phoneticPr fontId="3"/>
  </si>
  <si>
    <t>世話人の「実配置」常勤換算数</t>
    <rPh sb="0" eb="2">
      <t>セワ</t>
    </rPh>
    <rPh sb="2" eb="3">
      <t>ニン</t>
    </rPh>
    <rPh sb="5" eb="6">
      <t>ジツ</t>
    </rPh>
    <rPh sb="6" eb="8">
      <t>ハイチ</t>
    </rPh>
    <rPh sb="9" eb="11">
      <t>ジョウキン</t>
    </rPh>
    <rPh sb="11" eb="13">
      <t>カンサン</t>
    </rPh>
    <rPh sb="13" eb="14">
      <t>スウ</t>
    </rPh>
    <phoneticPr fontId="3"/>
  </si>
  <si>
    <t>上記「実配置」常勤換算数のうち
社会福祉士の人数（実人数）</t>
    <rPh sb="0" eb="2">
      <t>ジョウキ</t>
    </rPh>
    <rPh sb="3" eb="4">
      <t>ジツ</t>
    </rPh>
    <rPh sb="4" eb="6">
      <t>ハイチ</t>
    </rPh>
    <rPh sb="7" eb="9">
      <t>ジョウキン</t>
    </rPh>
    <rPh sb="9" eb="11">
      <t>カンサン</t>
    </rPh>
    <rPh sb="11" eb="12">
      <t>スウ</t>
    </rPh>
    <rPh sb="16" eb="18">
      <t>シャカイ</t>
    </rPh>
    <rPh sb="18" eb="20">
      <t>フクシ</t>
    </rPh>
    <rPh sb="20" eb="21">
      <t>シ</t>
    </rPh>
    <rPh sb="22" eb="24">
      <t>ニンズウ</t>
    </rPh>
    <rPh sb="25" eb="26">
      <t>ジツ</t>
    </rPh>
    <rPh sb="26" eb="28">
      <t>ニンズウ</t>
    </rPh>
    <phoneticPr fontId="3"/>
  </si>
  <si>
    <t>施設入所支援
共同生活援助
宿泊型自立訓練</t>
    <phoneticPr fontId="3"/>
  </si>
  <si>
    <t>上記「実配置」常勤換算数のうち
精神保健福祉士の人数（実人数）</t>
    <rPh sb="0" eb="2">
      <t>ジョウキ</t>
    </rPh>
    <rPh sb="3" eb="4">
      <t>ジツ</t>
    </rPh>
    <rPh sb="4" eb="6">
      <t>ハイチ</t>
    </rPh>
    <rPh sb="7" eb="9">
      <t>ジョウキン</t>
    </rPh>
    <rPh sb="9" eb="11">
      <t>カンサン</t>
    </rPh>
    <rPh sb="11" eb="12">
      <t>スウ</t>
    </rPh>
    <rPh sb="16" eb="18">
      <t>セイシン</t>
    </rPh>
    <rPh sb="18" eb="20">
      <t>ホケン</t>
    </rPh>
    <rPh sb="20" eb="22">
      <t>フクシ</t>
    </rPh>
    <rPh sb="22" eb="23">
      <t>シ</t>
    </rPh>
    <rPh sb="24" eb="26">
      <t>ニンズウ</t>
    </rPh>
    <rPh sb="27" eb="28">
      <t>ジツ</t>
    </rPh>
    <rPh sb="28" eb="30">
      <t>ニンズウ</t>
    </rPh>
    <phoneticPr fontId="3"/>
  </si>
  <si>
    <t>3 施設の状況</t>
    <rPh sb="2" eb="4">
      <t>シセツ</t>
    </rPh>
    <rPh sb="5" eb="7">
      <t>ジョウキョウ</t>
    </rPh>
    <phoneticPr fontId="3"/>
  </si>
  <si>
    <t>社会福祉士、精神保健福祉士のいずれかの資格を有する職員を指定基準に加え1人以上配置</t>
    <rPh sb="0" eb="2">
      <t>シャカイ</t>
    </rPh>
    <rPh sb="2" eb="4">
      <t>フクシ</t>
    </rPh>
    <rPh sb="4" eb="5">
      <t>シ</t>
    </rPh>
    <rPh sb="6" eb="8">
      <t>セイシン</t>
    </rPh>
    <rPh sb="8" eb="10">
      <t>ホケン</t>
    </rPh>
    <rPh sb="10" eb="13">
      <t>フクシシ</t>
    </rPh>
    <rPh sb="19" eb="21">
      <t>シカク</t>
    </rPh>
    <rPh sb="22" eb="23">
      <t>ユウ</t>
    </rPh>
    <rPh sb="25" eb="27">
      <t>ショクイン</t>
    </rPh>
    <rPh sb="28" eb="30">
      <t>シテイ</t>
    </rPh>
    <rPh sb="30" eb="32">
      <t>キジュン</t>
    </rPh>
    <rPh sb="33" eb="34">
      <t>クワ</t>
    </rPh>
    <rPh sb="36" eb="39">
      <t>ニンイジョウ</t>
    </rPh>
    <rPh sb="39" eb="41">
      <t>ハイチ</t>
    </rPh>
    <phoneticPr fontId="3"/>
  </si>
  <si>
    <t>該当　・　非該当</t>
    <rPh sb="0" eb="2">
      <t>ガイトウ</t>
    </rPh>
    <rPh sb="5" eb="8">
      <t>ヒガイトウ</t>
    </rPh>
    <phoneticPr fontId="3"/>
  </si>
  <si>
    <t>施設入所支援
共同生活援助
宿泊型自立訓練</t>
    <rPh sb="0" eb="2">
      <t>シセツ</t>
    </rPh>
    <rPh sb="2" eb="4">
      <t>ニュウショ</t>
    </rPh>
    <rPh sb="4" eb="6">
      <t>シエン</t>
    </rPh>
    <rPh sb="7" eb="9">
      <t>キョウドウ</t>
    </rPh>
    <rPh sb="9" eb="11">
      <t>セイカツ</t>
    </rPh>
    <rPh sb="11" eb="13">
      <t>エンジョ</t>
    </rPh>
    <rPh sb="14" eb="17">
      <t>シュクハクガタ</t>
    </rPh>
    <rPh sb="17" eb="19">
      <t>ジリツ</t>
    </rPh>
    <rPh sb="19" eb="21">
      <t>クンレン</t>
    </rPh>
    <phoneticPr fontId="3"/>
  </si>
  <si>
    <r>
      <t xml:space="preserve">精神科を担当する医師（嘱託可）による定期的な指導を一月に2回以上実施
</t>
    </r>
    <r>
      <rPr>
        <sz val="10"/>
        <rFont val="HGPｺﾞｼｯｸM"/>
        <family val="3"/>
        <charset val="128"/>
      </rPr>
      <t>※当該施設の運営規程における主たる対象とする障害の種類が精神障害である場合に限る。</t>
    </r>
    <rPh sb="0" eb="3">
      <t>セイシンカ</t>
    </rPh>
    <rPh sb="4" eb="6">
      <t>タントウ</t>
    </rPh>
    <rPh sb="8" eb="10">
      <t>イシ</t>
    </rPh>
    <rPh sb="11" eb="13">
      <t>ショクタク</t>
    </rPh>
    <rPh sb="13" eb="14">
      <t>カ</t>
    </rPh>
    <rPh sb="18" eb="21">
      <t>テイキテキ</t>
    </rPh>
    <rPh sb="22" eb="24">
      <t>シドウ</t>
    </rPh>
    <rPh sb="25" eb="27">
      <t>ヒトツキ</t>
    </rPh>
    <rPh sb="29" eb="32">
      <t>カイイジョウ</t>
    </rPh>
    <rPh sb="32" eb="34">
      <t>ジッシ</t>
    </rPh>
    <rPh sb="36" eb="38">
      <t>トウガイ</t>
    </rPh>
    <rPh sb="38" eb="40">
      <t>シセツ</t>
    </rPh>
    <rPh sb="41" eb="43">
      <t>ウンエイ</t>
    </rPh>
    <rPh sb="43" eb="45">
      <t>キテイ</t>
    </rPh>
    <rPh sb="49" eb="50">
      <t>シュ</t>
    </rPh>
    <rPh sb="52" eb="54">
      <t>タイショウ</t>
    </rPh>
    <rPh sb="57" eb="59">
      <t>ショウガイ</t>
    </rPh>
    <rPh sb="60" eb="62">
      <t>シュルイ</t>
    </rPh>
    <rPh sb="63" eb="65">
      <t>セイシン</t>
    </rPh>
    <rPh sb="65" eb="67">
      <t>ショウガイ</t>
    </rPh>
    <rPh sb="70" eb="72">
      <t>バアイ</t>
    </rPh>
    <rPh sb="73" eb="74">
      <t>カギ</t>
    </rPh>
    <phoneticPr fontId="3"/>
  </si>
  <si>
    <t>施設入所支援</t>
    <rPh sb="0" eb="2">
      <t>シセツ</t>
    </rPh>
    <rPh sb="2" eb="4">
      <t>ニュウショ</t>
    </rPh>
    <rPh sb="4" eb="6">
      <t>シエン</t>
    </rPh>
    <phoneticPr fontId="3"/>
  </si>
  <si>
    <t>事業所の従業者に対し、医療観察法に基づく通院中の者及び刑務所から出所した障害者等の支援に関する研修を年1回以上実施</t>
    <rPh sb="0" eb="3">
      <t>ジギョウショ</t>
    </rPh>
    <rPh sb="4" eb="7">
      <t>ジュウギョウシャ</t>
    </rPh>
    <rPh sb="8" eb="9">
      <t>タイ</t>
    </rPh>
    <rPh sb="11" eb="13">
      <t>イリョウ</t>
    </rPh>
    <rPh sb="13" eb="15">
      <t>カンサツ</t>
    </rPh>
    <rPh sb="15" eb="16">
      <t>ホウ</t>
    </rPh>
    <rPh sb="17" eb="18">
      <t>モト</t>
    </rPh>
    <rPh sb="20" eb="22">
      <t>ツウイン</t>
    </rPh>
    <rPh sb="22" eb="23">
      <t>チュウ</t>
    </rPh>
    <rPh sb="24" eb="25">
      <t>モノ</t>
    </rPh>
    <rPh sb="25" eb="26">
      <t>オヨ</t>
    </rPh>
    <rPh sb="27" eb="30">
      <t>ケイムショ</t>
    </rPh>
    <rPh sb="32" eb="34">
      <t>シュッショ</t>
    </rPh>
    <rPh sb="36" eb="39">
      <t>ショウガイシャ</t>
    </rPh>
    <rPh sb="39" eb="40">
      <t>トウ</t>
    </rPh>
    <rPh sb="41" eb="43">
      <t>シエン</t>
    </rPh>
    <rPh sb="44" eb="45">
      <t>カン</t>
    </rPh>
    <rPh sb="47" eb="49">
      <t>ケンシュウ</t>
    </rPh>
    <rPh sb="50" eb="51">
      <t>ネン</t>
    </rPh>
    <rPh sb="52" eb="55">
      <t>カイイジョウ</t>
    </rPh>
    <rPh sb="55" eb="57">
      <t>ジッシ</t>
    </rPh>
    <phoneticPr fontId="3"/>
  </si>
  <si>
    <t>保護観察所、指定医療機関又は精神保健福祉センター等との関係機関との協力体制を整備</t>
    <rPh sb="0" eb="2">
      <t>ホゴ</t>
    </rPh>
    <rPh sb="2" eb="4">
      <t>カンサツ</t>
    </rPh>
    <rPh sb="4" eb="5">
      <t>ジョ</t>
    </rPh>
    <rPh sb="6" eb="8">
      <t>シテイ</t>
    </rPh>
    <rPh sb="8" eb="10">
      <t>イリョウ</t>
    </rPh>
    <rPh sb="10" eb="12">
      <t>キカン</t>
    </rPh>
    <rPh sb="12" eb="13">
      <t>マタ</t>
    </rPh>
    <rPh sb="14" eb="16">
      <t>セイシン</t>
    </rPh>
    <rPh sb="16" eb="18">
      <t>ホケン</t>
    </rPh>
    <rPh sb="18" eb="20">
      <t>フクシ</t>
    </rPh>
    <rPh sb="24" eb="25">
      <t>トウ</t>
    </rPh>
    <rPh sb="27" eb="29">
      <t>カンケイ</t>
    </rPh>
    <rPh sb="29" eb="31">
      <t>キカン</t>
    </rPh>
    <rPh sb="33" eb="35">
      <t>キョウリョク</t>
    </rPh>
    <rPh sb="35" eb="37">
      <t>タイセイ</t>
    </rPh>
    <rPh sb="38" eb="40">
      <t>セイビ</t>
    </rPh>
    <phoneticPr fontId="3"/>
  </si>
  <si>
    <t>注2 「施設の状況」は、該当・非該当に○を付してください。</t>
    <rPh sb="0" eb="1">
      <t>チュウ</t>
    </rPh>
    <rPh sb="4" eb="6">
      <t>シセツ</t>
    </rPh>
    <rPh sb="7" eb="9">
      <t>ジョウキョウ</t>
    </rPh>
    <rPh sb="12" eb="14">
      <t>ガイトウ</t>
    </rPh>
    <rPh sb="15" eb="18">
      <t>ヒガイトウ</t>
    </rPh>
    <rPh sb="21" eb="22">
      <t>フ</t>
    </rPh>
    <phoneticPr fontId="3"/>
  </si>
  <si>
    <t>注3 それぞれの要件について根拠となる（要件を満たすことがわかる）書類を添付してください。</t>
    <rPh sb="0" eb="1">
      <t>チュウ</t>
    </rPh>
    <rPh sb="36" eb="38">
      <t>テンプ</t>
    </rPh>
    <phoneticPr fontId="3"/>
  </si>
  <si>
    <t>５ 看護職員の配置状況</t>
    <phoneticPr fontId="3"/>
  </si>
  <si>
    <t>４　見守り機器の設置</t>
    <rPh sb="2" eb="4">
      <t>ミマモ</t>
    </rPh>
    <rPh sb="5" eb="7">
      <t>キキ</t>
    </rPh>
    <rPh sb="8" eb="10">
      <t>セッチ</t>
    </rPh>
    <phoneticPr fontId="2"/>
  </si>
  <si>
    <t>有</t>
    <rPh sb="0" eb="1">
      <t>アリ</t>
    </rPh>
    <phoneticPr fontId="2"/>
  </si>
  <si>
    <t>無</t>
    <rPh sb="0" eb="1">
      <t>ナ</t>
    </rPh>
    <phoneticPr fontId="2"/>
  </si>
  <si>
    <t>短期滞在加算及び精神障害者退院支援施設加算に関する届出書</t>
    <rPh sb="0" eb="2">
      <t>タンキ</t>
    </rPh>
    <rPh sb="2" eb="4">
      <t>タイザイ</t>
    </rPh>
    <rPh sb="4" eb="6">
      <t>カサン</t>
    </rPh>
    <rPh sb="6" eb="7">
      <t>オヨ</t>
    </rPh>
    <rPh sb="8" eb="10">
      <t>セイシン</t>
    </rPh>
    <rPh sb="10" eb="13">
      <t>ショウガイシャ</t>
    </rPh>
    <rPh sb="13" eb="15">
      <t>タイイン</t>
    </rPh>
    <rPh sb="15" eb="17">
      <t>シエン</t>
    </rPh>
    <rPh sb="17" eb="19">
      <t>シセツ</t>
    </rPh>
    <rPh sb="19" eb="21">
      <t>カサン</t>
    </rPh>
    <rPh sb="22" eb="23">
      <t>カン</t>
    </rPh>
    <rPh sb="25" eb="28">
      <t>トドケデショ</t>
    </rPh>
    <phoneticPr fontId="3"/>
  </si>
  <si>
    <t>連絡先</t>
    <rPh sb="0" eb="3">
      <t>レンラクサキ</t>
    </rPh>
    <phoneticPr fontId="3"/>
  </si>
  <si>
    <t>電話番号</t>
    <rPh sb="0" eb="2">
      <t>デンワ</t>
    </rPh>
    <rPh sb="2" eb="4">
      <t>バンゴウ</t>
    </rPh>
    <phoneticPr fontId="3"/>
  </si>
  <si>
    <t>担当者名</t>
    <rPh sb="0" eb="4">
      <t>タントウシャメイ</t>
    </rPh>
    <phoneticPr fontId="3"/>
  </si>
  <si>
    <t>ＦＡＸ番号</t>
    <rPh sb="3" eb="5">
      <t>バンゴウ</t>
    </rPh>
    <phoneticPr fontId="3"/>
  </si>
  <si>
    <t>設備</t>
    <rPh sb="0" eb="2">
      <t>セツビ</t>
    </rPh>
    <phoneticPr fontId="3"/>
  </si>
  <si>
    <t>居室数</t>
    <rPh sb="0" eb="2">
      <t>キョシツ</t>
    </rPh>
    <rPh sb="2" eb="3">
      <t>スウ</t>
    </rPh>
    <phoneticPr fontId="3"/>
  </si>
  <si>
    <t>１人当たり居室面積</t>
    <rPh sb="1" eb="2">
      <t>ニン</t>
    </rPh>
    <rPh sb="2" eb="3">
      <t>ア</t>
    </rPh>
    <rPh sb="5" eb="7">
      <t>キョシツ</t>
    </rPh>
    <rPh sb="7" eb="9">
      <t>メンセキ</t>
    </rPh>
    <phoneticPr fontId="3"/>
  </si>
  <si>
    <t>うち個室</t>
    <rPh sb="2" eb="4">
      <t>コシツ</t>
    </rPh>
    <phoneticPr fontId="3"/>
  </si>
  <si>
    <t>うち　人部屋</t>
    <rPh sb="3" eb="4">
      <t>ニン</t>
    </rPh>
    <rPh sb="4" eb="6">
      <t>ベヤ</t>
    </rPh>
    <phoneticPr fontId="3"/>
  </si>
  <si>
    <t>その他の設備の内容</t>
    <rPh sb="2" eb="3">
      <t>タ</t>
    </rPh>
    <rPh sb="4" eb="6">
      <t>セツビ</t>
    </rPh>
    <rPh sb="7" eb="9">
      <t>ナイヨウ</t>
    </rPh>
    <phoneticPr fontId="3"/>
  </si>
  <si>
    <t>①　デイルーム（○㎡）
②　食堂(○㎡)</t>
    <rPh sb="14" eb="16">
      <t>ショクドウ</t>
    </rPh>
    <phoneticPr fontId="3"/>
  </si>
  <si>
    <t>夜間の支援体制</t>
    <rPh sb="0" eb="2">
      <t>ヤカン</t>
    </rPh>
    <rPh sb="3" eb="5">
      <t>シエン</t>
    </rPh>
    <rPh sb="5" eb="7">
      <t>タイセイ</t>
    </rPh>
    <phoneticPr fontId="3"/>
  </si>
  <si>
    <t>専従</t>
    <rPh sb="0" eb="2">
      <t>センジュウ</t>
    </rPh>
    <phoneticPr fontId="3"/>
  </si>
  <si>
    <t>兼務</t>
    <rPh sb="0" eb="2">
      <t>ケンム</t>
    </rPh>
    <phoneticPr fontId="3"/>
  </si>
  <si>
    <t>看護職員</t>
    <rPh sb="0" eb="2">
      <t>カンゴ</t>
    </rPh>
    <rPh sb="2" eb="4">
      <t>ショクイン</t>
    </rPh>
    <phoneticPr fontId="3"/>
  </si>
  <si>
    <t>連携施設の名称</t>
    <rPh sb="0" eb="2">
      <t>レンケイ</t>
    </rPh>
    <rPh sb="2" eb="4">
      <t>シセツ</t>
    </rPh>
    <rPh sb="5" eb="7">
      <t>メイショウ</t>
    </rPh>
    <phoneticPr fontId="3"/>
  </si>
  <si>
    <t>夜間の支援体制の内容</t>
    <rPh sb="0" eb="2">
      <t>ヤカン</t>
    </rPh>
    <rPh sb="3" eb="5">
      <t>シエン</t>
    </rPh>
    <rPh sb="5" eb="7">
      <t>タイセイ</t>
    </rPh>
    <rPh sb="8" eb="10">
      <t>ナイヨウ</t>
    </rPh>
    <phoneticPr fontId="3"/>
  </si>
  <si>
    <t>注1 「居室数」欄は、居室の定員規模ごとに、居室数及び当該居室の1人当たり床面積を記載し、居室の総定員が定員欄の値と等しくなるように記載してください。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49" eb="51">
      <t>テイイン</t>
    </rPh>
    <rPh sb="52" eb="54">
      <t>テイイン</t>
    </rPh>
    <rPh sb="54" eb="55">
      <t>ラン</t>
    </rPh>
    <rPh sb="56" eb="57">
      <t>アタイ</t>
    </rPh>
    <rPh sb="58" eb="59">
      <t>ヒト</t>
    </rPh>
    <rPh sb="66" eb="68">
      <t>キサイ</t>
    </rPh>
    <phoneticPr fontId="3"/>
  </si>
  <si>
    <t>注2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3"/>
  </si>
  <si>
    <t>注3 「夜間の支援体制」欄は、夜間における支援の内容、他の社会福祉施設等との連携の状況等を具体的に記載してください。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0" eb="51">
      <t>ミツル</t>
    </rPh>
    <phoneticPr fontId="3"/>
  </si>
  <si>
    <t>地域移行支援体制強化加算及び通勤者生活支援加算に関する届出書
（宿泊型自立訓練）</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カン</t>
    </rPh>
    <rPh sb="27" eb="30">
      <t>トドケデショ</t>
    </rPh>
    <rPh sb="32" eb="35">
      <t>シュクハクガタ</t>
    </rPh>
    <rPh sb="35" eb="37">
      <t>ジリツ</t>
    </rPh>
    <rPh sb="37" eb="39">
      <t>クンレン</t>
    </rPh>
    <phoneticPr fontId="3"/>
  </si>
  <si>
    <t>1 新規　　　　　　　　2 変更　　　　　　　　3 終了</t>
    <rPh sb="2" eb="4">
      <t>シンキ</t>
    </rPh>
    <rPh sb="14" eb="16">
      <t>ヘンコウ</t>
    </rPh>
    <rPh sb="26" eb="28">
      <t>シュウリョウ</t>
    </rPh>
    <phoneticPr fontId="3"/>
  </si>
  <si>
    <t>連絡先</t>
    <rPh sb="0" eb="2">
      <t>レンラク</t>
    </rPh>
    <rPh sb="2" eb="3">
      <t>サキ</t>
    </rPh>
    <phoneticPr fontId="3"/>
  </si>
  <si>
    <t>担当者名</t>
    <rPh sb="0" eb="3">
      <t>タントウシャ</t>
    </rPh>
    <rPh sb="3" eb="4">
      <t>メイ</t>
    </rPh>
    <phoneticPr fontId="3"/>
  </si>
  <si>
    <t>FAX番号</t>
    <rPh sb="3" eb="5">
      <t>バンゴウ</t>
    </rPh>
    <phoneticPr fontId="3"/>
  </si>
  <si>
    <t>前年度の平均利用者数（人）
※宿泊型自立訓練利用者
（様式5(別紙1-5-2)の(4)より確認）</t>
    <rPh sb="15" eb="18">
      <t>シュクハクガタ</t>
    </rPh>
    <rPh sb="18" eb="20">
      <t>ジリツ</t>
    </rPh>
    <rPh sb="20" eb="22">
      <t>クンレン</t>
    </rPh>
    <rPh sb="22" eb="25">
      <t>リヨウシャ</t>
    </rPh>
    <phoneticPr fontId="3"/>
  </si>
  <si>
    <t>地域移行支援に係る体制</t>
    <rPh sb="0" eb="2">
      <t>チイキ</t>
    </rPh>
    <rPh sb="2" eb="4">
      <t>イコウ</t>
    </rPh>
    <rPh sb="4" eb="6">
      <t>シエン</t>
    </rPh>
    <rPh sb="7" eb="8">
      <t>カカ</t>
    </rPh>
    <rPh sb="9" eb="11">
      <t>タイセイ</t>
    </rPh>
    <phoneticPr fontId="3"/>
  </si>
  <si>
    <t>従業者の職種・員数　　</t>
    <rPh sb="0" eb="3">
      <t>ジュウギョウシャ</t>
    </rPh>
    <rPh sb="4" eb="6">
      <t>ショクシュ</t>
    </rPh>
    <rPh sb="7" eb="9">
      <t>インスウ</t>
    </rPh>
    <phoneticPr fontId="3"/>
  </si>
  <si>
    <t>地域移行支援員</t>
    <rPh sb="0" eb="2">
      <t>チイキ</t>
    </rPh>
    <rPh sb="2" eb="4">
      <t>イコウ</t>
    </rPh>
    <rPh sb="4" eb="7">
      <t>シエンイン</t>
    </rPh>
    <phoneticPr fontId="3"/>
  </si>
  <si>
    <t>従業者数</t>
    <phoneticPr fontId="3"/>
  </si>
  <si>
    <t>常　 勤（人）</t>
    <phoneticPr fontId="3"/>
  </si>
  <si>
    <t>非常勤（人）</t>
    <phoneticPr fontId="3"/>
  </si>
  <si>
    <t>常勤換算後の人数（人）</t>
    <phoneticPr fontId="3"/>
  </si>
  <si>
    <t>加算算定上の必要人数（人）</t>
    <phoneticPr fontId="3"/>
  </si>
  <si>
    <t>通勤者生活支援に係る体制</t>
    <rPh sb="0" eb="3">
      <t>ツウキンシャ</t>
    </rPh>
    <rPh sb="3" eb="5">
      <t>セイカツ</t>
    </rPh>
    <rPh sb="5" eb="7">
      <t>シエン</t>
    </rPh>
    <rPh sb="8" eb="9">
      <t>カカ</t>
    </rPh>
    <rPh sb="10" eb="12">
      <t>タイセイ</t>
    </rPh>
    <phoneticPr fontId="3"/>
  </si>
  <si>
    <t>前年度の平均利用者数のうち50％（人）</t>
    <rPh sb="0" eb="3">
      <t>ゼンネンド</t>
    </rPh>
    <rPh sb="4" eb="6">
      <t>ヘイキン</t>
    </rPh>
    <rPh sb="6" eb="9">
      <t>リヨウシャ</t>
    </rPh>
    <rPh sb="9" eb="10">
      <t>スウ</t>
    </rPh>
    <phoneticPr fontId="3"/>
  </si>
  <si>
    <t>雇用されている事業所名</t>
    <phoneticPr fontId="3"/>
  </si>
  <si>
    <t>注2 新設の場合には、「前年度の平均利用者数」欄には推定数を記載してください。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キサイ</t>
    </rPh>
    <phoneticPr fontId="3"/>
  </si>
  <si>
    <t>注3 「加算算定上の必要人数」欄には、記載しないでください。</t>
    <rPh sb="0" eb="1">
      <t>チュウ</t>
    </rPh>
    <rPh sb="4" eb="6">
      <t>カサン</t>
    </rPh>
    <rPh sb="6" eb="8">
      <t>サンテイ</t>
    </rPh>
    <rPh sb="8" eb="9">
      <t>ジョウ</t>
    </rPh>
    <rPh sb="10" eb="12">
      <t>ヒツヨウ</t>
    </rPh>
    <rPh sb="12" eb="14">
      <t>ニンズウ</t>
    </rPh>
    <rPh sb="15" eb="16">
      <t>ラン</t>
    </rPh>
    <rPh sb="19" eb="21">
      <t>キサイ</t>
    </rPh>
    <phoneticPr fontId="3"/>
  </si>
  <si>
    <t>注4 「通勤者生活支援に係る体制」欄には、通常の事業所に雇用されている者を記載してください。
（「通常の事業所に雇用されている」とは、一般就労のことをいうものであって、指定就労移行支援、指定就労継続支援Ａ型及びＢ型の利用者は含まれない。）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キサイ</t>
    </rPh>
    <rPh sb="49" eb="51">
      <t>ツウジョウ</t>
    </rPh>
    <rPh sb="52" eb="55">
      <t>ジギョウショ</t>
    </rPh>
    <rPh sb="56" eb="58">
      <t>コヨウ</t>
    </rPh>
    <rPh sb="67" eb="69">
      <t>イッパン</t>
    </rPh>
    <rPh sb="69" eb="71">
      <t>シュウロウ</t>
    </rPh>
    <rPh sb="84" eb="86">
      <t>シテイ</t>
    </rPh>
    <rPh sb="86" eb="88">
      <t>シュウロウ</t>
    </rPh>
    <rPh sb="88" eb="90">
      <t>イコウ</t>
    </rPh>
    <rPh sb="90" eb="92">
      <t>シエン</t>
    </rPh>
    <rPh sb="93" eb="95">
      <t>シテイ</t>
    </rPh>
    <rPh sb="95" eb="97">
      <t>シュウロウ</t>
    </rPh>
    <rPh sb="97" eb="99">
      <t>ケイゾク</t>
    </rPh>
    <rPh sb="99" eb="101">
      <t>シエン</t>
    </rPh>
    <rPh sb="102" eb="103">
      <t>ガタ</t>
    </rPh>
    <rPh sb="103" eb="104">
      <t>オヨ</t>
    </rPh>
    <rPh sb="106" eb="107">
      <t>ガタ</t>
    </rPh>
    <rPh sb="108" eb="111">
      <t>リヨウシャ</t>
    </rPh>
    <rPh sb="112" eb="113">
      <t>フク</t>
    </rPh>
    <phoneticPr fontId="3"/>
  </si>
  <si>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3"/>
  </si>
  <si>
    <t>　　２　従業者の配置</t>
    <rPh sb="4" eb="7">
      <t>ジュウギョウシャ</t>
    </rPh>
    <rPh sb="8" eb="10">
      <t>ハイチ</t>
    </rPh>
    <phoneticPr fontId="3"/>
  </si>
  <si>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3"/>
  </si>
  <si>
    <t>　　３　有資格者による
　　　指導体制</t>
    <rPh sb="4" eb="8">
      <t>ユウシカクシャ</t>
    </rPh>
    <rPh sb="15" eb="17">
      <t>シドウ</t>
    </rPh>
    <rPh sb="17" eb="19">
      <t>タイセイ</t>
    </rPh>
    <phoneticPr fontId="3"/>
  </si>
  <si>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3"/>
  </si>
  <si>
    <t>　　４　研修の開催</t>
    <rPh sb="4" eb="6">
      <t>ケンシュウ</t>
    </rPh>
    <rPh sb="7" eb="9">
      <t>カイサイ</t>
    </rPh>
    <phoneticPr fontId="3"/>
  </si>
  <si>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3"/>
  </si>
  <si>
    <t>　　５　他機関との連携</t>
    <rPh sb="4" eb="7">
      <t>タキカン</t>
    </rPh>
    <rPh sb="9" eb="11">
      <t>レンケイ</t>
    </rPh>
    <phoneticPr fontId="3"/>
  </si>
  <si>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3"/>
  </si>
  <si>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3"/>
  </si>
  <si>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3"/>
  </si>
  <si>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3"/>
  </si>
  <si>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3"/>
  </si>
  <si>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3"/>
  </si>
  <si>
    <t>就職日（年月日）</t>
    <rPh sb="0" eb="2">
      <t>シュウショク</t>
    </rPh>
    <rPh sb="2" eb="3">
      <t>ビ</t>
    </rPh>
    <rPh sb="4" eb="7">
      <t>ネンガッピ</t>
    </rPh>
    <phoneticPr fontId="3"/>
  </si>
  <si>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3"/>
  </si>
  <si>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3"/>
  </si>
  <si>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3"/>
  </si>
  <si>
    <t>施設・事業所名</t>
    <rPh sb="0" eb="2">
      <t>シセツ</t>
    </rPh>
    <rPh sb="3" eb="6">
      <t>ジギョウショ</t>
    </rPh>
    <rPh sb="6" eb="7">
      <t>メイ</t>
    </rPh>
    <phoneticPr fontId="3"/>
  </si>
  <si>
    <t>定員区分</t>
    <rPh sb="0" eb="2">
      <t>テイイン</t>
    </rPh>
    <rPh sb="2" eb="4">
      <t>クブン</t>
    </rPh>
    <phoneticPr fontId="3"/>
  </si>
  <si>
    <t>就労定着率区分</t>
    <rPh sb="0" eb="2">
      <t>シュウロウ</t>
    </rPh>
    <rPh sb="2" eb="5">
      <t>テイチャクリツ</t>
    </rPh>
    <rPh sb="5" eb="7">
      <t>クブン</t>
    </rPh>
    <phoneticPr fontId="3"/>
  </si>
  <si>
    <t>就職後6月以上定着率が5割以上</t>
    <rPh sb="0" eb="3">
      <t>シュウショクゴ</t>
    </rPh>
    <rPh sb="4" eb="5">
      <t>ツキ</t>
    </rPh>
    <rPh sb="5" eb="7">
      <t>イジョウ</t>
    </rPh>
    <rPh sb="7" eb="10">
      <t>テイチャクリツ</t>
    </rPh>
    <rPh sb="12" eb="13">
      <t>ワリ</t>
    </rPh>
    <rPh sb="13" eb="15">
      <t>イジョウ</t>
    </rPh>
    <phoneticPr fontId="3"/>
  </si>
  <si>
    <t>21人以上40人以下</t>
    <rPh sb="2" eb="3">
      <t>ニン</t>
    </rPh>
    <rPh sb="3" eb="5">
      <t>イジョウ</t>
    </rPh>
    <rPh sb="7" eb="8">
      <t>ニン</t>
    </rPh>
    <rPh sb="8" eb="10">
      <t>イカ</t>
    </rPh>
    <phoneticPr fontId="3"/>
  </si>
  <si>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3"/>
  </si>
  <si>
    <t>41人以上60人以下</t>
    <rPh sb="2" eb="3">
      <t>ニン</t>
    </rPh>
    <rPh sb="3" eb="5">
      <t>イジョウ</t>
    </rPh>
    <rPh sb="7" eb="8">
      <t>ニン</t>
    </rPh>
    <rPh sb="8" eb="10">
      <t>イカ</t>
    </rPh>
    <phoneticPr fontId="3"/>
  </si>
  <si>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3"/>
  </si>
  <si>
    <t>61人以上80人以下</t>
    <rPh sb="2" eb="3">
      <t>ニン</t>
    </rPh>
    <rPh sb="3" eb="5">
      <t>イジョウ</t>
    </rPh>
    <rPh sb="7" eb="8">
      <t>ニン</t>
    </rPh>
    <rPh sb="8" eb="10">
      <t>イカ</t>
    </rPh>
    <phoneticPr fontId="3"/>
  </si>
  <si>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3"/>
  </si>
  <si>
    <t>81人以上</t>
    <rPh sb="2" eb="3">
      <t>ニン</t>
    </rPh>
    <rPh sb="3" eb="5">
      <t>イジョウ</t>
    </rPh>
    <phoneticPr fontId="3"/>
  </si>
  <si>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3"/>
  </si>
  <si>
    <t>20人以下</t>
    <rPh sb="2" eb="3">
      <t>ニン</t>
    </rPh>
    <rPh sb="3" eb="5">
      <t>イカ</t>
    </rPh>
    <phoneticPr fontId="3"/>
  </si>
  <si>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3"/>
  </si>
  <si>
    <t>就職後6月以上定着率が0</t>
    <rPh sb="0" eb="3">
      <t>シュウショクゴ</t>
    </rPh>
    <rPh sb="4" eb="5">
      <t>ツキ</t>
    </rPh>
    <rPh sb="5" eb="7">
      <t>イジョウ</t>
    </rPh>
    <rPh sb="7" eb="10">
      <t>テイチャクリツ</t>
    </rPh>
    <phoneticPr fontId="3"/>
  </si>
  <si>
    <t>なし（経過措置対象）</t>
    <rPh sb="3" eb="5">
      <t>ケイカ</t>
    </rPh>
    <rPh sb="5" eb="7">
      <t>ソチ</t>
    </rPh>
    <rPh sb="7" eb="9">
      <t>タイショウ</t>
    </rPh>
    <phoneticPr fontId="3"/>
  </si>
  <si>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3"/>
  </si>
  <si>
    <t>就職後６月以上定着者数</t>
    <rPh sb="0" eb="2">
      <t>シュウショク</t>
    </rPh>
    <rPh sb="2" eb="3">
      <t>ゴ</t>
    </rPh>
    <rPh sb="4" eb="5">
      <t>ツキ</t>
    </rPh>
    <rPh sb="5" eb="7">
      <t>イジョウ</t>
    </rPh>
    <rPh sb="7" eb="9">
      <t>テイチャク</t>
    </rPh>
    <rPh sb="9" eb="10">
      <t>シャ</t>
    </rPh>
    <rPh sb="10" eb="11">
      <t>スウ</t>
    </rPh>
    <phoneticPr fontId="3"/>
  </si>
  <si>
    <t>４月</t>
    <rPh sb="1" eb="2">
      <t>ガツ</t>
    </rPh>
    <phoneticPr fontId="3"/>
  </si>
  <si>
    <t>５月</t>
  </si>
  <si>
    <t>６月</t>
  </si>
  <si>
    <t>７月</t>
  </si>
  <si>
    <t>８月</t>
  </si>
  <si>
    <t>９月</t>
  </si>
  <si>
    <t>１０月</t>
  </si>
  <si>
    <t>１１月</t>
  </si>
  <si>
    <t>１２月</t>
  </si>
  <si>
    <t>１月</t>
  </si>
  <si>
    <t>２月</t>
  </si>
  <si>
    <t>３月</t>
  </si>
  <si>
    <t>前年度利用定員</t>
    <rPh sb="0" eb="3">
      <t>ゼンネンド</t>
    </rPh>
    <rPh sb="3" eb="5">
      <t>リヨウ</t>
    </rPh>
    <rPh sb="5" eb="7">
      <t>テイイン</t>
    </rPh>
    <phoneticPr fontId="3"/>
  </si>
  <si>
    <t>就労定着率</t>
    <rPh sb="0" eb="2">
      <t>シュウロウ</t>
    </rPh>
    <rPh sb="2" eb="4">
      <t>テイチャク</t>
    </rPh>
    <rPh sb="4" eb="5">
      <t>リツ</t>
    </rPh>
    <phoneticPr fontId="3"/>
  </si>
  <si>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3"/>
  </si>
  <si>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3"/>
  </si>
  <si>
    <t>前年度において
6月に達した日（年月日）</t>
    <rPh sb="0" eb="3">
      <t>ゼンネンド</t>
    </rPh>
    <rPh sb="9" eb="10">
      <t>ゲツ</t>
    </rPh>
    <rPh sb="11" eb="12">
      <t>タッ</t>
    </rPh>
    <rPh sb="14" eb="15">
      <t>ケイジツ</t>
    </rPh>
    <rPh sb="16" eb="19">
      <t>ネンガッピ</t>
    </rPh>
    <phoneticPr fontId="3"/>
  </si>
  <si>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3"/>
  </si>
  <si>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3"/>
  </si>
  <si>
    <t>前年度</t>
    <rPh sb="0" eb="3">
      <t>ゼンネンド</t>
    </rPh>
    <phoneticPr fontId="3"/>
  </si>
  <si>
    <t>前々年度</t>
    <rPh sb="0" eb="2">
      <t>ゼンゼン</t>
    </rPh>
    <rPh sb="2" eb="4">
      <t>ネンド</t>
    </rPh>
    <phoneticPr fontId="3"/>
  </si>
  <si>
    <t>（　　　年度）</t>
    <rPh sb="4" eb="6">
      <t>ネンド</t>
    </rPh>
    <phoneticPr fontId="3"/>
  </si>
  <si>
    <t>利用定員数</t>
    <rPh sb="0" eb="2">
      <t>リヨウ</t>
    </rPh>
    <rPh sb="2" eb="5">
      <t>テイインスウ</t>
    </rPh>
    <phoneticPr fontId="3"/>
  </si>
  <si>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3"/>
  </si>
  <si>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3"/>
  </si>
  <si>
    <t>事業所・施設の名称</t>
    <phoneticPr fontId="3"/>
  </si>
  <si>
    <t>当該施設の前年度の利用定員</t>
    <rPh sb="0" eb="2">
      <t>トウガイ</t>
    </rPh>
    <rPh sb="2" eb="4">
      <t>シセツ</t>
    </rPh>
    <rPh sb="5" eb="8">
      <t>ゼンネンド</t>
    </rPh>
    <rPh sb="9" eb="11">
      <t>リヨウ</t>
    </rPh>
    <rPh sb="11" eb="13">
      <t>テイイン</t>
    </rPh>
    <phoneticPr fontId="3"/>
  </si>
  <si>
    <t>Ａ</t>
    <phoneticPr fontId="3"/>
  </si>
  <si>
    <t>うち施設外支援実施利用者</t>
    <rPh sb="2" eb="5">
      <t>シセツガイ</t>
    </rPh>
    <rPh sb="5" eb="7">
      <t>シエン</t>
    </rPh>
    <rPh sb="7" eb="9">
      <t>ジッシ</t>
    </rPh>
    <rPh sb="9" eb="12">
      <t>リヨウシャ</t>
    </rPh>
    <phoneticPr fontId="3"/>
  </si>
  <si>
    <t>Ｂ</t>
    <phoneticPr fontId="3"/>
  </si>
  <si>
    <t>施設外支援実施率　（　（Ｂ）／（Ａ）　）</t>
    <rPh sb="0" eb="3">
      <t>シセツガイ</t>
    </rPh>
    <rPh sb="3" eb="5">
      <t>シエン</t>
    </rPh>
    <rPh sb="5" eb="7">
      <t>ジッシ</t>
    </rPh>
    <rPh sb="7" eb="8">
      <t>リツ</t>
    </rPh>
    <phoneticPr fontId="3"/>
  </si>
  <si>
    <t>Ｃ</t>
    <phoneticPr fontId="3"/>
  </si>
  <si>
    <t>職場実習等</t>
    <rPh sb="0" eb="2">
      <t>ショクバ</t>
    </rPh>
    <rPh sb="2" eb="5">
      <t>ジッシュウナド</t>
    </rPh>
    <phoneticPr fontId="3"/>
  </si>
  <si>
    <t>求職活動等</t>
    <rPh sb="0" eb="2">
      <t>キュウショク</t>
    </rPh>
    <rPh sb="2" eb="5">
      <t>カツドウナド</t>
    </rPh>
    <phoneticPr fontId="3"/>
  </si>
  <si>
    <t>注１　本表は前年度に施設外支援を実施した利用者を記載してください。</t>
    <rPh sb="0" eb="1">
      <t>チュウ</t>
    </rPh>
    <rPh sb="3" eb="4">
      <t>ホン</t>
    </rPh>
    <rPh sb="4" eb="5">
      <t>ヒョウ</t>
    </rPh>
    <rPh sb="6" eb="9">
      <t>ゼンネンド</t>
    </rPh>
    <rPh sb="10" eb="13">
      <t>シセツガイ</t>
    </rPh>
    <rPh sb="13" eb="15">
      <t>シエン</t>
    </rPh>
    <rPh sb="16" eb="18">
      <t>ジッシ</t>
    </rPh>
    <rPh sb="20" eb="23">
      <t>リヨウシャ</t>
    </rPh>
    <rPh sb="24" eb="26">
      <t>キサイ</t>
    </rPh>
    <phoneticPr fontId="3"/>
  </si>
  <si>
    <t>注２　移行準備支援体制加算（Ⅰ）を算定する場合に作成し、届け出してください。</t>
    <rPh sb="0" eb="1">
      <t>チュウ</t>
    </rPh>
    <rPh sb="3" eb="5">
      <t>イコウ</t>
    </rPh>
    <rPh sb="5" eb="7">
      <t>ジュンビ</t>
    </rPh>
    <rPh sb="7" eb="9">
      <t>シエン</t>
    </rPh>
    <rPh sb="9" eb="11">
      <t>タイセイ</t>
    </rPh>
    <rPh sb="11" eb="13">
      <t>カサン</t>
    </rPh>
    <rPh sb="17" eb="19">
      <t>サンテイ</t>
    </rPh>
    <rPh sb="21" eb="23">
      <t>バアイ</t>
    </rPh>
    <rPh sb="24" eb="26">
      <t>サクセイ</t>
    </rPh>
    <rPh sb="28" eb="29">
      <t>トド</t>
    </rPh>
    <rPh sb="30" eb="31">
      <t>デ</t>
    </rPh>
    <phoneticPr fontId="3"/>
  </si>
  <si>
    <t>（別紙26）</t>
    <rPh sb="1" eb="3">
      <t>ベッシ</t>
    </rPh>
    <phoneticPr fontId="3"/>
  </si>
  <si>
    <t>【記載例】</t>
  </si>
  <si>
    <t>○○○○</t>
    <phoneticPr fontId="3"/>
  </si>
  <si>
    <t>３０人</t>
    <rPh sb="2" eb="3">
      <t>ニン</t>
    </rPh>
    <phoneticPr fontId="3"/>
  </si>
  <si>
    <t>１８人</t>
    <rPh sb="2" eb="3">
      <t>ニン</t>
    </rPh>
    <phoneticPr fontId="3"/>
  </si>
  <si>
    <t>Ｄ</t>
    <phoneticPr fontId="3"/>
  </si>
  <si>
    <t>…</t>
    <phoneticPr fontId="3"/>
  </si>
  <si>
    <t>Ｅ</t>
    <phoneticPr fontId="3"/>
  </si>
  <si>
    <t>Ｆ</t>
    <phoneticPr fontId="3"/>
  </si>
  <si>
    <t>就労支援関係研修修了加算に関する届出書（実務経験及び研修証明書）</t>
    <rPh sb="0" eb="2">
      <t>シュウロウ</t>
    </rPh>
    <rPh sb="2" eb="4">
      <t>シエン</t>
    </rPh>
    <rPh sb="4" eb="6">
      <t>カンケイ</t>
    </rPh>
    <rPh sb="6" eb="8">
      <t>ケンシュウ</t>
    </rPh>
    <rPh sb="8" eb="10">
      <t>シュウリョウ</t>
    </rPh>
    <rPh sb="10" eb="12">
      <t>カサン</t>
    </rPh>
    <rPh sb="13" eb="14">
      <t>カン</t>
    </rPh>
    <rPh sb="16" eb="19">
      <t>トドケデショ</t>
    </rPh>
    <rPh sb="20" eb="22">
      <t>ジツム</t>
    </rPh>
    <rPh sb="22" eb="24">
      <t>ケイケン</t>
    </rPh>
    <rPh sb="24" eb="25">
      <t>オヨ</t>
    </rPh>
    <rPh sb="26" eb="28">
      <t>ケンシュウ</t>
    </rPh>
    <rPh sb="28" eb="31">
      <t>ショウメイショ</t>
    </rPh>
    <phoneticPr fontId="3"/>
  </si>
  <si>
    <t>番　　　　　号</t>
    <rPh sb="0" eb="1">
      <t>バン</t>
    </rPh>
    <rPh sb="6" eb="7">
      <t>ゴウ</t>
    </rPh>
    <phoneticPr fontId="3"/>
  </si>
  <si>
    <t>様</t>
    <rPh sb="0" eb="1">
      <t>サマ</t>
    </rPh>
    <phoneticPr fontId="3"/>
  </si>
  <si>
    <t>平成　　年　　月　　日</t>
    <rPh sb="0" eb="2">
      <t>ヘイセイ</t>
    </rPh>
    <rPh sb="4" eb="5">
      <t>ネン</t>
    </rPh>
    <rPh sb="7" eb="8">
      <t>ガツ</t>
    </rPh>
    <rPh sb="10" eb="11">
      <t>ニチ</t>
    </rPh>
    <phoneticPr fontId="3"/>
  </si>
  <si>
    <t>施設又は事業所所在地</t>
    <rPh sb="0" eb="2">
      <t>シセツ</t>
    </rPh>
    <rPh sb="2" eb="3">
      <t>マタ</t>
    </rPh>
    <rPh sb="4" eb="7">
      <t>ジギョウショ</t>
    </rPh>
    <rPh sb="7" eb="10">
      <t>ショザイチ</t>
    </rPh>
    <phoneticPr fontId="3"/>
  </si>
  <si>
    <t>〒　　  -</t>
    <phoneticPr fontId="3"/>
  </si>
  <si>
    <t>名称及び種別</t>
  </si>
  <si>
    <t>代表者職氏名</t>
    <rPh sb="0" eb="3">
      <t>ダイヒョウシャ</t>
    </rPh>
    <rPh sb="3" eb="4">
      <t>ショク</t>
    </rPh>
    <rPh sb="4" eb="6">
      <t>シメイ</t>
    </rPh>
    <phoneticPr fontId="3"/>
  </si>
  <si>
    <t>印</t>
    <rPh sb="0" eb="1">
      <t>イン</t>
    </rPh>
    <phoneticPr fontId="3"/>
  </si>
  <si>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3"/>
  </si>
  <si>
    <t>氏　　名　</t>
    <rPh sb="0" eb="1">
      <t>シ</t>
    </rPh>
    <rPh sb="3" eb="4">
      <t>メイ</t>
    </rPh>
    <phoneticPr fontId="3"/>
  </si>
  <si>
    <t>　　　　　　　　　　　　　　　　　　　　　　　　　（生年月日　　　　　　年　　　　月　　　　日）</t>
    <rPh sb="26" eb="28">
      <t>セイネン</t>
    </rPh>
    <rPh sb="28" eb="30">
      <t>ガッピ</t>
    </rPh>
    <rPh sb="36" eb="37">
      <t>ネン</t>
    </rPh>
    <rPh sb="41" eb="42">
      <t>ガツ</t>
    </rPh>
    <rPh sb="46" eb="47">
      <t>ニチ</t>
    </rPh>
    <phoneticPr fontId="3"/>
  </si>
  <si>
    <t>現 住 所</t>
    <rPh sb="0" eb="1">
      <t>ウツツ</t>
    </rPh>
    <rPh sb="2" eb="3">
      <t>ジュウ</t>
    </rPh>
    <rPh sb="4" eb="5">
      <t>ショ</t>
    </rPh>
    <phoneticPr fontId="3"/>
  </si>
  <si>
    <t>実務経験の施設
又は事業所名</t>
    <rPh sb="0" eb="2">
      <t>ジツム</t>
    </rPh>
    <rPh sb="2" eb="4">
      <t>ケイケン</t>
    </rPh>
    <rPh sb="5" eb="7">
      <t>シセツ</t>
    </rPh>
    <rPh sb="8" eb="9">
      <t>マタ</t>
    </rPh>
    <rPh sb="10" eb="13">
      <t>ジギョウショ</t>
    </rPh>
    <rPh sb="13" eb="14">
      <t>メイ</t>
    </rPh>
    <phoneticPr fontId="3"/>
  </si>
  <si>
    <t>施設・事業所の種別　（　　　　　　　　　　　　　　　　　　　　　　　　　　　　　　　　）</t>
    <rPh sb="0" eb="2">
      <t>シセツ</t>
    </rPh>
    <rPh sb="3" eb="6">
      <t>ジギョウショ</t>
    </rPh>
    <rPh sb="7" eb="9">
      <t>シュベツ</t>
    </rPh>
    <phoneticPr fontId="3"/>
  </si>
  <si>
    <t>実務経験期間</t>
    <rPh sb="0" eb="2">
      <t>ジツム</t>
    </rPh>
    <rPh sb="2" eb="4">
      <t>ケイケン</t>
    </rPh>
    <rPh sb="4" eb="6">
      <t>キカン</t>
    </rPh>
    <phoneticPr fontId="3"/>
  </si>
  <si>
    <t>　　　　　　年　　月　　日～　　　　　　年　　　月　　　日（　　　年　　　月間）</t>
    <rPh sb="6" eb="7">
      <t>ネン</t>
    </rPh>
    <rPh sb="9" eb="10">
      <t>ガツ</t>
    </rPh>
    <rPh sb="12" eb="13">
      <t>ニチ</t>
    </rPh>
    <rPh sb="20" eb="21">
      <t>ネン</t>
    </rPh>
    <rPh sb="24" eb="25">
      <t>ガツ</t>
    </rPh>
    <rPh sb="28" eb="29">
      <t>ニチ</t>
    </rPh>
    <rPh sb="33" eb="34">
      <t>ネン</t>
    </rPh>
    <rPh sb="37" eb="38">
      <t>ガツ</t>
    </rPh>
    <rPh sb="38" eb="39">
      <t>カン</t>
    </rPh>
    <phoneticPr fontId="3"/>
  </si>
  <si>
    <t>業務内容</t>
    <rPh sb="0" eb="2">
      <t>ギョウム</t>
    </rPh>
    <rPh sb="2" eb="4">
      <t>ナイヨウ</t>
    </rPh>
    <phoneticPr fontId="3"/>
  </si>
  <si>
    <t>職名（　　　　　　　　　　　　　　　　　）</t>
    <rPh sb="0" eb="2">
      <t>ショクメイ</t>
    </rPh>
    <phoneticPr fontId="3"/>
  </si>
  <si>
    <t>研 修 名</t>
    <rPh sb="0" eb="1">
      <t>ケン</t>
    </rPh>
    <rPh sb="2" eb="3">
      <t>オサム</t>
    </rPh>
    <rPh sb="4" eb="5">
      <t>メイ</t>
    </rPh>
    <phoneticPr fontId="3"/>
  </si>
  <si>
    <t>研修実施主体名（　　　　　　　　　　　　　　　　　　　　　　　　　　　　　　）</t>
    <phoneticPr fontId="3"/>
  </si>
  <si>
    <t>研修修了年月日</t>
    <rPh sb="0" eb="2">
      <t>ケンシュウ</t>
    </rPh>
    <rPh sb="2" eb="4">
      <t>シュウリョウ</t>
    </rPh>
    <rPh sb="4" eb="7">
      <t>ネンガッピ</t>
    </rPh>
    <phoneticPr fontId="3"/>
  </si>
  <si>
    <t>平成　　　年　　　月　　　日</t>
    <rPh sb="0" eb="2">
      <t>ヘイセイ</t>
    </rPh>
    <rPh sb="5" eb="6">
      <t>ネン</t>
    </rPh>
    <rPh sb="9" eb="10">
      <t>ガツ</t>
    </rPh>
    <rPh sb="13" eb="14">
      <t>ニチ</t>
    </rPh>
    <phoneticPr fontId="3"/>
  </si>
  <si>
    <t>注1 施設又は事業所名欄には、施設の種別も記入すること。</t>
    <rPh sb="0" eb="1">
      <t>チュウ</t>
    </rPh>
    <rPh sb="3" eb="5">
      <t>シセツ</t>
    </rPh>
    <rPh sb="5" eb="6">
      <t>マタ</t>
    </rPh>
    <rPh sb="7" eb="10">
      <t>ジギョウショ</t>
    </rPh>
    <rPh sb="10" eb="11">
      <t>メイ</t>
    </rPh>
    <rPh sb="11" eb="12">
      <t>ラン</t>
    </rPh>
    <rPh sb="15" eb="17">
      <t>シセツ</t>
    </rPh>
    <rPh sb="18" eb="20">
      <t>シュベツ</t>
    </rPh>
    <rPh sb="21" eb="23">
      <t>キニュウ</t>
    </rPh>
    <phoneticPr fontId="3"/>
  </si>
  <si>
    <t>注2 業務期間欄は、証明を受ける者が障害者に対する直接的な援助を行っていた期間を記入すること。（産休・育休・療養休暇や長期研修期間等は業務期間となりません。）</t>
    <rPh sb="0" eb="1">
      <t>チュウ</t>
    </rPh>
    <rPh sb="3" eb="5">
      <t>ギョウム</t>
    </rPh>
    <rPh sb="5" eb="7">
      <t>キカン</t>
    </rPh>
    <rPh sb="7" eb="8">
      <t>ラン</t>
    </rPh>
    <rPh sb="10" eb="12">
      <t>ショウメイ</t>
    </rPh>
    <rPh sb="13" eb="14">
      <t>ウ</t>
    </rPh>
    <rPh sb="16" eb="17">
      <t>モノ</t>
    </rPh>
    <rPh sb="18" eb="21">
      <t>ショウガイシャ</t>
    </rPh>
    <rPh sb="22" eb="23">
      <t>タイ</t>
    </rPh>
    <rPh sb="25" eb="28">
      <t>チョクセツテキ</t>
    </rPh>
    <rPh sb="29" eb="31">
      <t>エンジョ</t>
    </rPh>
    <rPh sb="32" eb="33">
      <t>オコナ</t>
    </rPh>
    <rPh sb="37" eb="39">
      <t>キカン</t>
    </rPh>
    <rPh sb="40" eb="42">
      <t>キニュウ</t>
    </rPh>
    <rPh sb="48" eb="50">
      <t>サンキュウ</t>
    </rPh>
    <rPh sb="51" eb="53">
      <t>イクキュウ</t>
    </rPh>
    <rPh sb="54" eb="56">
      <t>リョウヨウ</t>
    </rPh>
    <rPh sb="56" eb="58">
      <t>キュウカ</t>
    </rPh>
    <rPh sb="59" eb="61">
      <t>チョウキ</t>
    </rPh>
    <rPh sb="61" eb="63">
      <t>ケンシュウ</t>
    </rPh>
    <rPh sb="63" eb="65">
      <t>キカン</t>
    </rPh>
    <rPh sb="65" eb="66">
      <t>トウ</t>
    </rPh>
    <rPh sb="67" eb="69">
      <t>ギョウム</t>
    </rPh>
    <rPh sb="69" eb="71">
      <t>キカン</t>
    </rPh>
    <phoneticPr fontId="3"/>
  </si>
  <si>
    <t>注3 業務内容欄は、本来業務について、施設における就労支援に関する業務を具体的に記入すること。</t>
    <rPh sb="0" eb="1">
      <t>チュウ</t>
    </rPh>
    <rPh sb="3" eb="5">
      <t>ギョウム</t>
    </rPh>
    <rPh sb="5" eb="7">
      <t>ナイヨウ</t>
    </rPh>
    <rPh sb="7" eb="8">
      <t>ラン</t>
    </rPh>
    <rPh sb="10" eb="12">
      <t>ホンライ</t>
    </rPh>
    <rPh sb="12" eb="14">
      <t>ギョウム</t>
    </rPh>
    <rPh sb="19" eb="21">
      <t>シセツ</t>
    </rPh>
    <rPh sb="25" eb="27">
      <t>シュウロウ</t>
    </rPh>
    <rPh sb="27" eb="29">
      <t>シエン</t>
    </rPh>
    <rPh sb="30" eb="31">
      <t>カン</t>
    </rPh>
    <rPh sb="33" eb="35">
      <t>ギョウム</t>
    </rPh>
    <rPh sb="36" eb="39">
      <t>グタイテキ</t>
    </rPh>
    <rPh sb="40" eb="42">
      <t>キニュウ</t>
    </rPh>
    <phoneticPr fontId="3"/>
  </si>
  <si>
    <t>注4 研修修了証（もしくは研修を修了したことを証明できる書類）を添付すること。</t>
    <rPh sb="0" eb="1">
      <t>チュウ</t>
    </rPh>
    <rPh sb="3" eb="5">
      <t>ケンシュウ</t>
    </rPh>
    <rPh sb="5" eb="8">
      <t>シュウリョウショウ</t>
    </rPh>
    <rPh sb="13" eb="15">
      <t>ケンシュウ</t>
    </rPh>
    <rPh sb="16" eb="18">
      <t>シュウリョウ</t>
    </rPh>
    <rPh sb="23" eb="25">
      <t>ショウメイ</t>
    </rPh>
    <rPh sb="28" eb="30">
      <t>ショルイ</t>
    </rPh>
    <rPh sb="32" eb="34">
      <t>テンプ</t>
    </rPh>
    <phoneticPr fontId="3"/>
  </si>
  <si>
    <t>注5 証明内容を訂正した場合は、証明権者の職印を押印すること。修正液による訂正は認められません。</t>
    <rPh sb="0" eb="1">
      <t>チュウ</t>
    </rPh>
    <rPh sb="3" eb="5">
      <t>ショウメイ</t>
    </rPh>
    <rPh sb="5" eb="7">
      <t>ナイヨウ</t>
    </rPh>
    <rPh sb="8" eb="10">
      <t>テイセイ</t>
    </rPh>
    <rPh sb="12" eb="14">
      <t>バアイ</t>
    </rPh>
    <rPh sb="16" eb="18">
      <t>ショウメイ</t>
    </rPh>
    <rPh sb="18" eb="19">
      <t>ケン</t>
    </rPh>
    <rPh sb="19" eb="20">
      <t>シャ</t>
    </rPh>
    <rPh sb="21" eb="23">
      <t>ショクイン</t>
    </rPh>
    <rPh sb="24" eb="26">
      <t>オウイン</t>
    </rPh>
    <rPh sb="31" eb="34">
      <t>シュウセイエキ</t>
    </rPh>
    <rPh sb="37" eb="39">
      <t>テイセイ</t>
    </rPh>
    <rPh sb="40" eb="41">
      <t>ミト</t>
    </rPh>
    <phoneticPr fontId="3"/>
  </si>
  <si>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2"/>
  </si>
  <si>
    <t>事業所番号</t>
    <rPh sb="0" eb="3">
      <t>ジギョウショ</t>
    </rPh>
    <rPh sb="3" eb="5">
      <t>バンゴウ</t>
    </rPh>
    <phoneticPr fontId="2"/>
  </si>
  <si>
    <t>住　所</t>
    <rPh sb="0" eb="1">
      <t>ジュウ</t>
    </rPh>
    <rPh sb="2" eb="3">
      <t>ショ</t>
    </rPh>
    <phoneticPr fontId="2"/>
  </si>
  <si>
    <t>管理者名</t>
    <rPh sb="0" eb="4">
      <t>カンリシャメイ</t>
    </rPh>
    <phoneticPr fontId="2"/>
  </si>
  <si>
    <t>電話番号</t>
    <rPh sb="0" eb="2">
      <t>デンワ</t>
    </rPh>
    <rPh sb="2" eb="4">
      <t>バンゴウ</t>
    </rPh>
    <phoneticPr fontId="2"/>
  </si>
  <si>
    <t>対象年度</t>
    <rPh sb="0" eb="2">
      <t>タイショウ</t>
    </rPh>
    <rPh sb="2" eb="4">
      <t>ネンド</t>
    </rPh>
    <phoneticPr fontId="2"/>
  </si>
  <si>
    <t>地域連携活動の概要</t>
    <rPh sb="0" eb="2">
      <t>チイキ</t>
    </rPh>
    <rPh sb="2" eb="4">
      <t>レンケイ</t>
    </rPh>
    <rPh sb="4" eb="6">
      <t>カツドウ</t>
    </rPh>
    <rPh sb="7" eb="9">
      <t>ガイヨウ</t>
    </rPh>
    <phoneticPr fontId="2"/>
  </si>
  <si>
    <t>＜活動内容＞</t>
    <rPh sb="1" eb="3">
      <t>カツドウ</t>
    </rPh>
    <rPh sb="3" eb="5">
      <t>ナイヨウ</t>
    </rPh>
    <phoneticPr fontId="2"/>
  </si>
  <si>
    <t>＜活動の様子＞</t>
    <rPh sb="1" eb="3">
      <t>カツドウ</t>
    </rPh>
    <rPh sb="4" eb="6">
      <t>ヨウス</t>
    </rPh>
    <phoneticPr fontId="2"/>
  </si>
  <si>
    <t>活動場所</t>
    <rPh sb="0" eb="2">
      <t>カツドウ</t>
    </rPh>
    <rPh sb="2" eb="4">
      <t>バショ</t>
    </rPh>
    <phoneticPr fontId="2"/>
  </si>
  <si>
    <t>活動の様子の写真</t>
    <rPh sb="0" eb="2">
      <t>カツドウ</t>
    </rPh>
    <rPh sb="3" eb="5">
      <t>ヨウス</t>
    </rPh>
    <rPh sb="6" eb="8">
      <t>シャシン</t>
    </rPh>
    <phoneticPr fontId="2"/>
  </si>
  <si>
    <t>実施日程</t>
    <rPh sb="0" eb="2">
      <t>ジッシ</t>
    </rPh>
    <rPh sb="2" eb="4">
      <t>ニッテイ</t>
    </rPh>
    <phoneticPr fontId="2"/>
  </si>
  <si>
    <t>成果物の写真</t>
    <rPh sb="0" eb="3">
      <t>セイカブツ</t>
    </rPh>
    <rPh sb="4" eb="6">
      <t>シャシン</t>
    </rPh>
    <phoneticPr fontId="2"/>
  </si>
  <si>
    <t>実施した生産活動・施設外就労の概要</t>
    <rPh sb="0" eb="2">
      <t>ジッシ</t>
    </rPh>
    <phoneticPr fontId="2"/>
  </si>
  <si>
    <t>活動内容の追加コメント</t>
    <rPh sb="0" eb="2">
      <t>カツドウ</t>
    </rPh>
    <rPh sb="2" eb="4">
      <t>ナイヨウ</t>
    </rPh>
    <rPh sb="5" eb="7">
      <t>ツイカ</t>
    </rPh>
    <phoneticPr fontId="2"/>
  </si>
  <si>
    <t>利用者数　等</t>
    <rPh sb="0" eb="3">
      <t>リヨウシャ</t>
    </rPh>
    <rPh sb="3" eb="4">
      <t>スウ</t>
    </rPh>
    <rPh sb="5" eb="6">
      <t>トウ</t>
    </rPh>
    <phoneticPr fontId="2"/>
  </si>
  <si>
    <t>＜目的＞</t>
    <rPh sb="1" eb="3">
      <t>モクテキ</t>
    </rPh>
    <phoneticPr fontId="2"/>
  </si>
  <si>
    <t>地域連携活動のねらい</t>
    <rPh sb="0" eb="2">
      <t>チイキ</t>
    </rPh>
    <rPh sb="2" eb="4">
      <t>レンケイ</t>
    </rPh>
    <rPh sb="4" eb="6">
      <t>カツドウ</t>
    </rPh>
    <phoneticPr fontId="2"/>
  </si>
  <si>
    <t>地域にとってのメリット</t>
    <rPh sb="0" eb="2">
      <t>チイキ</t>
    </rPh>
    <phoneticPr fontId="2"/>
  </si>
  <si>
    <t>対象者にとってのメリット</t>
    <rPh sb="0" eb="3">
      <t>タイショウシャ</t>
    </rPh>
    <phoneticPr fontId="2"/>
  </si>
  <si>
    <t>＜成果＞</t>
    <rPh sb="1" eb="3">
      <t>セイカ</t>
    </rPh>
    <phoneticPr fontId="2"/>
  </si>
  <si>
    <t>実施した結果</t>
    <rPh sb="0" eb="2">
      <t>ジッシ</t>
    </rPh>
    <rPh sb="4" eb="6">
      <t>ケッカ</t>
    </rPh>
    <phoneticPr fontId="2"/>
  </si>
  <si>
    <t>得られた成果</t>
    <rPh sb="0" eb="1">
      <t>エ</t>
    </rPh>
    <rPh sb="4" eb="6">
      <t>セイカ</t>
    </rPh>
    <phoneticPr fontId="2"/>
  </si>
  <si>
    <t>課題点</t>
    <rPh sb="0" eb="2">
      <t>カダイ</t>
    </rPh>
    <rPh sb="2" eb="3">
      <t>テン</t>
    </rPh>
    <phoneticPr fontId="2"/>
  </si>
  <si>
    <t>連携先の企業等の意見または評価</t>
    <rPh sb="0" eb="2">
      <t>レンケイ</t>
    </rPh>
    <rPh sb="2" eb="3">
      <t>サキ</t>
    </rPh>
    <rPh sb="4" eb="6">
      <t>キギョウ</t>
    </rPh>
    <rPh sb="6" eb="7">
      <t>トウ</t>
    </rPh>
    <rPh sb="8" eb="10">
      <t>イケン</t>
    </rPh>
    <rPh sb="13" eb="15">
      <t>ヒョウカ</t>
    </rPh>
    <phoneticPr fontId="2"/>
  </si>
  <si>
    <t>連携した結果に対する意見または評価</t>
    <rPh sb="0" eb="2">
      <t>レンケイ</t>
    </rPh>
    <rPh sb="4" eb="6">
      <t>ケッカ</t>
    </rPh>
    <rPh sb="7" eb="8">
      <t>タイ</t>
    </rPh>
    <rPh sb="10" eb="12">
      <t>イケン</t>
    </rPh>
    <rPh sb="15" eb="17">
      <t>ヒョウカ</t>
    </rPh>
    <phoneticPr fontId="2"/>
  </si>
  <si>
    <t>今後の連携強化に向けた課題</t>
    <rPh sb="0" eb="2">
      <t>コンゴ</t>
    </rPh>
    <rPh sb="3" eb="5">
      <t>レンケイ</t>
    </rPh>
    <rPh sb="5" eb="7">
      <t>キョウカ</t>
    </rPh>
    <rPh sb="8" eb="9">
      <t>ム</t>
    </rPh>
    <rPh sb="11" eb="13">
      <t>カダイ</t>
    </rPh>
    <phoneticPr fontId="2"/>
  </si>
  <si>
    <t>連携先企業名</t>
    <rPh sb="0" eb="2">
      <t>レンケイ</t>
    </rPh>
    <rPh sb="2" eb="3">
      <t>サキ</t>
    </rPh>
    <rPh sb="3" eb="6">
      <t>キギョウメイ</t>
    </rPh>
    <phoneticPr fontId="2"/>
  </si>
  <si>
    <t>担当者名</t>
    <rPh sb="0" eb="3">
      <t>タントウシャ</t>
    </rPh>
    <rPh sb="3" eb="4">
      <t>メイ</t>
    </rPh>
    <phoneticPr fontId="2"/>
  </si>
  <si>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2"/>
  </si>
  <si>
    <t>利用者の知識・能力向上に係る実施概要</t>
    <rPh sb="14" eb="16">
      <t>ジッシ</t>
    </rPh>
    <rPh sb="16" eb="18">
      <t>ガイヨウ</t>
    </rPh>
    <phoneticPr fontId="2"/>
  </si>
  <si>
    <t>実施した利用者の知識・能力向上に係る実施の概要</t>
    <rPh sb="0" eb="2">
      <t>ジッシ</t>
    </rPh>
    <rPh sb="18" eb="20">
      <t>ジッシ</t>
    </rPh>
    <phoneticPr fontId="2"/>
  </si>
  <si>
    <t>利用者の知識・能力向上に係る実施のねらい</t>
    <rPh sb="14" eb="16">
      <t>ジッシ</t>
    </rPh>
    <phoneticPr fontId="2"/>
  </si>
  <si>
    <t>利用者にとってのメリット</t>
    <rPh sb="0" eb="3">
      <t>リヨウシャ</t>
    </rPh>
    <phoneticPr fontId="2"/>
  </si>
  <si>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2"/>
  </si>
  <si>
    <t>連携先企業（担当者）</t>
    <rPh sb="0" eb="2">
      <t>レンケイ</t>
    </rPh>
    <rPh sb="2" eb="3">
      <t>サキ</t>
    </rPh>
    <rPh sb="3" eb="5">
      <t>キギョウ</t>
    </rPh>
    <rPh sb="6" eb="9">
      <t>タントウシャ</t>
    </rPh>
    <phoneticPr fontId="2"/>
  </si>
  <si>
    <t>利用者からの意見・評価</t>
    <rPh sb="0" eb="3">
      <t>リヨウシャ</t>
    </rPh>
    <rPh sb="6" eb="8">
      <t>イケン</t>
    </rPh>
    <rPh sb="9" eb="11">
      <t>ヒョウカ</t>
    </rPh>
    <phoneticPr fontId="2"/>
  </si>
  <si>
    <t>参加した利用者からの意見・評価
※　ホームページへの公表に当たっては、利用者の個人名は記載せず、個人が特定されない形で記載すること。
　なお、利用者が記入した書類に関しては、事業所で保管すること。</t>
    <rPh sb="0" eb="2">
      <t>サンカ</t>
    </rPh>
    <rPh sb="4" eb="7">
      <t>リヨウシャ</t>
    </rPh>
    <rPh sb="10" eb="12">
      <t>イケン</t>
    </rPh>
    <rPh sb="13" eb="15">
      <t>ヒョウカ</t>
    </rPh>
    <rPh sb="26" eb="28">
      <t>コウヒョウ</t>
    </rPh>
    <rPh sb="29" eb="30">
      <t>ア</t>
    </rPh>
    <rPh sb="35" eb="38">
      <t>リヨウシャ</t>
    </rPh>
    <rPh sb="39" eb="42">
      <t>コジンメイ</t>
    </rPh>
    <rPh sb="43" eb="45">
      <t>キサイ</t>
    </rPh>
    <rPh sb="48" eb="50">
      <t>コジン</t>
    </rPh>
    <rPh sb="51" eb="53">
      <t>トクテイ</t>
    </rPh>
    <rPh sb="57" eb="58">
      <t>カタチ</t>
    </rPh>
    <rPh sb="59" eb="61">
      <t>キサイ</t>
    </rPh>
    <rPh sb="71" eb="74">
      <t>リヨウシャ</t>
    </rPh>
    <rPh sb="75" eb="77">
      <t>キニュウ</t>
    </rPh>
    <rPh sb="79" eb="81">
      <t>ショルイ</t>
    </rPh>
    <rPh sb="82" eb="83">
      <t>カン</t>
    </rPh>
    <rPh sb="87" eb="90">
      <t>ジギョウショ</t>
    </rPh>
    <rPh sb="91" eb="93">
      <t>ホカン</t>
    </rPh>
    <phoneticPr fontId="2"/>
  </si>
  <si>
    <t>（Ⅰ）労働時間</t>
    <phoneticPr fontId="2"/>
  </si>
  <si>
    <t>④販路拡大の商談会等への参加</t>
    <rPh sb="1" eb="3">
      <t>ハンロ</t>
    </rPh>
    <rPh sb="3" eb="5">
      <t>カクダイ</t>
    </rPh>
    <rPh sb="6" eb="9">
      <t>ショウダンカイ</t>
    </rPh>
    <rPh sb="9" eb="10">
      <t>トウ</t>
    </rPh>
    <rPh sb="12" eb="14">
      <t>サンカ</t>
    </rPh>
    <phoneticPr fontId="2"/>
  </si>
  <si>
    <t>⑤職員の人事評価制度</t>
    <rPh sb="1" eb="3">
      <t>ショクイン</t>
    </rPh>
    <rPh sb="4" eb="6">
      <t>ジンジ</t>
    </rPh>
    <rPh sb="6" eb="8">
      <t>ヒョウカ</t>
    </rPh>
    <rPh sb="8" eb="10">
      <t>セイド</t>
    </rPh>
    <phoneticPr fontId="2"/>
  </si>
  <si>
    <t>⑥ピアサポーターの配置</t>
    <rPh sb="9" eb="11">
      <t>ハイチ</t>
    </rPh>
    <phoneticPr fontId="2"/>
  </si>
  <si>
    <t>（Ⅴ）地域連携活動</t>
  </si>
  <si>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2"/>
  </si>
  <si>
    <t>②利用者を職員として登用する制度</t>
    <phoneticPr fontId="2"/>
  </si>
  <si>
    <t>⑤短時間勤務に係る労働条件</t>
    <rPh sb="1" eb="4">
      <t>タンジカン</t>
    </rPh>
    <rPh sb="4" eb="6">
      <t>キンム</t>
    </rPh>
    <rPh sb="7" eb="8">
      <t>カカ</t>
    </rPh>
    <rPh sb="9" eb="11">
      <t>ロウドウ</t>
    </rPh>
    <rPh sb="11" eb="13">
      <t>ジョウケン</t>
    </rPh>
    <phoneticPr fontId="2"/>
  </si>
  <si>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2"/>
  </si>
  <si>
    <t>⑧傷病休暇等の取得に関する事項</t>
    <rPh sb="1" eb="3">
      <t>ショウビョウ</t>
    </rPh>
    <rPh sb="3" eb="5">
      <t>キュウカ</t>
    </rPh>
    <rPh sb="5" eb="6">
      <t>トウ</t>
    </rPh>
    <rPh sb="7" eb="9">
      <t>シュトク</t>
    </rPh>
    <rPh sb="10" eb="11">
      <t>カン</t>
    </rPh>
    <rPh sb="13" eb="15">
      <t>ジコウ</t>
    </rPh>
    <phoneticPr fontId="2"/>
  </si>
  <si>
    <t>就労継続支援Ａ型事業所におけるスコア表（実績Ⅰ～Ⅳ、Ⅵ）</t>
    <rPh sb="20" eb="22">
      <t>ジッセキ</t>
    </rPh>
    <phoneticPr fontId="2"/>
  </si>
  <si>
    <t>前年度（　　　年度）</t>
    <rPh sb="0" eb="3">
      <t>ゼンネンド</t>
    </rPh>
    <rPh sb="7" eb="9">
      <t>ネンド</t>
    </rPh>
    <phoneticPr fontId="2"/>
  </si>
  <si>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2"/>
  </si>
  <si>
    <t>雇用契約を締結していた延べ利用者数</t>
    <rPh sb="0" eb="2">
      <t>コヨウ</t>
    </rPh>
    <rPh sb="2" eb="4">
      <t>ケイヤク</t>
    </rPh>
    <rPh sb="5" eb="7">
      <t>テイケツ</t>
    </rPh>
    <rPh sb="11" eb="12">
      <t>ノ</t>
    </rPh>
    <rPh sb="13" eb="16">
      <t>リヨウシャ</t>
    </rPh>
    <rPh sb="16" eb="17">
      <t>スウ</t>
    </rPh>
    <phoneticPr fontId="2"/>
  </si>
  <si>
    <t>利用者の１日の平均労働時間数</t>
    <rPh sb="0" eb="3">
      <t>リヨウシャ</t>
    </rPh>
    <rPh sb="5" eb="6">
      <t>ニチ</t>
    </rPh>
    <rPh sb="7" eb="9">
      <t>ヘイキン</t>
    </rPh>
    <rPh sb="9" eb="11">
      <t>ロウドウ</t>
    </rPh>
    <rPh sb="11" eb="13">
      <t>ジカン</t>
    </rPh>
    <rPh sb="13" eb="14">
      <t>スウ</t>
    </rPh>
    <phoneticPr fontId="2"/>
  </si>
  <si>
    <t>時間</t>
    <rPh sb="0" eb="2">
      <t>ジカン</t>
    </rPh>
    <phoneticPr fontId="2"/>
  </si>
  <si>
    <t>人</t>
    <rPh sb="0" eb="1">
      <t>ニン</t>
    </rPh>
    <phoneticPr fontId="2"/>
  </si>
  <si>
    <t>（Ⅱ）生産活動</t>
    <phoneticPr fontId="2"/>
  </si>
  <si>
    <t>　</t>
    <phoneticPr fontId="2"/>
  </si>
  <si>
    <t>会計期間（　　月～　　月）</t>
    <rPh sb="0" eb="2">
      <t>カイケイ</t>
    </rPh>
    <rPh sb="2" eb="4">
      <t>キカン</t>
    </rPh>
    <rPh sb="7" eb="8">
      <t>ガツ</t>
    </rPh>
    <rPh sb="11" eb="12">
      <t>ガツ</t>
    </rPh>
    <phoneticPr fontId="2"/>
  </si>
  <si>
    <t>前々々年度（　　　年度）</t>
    <rPh sb="0" eb="2">
      <t>ゼンゼン</t>
    </rPh>
    <rPh sb="3" eb="5">
      <t>ネンド</t>
    </rPh>
    <rPh sb="9" eb="11">
      <t>ネンド</t>
    </rPh>
    <phoneticPr fontId="2"/>
  </si>
  <si>
    <t>生産活動収入から経費を除いた額</t>
    <rPh sb="0" eb="2">
      <t>セイサン</t>
    </rPh>
    <rPh sb="2" eb="4">
      <t>カツドウ</t>
    </rPh>
    <rPh sb="4" eb="6">
      <t>シュウニュウ</t>
    </rPh>
    <rPh sb="8" eb="10">
      <t>ケイヒ</t>
    </rPh>
    <rPh sb="11" eb="12">
      <t>ノゾ</t>
    </rPh>
    <rPh sb="14" eb="15">
      <t>ガク</t>
    </rPh>
    <phoneticPr fontId="2"/>
  </si>
  <si>
    <t>利用者に支払った賃金総額</t>
    <rPh sb="0" eb="3">
      <t>リヨウシャ</t>
    </rPh>
    <rPh sb="4" eb="6">
      <t>シハラ</t>
    </rPh>
    <rPh sb="8" eb="10">
      <t>チンギン</t>
    </rPh>
    <rPh sb="10" eb="12">
      <t>ソウガク</t>
    </rPh>
    <phoneticPr fontId="2"/>
  </si>
  <si>
    <t>収支</t>
    <rPh sb="0" eb="2">
      <t>シュウシ</t>
    </rPh>
    <phoneticPr fontId="2"/>
  </si>
  <si>
    <t>円</t>
    <rPh sb="0" eb="1">
      <t>エン</t>
    </rPh>
    <phoneticPr fontId="2"/>
  </si>
  <si>
    <t>前々年度（　　　年度）</t>
    <rPh sb="0" eb="2">
      <t>ゼンゼン</t>
    </rPh>
    <rPh sb="2" eb="4">
      <t>ネンド</t>
    </rPh>
    <rPh sb="8" eb="10">
      <t>ネンド</t>
    </rPh>
    <phoneticPr fontId="2"/>
  </si>
  <si>
    <t>前年度　（　　　年度）</t>
    <rPh sb="0" eb="3">
      <t>ゼンネンドネンド</t>
    </rPh>
    <rPh sb="8" eb="10">
      <t>ネンド</t>
    </rPh>
    <phoneticPr fontId="2"/>
  </si>
  <si>
    <t>（Ⅲ）多様な働き方</t>
    <rPh sb="3" eb="5">
      <t>タヨウ</t>
    </rPh>
    <rPh sb="6" eb="7">
      <t>ハタラ</t>
    </rPh>
    <rPh sb="8" eb="9">
      <t>カタ</t>
    </rPh>
    <phoneticPr fontId="2"/>
  </si>
  <si>
    <r>
      <t>前年度（　年度）における取組</t>
    </r>
    <r>
      <rPr>
        <sz val="8"/>
        <color theme="1"/>
        <rFont val="ＭＳ ゴシック"/>
        <family val="3"/>
        <charset val="128"/>
      </rPr>
      <t>（</t>
    </r>
    <r>
      <rPr>
        <u/>
        <sz val="8"/>
        <color theme="1"/>
        <rFont val="ＭＳ ゴシック"/>
        <family val="3"/>
        <charset val="128"/>
      </rPr>
      <t>全体表「（Ⅲ）多様な働き方」の各項目において「就業規則等で定めている」と選択した場合に記載</t>
    </r>
    <r>
      <rPr>
        <sz val="8"/>
        <color theme="1"/>
        <rFont val="ＭＳ ゴシック"/>
        <family val="3"/>
        <charset val="128"/>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2"/>
  </si>
  <si>
    <t>③在宅勤務に係る労働条件及び服務規律</t>
    <phoneticPr fontId="2"/>
  </si>
  <si>
    <t>◎免許・資格取得、検定の受検勧奨</t>
    <rPh sb="1" eb="3">
      <t>メンキョ</t>
    </rPh>
    <rPh sb="4" eb="6">
      <t>シカク</t>
    </rPh>
    <rPh sb="6" eb="8">
      <t>シュトク</t>
    </rPh>
    <rPh sb="9" eb="11">
      <t>ケンテイ</t>
    </rPh>
    <rPh sb="12" eb="14">
      <t>ジュケン</t>
    </rPh>
    <rPh sb="14" eb="16">
      <t>カンショウ</t>
    </rPh>
    <phoneticPr fontId="2"/>
  </si>
  <si>
    <t>◎利用者を職員として登用する制度を</t>
    <phoneticPr fontId="2"/>
  </si>
  <si>
    <t>在宅勤務に係る労働条件及び服務規律</t>
  </si>
  <si>
    <t>に関する制度を定めている</t>
    <rPh sb="7" eb="8">
      <t>サダ</t>
    </rPh>
    <phoneticPr fontId="2"/>
  </si>
  <si>
    <t>定めている</t>
    <phoneticPr fontId="2"/>
  </si>
  <si>
    <t>に関する制度を定めている</t>
    <rPh sb="1" eb="2">
      <t>カン</t>
    </rPh>
    <rPh sb="4" eb="6">
      <t>セイド</t>
    </rPh>
    <rPh sb="7" eb="8">
      <t>サダ</t>
    </rPh>
    <phoneticPr fontId="2"/>
  </si>
  <si>
    <t>④フレックスタイム制に係る労働条件</t>
    <rPh sb="9" eb="10">
      <t>セイ</t>
    </rPh>
    <rPh sb="11" eb="12">
      <t>カカ</t>
    </rPh>
    <phoneticPr fontId="2"/>
  </si>
  <si>
    <t>⑥時差出勤制度に係る労働条件</t>
    <rPh sb="1" eb="3">
      <t>ジサ</t>
    </rPh>
    <rPh sb="3" eb="5">
      <t>シュッキン</t>
    </rPh>
    <rPh sb="5" eb="7">
      <t>セイド</t>
    </rPh>
    <rPh sb="8" eb="9">
      <t>カカワ</t>
    </rPh>
    <rPh sb="10" eb="12">
      <t>ロウドウ</t>
    </rPh>
    <rPh sb="12" eb="14">
      <t>ジョウケン</t>
    </rPh>
    <phoneticPr fontId="2"/>
  </si>
  <si>
    <t>◎フレックスタイム制に係る労働条件を</t>
    <rPh sb="9" eb="10">
      <t>セイ</t>
    </rPh>
    <rPh sb="11" eb="12">
      <t>カカ</t>
    </rPh>
    <rPh sb="13" eb="15">
      <t>ロウドウ</t>
    </rPh>
    <rPh sb="15" eb="17">
      <t>ジョウケン</t>
    </rPh>
    <phoneticPr fontId="2"/>
  </si>
  <si>
    <t>◎短時間勤務に係る労働条件を</t>
    <rPh sb="1" eb="4">
      <t>タンジカン</t>
    </rPh>
    <rPh sb="4" eb="6">
      <t>キンム</t>
    </rPh>
    <rPh sb="7" eb="8">
      <t>カカ</t>
    </rPh>
    <rPh sb="9" eb="11">
      <t>ロウドウ</t>
    </rPh>
    <rPh sb="11" eb="13">
      <t>ジョウケンニンズウ</t>
    </rPh>
    <phoneticPr fontId="2"/>
  </si>
  <si>
    <t>◎時差出勤制度に係る労働条件を</t>
    <rPh sb="1" eb="3">
      <t>ジサ</t>
    </rPh>
    <rPh sb="3" eb="5">
      <t>シュッキン</t>
    </rPh>
    <rPh sb="5" eb="7">
      <t>セイド</t>
    </rPh>
    <rPh sb="8" eb="9">
      <t>カカ</t>
    </rPh>
    <rPh sb="10" eb="12">
      <t>ロウドウ</t>
    </rPh>
    <rPh sb="12" eb="14">
      <t>ジョウケンニンズウ</t>
    </rPh>
    <phoneticPr fontId="2"/>
  </si>
  <si>
    <t>定めている</t>
    <rPh sb="0" eb="1">
      <t>サダ</t>
    </rPh>
    <phoneticPr fontId="2"/>
  </si>
  <si>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2"/>
  </si>
  <si>
    <t>◎傷病休暇等の取得に関する事項を</t>
    <rPh sb="1" eb="3">
      <t>ショウビョウ</t>
    </rPh>
    <rPh sb="3" eb="5">
      <t>キュウカ</t>
    </rPh>
    <rPh sb="5" eb="6">
      <t>トウ</t>
    </rPh>
    <rPh sb="7" eb="9">
      <t>シュトク</t>
    </rPh>
    <rPh sb="10" eb="11">
      <t>ニンズウ</t>
    </rPh>
    <phoneticPr fontId="2"/>
  </si>
  <si>
    <t>を定めている</t>
    <rPh sb="1" eb="2">
      <t>サダ</t>
    </rPh>
    <phoneticPr fontId="2"/>
  </si>
  <si>
    <t>（Ⅳ）　支援力向上</t>
    <phoneticPr fontId="2"/>
  </si>
  <si>
    <r>
      <t>前年度（　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2"/>
  </si>
  <si>
    <t>①研修計画に基づいた外部研修会又は内部研修会</t>
    <phoneticPr fontId="2"/>
  </si>
  <si>
    <t>②研修、学会等又は学会誌等において発表</t>
    <phoneticPr fontId="2"/>
  </si>
  <si>
    <t>③視察・実習の実施又は受け入れ</t>
    <phoneticPr fontId="2"/>
  </si>
  <si>
    <t>◎研修計画を策定している</t>
    <rPh sb="1" eb="3">
      <t>ケンシュウ</t>
    </rPh>
    <rPh sb="3" eb="5">
      <t>ケイカク</t>
    </rPh>
    <rPh sb="6" eb="8">
      <t>サクテイ</t>
    </rPh>
    <phoneticPr fontId="2"/>
  </si>
  <si>
    <t>◎研修、学会等又は学会誌等において</t>
    <rPh sb="1" eb="3">
      <t>ケンシュウ</t>
    </rPh>
    <rPh sb="4" eb="6">
      <t>ガッカイ</t>
    </rPh>
    <rPh sb="6" eb="7">
      <t>トウ</t>
    </rPh>
    <rPh sb="7" eb="8">
      <t>マタ</t>
    </rPh>
    <rPh sb="9" eb="12">
      <t>ガッカイシ</t>
    </rPh>
    <rPh sb="12" eb="13">
      <t>トウ</t>
    </rPh>
    <phoneticPr fontId="2"/>
  </si>
  <si>
    <t>◎先進的事業者の視察・実習の実施している</t>
    <rPh sb="1" eb="4">
      <t>センシンテキ</t>
    </rPh>
    <rPh sb="4" eb="7">
      <t>ジギョウシャ</t>
    </rPh>
    <rPh sb="8" eb="10">
      <t>シサツ</t>
    </rPh>
    <rPh sb="11" eb="13">
      <t>ジッシュウ</t>
    </rPh>
    <rPh sb="14" eb="16">
      <t>ジッシ</t>
    </rPh>
    <phoneticPr fontId="2"/>
  </si>
  <si>
    <t>◎外部研修、もしくは内部研修を</t>
    <rPh sb="1" eb="3">
      <t>ガイブ</t>
    </rPh>
    <rPh sb="3" eb="5">
      <t>ケンシュウ</t>
    </rPh>
    <rPh sb="10" eb="12">
      <t>ナイブ</t>
    </rPh>
    <rPh sb="12" eb="14">
      <t>ケンシュウ</t>
    </rPh>
    <phoneticPr fontId="2"/>
  </si>
  <si>
    <t>　１回以上発表している</t>
    <rPh sb="2" eb="3">
      <t>カイ</t>
    </rPh>
    <rPh sb="3" eb="5">
      <t>イジョウ</t>
    </rPh>
    <rPh sb="5" eb="7">
      <t>ハッピョウ</t>
    </rPh>
    <phoneticPr fontId="2"/>
  </si>
  <si>
    <t>もしくは、他の事業所の視察・実習を受け入れている</t>
    <rPh sb="5" eb="6">
      <t>タ</t>
    </rPh>
    <rPh sb="7" eb="10">
      <t>ジギョウショ</t>
    </rPh>
    <rPh sb="11" eb="13">
      <t>シサツ</t>
    </rPh>
    <rPh sb="14" eb="16">
      <t>ジッシュウ</t>
    </rPh>
    <rPh sb="17" eb="18">
      <t>ウ</t>
    </rPh>
    <rPh sb="19" eb="20">
      <t>イ</t>
    </rPh>
    <phoneticPr fontId="2"/>
  </si>
  <si>
    <t>１回以上実施している。</t>
  </si>
  <si>
    <r>
      <t>※</t>
    </r>
    <r>
      <rPr>
        <sz val="10"/>
        <color theme="1"/>
        <rFont val="ＭＳ ゴシック"/>
        <family val="3"/>
        <charset val="128"/>
      </rPr>
      <t>研修、学会等名</t>
    </r>
    <rPh sb="1" eb="3">
      <t>ケンシュウ</t>
    </rPh>
    <rPh sb="4" eb="6">
      <t>ガッカイ</t>
    </rPh>
    <rPh sb="6" eb="7">
      <t>トウ</t>
    </rPh>
    <rPh sb="7" eb="8">
      <t>メイ</t>
    </rPh>
    <phoneticPr fontId="2"/>
  </si>
  <si>
    <r>
      <t>※</t>
    </r>
    <r>
      <rPr>
        <sz val="10"/>
        <color theme="1"/>
        <rFont val="ＭＳ ゴシック"/>
        <family val="3"/>
        <charset val="128"/>
      </rPr>
      <t>先進的事業者名</t>
    </r>
    <rPh sb="1" eb="4">
      <t>センシンテキ</t>
    </rPh>
    <rPh sb="4" eb="7">
      <t>ジギョウシャ</t>
    </rPh>
    <rPh sb="7" eb="8">
      <t>メイ</t>
    </rPh>
    <phoneticPr fontId="2"/>
  </si>
  <si>
    <t xml:space="preserve"> 実施日</t>
    <rPh sb="1" eb="3">
      <t>ジッシ</t>
    </rPh>
    <rPh sb="3" eb="4">
      <t>ビ</t>
    </rPh>
    <phoneticPr fontId="2"/>
  </si>
  <si>
    <t xml:space="preserve"> 実施日/ 参加者数</t>
    <rPh sb="1" eb="3">
      <t>ジッシ</t>
    </rPh>
    <rPh sb="3" eb="4">
      <t>ビ</t>
    </rPh>
    <rPh sb="6" eb="10">
      <t>サンカシャスウ</t>
    </rPh>
    <phoneticPr fontId="2"/>
  </si>
  <si>
    <t>※研修名</t>
    <rPh sb="1" eb="3">
      <t>ケンシュウ</t>
    </rPh>
    <rPh sb="3" eb="4">
      <t>メイ</t>
    </rPh>
    <phoneticPr fontId="2"/>
  </si>
  <si>
    <r>
      <rPr>
        <sz val="6"/>
        <color theme="1"/>
        <rFont val="ＭＳ ゴシック"/>
        <family val="3"/>
        <charset val="128"/>
      </rPr>
      <t>※</t>
    </r>
    <r>
      <rPr>
        <sz val="10"/>
        <color theme="1"/>
        <rFont val="ＭＳ ゴシック"/>
        <family val="3"/>
        <charset val="128"/>
      </rPr>
      <t>学会誌等名</t>
    </r>
    <rPh sb="5" eb="6">
      <t>メイ</t>
    </rPh>
    <phoneticPr fontId="2"/>
  </si>
  <si>
    <r>
      <t>※</t>
    </r>
    <r>
      <rPr>
        <sz val="10"/>
        <color theme="1"/>
        <rFont val="ＭＳ ゴシック"/>
        <family val="3"/>
        <charset val="128"/>
      </rPr>
      <t>他の事業所名</t>
    </r>
    <rPh sb="1" eb="2">
      <t>タ</t>
    </rPh>
    <rPh sb="3" eb="6">
      <t>ジギョウショ</t>
    </rPh>
    <rPh sb="6" eb="7">
      <t>メイ</t>
    </rPh>
    <phoneticPr fontId="2"/>
  </si>
  <si>
    <r>
      <t xml:space="preserve">  </t>
    </r>
    <r>
      <rPr>
        <sz val="10"/>
        <color theme="1"/>
        <rFont val="ＭＳ ゴシック"/>
        <family val="3"/>
        <charset val="128"/>
      </rPr>
      <t>研修講師</t>
    </r>
    <rPh sb="2" eb="4">
      <t>ケンシュウ</t>
    </rPh>
    <rPh sb="4" eb="6">
      <t>コウシ</t>
    </rPh>
    <phoneticPr fontId="2"/>
  </si>
  <si>
    <t xml:space="preserve"> 掲載日</t>
    <rPh sb="1" eb="3">
      <t>ケイサイ</t>
    </rPh>
    <phoneticPr fontId="2"/>
  </si>
  <si>
    <t xml:space="preserve">  実施日・受講者数</t>
    <rPh sb="2" eb="4">
      <t>ジッシ</t>
    </rPh>
    <rPh sb="4" eb="5">
      <t>ビ</t>
    </rPh>
    <rPh sb="6" eb="9">
      <t>ジュコウシャ</t>
    </rPh>
    <rPh sb="9" eb="10">
      <t>スウ</t>
    </rPh>
    <phoneticPr fontId="2"/>
  </si>
  <si>
    <t xml:space="preserve"> 発表テーマ</t>
    <rPh sb="1" eb="3">
      <t>ハッピョウ</t>
    </rPh>
    <phoneticPr fontId="2"/>
  </si>
  <si>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2"/>
  </si>
  <si>
    <t>◎職員の人事評価制度を整備している</t>
    <rPh sb="1" eb="3">
      <t>ショクイン</t>
    </rPh>
    <rPh sb="4" eb="6">
      <t>ジンジ</t>
    </rPh>
    <rPh sb="6" eb="8">
      <t>ヒョウカ</t>
    </rPh>
    <rPh sb="8" eb="10">
      <t>セイド</t>
    </rPh>
    <rPh sb="11" eb="13">
      <t>セイビ</t>
    </rPh>
    <phoneticPr fontId="2"/>
  </si>
  <si>
    <t>◎ピアサポーターを配置している</t>
    <rPh sb="9" eb="11">
      <t>ハイチ</t>
    </rPh>
    <phoneticPr fontId="2"/>
  </si>
  <si>
    <t>参加している。</t>
    <rPh sb="0" eb="2">
      <t>サンカ</t>
    </rPh>
    <phoneticPr fontId="2"/>
  </si>
  <si>
    <t>◎当該人事評価制度を周知している</t>
    <rPh sb="1" eb="3">
      <t>トウガイ</t>
    </rPh>
    <rPh sb="3" eb="5">
      <t>ジンジ</t>
    </rPh>
    <rPh sb="5" eb="7">
      <t>ヒョウカ</t>
    </rPh>
    <rPh sb="7" eb="9">
      <t>セイド</t>
    </rPh>
    <rPh sb="10" eb="12">
      <t>シュウチ</t>
    </rPh>
    <phoneticPr fontId="2"/>
  </si>
  <si>
    <t>◎当該ピアサポーターは「障害者ﾋﾟｱｻﾎﾟｰﾄ研修」</t>
    <rPh sb="1" eb="3">
      <t>トウガイ</t>
    </rPh>
    <rPh sb="12" eb="15">
      <t>ショウガイシャ</t>
    </rPh>
    <rPh sb="23" eb="25">
      <t>ケンシュウ</t>
    </rPh>
    <phoneticPr fontId="2"/>
  </si>
  <si>
    <r>
      <t>※</t>
    </r>
    <r>
      <rPr>
        <sz val="10"/>
        <color theme="1"/>
        <rFont val="ＭＳ ゴシック"/>
        <family val="3"/>
        <charset val="128"/>
      </rPr>
      <t>商談会等名</t>
    </r>
    <rPh sb="1" eb="4">
      <t>ショウダンカイ</t>
    </rPh>
    <rPh sb="4" eb="5">
      <t>トウ</t>
    </rPh>
    <rPh sb="5" eb="6">
      <t>ガクメイ</t>
    </rPh>
    <phoneticPr fontId="2"/>
  </si>
  <si>
    <t>人事評価制度の制定日</t>
    <rPh sb="0" eb="2">
      <t>ジンジ</t>
    </rPh>
    <rPh sb="2" eb="4">
      <t>ヒョウカ</t>
    </rPh>
    <rPh sb="4" eb="6">
      <t>セイド</t>
    </rPh>
    <rPh sb="7" eb="9">
      <t>セイテイ</t>
    </rPh>
    <rPh sb="9" eb="10">
      <t>ビ</t>
    </rPh>
    <phoneticPr fontId="2"/>
  </si>
  <si>
    <t>　を受講している</t>
    <rPh sb="2" eb="4">
      <t>ジュコウ</t>
    </rPh>
    <phoneticPr fontId="2"/>
  </si>
  <si>
    <t xml:space="preserve"> 主催者名</t>
    <rPh sb="1" eb="4">
      <t>シュサイシャ</t>
    </rPh>
    <rPh sb="4" eb="5">
      <t>メイ</t>
    </rPh>
    <phoneticPr fontId="2"/>
  </si>
  <si>
    <t>人事評価制度の対象職員数</t>
    <rPh sb="0" eb="2">
      <t>ジンジ</t>
    </rPh>
    <rPh sb="2" eb="4">
      <t>ヒョウカ</t>
    </rPh>
    <rPh sb="4" eb="6">
      <t>セイド</t>
    </rPh>
    <rPh sb="7" eb="9">
      <t>タイショウ</t>
    </rPh>
    <rPh sb="9" eb="12">
      <t>ショクインスウ</t>
    </rPh>
    <phoneticPr fontId="2"/>
  </si>
  <si>
    <t>名</t>
    <rPh sb="0" eb="1">
      <t>メイ</t>
    </rPh>
    <phoneticPr fontId="2"/>
  </si>
  <si>
    <r>
      <t>※</t>
    </r>
    <r>
      <rPr>
        <sz val="10"/>
        <color theme="1"/>
        <rFont val="ＭＳ ゴシック"/>
        <family val="3"/>
        <charset val="128"/>
      </rPr>
      <t>配置期間　　月　日～　月　日</t>
    </r>
    <rPh sb="1" eb="3">
      <t>ハイチ</t>
    </rPh>
    <rPh sb="3" eb="5">
      <t>キカン</t>
    </rPh>
    <rPh sb="7" eb="8">
      <t>ガツ</t>
    </rPh>
    <rPh sb="9" eb="10">
      <t>ニチ</t>
    </rPh>
    <rPh sb="12" eb="13">
      <t>ガツ</t>
    </rPh>
    <rPh sb="14" eb="15">
      <t>ニチ</t>
    </rPh>
    <phoneticPr fontId="2"/>
  </si>
  <si>
    <t xml:space="preserve"> 日時</t>
    <rPh sb="1" eb="3">
      <t>ニチジ</t>
    </rPh>
    <phoneticPr fontId="2"/>
  </si>
  <si>
    <t>うち昇給・昇格を行った者</t>
    <rPh sb="2" eb="4">
      <t>ショウキュウ</t>
    </rPh>
    <rPh sb="5" eb="7">
      <t>ショウカク</t>
    </rPh>
    <rPh sb="8" eb="9">
      <t>オコナ</t>
    </rPh>
    <rPh sb="11" eb="12">
      <t>モノ</t>
    </rPh>
    <phoneticPr fontId="2"/>
  </si>
  <si>
    <t xml:space="preserve"> 就業時間</t>
    <rPh sb="1" eb="3">
      <t>シュウギョウ</t>
    </rPh>
    <rPh sb="3" eb="5">
      <t>ジカン</t>
    </rPh>
    <phoneticPr fontId="2"/>
  </si>
  <si>
    <t xml:space="preserve"> 内容</t>
    <rPh sb="1" eb="3">
      <t>ナイヨウ</t>
    </rPh>
    <phoneticPr fontId="2"/>
  </si>
  <si>
    <t>当該人事評価制度の周知方法</t>
    <rPh sb="0" eb="2">
      <t>トウガイ</t>
    </rPh>
    <rPh sb="2" eb="4">
      <t>ジンジ</t>
    </rPh>
    <rPh sb="4" eb="6">
      <t>ヒョウカ</t>
    </rPh>
    <rPh sb="6" eb="8">
      <t>セイド</t>
    </rPh>
    <rPh sb="9" eb="11">
      <t>シュウチ</t>
    </rPh>
    <rPh sb="11" eb="13">
      <t>ホウホウ</t>
    </rPh>
    <phoneticPr fontId="2"/>
  </si>
  <si>
    <t xml:space="preserve"> 職務内容</t>
    <rPh sb="1" eb="3">
      <t>ショクム</t>
    </rPh>
    <rPh sb="3" eb="5">
      <t>ナイヨウ</t>
    </rPh>
    <phoneticPr fontId="2"/>
  </si>
  <si>
    <t>⑦第三者評価</t>
    <rPh sb="1" eb="4">
      <t>ダイサンシャ</t>
    </rPh>
    <rPh sb="4" eb="6">
      <t>ヒョウカ</t>
    </rPh>
    <phoneticPr fontId="2"/>
  </si>
  <si>
    <t>⑧国際標準化規格が定めた規格等の認証等</t>
    <phoneticPr fontId="2"/>
  </si>
  <si>
    <t>◎前年度末日から過去３年以内に</t>
    <rPh sb="1" eb="4">
      <t>ゼンネンド</t>
    </rPh>
    <rPh sb="4" eb="6">
      <t>マツジツ</t>
    </rPh>
    <rPh sb="8" eb="10">
      <t>カコ</t>
    </rPh>
    <rPh sb="11" eb="12">
      <t>ネン</t>
    </rPh>
    <rPh sb="12" eb="14">
      <t>イナイ</t>
    </rPh>
    <phoneticPr fontId="2"/>
  </si>
  <si>
    <t>◎ＩＳＯが制定したマネジメント</t>
    <rPh sb="5" eb="7">
      <t>セイテイ</t>
    </rPh>
    <phoneticPr fontId="2"/>
  </si>
  <si>
    <t>　福祉サービス第三者評価を受けている</t>
    <rPh sb="1" eb="3">
      <t>フクシ</t>
    </rPh>
    <rPh sb="7" eb="10">
      <t>ダイサンシャ</t>
    </rPh>
    <rPh sb="10" eb="12">
      <t>ヒョウカ</t>
    </rPh>
    <rPh sb="13" eb="14">
      <t>ウ</t>
    </rPh>
    <phoneticPr fontId="2"/>
  </si>
  <si>
    <t>　規格等の認証等を受けている</t>
    <rPh sb="1" eb="3">
      <t>キカク</t>
    </rPh>
    <rPh sb="3" eb="4">
      <t>トウ</t>
    </rPh>
    <rPh sb="5" eb="7">
      <t>ニンショウ</t>
    </rPh>
    <rPh sb="7" eb="8">
      <t>トウ</t>
    </rPh>
    <rPh sb="9" eb="10">
      <t>ウ</t>
    </rPh>
    <phoneticPr fontId="2"/>
  </si>
  <si>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2"/>
  </si>
  <si>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2"/>
  </si>
  <si>
    <t xml:space="preserve"> 第三者評価機関</t>
    <rPh sb="1" eb="4">
      <t>ダイサンシャ</t>
    </rPh>
    <rPh sb="4" eb="6">
      <t>ヒョウカ</t>
    </rPh>
    <rPh sb="6" eb="8">
      <t>キカン</t>
    </rPh>
    <phoneticPr fontId="2"/>
  </si>
  <si>
    <t xml:space="preserve"> 規格等の内容</t>
    <rPh sb="1" eb="3">
      <t>キカク</t>
    </rPh>
    <rPh sb="3" eb="4">
      <t>トウ</t>
    </rPh>
    <rPh sb="5" eb="7">
      <t>ナイヨウ</t>
    </rPh>
    <phoneticPr fontId="2"/>
  </si>
  <si>
    <t>（Ⅵ）　経営改善計画</t>
    <rPh sb="4" eb="6">
      <t>ケイエイ</t>
    </rPh>
    <rPh sb="6" eb="8">
      <t>カイゼン</t>
    </rPh>
    <rPh sb="8" eb="10">
      <t/>
    </rPh>
    <phoneticPr fontId="2"/>
  </si>
  <si>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2"/>
  </si>
  <si>
    <t>　経営改善計画書へ提出した。</t>
    <phoneticPr fontId="2"/>
  </si>
  <si>
    <t>※受理日</t>
    <rPh sb="1" eb="3">
      <t>ジュリ</t>
    </rPh>
    <rPh sb="3" eb="4">
      <t>ヒ</t>
    </rPh>
    <phoneticPr fontId="2"/>
  </si>
  <si>
    <t>日</t>
    <rPh sb="0" eb="1">
      <t>ヒ</t>
    </rPh>
    <phoneticPr fontId="2"/>
  </si>
  <si>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2"/>
  </si>
  <si>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3"/>
  </si>
  <si>
    <t>人員配置区分</t>
    <rPh sb="0" eb="2">
      <t>ジンイン</t>
    </rPh>
    <rPh sb="2" eb="4">
      <t>ハイチ</t>
    </rPh>
    <rPh sb="4" eb="6">
      <t>クブン</t>
    </rPh>
    <phoneticPr fontId="3"/>
  </si>
  <si>
    <t>１．　Ⅰ型（7.5：1）　　　　　　２．　Ⅱ型（10：1）</t>
    <rPh sb="4" eb="5">
      <t>ガタ</t>
    </rPh>
    <rPh sb="22" eb="23">
      <t>ガタ</t>
    </rPh>
    <phoneticPr fontId="3"/>
  </si>
  <si>
    <t>評価点区分</t>
    <rPh sb="0" eb="3">
      <t>ヒョウカテン</t>
    </rPh>
    <rPh sb="3" eb="5">
      <t>クブン</t>
    </rPh>
    <phoneticPr fontId="3"/>
  </si>
  <si>
    <t>評価点が170点以上</t>
    <rPh sb="0" eb="3">
      <t>ヒョウカテン</t>
    </rPh>
    <rPh sb="7" eb="8">
      <t>テン</t>
    </rPh>
    <rPh sb="8" eb="10">
      <t>イジョウ</t>
    </rPh>
    <phoneticPr fontId="3"/>
  </si>
  <si>
    <t>評価点が150点以上170点未満</t>
    <rPh sb="0" eb="3">
      <t>ヒョウカテン</t>
    </rPh>
    <rPh sb="7" eb="8">
      <t>テン</t>
    </rPh>
    <rPh sb="8" eb="10">
      <t>イジョウ</t>
    </rPh>
    <rPh sb="13" eb="14">
      <t>テン</t>
    </rPh>
    <rPh sb="14" eb="16">
      <t>ミマン</t>
    </rPh>
    <phoneticPr fontId="3"/>
  </si>
  <si>
    <t>評価点が130点以上150点未満</t>
    <rPh sb="0" eb="3">
      <t>ヒョウカテン</t>
    </rPh>
    <rPh sb="7" eb="8">
      <t>テン</t>
    </rPh>
    <rPh sb="8" eb="10">
      <t>イジョウ</t>
    </rPh>
    <rPh sb="13" eb="14">
      <t>テン</t>
    </rPh>
    <rPh sb="14" eb="16">
      <t>ミマン</t>
    </rPh>
    <phoneticPr fontId="3"/>
  </si>
  <si>
    <t>評価点が105点以上130点未満</t>
    <rPh sb="0" eb="3">
      <t>ヒョウカテン</t>
    </rPh>
    <rPh sb="7" eb="8">
      <t>テン</t>
    </rPh>
    <rPh sb="8" eb="10">
      <t>イジョウ</t>
    </rPh>
    <rPh sb="13" eb="14">
      <t>テン</t>
    </rPh>
    <rPh sb="14" eb="16">
      <t>ミマン</t>
    </rPh>
    <phoneticPr fontId="3"/>
  </si>
  <si>
    <t>評価点が80点以上105点未満</t>
    <rPh sb="0" eb="3">
      <t>ヒョウカテン</t>
    </rPh>
    <rPh sb="6" eb="7">
      <t>テン</t>
    </rPh>
    <rPh sb="7" eb="9">
      <t>イジョウ</t>
    </rPh>
    <rPh sb="12" eb="13">
      <t>テン</t>
    </rPh>
    <rPh sb="13" eb="15">
      <t>ミマン</t>
    </rPh>
    <phoneticPr fontId="3"/>
  </si>
  <si>
    <t>評価点が60点以上80点未満</t>
    <rPh sb="0" eb="3">
      <t>ヒョウカテン</t>
    </rPh>
    <rPh sb="6" eb="7">
      <t>テン</t>
    </rPh>
    <rPh sb="7" eb="9">
      <t>イジョウ</t>
    </rPh>
    <rPh sb="11" eb="12">
      <t>テン</t>
    </rPh>
    <rPh sb="12" eb="14">
      <t>ミマン</t>
    </rPh>
    <phoneticPr fontId="3"/>
  </si>
  <si>
    <t>評価点が60点未満</t>
    <rPh sb="0" eb="3">
      <t>ヒョウカテン</t>
    </rPh>
    <rPh sb="6" eb="7">
      <t>テン</t>
    </rPh>
    <rPh sb="7" eb="9">
      <t>ミマン</t>
    </rPh>
    <phoneticPr fontId="3"/>
  </si>
  <si>
    <r>
      <t xml:space="preserve">評価点の公表
</t>
    </r>
    <r>
      <rPr>
        <sz val="11"/>
        <color rgb="FFFF0000"/>
        <rFont val="游ゴシック"/>
        <family val="3"/>
        <charset val="128"/>
        <scheme val="minor"/>
      </rPr>
      <t>※公表状況が分かる資料(ＨＰの画面コピー、掲示状況の写真等)を必ず添付すること。</t>
    </r>
    <rPh sb="0" eb="3">
      <t>ヒョウカテン</t>
    </rPh>
    <rPh sb="4" eb="6">
      <t>コウヒョウ</t>
    </rPh>
    <rPh sb="8" eb="12">
      <t>コウヒョウジョウキョウ</t>
    </rPh>
    <rPh sb="13" eb="14">
      <t>ワ</t>
    </rPh>
    <rPh sb="16" eb="18">
      <t>シリョウ</t>
    </rPh>
    <rPh sb="22" eb="24">
      <t>ガメン</t>
    </rPh>
    <rPh sb="28" eb="30">
      <t>ケイジ</t>
    </rPh>
    <rPh sb="30" eb="32">
      <t>ジョウキョウ</t>
    </rPh>
    <rPh sb="33" eb="35">
      <t>シャシン</t>
    </rPh>
    <rPh sb="35" eb="36">
      <t>ナド</t>
    </rPh>
    <rPh sb="38" eb="39">
      <t>カナラ</t>
    </rPh>
    <rPh sb="40" eb="42">
      <t>テンプ</t>
    </rPh>
    <phoneticPr fontId="3"/>
  </si>
  <si>
    <t>インターネット利用</t>
    <rPh sb="7" eb="9">
      <t>リヨウ</t>
    </rPh>
    <phoneticPr fontId="3"/>
  </si>
  <si>
    <t>（公表場所）</t>
    <rPh sb="1" eb="3">
      <t>コウヒョウ</t>
    </rPh>
    <rPh sb="3" eb="5">
      <t>バショ</t>
    </rPh>
    <phoneticPr fontId="3"/>
  </si>
  <si>
    <t>（ＵＲＬ）</t>
    <phoneticPr fontId="3"/>
  </si>
  <si>
    <r>
      <t>注１　</t>
    </r>
    <r>
      <rPr>
        <b/>
        <sz val="9"/>
        <rFont val="ＭＳ ゴシック"/>
        <family val="3"/>
        <charset val="128"/>
      </rPr>
      <t>厚生労働大臣が定める事項及び評価方法（令和３年厚生労働省告示第88号）に基づき評価点を算出すること。</t>
    </r>
    <r>
      <rPr>
        <sz val="9"/>
        <rFont val="ＭＳ ゴシック"/>
        <family val="3"/>
        <charset val="128"/>
      </rPr>
      <t xml:space="preserve">
　　</t>
    </r>
    <r>
      <rPr>
        <b/>
        <sz val="9"/>
        <rFont val="ＭＳ ゴシック"/>
        <family val="3"/>
        <charset val="128"/>
      </rPr>
      <t>なお、別添「就労継続支援Ａ型事業所におけるスコア表（全体）」も併せて提出すること。</t>
    </r>
    <r>
      <rPr>
        <sz val="9"/>
        <rFont val="ＭＳ ゴシック"/>
        <family val="3"/>
        <charset val="128"/>
      </rPr>
      <t xml:space="preserve">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3"/>
  </si>
  <si>
    <t>　　　　年　　　月　　　日</t>
    <rPh sb="4" eb="5">
      <t>ネン</t>
    </rPh>
    <rPh sb="8" eb="9">
      <t>ガツ</t>
    </rPh>
    <rPh sb="12" eb="13">
      <t>ニチ</t>
    </rPh>
    <phoneticPr fontId="3"/>
  </si>
  <si>
    <t>基本報酬の算定区分</t>
    <rPh sb="0" eb="2">
      <t>キホン</t>
    </rPh>
    <rPh sb="2" eb="4">
      <t>ホウシュウ</t>
    </rPh>
    <rPh sb="5" eb="7">
      <t>サンテイ</t>
    </rPh>
    <rPh sb="7" eb="9">
      <t>クブン</t>
    </rPh>
    <phoneticPr fontId="3"/>
  </si>
  <si>
    <t>前年度において6月に達した日（年月日）</t>
    <rPh sb="0" eb="3">
      <t>ゼンネンド</t>
    </rPh>
    <rPh sb="8" eb="9">
      <t>ゲツ</t>
    </rPh>
    <rPh sb="10" eb="11">
      <t>タッ</t>
    </rPh>
    <rPh sb="13" eb="14">
      <t>ケイジツ</t>
    </rPh>
    <rPh sb="15" eb="18">
      <t>ネンガッピ</t>
    </rPh>
    <phoneticPr fontId="3"/>
  </si>
  <si>
    <t>（別紙32）</t>
    <phoneticPr fontId="3"/>
  </si>
  <si>
    <t>重度障害者支援体制加算に係る届出書</t>
    <phoneticPr fontId="3"/>
  </si>
  <si>
    <t>（障害基礎年金１級を受給する利用者の状況）</t>
    <rPh sb="1" eb="3">
      <t>ショウガイ</t>
    </rPh>
    <rPh sb="3" eb="5">
      <t>キソ</t>
    </rPh>
    <rPh sb="5" eb="7">
      <t>ネンキン</t>
    </rPh>
    <rPh sb="8" eb="9">
      <t>キュウ</t>
    </rPh>
    <rPh sb="10" eb="12">
      <t>ジュキュウ</t>
    </rPh>
    <rPh sb="14" eb="17">
      <t>リヨウシャ</t>
    </rPh>
    <rPh sb="18" eb="20">
      <t>ジョウキョウ</t>
    </rPh>
    <phoneticPr fontId="3"/>
  </si>
  <si>
    <t>事  業  種  別</t>
    <rPh sb="0" eb="1">
      <t>コト</t>
    </rPh>
    <rPh sb="3" eb="4">
      <t>ギョウ</t>
    </rPh>
    <rPh sb="6" eb="7">
      <t>タネ</t>
    </rPh>
    <rPh sb="9" eb="10">
      <t>ベツ</t>
    </rPh>
    <phoneticPr fontId="3"/>
  </si>
  <si>
    <t>　　就労継続支援　　　　　A型　　・　　B型</t>
    <rPh sb="2" eb="4">
      <t>シュウロウ</t>
    </rPh>
    <rPh sb="4" eb="6">
      <t>ケイゾク</t>
    </rPh>
    <rPh sb="6" eb="8">
      <t>シエン</t>
    </rPh>
    <rPh sb="14" eb="15">
      <t>ガタ</t>
    </rPh>
    <rPh sb="21" eb="22">
      <t>ガタ</t>
    </rPh>
    <phoneticPr fontId="3"/>
  </si>
  <si>
    <t>当該施設の前年度の延べ利用者数
※(別紙1-5-2(2)）参照</t>
    <rPh sb="0" eb="2">
      <t>トウガイ</t>
    </rPh>
    <rPh sb="2" eb="4">
      <t>シセツ</t>
    </rPh>
    <rPh sb="5" eb="8">
      <t>ゼンネンド</t>
    </rPh>
    <rPh sb="9" eb="10">
      <t>ノ</t>
    </rPh>
    <rPh sb="11" eb="13">
      <t>リヨウ</t>
    </rPh>
    <rPh sb="13" eb="14">
      <t>シャ</t>
    </rPh>
    <rPh sb="14" eb="15">
      <t>スウ</t>
    </rPh>
    <phoneticPr fontId="3"/>
  </si>
  <si>
    <t>（ Ａ ）　注1　　</t>
    <rPh sb="6" eb="7">
      <t>チュウ</t>
    </rPh>
    <phoneticPr fontId="3"/>
  </si>
  <si>
    <t>(A)のうち、障害基礎年金
１級受給者の延べ人数
※(別紙1-5-2(10)）参照</t>
    <rPh sb="18" eb="19">
      <t>シャ</t>
    </rPh>
    <rPh sb="20" eb="21">
      <t>ノ</t>
    </rPh>
    <rPh sb="22" eb="24">
      <t>ニンズウ</t>
    </rPh>
    <phoneticPr fontId="3"/>
  </si>
  <si>
    <t>（ Ｂ ）</t>
    <phoneticPr fontId="3"/>
  </si>
  <si>
    <t>（Ｂ）／（（Ａ）-20歳未満の者）　</t>
    <rPh sb="11" eb="12">
      <t>サイ</t>
    </rPh>
    <rPh sb="12" eb="14">
      <t>ミマン</t>
    </rPh>
    <rPh sb="15" eb="16">
      <t>モノ</t>
    </rPh>
    <phoneticPr fontId="3"/>
  </si>
  <si>
    <t>（ Ｃ ）</t>
    <phoneticPr fontId="3"/>
  </si>
  <si>
    <t>届出区分</t>
    <rPh sb="0" eb="2">
      <t>トドケデ</t>
    </rPh>
    <rPh sb="2" eb="4">
      <t>クブン</t>
    </rPh>
    <phoneticPr fontId="3"/>
  </si>
  <si>
    <t xml:space="preserve">重度者支援体制加算
（該当するものに○印） → </t>
    <rPh sb="11" eb="13">
      <t>ガイトウ</t>
    </rPh>
    <rPh sb="19" eb="20">
      <t>シルシ</t>
    </rPh>
    <phoneticPr fontId="3"/>
  </si>
  <si>
    <t>（Ⅰ）
50％以上</t>
    <rPh sb="7" eb="9">
      <t>イジョウ</t>
    </rPh>
    <phoneticPr fontId="3"/>
  </si>
  <si>
    <t>（Ⅱ）
25％～50％未満</t>
    <rPh sb="11" eb="13">
      <t>ミマン</t>
    </rPh>
    <phoneticPr fontId="3"/>
  </si>
  <si>
    <t>障害基礎年金１級受給者の氏名</t>
    <rPh sb="12" eb="13">
      <t>シ</t>
    </rPh>
    <rPh sb="13" eb="14">
      <t>メイ</t>
    </rPh>
    <phoneticPr fontId="3"/>
  </si>
  <si>
    <t>注1　20歳未満の利用者がいる場合は（A）から除きます。下記に人数を記載してください。</t>
    <rPh sb="0" eb="1">
      <t>チュウ</t>
    </rPh>
    <rPh sb="5" eb="6">
      <t>サイ</t>
    </rPh>
    <rPh sb="6" eb="8">
      <t>ミマン</t>
    </rPh>
    <rPh sb="9" eb="11">
      <t>リヨウ</t>
    </rPh>
    <rPh sb="11" eb="12">
      <t>モノ</t>
    </rPh>
    <rPh sb="15" eb="17">
      <t>バアイ</t>
    </rPh>
    <rPh sb="23" eb="24">
      <t>ノゾ</t>
    </rPh>
    <rPh sb="28" eb="30">
      <t>カキ</t>
    </rPh>
    <rPh sb="31" eb="33">
      <t>ニンズウ</t>
    </rPh>
    <rPh sb="34" eb="36">
      <t>キサイ</t>
    </rPh>
    <phoneticPr fontId="3"/>
  </si>
  <si>
    <t>利用者のうち20歳未満の者</t>
    <rPh sb="0" eb="3">
      <t>リヨウシャ</t>
    </rPh>
    <rPh sb="8" eb="11">
      <t>サイミマン</t>
    </rPh>
    <rPh sb="12" eb="13">
      <t>モノ</t>
    </rPh>
    <phoneticPr fontId="3"/>
  </si>
  <si>
    <t>注2　多機能型でA型とB型のいずれも行っている場合には、本表は種別ごとにそれぞれ記載して提出してください。</t>
    <rPh sb="0" eb="1">
      <t>チュウ</t>
    </rPh>
    <rPh sb="3" eb="7">
      <t>タキノウガタ</t>
    </rPh>
    <rPh sb="9" eb="10">
      <t>ガタ</t>
    </rPh>
    <rPh sb="12" eb="13">
      <t>ガタ</t>
    </rPh>
    <rPh sb="18" eb="19">
      <t>オコナ</t>
    </rPh>
    <rPh sb="23" eb="25">
      <t>バアイ</t>
    </rPh>
    <rPh sb="28" eb="29">
      <t>ホン</t>
    </rPh>
    <rPh sb="29" eb="30">
      <t>ヒョウ</t>
    </rPh>
    <rPh sb="31" eb="33">
      <t>シュベツ</t>
    </rPh>
    <rPh sb="40" eb="42">
      <t>キサイ</t>
    </rPh>
    <rPh sb="44" eb="46">
      <t>テイシュツ</t>
    </rPh>
    <phoneticPr fontId="3"/>
  </si>
  <si>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3"/>
  </si>
  <si>
    <t>　１　事業所名</t>
    <rPh sb="3" eb="6">
      <t>ジギョウショ</t>
    </rPh>
    <rPh sb="6" eb="7">
      <t>メイ</t>
    </rPh>
    <phoneticPr fontId="3"/>
  </si>
  <si>
    <t>　２　異動区分</t>
    <rPh sb="3" eb="5">
      <t>イドウ</t>
    </rPh>
    <rPh sb="5" eb="7">
      <t>クブン</t>
    </rPh>
    <phoneticPr fontId="3"/>
  </si>
  <si>
    <t>　1　新規　　　　2　継続　　　　3　変更　　　　4　終了</t>
    <rPh sb="11" eb="13">
      <t>ケイゾク</t>
    </rPh>
    <phoneticPr fontId="3"/>
  </si>
  <si>
    <t>　３　人員配置</t>
    <rPh sb="3" eb="5">
      <t>ジンイン</t>
    </rPh>
    <rPh sb="5" eb="7">
      <t>ハイチ</t>
    </rPh>
    <phoneticPr fontId="3"/>
  </si>
  <si>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3"/>
  </si>
  <si>
    <t>有　・　無</t>
    <rPh sb="0" eb="1">
      <t>ア</t>
    </rPh>
    <rPh sb="4" eb="5">
      <t>ナ</t>
    </rPh>
    <phoneticPr fontId="3"/>
  </si>
  <si>
    <t>　４　計画作成状況</t>
    <rPh sb="3" eb="5">
      <t>ケイカク</t>
    </rPh>
    <rPh sb="5" eb="7">
      <t>サクセイ</t>
    </rPh>
    <rPh sb="7" eb="9">
      <t>ジョウキョウ</t>
    </rPh>
    <phoneticPr fontId="3"/>
  </si>
  <si>
    <t>　賃金向上計画を作成していること。</t>
    <rPh sb="1" eb="3">
      <t>チンギン</t>
    </rPh>
    <rPh sb="3" eb="5">
      <t>コウジョウ</t>
    </rPh>
    <rPh sb="5" eb="7">
      <t>ケイカク</t>
    </rPh>
    <rPh sb="8" eb="10">
      <t>サクセイ</t>
    </rPh>
    <phoneticPr fontId="3"/>
  </si>
  <si>
    <t>　５　キャリアアップの措置</t>
    <rPh sb="11" eb="13">
      <t>ソチ</t>
    </rPh>
    <phoneticPr fontId="3"/>
  </si>
  <si>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3"/>
  </si>
  <si>
    <t>注１　賃金向上計画は経営改善計画書を作成している場合は省略することも可能とする。
　　ただし、計画の内容が現実的に達成する可能性があるのかどうかしっかりと確認すること。</t>
    <rPh sb="0" eb="1">
      <t>チュウ</t>
    </rPh>
    <rPh sb="3" eb="5">
      <t>チンギン</t>
    </rPh>
    <rPh sb="5" eb="7">
      <t>コウジョウ</t>
    </rPh>
    <rPh sb="7" eb="9">
      <t>ケイカク</t>
    </rPh>
    <rPh sb="10" eb="12">
      <t>ケイエイ</t>
    </rPh>
    <rPh sb="12" eb="14">
      <t>カイゼン</t>
    </rPh>
    <rPh sb="14" eb="16">
      <t>ケイカク</t>
    </rPh>
    <rPh sb="16" eb="17">
      <t>ショ</t>
    </rPh>
    <rPh sb="18" eb="20">
      <t>サクセイ</t>
    </rPh>
    <rPh sb="24" eb="26">
      <t>バアイ</t>
    </rPh>
    <rPh sb="27" eb="29">
      <t>ショウリャク</t>
    </rPh>
    <rPh sb="34" eb="36">
      <t>カノウ</t>
    </rPh>
    <rPh sb="47" eb="49">
      <t>ケイカク</t>
    </rPh>
    <rPh sb="50" eb="52">
      <t>ナイヨウ</t>
    </rPh>
    <rPh sb="53" eb="56">
      <t>ゲンジツテキ</t>
    </rPh>
    <rPh sb="57" eb="59">
      <t>タッセイ</t>
    </rPh>
    <rPh sb="61" eb="64">
      <t>カノウセイ</t>
    </rPh>
    <rPh sb="77" eb="79">
      <t>カクニン</t>
    </rPh>
    <phoneticPr fontId="3"/>
  </si>
  <si>
    <t>注２　賃金向上計画又は経営改善計画書を添付すること。</t>
    <rPh sb="0" eb="1">
      <t>チュウ</t>
    </rPh>
    <rPh sb="3" eb="5">
      <t>チンギン</t>
    </rPh>
    <rPh sb="5" eb="7">
      <t>コウジョウ</t>
    </rPh>
    <rPh sb="7" eb="9">
      <t>ケイカク</t>
    </rPh>
    <rPh sb="9" eb="10">
      <t>マタ</t>
    </rPh>
    <rPh sb="11" eb="13">
      <t>ケイエイ</t>
    </rPh>
    <rPh sb="13" eb="15">
      <t>カイゼン</t>
    </rPh>
    <rPh sb="15" eb="18">
      <t>ケイカクショ</t>
    </rPh>
    <rPh sb="19" eb="21">
      <t>テンプ</t>
    </rPh>
    <phoneticPr fontId="3"/>
  </si>
  <si>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3"/>
  </si>
  <si>
    <t>１．就労継続支援B型サービス費（Ⅰ）　　　２．就労継続支援B型サービス費（Ⅱ）　</t>
    <rPh sb="2" eb="4">
      <t>シュウロウ</t>
    </rPh>
    <rPh sb="4" eb="6">
      <t>ケイゾク</t>
    </rPh>
    <rPh sb="6" eb="8">
      <t>シエン</t>
    </rPh>
    <rPh sb="9" eb="10">
      <t>ガタ</t>
    </rPh>
    <rPh sb="14" eb="15">
      <t>ヒ</t>
    </rPh>
    <phoneticPr fontId="3"/>
  </si>
  <si>
    <t>３．就労継続支援B型サービス費（Ⅲ）　　　４．就労継続支援B型サービス費（Ⅳ）　</t>
    <rPh sb="2" eb="4">
      <t>シュウロウ</t>
    </rPh>
    <rPh sb="4" eb="6">
      <t>ケイゾク</t>
    </rPh>
    <rPh sb="6" eb="8">
      <t>シエン</t>
    </rPh>
    <rPh sb="9" eb="10">
      <t>ガタ</t>
    </rPh>
    <rPh sb="14" eb="15">
      <t>ヒ</t>
    </rPh>
    <phoneticPr fontId="3"/>
  </si>
  <si>
    <t>平均工賃月額区分</t>
    <rPh sb="0" eb="2">
      <t>ヘイキン</t>
    </rPh>
    <rPh sb="2" eb="4">
      <t>コウチン</t>
    </rPh>
    <rPh sb="4" eb="6">
      <t>ゲツガク</t>
    </rPh>
    <rPh sb="6" eb="8">
      <t>クブン</t>
    </rPh>
    <phoneticPr fontId="3"/>
  </si>
  <si>
    <t>4万5千円以上</t>
    <rPh sb="1" eb="2">
      <t>マン</t>
    </rPh>
    <rPh sb="3" eb="7">
      <t>センエンイジョウ</t>
    </rPh>
    <phoneticPr fontId="3"/>
  </si>
  <si>
    <t>1万5千円以上2万円未満</t>
    <rPh sb="1" eb="2">
      <t>マン</t>
    </rPh>
    <rPh sb="3" eb="4">
      <t>セン</t>
    </rPh>
    <rPh sb="4" eb="5">
      <t>エン</t>
    </rPh>
    <rPh sb="5" eb="7">
      <t>イジョウ</t>
    </rPh>
    <rPh sb="8" eb="9">
      <t>マン</t>
    </rPh>
    <rPh sb="9" eb="10">
      <t>エン</t>
    </rPh>
    <rPh sb="10" eb="12">
      <t>ミマン</t>
    </rPh>
    <phoneticPr fontId="3"/>
  </si>
  <si>
    <t>3万5千円以上4万5千円未満</t>
    <rPh sb="1" eb="2">
      <t>マン</t>
    </rPh>
    <rPh sb="3" eb="4">
      <t>セン</t>
    </rPh>
    <rPh sb="4" eb="5">
      <t>エン</t>
    </rPh>
    <rPh sb="5" eb="7">
      <t>イジョウ</t>
    </rPh>
    <rPh sb="8" eb="9">
      <t>マン</t>
    </rPh>
    <rPh sb="10" eb="11">
      <t>セン</t>
    </rPh>
    <rPh sb="11" eb="12">
      <t>エン</t>
    </rPh>
    <rPh sb="12" eb="14">
      <t>ミマン</t>
    </rPh>
    <phoneticPr fontId="3"/>
  </si>
  <si>
    <t>1万円以上1万5千円未満</t>
    <rPh sb="1" eb="2">
      <t>マン</t>
    </rPh>
    <rPh sb="2" eb="3">
      <t>エン</t>
    </rPh>
    <rPh sb="3" eb="5">
      <t>イジョウ</t>
    </rPh>
    <rPh sb="6" eb="7">
      <t>マン</t>
    </rPh>
    <rPh sb="8" eb="9">
      <t>セン</t>
    </rPh>
    <rPh sb="9" eb="10">
      <t>エン</t>
    </rPh>
    <rPh sb="10" eb="12">
      <t>ミマン</t>
    </rPh>
    <phoneticPr fontId="3"/>
  </si>
  <si>
    <t>3万円以上3万5千円未満</t>
    <rPh sb="1" eb="2">
      <t>マン</t>
    </rPh>
    <rPh sb="2" eb="3">
      <t>エン</t>
    </rPh>
    <rPh sb="3" eb="5">
      <t>イジョウ</t>
    </rPh>
    <rPh sb="6" eb="7">
      <t>マン</t>
    </rPh>
    <rPh sb="8" eb="9">
      <t>セン</t>
    </rPh>
    <rPh sb="9" eb="10">
      <t>エン</t>
    </rPh>
    <rPh sb="10" eb="12">
      <t>ミマン</t>
    </rPh>
    <phoneticPr fontId="3"/>
  </si>
  <si>
    <t>1万円未満</t>
    <rPh sb="2" eb="3">
      <t>エン</t>
    </rPh>
    <rPh sb="3" eb="5">
      <t>ミマン</t>
    </rPh>
    <phoneticPr fontId="3"/>
  </si>
  <si>
    <t>2万5千円以上3万円未満</t>
    <rPh sb="1" eb="2">
      <t>マン</t>
    </rPh>
    <rPh sb="3" eb="4">
      <t>セン</t>
    </rPh>
    <rPh sb="4" eb="5">
      <t>エン</t>
    </rPh>
    <rPh sb="5" eb="7">
      <t>イジョウ</t>
    </rPh>
    <rPh sb="8" eb="9">
      <t>マン</t>
    </rPh>
    <rPh sb="9" eb="10">
      <t>エン</t>
    </rPh>
    <rPh sb="10" eb="12">
      <t>ミマン</t>
    </rPh>
    <phoneticPr fontId="3"/>
  </si>
  <si>
    <t>2万円以上2万5千円未満</t>
    <rPh sb="1" eb="2">
      <t>マン</t>
    </rPh>
    <rPh sb="2" eb="3">
      <t>エン</t>
    </rPh>
    <rPh sb="3" eb="5">
      <t>イジョウ</t>
    </rPh>
    <rPh sb="6" eb="7">
      <t>マン</t>
    </rPh>
    <rPh sb="8" eb="9">
      <t>セン</t>
    </rPh>
    <rPh sb="9" eb="10">
      <t>エン</t>
    </rPh>
    <rPh sb="10" eb="12">
      <t>ミマン</t>
    </rPh>
    <phoneticPr fontId="3"/>
  </si>
  <si>
    <t>円</t>
    <rPh sb="0" eb="1">
      <t>エン</t>
    </rPh>
    <phoneticPr fontId="3"/>
  </si>
  <si>
    <t>ピアサポーターの配置</t>
    <rPh sb="8" eb="10">
      <t>ハイチ</t>
    </rPh>
    <phoneticPr fontId="3"/>
  </si>
  <si>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20">
      <t>トドケデショ</t>
    </rPh>
    <phoneticPr fontId="3"/>
  </si>
  <si>
    <t>　　　職業指導員及び生活支援員に目標工賃達成指導員
を加えた配置状況（常勤換算）　　（Ｃ）</t>
    <rPh sb="3" eb="5">
      <t>ショクギョウ</t>
    </rPh>
    <rPh sb="5" eb="8">
      <t>シドウイン</t>
    </rPh>
    <rPh sb="8" eb="9">
      <t>オヨ</t>
    </rPh>
    <rPh sb="10" eb="12">
      <t>セイカツ</t>
    </rPh>
    <rPh sb="12" eb="14">
      <t>シエン</t>
    </rPh>
    <rPh sb="14" eb="15">
      <t>イン</t>
    </rPh>
    <rPh sb="16" eb="18">
      <t>モクヒョウ</t>
    </rPh>
    <rPh sb="18" eb="20">
      <t>コウチン</t>
    </rPh>
    <rPh sb="20" eb="22">
      <t>タッセイ</t>
    </rPh>
    <rPh sb="22" eb="25">
      <t>シドウイン</t>
    </rPh>
    <rPh sb="27" eb="28">
      <t>クワ</t>
    </rPh>
    <rPh sb="30" eb="32">
      <t>ハイチ</t>
    </rPh>
    <rPh sb="32" eb="34">
      <t>ジョウキョウ</t>
    </rPh>
    <rPh sb="35" eb="37">
      <t>ジョウキン</t>
    </rPh>
    <rPh sb="37" eb="39">
      <t>カンサン</t>
    </rPh>
    <phoneticPr fontId="3"/>
  </si>
  <si>
    <t>職業指導員及び生活支援員の職名・氏名</t>
    <rPh sb="0" eb="2">
      <t>ショクギョウ</t>
    </rPh>
    <rPh sb="2" eb="5">
      <t>シドウイン</t>
    </rPh>
    <rPh sb="5" eb="6">
      <t>オヨ</t>
    </rPh>
    <rPh sb="7" eb="9">
      <t>セイカツ</t>
    </rPh>
    <rPh sb="9" eb="11">
      <t>シエン</t>
    </rPh>
    <rPh sb="11" eb="12">
      <t>イン</t>
    </rPh>
    <rPh sb="13" eb="14">
      <t>ショク</t>
    </rPh>
    <rPh sb="14" eb="15">
      <t>メイ</t>
    </rPh>
    <rPh sb="16" eb="18">
      <t>シメイ</t>
    </rPh>
    <phoneticPr fontId="3"/>
  </si>
  <si>
    <t>目標工賃達成指導員</t>
    <rPh sb="0" eb="2">
      <t>モクヒョウ</t>
    </rPh>
    <rPh sb="2" eb="4">
      <t>コウチン</t>
    </rPh>
    <rPh sb="4" eb="6">
      <t>タッセイ</t>
    </rPh>
    <rPh sb="6" eb="9">
      <t>シドウイン</t>
    </rPh>
    <phoneticPr fontId="3"/>
  </si>
  <si>
    <t>目標工賃達成指導員氏名</t>
    <rPh sb="9" eb="11">
      <t>シメイ</t>
    </rPh>
    <phoneticPr fontId="2"/>
  </si>
  <si>
    <t>計</t>
    <rPh sb="0" eb="1">
      <t>ケイ</t>
    </rPh>
    <phoneticPr fontId="2"/>
  </si>
  <si>
    <t>就労移行支援体制加算に関する届出書
（就労継続支援B型）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3"/>
  </si>
  <si>
    <t>就労継続支援B型サービス費（Ⅰ）
又は（Ⅱ）</t>
    <rPh sb="0" eb="2">
      <t>シュウロウ</t>
    </rPh>
    <rPh sb="2" eb="4">
      <t>ケイゾク</t>
    </rPh>
    <rPh sb="4" eb="6">
      <t>シエン</t>
    </rPh>
    <rPh sb="7" eb="8">
      <t>ガタ</t>
    </rPh>
    <rPh sb="12" eb="13">
      <t>ヒ</t>
    </rPh>
    <rPh sb="17" eb="18">
      <t>マタ</t>
    </rPh>
    <phoneticPr fontId="3"/>
  </si>
  <si>
    <t>就労継続支援B型サービス費（Ⅲ）又は（Ⅳ）</t>
    <phoneticPr fontId="3"/>
  </si>
  <si>
    <t>注１　就労定着者とは、就労継続支援Ｂ型等を受けた後、就労し、当該年度の前年度において就労継続している期
　　間が６月に達した者をいう。なお、就労とは企業等との雇用契約に基づく就労をいい、労働時間等労働条件の
　　内容は問わない。ただし、就労継続支援Ａ型事業所の利用者として移行及び施設外支援の対象となるトライア
　　ル雇用は除く。
注２　基本報酬の算定区分について、就労継続支援B型サービス費（Ⅰ）又は（Ⅱ）を算定している場合は、平均
　　工賃月額の区分も選択すること。
注３　届出時点の継続状況には、就労が継続している場合には「継続」、離職している場合には「離職」と記入。
注４　加算単位数は前年度の就労定着者の数に当該年度の利用定員及び基本報酬の算定区分に応じた所定単位数を
　　乗じて得た単位数を加算することとなる。
注５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70" eb="72">
      <t>シュウロウ</t>
    </rPh>
    <rPh sb="74" eb="76">
      <t>キギョウ</t>
    </rPh>
    <rPh sb="76" eb="77">
      <t>トウ</t>
    </rPh>
    <rPh sb="118" eb="120">
      <t>シュウロウ</t>
    </rPh>
    <rPh sb="122" eb="124">
      <t>シエン</t>
    </rPh>
    <rPh sb="125" eb="126">
      <t>ガタ</t>
    </rPh>
    <rPh sb="126" eb="129">
      <t>ジギョウショ</t>
    </rPh>
    <rPh sb="130" eb="133">
      <t>リヨウシャ</t>
    </rPh>
    <rPh sb="136" eb="138">
      <t>イコウ</t>
    </rPh>
    <rPh sb="138" eb="139">
      <t>オヨ</t>
    </rPh>
    <rPh sb="140" eb="142">
      <t>シセツ</t>
    </rPh>
    <rPh sb="142" eb="143">
      <t>ガイ</t>
    </rPh>
    <rPh sb="143" eb="145">
      <t>シエン</t>
    </rPh>
    <rPh sb="146" eb="148">
      <t>タイショウ</t>
    </rPh>
    <rPh sb="159" eb="161">
      <t>コヨウ</t>
    </rPh>
    <rPh sb="162" eb="163">
      <t>ノゾ</t>
    </rPh>
    <rPh sb="166" eb="167">
      <t>チュウ</t>
    </rPh>
    <rPh sb="169" eb="171">
      <t>キホン</t>
    </rPh>
    <rPh sb="171" eb="173">
      <t>ホウシュウ</t>
    </rPh>
    <rPh sb="174" eb="176">
      <t>サンテイ</t>
    </rPh>
    <rPh sb="176" eb="178">
      <t>クブン</t>
    </rPh>
    <rPh sb="183" eb="189">
      <t>シュウロウケイゾクシエン</t>
    </rPh>
    <rPh sb="190" eb="191">
      <t>ガタ</t>
    </rPh>
    <rPh sb="195" eb="196">
      <t>ヒ</t>
    </rPh>
    <rPh sb="199" eb="200">
      <t>マタ</t>
    </rPh>
    <rPh sb="205" eb="207">
      <t>サンテイ</t>
    </rPh>
    <rPh sb="211" eb="213">
      <t>バアイ</t>
    </rPh>
    <rPh sb="215" eb="217">
      <t>ヘイキン</t>
    </rPh>
    <rPh sb="220" eb="222">
      <t>コウチン</t>
    </rPh>
    <rPh sb="222" eb="224">
      <t>ゲツガク</t>
    </rPh>
    <rPh sb="225" eb="227">
      <t>クブン</t>
    </rPh>
    <rPh sb="228" eb="230">
      <t>センタク</t>
    </rPh>
    <rPh sb="236" eb="237">
      <t>チュウ</t>
    </rPh>
    <rPh sb="239" eb="241">
      <t>トドケデ</t>
    </rPh>
    <rPh sb="241" eb="243">
      <t>ジテン</t>
    </rPh>
    <rPh sb="244" eb="246">
      <t>ケイゾク</t>
    </rPh>
    <rPh sb="246" eb="248">
      <t>ジョウキョウ</t>
    </rPh>
    <rPh sb="251" eb="253">
      <t>シュウロウ</t>
    </rPh>
    <rPh sb="254" eb="256">
      <t>ケイゾク</t>
    </rPh>
    <rPh sb="260" eb="262">
      <t>バアイ</t>
    </rPh>
    <rPh sb="265" eb="267">
      <t>ケイゾク</t>
    </rPh>
    <rPh sb="269" eb="271">
      <t>リショク</t>
    </rPh>
    <rPh sb="275" eb="277">
      <t>バアイ</t>
    </rPh>
    <rPh sb="280" eb="282">
      <t>リショク</t>
    </rPh>
    <rPh sb="284" eb="286">
      <t>キニュウ</t>
    </rPh>
    <rPh sb="288" eb="289">
      <t>チュウ</t>
    </rPh>
    <rPh sb="291" eb="293">
      <t>カサン</t>
    </rPh>
    <rPh sb="293" eb="295">
      <t>タンイ</t>
    </rPh>
    <rPh sb="295" eb="296">
      <t>スウ</t>
    </rPh>
    <rPh sb="297" eb="300">
      <t>ゼンネンド</t>
    </rPh>
    <rPh sb="301" eb="303">
      <t>シュウロウ</t>
    </rPh>
    <rPh sb="303" eb="305">
      <t>テイチャク</t>
    </rPh>
    <rPh sb="305" eb="306">
      <t>シャ</t>
    </rPh>
    <rPh sb="307" eb="308">
      <t>カズ</t>
    </rPh>
    <rPh sb="309" eb="311">
      <t>トウガイ</t>
    </rPh>
    <rPh sb="311" eb="313">
      <t>ネンド</t>
    </rPh>
    <rPh sb="314" eb="316">
      <t>リヨウ</t>
    </rPh>
    <rPh sb="316" eb="318">
      <t>テイイン</t>
    </rPh>
    <rPh sb="318" eb="319">
      <t>オヨ</t>
    </rPh>
    <rPh sb="320" eb="322">
      <t>キホン</t>
    </rPh>
    <rPh sb="322" eb="324">
      <t>ホウシュウ</t>
    </rPh>
    <rPh sb="325" eb="327">
      <t>サンテイ</t>
    </rPh>
    <rPh sb="327" eb="329">
      <t>クブン</t>
    </rPh>
    <rPh sb="330" eb="331">
      <t>オウ</t>
    </rPh>
    <rPh sb="333" eb="335">
      <t>ショテイ</t>
    </rPh>
    <rPh sb="335" eb="338">
      <t>タンイスウ</t>
    </rPh>
    <rPh sb="342" eb="343">
      <t>ジョウ</t>
    </rPh>
    <rPh sb="345" eb="346">
      <t>エ</t>
    </rPh>
    <rPh sb="347" eb="350">
      <t>タンイスウ</t>
    </rPh>
    <rPh sb="351" eb="353">
      <t>カサン</t>
    </rPh>
    <rPh sb="362" eb="363">
      <t>チュウ</t>
    </rPh>
    <rPh sb="365" eb="366">
      <t>ギョウ</t>
    </rPh>
    <rPh sb="367" eb="368">
      <t>タ</t>
    </rPh>
    <rPh sb="371" eb="373">
      <t>バアイ</t>
    </rPh>
    <rPh sb="374" eb="376">
      <t>テキギ</t>
    </rPh>
    <rPh sb="376" eb="378">
      <t>ツイカ</t>
    </rPh>
    <rPh sb="380" eb="382">
      <t>キサイ</t>
    </rPh>
    <phoneticPr fontId="3"/>
  </si>
  <si>
    <t>前年度延べ利用者</t>
    <rPh sb="0" eb="2">
      <t>ゼンネン</t>
    </rPh>
    <rPh sb="2" eb="3">
      <t>ド</t>
    </rPh>
    <rPh sb="3" eb="4">
      <t>ノ</t>
    </rPh>
    <rPh sb="5" eb="8">
      <t>リヨウシャ</t>
    </rPh>
    <phoneticPr fontId="2"/>
  </si>
  <si>
    <t>（A）</t>
    <phoneticPr fontId="2"/>
  </si>
  <si>
    <t>（C）</t>
    <phoneticPr fontId="2"/>
  </si>
  <si>
    <t>（B）</t>
    <phoneticPr fontId="2"/>
  </si>
  <si>
    <t>（D）</t>
    <phoneticPr fontId="2"/>
  </si>
  <si>
    <t>一日あたりの利用者数（C／B）</t>
    <rPh sb="0" eb="2">
      <t>イチニチ</t>
    </rPh>
    <rPh sb="6" eb="10">
      <t>リヨウシャスウ</t>
    </rPh>
    <phoneticPr fontId="2"/>
  </si>
  <si>
    <t>平均工賃月額（A）／（D）／12</t>
    <rPh sb="0" eb="2">
      <t>ヘイキン</t>
    </rPh>
    <rPh sb="2" eb="4">
      <t>コウチン</t>
    </rPh>
    <rPh sb="4" eb="6">
      <t>ゲツガク</t>
    </rPh>
    <phoneticPr fontId="3"/>
  </si>
  <si>
    <t>注１　就労継続支援Ｂ型サービス費（Ⅰ）又は就労継続支援Ｂ型サービス費（Ⅱ）を算定する場合は、平均工賃月額区分及び前年度の工賃支払状況等を記載すること。
注２　重度者支援体制加算（Ⅰ）を算定している場合は、平均工賃月額に２千円を加える。
注３　平均工賃月額区分「なし（経過措置対象）」は、指定を受けてから１年間を経過していない事業所が選択する。
注４　就労継続支援Ｂ型サービス費（Ⅲ）又は就労継続支援Ｂ型サービス費（Ⅳ）を算定する場合は、ピアサポーターの配置の有無を記載すること。なお、ピアサポーターを配置している場合は、別添「ピアサポーター等の配置に関する届出書」を提出すること。</t>
    <rPh sb="0" eb="1">
      <t>チュウ</t>
    </rPh>
    <rPh sb="3" eb="9">
      <t>シュウロウケイゾクシエン</t>
    </rPh>
    <rPh sb="10" eb="11">
      <t>ガタ</t>
    </rPh>
    <rPh sb="15" eb="16">
      <t>ヒ</t>
    </rPh>
    <rPh sb="19" eb="20">
      <t>マタ</t>
    </rPh>
    <rPh sb="21" eb="27">
      <t>シュウロウケイゾクシエン</t>
    </rPh>
    <rPh sb="28" eb="29">
      <t>ガタ</t>
    </rPh>
    <rPh sb="33" eb="34">
      <t>ヒ</t>
    </rPh>
    <rPh sb="38" eb="40">
      <t>サンテイ</t>
    </rPh>
    <rPh sb="42" eb="44">
      <t>バアイ</t>
    </rPh>
    <rPh sb="46" eb="48">
      <t>ヘイキン</t>
    </rPh>
    <rPh sb="48" eb="50">
      <t>コウチン</t>
    </rPh>
    <rPh sb="52" eb="54">
      <t>クブン</t>
    </rPh>
    <rPh sb="54" eb="55">
      <t>オヨ</t>
    </rPh>
    <rPh sb="64" eb="66">
      <t>ジョウキョウ</t>
    </rPh>
    <rPh sb="66" eb="67">
      <t>ナド</t>
    </rPh>
    <rPh sb="68" eb="70">
      <t>キサイ</t>
    </rPh>
    <rPh sb="76" eb="77">
      <t>チュウ</t>
    </rPh>
    <rPh sb="79" eb="81">
      <t>ジュウド</t>
    </rPh>
    <rPh sb="82" eb="84">
      <t>シエン</t>
    </rPh>
    <rPh sb="84" eb="86">
      <t>タイセイ</t>
    </rPh>
    <rPh sb="86" eb="88">
      <t>カサン</t>
    </rPh>
    <rPh sb="92" eb="94">
      <t>サンテイ</t>
    </rPh>
    <rPh sb="98" eb="100">
      <t>バアイ</t>
    </rPh>
    <rPh sb="102" eb="104">
      <t>ヘイキン</t>
    </rPh>
    <rPh sb="104" eb="106">
      <t>コウチン</t>
    </rPh>
    <rPh sb="106" eb="108">
      <t>ゲツガク</t>
    </rPh>
    <rPh sb="110" eb="111">
      <t>セン</t>
    </rPh>
    <rPh sb="111" eb="112">
      <t>エン</t>
    </rPh>
    <rPh sb="113" eb="114">
      <t>クワ</t>
    </rPh>
    <rPh sb="118" eb="119">
      <t>チュウ</t>
    </rPh>
    <rPh sb="123" eb="125">
      <t>コウチン</t>
    </rPh>
    <rPh sb="125" eb="127">
      <t>ゲツガク</t>
    </rPh>
    <rPh sb="226" eb="228">
      <t>ハイチ</t>
    </rPh>
    <rPh sb="229" eb="231">
      <t>ウム</t>
    </rPh>
    <rPh sb="232" eb="234">
      <t>キサイ</t>
    </rPh>
    <rPh sb="250" eb="252">
      <t>ハイチ</t>
    </rPh>
    <rPh sb="256" eb="258">
      <t>バアイ</t>
    </rPh>
    <rPh sb="260" eb="262">
      <t>ベッテン</t>
    </rPh>
    <rPh sb="270" eb="271">
      <t>トウ</t>
    </rPh>
    <rPh sb="272" eb="274">
      <t>ハイチ</t>
    </rPh>
    <rPh sb="275" eb="276">
      <t>カン</t>
    </rPh>
    <rPh sb="278" eb="281">
      <t>トドケデショ</t>
    </rPh>
    <rPh sb="283" eb="285">
      <t>テイシュツ</t>
    </rPh>
    <phoneticPr fontId="3"/>
  </si>
  <si>
    <t>（Ａ）÷6（就労継続Ｂ型サービス費Ⅰの適用要件）</t>
    <rPh sb="6" eb="8">
      <t>シュウロウ</t>
    </rPh>
    <rPh sb="8" eb="10">
      <t>ケイゾク</t>
    </rPh>
    <rPh sb="11" eb="12">
      <t>ガタ</t>
    </rPh>
    <rPh sb="16" eb="17">
      <t>ヒ</t>
    </rPh>
    <rPh sb="19" eb="21">
      <t>テキヨウ</t>
    </rPh>
    <rPh sb="21" eb="23">
      <t>ヨウケン</t>
    </rPh>
    <phoneticPr fontId="3"/>
  </si>
  <si>
    <t>（Ａ）÷5（下記（Ｃ）の適用条件）</t>
    <rPh sb="6" eb="8">
      <t>カキ</t>
    </rPh>
    <rPh sb="12" eb="14">
      <t>テキヨウ</t>
    </rPh>
    <rPh sb="14" eb="16">
      <t>ジョウケン</t>
    </rPh>
    <phoneticPr fontId="3"/>
  </si>
  <si>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3"/>
  </si>
  <si>
    <t>利用者数区分</t>
    <rPh sb="0" eb="3">
      <t>リヨウシャ</t>
    </rPh>
    <rPh sb="3" eb="4">
      <t>スウ</t>
    </rPh>
    <rPh sb="4" eb="6">
      <t>クブン</t>
    </rPh>
    <phoneticPr fontId="3"/>
  </si>
  <si>
    <t>就労定着率区分</t>
    <rPh sb="0" eb="2">
      <t>シュウロウ</t>
    </rPh>
    <rPh sb="2" eb="4">
      <t>テイチャク</t>
    </rPh>
    <rPh sb="4" eb="5">
      <t>リツ</t>
    </rPh>
    <rPh sb="5" eb="7">
      <t>クブン</t>
    </rPh>
    <phoneticPr fontId="3"/>
  </si>
  <si>
    <t>就労定着率が９割５分以上</t>
    <rPh sb="0" eb="2">
      <t>シュウロウ</t>
    </rPh>
    <rPh sb="2" eb="4">
      <t>テイチャク</t>
    </rPh>
    <rPh sb="4" eb="5">
      <t>リツ</t>
    </rPh>
    <rPh sb="7" eb="8">
      <t>ワリ</t>
    </rPh>
    <rPh sb="9" eb="10">
      <t>ブ</t>
    </rPh>
    <rPh sb="10" eb="12">
      <t>イジョウ</t>
    </rPh>
    <phoneticPr fontId="3"/>
  </si>
  <si>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3"/>
  </si>
  <si>
    <t>就労定着率が８割以上９割未満</t>
    <rPh sb="0" eb="2">
      <t>シュウロウ</t>
    </rPh>
    <rPh sb="2" eb="4">
      <t>テイチャク</t>
    </rPh>
    <rPh sb="4" eb="5">
      <t>リツ</t>
    </rPh>
    <rPh sb="7" eb="8">
      <t>ワリ</t>
    </rPh>
    <rPh sb="8" eb="10">
      <t>イジョウ</t>
    </rPh>
    <rPh sb="11" eb="12">
      <t>ワリ</t>
    </rPh>
    <rPh sb="12" eb="14">
      <t>ミマン</t>
    </rPh>
    <phoneticPr fontId="3"/>
  </si>
  <si>
    <t>就労定着率が７割以上８割未満</t>
    <rPh sb="0" eb="2">
      <t>シュウロウ</t>
    </rPh>
    <rPh sb="2" eb="4">
      <t>テイチャク</t>
    </rPh>
    <rPh sb="4" eb="5">
      <t>リツ</t>
    </rPh>
    <rPh sb="7" eb="8">
      <t>ワリ</t>
    </rPh>
    <rPh sb="8" eb="10">
      <t>イジョウ</t>
    </rPh>
    <rPh sb="11" eb="12">
      <t>ワリ</t>
    </rPh>
    <rPh sb="12" eb="14">
      <t>ミマン</t>
    </rPh>
    <phoneticPr fontId="3"/>
  </si>
  <si>
    <t>41人以上</t>
    <rPh sb="2" eb="3">
      <t>ニン</t>
    </rPh>
    <rPh sb="3" eb="5">
      <t>イジョウ</t>
    </rPh>
    <phoneticPr fontId="3"/>
  </si>
  <si>
    <t>就労定着率が５割以上７割未満</t>
    <rPh sb="0" eb="2">
      <t>シュウロウ</t>
    </rPh>
    <rPh sb="2" eb="4">
      <t>テイチャク</t>
    </rPh>
    <rPh sb="4" eb="5">
      <t>リツ</t>
    </rPh>
    <rPh sb="7" eb="8">
      <t>ワリ</t>
    </rPh>
    <rPh sb="8" eb="10">
      <t>イジョウ</t>
    </rPh>
    <rPh sb="11" eb="12">
      <t>ワリ</t>
    </rPh>
    <rPh sb="12" eb="14">
      <t>ミマン</t>
    </rPh>
    <phoneticPr fontId="3"/>
  </si>
  <si>
    <t>就労定着率が３割以上５割未満</t>
    <rPh sb="0" eb="2">
      <t>シュウロウ</t>
    </rPh>
    <rPh sb="2" eb="4">
      <t>テイチャク</t>
    </rPh>
    <rPh sb="4" eb="5">
      <t>リツ</t>
    </rPh>
    <rPh sb="7" eb="8">
      <t>ワリ</t>
    </rPh>
    <rPh sb="8" eb="10">
      <t>イジョウ</t>
    </rPh>
    <rPh sb="11" eb="12">
      <t>ワリ</t>
    </rPh>
    <rPh sb="12" eb="14">
      <t>ミマン</t>
    </rPh>
    <phoneticPr fontId="3"/>
  </si>
  <si>
    <t>就労定着率が３割未満</t>
    <rPh sb="0" eb="2">
      <t>シュウロウ</t>
    </rPh>
    <rPh sb="2" eb="4">
      <t>テイチャク</t>
    </rPh>
    <rPh sb="4" eb="5">
      <t>リツ</t>
    </rPh>
    <rPh sb="7" eb="8">
      <t>ワリ</t>
    </rPh>
    <rPh sb="8" eb="10">
      <t>ミマン</t>
    </rPh>
    <phoneticPr fontId="3"/>
  </si>
  <si>
    <t>就労定着率区分の状況</t>
    <rPh sb="0" eb="2">
      <t>シュウロウ</t>
    </rPh>
    <rPh sb="2" eb="4">
      <t>テイチャク</t>
    </rPh>
    <rPh sb="4" eb="5">
      <t>リツ</t>
    </rPh>
    <rPh sb="5" eb="7">
      <t>クブン</t>
    </rPh>
    <rPh sb="8" eb="10">
      <t>ジョウキョウ</t>
    </rPh>
    <phoneticPr fontId="3"/>
  </si>
  <si>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3"/>
  </si>
  <si>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3"/>
  </si>
  <si>
    <r>
      <t xml:space="preserve">就労定着率
</t>
    </r>
    <r>
      <rPr>
        <sz val="9"/>
        <rFont val="ＭＳ Ｐゴシック"/>
        <family val="3"/>
        <charset val="128"/>
      </rPr>
      <t>（②÷①）</t>
    </r>
    <rPh sb="0" eb="2">
      <t>シュウロウ</t>
    </rPh>
    <rPh sb="2" eb="4">
      <t>テイチャク</t>
    </rPh>
    <rPh sb="4" eb="5">
      <t>リツ</t>
    </rPh>
    <phoneticPr fontId="3"/>
  </si>
  <si>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3"/>
  </si>
  <si>
    <t>過去１年間就職者数</t>
    <rPh sb="0" eb="2">
      <t>カコ</t>
    </rPh>
    <rPh sb="3" eb="5">
      <t>ネンカン</t>
    </rPh>
    <rPh sb="5" eb="7">
      <t>シュウショク</t>
    </rPh>
    <rPh sb="7" eb="8">
      <t>シャ</t>
    </rPh>
    <rPh sb="8" eb="9">
      <t>スウ</t>
    </rPh>
    <phoneticPr fontId="3"/>
  </si>
  <si>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3"/>
  </si>
  <si>
    <t>過去２年間就職者数</t>
    <rPh sb="0" eb="2">
      <t>カコ</t>
    </rPh>
    <rPh sb="3" eb="5">
      <t>ネンカン</t>
    </rPh>
    <rPh sb="5" eb="7">
      <t>シュウショク</t>
    </rPh>
    <rPh sb="7" eb="8">
      <t>シャ</t>
    </rPh>
    <rPh sb="8" eb="9">
      <t>スウ</t>
    </rPh>
    <phoneticPr fontId="3"/>
  </si>
  <si>
    <t>過去３年間就職者数</t>
    <rPh sb="0" eb="2">
      <t>カコ</t>
    </rPh>
    <rPh sb="3" eb="5">
      <t>ネンカン</t>
    </rPh>
    <rPh sb="5" eb="7">
      <t>シュウショク</t>
    </rPh>
    <rPh sb="7" eb="8">
      <t>シャ</t>
    </rPh>
    <rPh sb="8" eb="9">
      <t>スウ</t>
    </rPh>
    <phoneticPr fontId="3"/>
  </si>
  <si>
    <t>就労定着率
（④÷③）</t>
    <rPh sb="0" eb="2">
      <t>シュウロウ</t>
    </rPh>
    <rPh sb="2" eb="4">
      <t>テイチャク</t>
    </rPh>
    <rPh sb="4" eb="5">
      <t>リツ</t>
    </rPh>
    <phoneticPr fontId="3"/>
  </si>
  <si>
    <t>合計（③）</t>
    <rPh sb="0" eb="2">
      <t>ゴウケイ</t>
    </rPh>
    <phoneticPr fontId="3"/>
  </si>
  <si>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3"/>
  </si>
  <si>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3"/>
  </si>
  <si>
    <t>事業所名</t>
    <rPh sb="0" eb="4">
      <t>ジギョウショメイ</t>
    </rPh>
    <phoneticPr fontId="3"/>
  </si>
  <si>
    <t>前年度末における
就労継続者数</t>
    <rPh sb="0" eb="3">
      <t>ゼンネンド</t>
    </rPh>
    <rPh sb="3" eb="4">
      <t>マツ</t>
    </rPh>
    <rPh sb="9" eb="11">
      <t>シュウロウ</t>
    </rPh>
    <rPh sb="11" eb="13">
      <t>ケイゾク</t>
    </rPh>
    <rPh sb="13" eb="14">
      <t>シャ</t>
    </rPh>
    <rPh sb="14" eb="15">
      <t>スウ</t>
    </rPh>
    <phoneticPr fontId="3"/>
  </si>
  <si>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3"/>
  </si>
  <si>
    <t>就労定着支援の利用開始日（年月日）</t>
    <rPh sb="0" eb="2">
      <t>シュウロウ</t>
    </rPh>
    <rPh sb="2" eb="4">
      <t>テイチャク</t>
    </rPh>
    <rPh sb="4" eb="6">
      <t>シエン</t>
    </rPh>
    <rPh sb="7" eb="9">
      <t>リヨウ</t>
    </rPh>
    <rPh sb="9" eb="12">
      <t>カイシビ</t>
    </rPh>
    <rPh sb="13" eb="16">
      <t>ネンガッピ</t>
    </rPh>
    <phoneticPr fontId="3"/>
  </si>
  <si>
    <t>前年度末時点の
継続状況</t>
    <rPh sb="0" eb="3">
      <t>ゼンネンド</t>
    </rPh>
    <rPh sb="3" eb="4">
      <t>マツ</t>
    </rPh>
    <rPh sb="4" eb="6">
      <t>ジテン</t>
    </rPh>
    <rPh sb="8" eb="10">
      <t>ケイゾク</t>
    </rPh>
    <rPh sb="10" eb="12">
      <t>ジョウキョウ</t>
    </rPh>
    <phoneticPr fontId="3"/>
  </si>
  <si>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3"/>
  </si>
  <si>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3"/>
  </si>
  <si>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3"/>
  </si>
  <si>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3"/>
  </si>
  <si>
    <t>指定を受ける
前月末日の継続状況</t>
    <rPh sb="0" eb="2">
      <t>シテイ</t>
    </rPh>
    <rPh sb="3" eb="4">
      <t>ウ</t>
    </rPh>
    <rPh sb="7" eb="9">
      <t>ゼンゲツ</t>
    </rPh>
    <rPh sb="9" eb="10">
      <t>マツ</t>
    </rPh>
    <rPh sb="10" eb="11">
      <t>ヒ</t>
    </rPh>
    <rPh sb="12" eb="14">
      <t>ケイゾク</t>
    </rPh>
    <rPh sb="14" eb="16">
      <t>ジョウキョウ</t>
    </rPh>
    <phoneticPr fontId="3"/>
  </si>
  <si>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3"/>
  </si>
  <si>
    <t>R3～</t>
    <phoneticPr fontId="3"/>
  </si>
  <si>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3"/>
  </si>
  <si>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3"/>
  </si>
  <si>
    <t>過去６年間の就労定着支援の終了者</t>
    <rPh sb="0" eb="2">
      <t>カコ</t>
    </rPh>
    <rPh sb="3" eb="5">
      <t>ネンカン</t>
    </rPh>
    <rPh sb="6" eb="8">
      <t>シュウロウ</t>
    </rPh>
    <rPh sb="8" eb="10">
      <t>テイチャク</t>
    </rPh>
    <rPh sb="10" eb="12">
      <t>シエン</t>
    </rPh>
    <rPh sb="13" eb="16">
      <t>シュウリョウシャ</t>
    </rPh>
    <phoneticPr fontId="3"/>
  </si>
  <si>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3"/>
  </si>
  <si>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3"/>
  </si>
  <si>
    <t>就労定着支援の
終了日（年月日）</t>
    <rPh sb="8" eb="11">
      <t>シュウリョウビ</t>
    </rPh>
    <rPh sb="12" eb="15">
      <t>ネンガッピ</t>
    </rPh>
    <phoneticPr fontId="3"/>
  </si>
  <si>
    <t>前年度における
継続期間</t>
    <rPh sb="0" eb="3">
      <t>ゼンネンド</t>
    </rPh>
    <rPh sb="8" eb="10">
      <t>ケイゾク</t>
    </rPh>
    <rPh sb="10" eb="12">
      <t>キカン</t>
    </rPh>
    <phoneticPr fontId="3"/>
  </si>
  <si>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3"/>
  </si>
  <si>
    <t>（別紙40）</t>
    <rPh sb="1" eb="3">
      <t>ベッシ</t>
    </rPh>
    <phoneticPr fontId="2"/>
  </si>
  <si>
    <t>就労定着支援　支援レポート</t>
    <rPh sb="0" eb="2">
      <t>シュウロウ</t>
    </rPh>
    <rPh sb="2" eb="4">
      <t>テイチャク</t>
    </rPh>
    <rPh sb="4" eb="6">
      <t>シエン</t>
    </rPh>
    <rPh sb="7" eb="9">
      <t>シエン</t>
    </rPh>
    <phoneticPr fontId="2"/>
  </si>
  <si>
    <t>作成日</t>
    <rPh sb="0" eb="3">
      <t>サクセイビ</t>
    </rPh>
    <phoneticPr fontId="2"/>
  </si>
  <si>
    <t>雇用開始日</t>
    <rPh sb="0" eb="2">
      <t>コヨウ</t>
    </rPh>
    <rPh sb="2" eb="4">
      <t>カイシ</t>
    </rPh>
    <rPh sb="4" eb="5">
      <t>ビ</t>
    </rPh>
    <phoneticPr fontId="2"/>
  </si>
  <si>
    <t>利用者名</t>
    <rPh sb="0" eb="3">
      <t>リヨウシャ</t>
    </rPh>
    <rPh sb="3" eb="4">
      <t>ナ</t>
    </rPh>
    <phoneticPr fontId="2"/>
  </si>
  <si>
    <t>雇用事業主</t>
    <rPh sb="0" eb="2">
      <t>コヨウ</t>
    </rPh>
    <rPh sb="2" eb="4">
      <t>ジギョウ</t>
    </rPh>
    <rPh sb="4" eb="5">
      <t>ヌシ</t>
    </rPh>
    <phoneticPr fontId="2"/>
  </si>
  <si>
    <t>（勤務先）</t>
    <rPh sb="1" eb="4">
      <t>キンムサキ</t>
    </rPh>
    <phoneticPr fontId="2"/>
  </si>
  <si>
    <t>ご担当者</t>
    <rPh sb="1" eb="4">
      <t>タントウシャ</t>
    </rPh>
    <phoneticPr fontId="2"/>
  </si>
  <si>
    <t>の支援実績</t>
    <rPh sb="1" eb="3">
      <t>シエン</t>
    </rPh>
    <rPh sb="3" eb="5">
      <t>ジッセキ</t>
    </rPh>
    <phoneticPr fontId="2"/>
  </si>
  <si>
    <t>月日</t>
    <rPh sb="0" eb="2">
      <t>ツキヒ</t>
    </rPh>
    <phoneticPr fontId="2"/>
  </si>
  <si>
    <t>　　場所：雇用事業主内・事業所内・その他（　　　　　）</t>
    <rPh sb="2" eb="4">
      <t>バショ</t>
    </rPh>
    <phoneticPr fontId="2"/>
  </si>
  <si>
    <t>方法：面接・電話・メール・その他（　　　　）</t>
    <rPh sb="0" eb="2">
      <t>ホウホウ</t>
    </rPh>
    <rPh sb="3" eb="5">
      <t>メンセツ</t>
    </rPh>
    <rPh sb="6" eb="8">
      <t>デンワ</t>
    </rPh>
    <rPh sb="15" eb="16">
      <t>ホカ</t>
    </rPh>
    <phoneticPr fontId="2"/>
  </si>
  <si>
    <t>当月の主な支援目標</t>
    <rPh sb="0" eb="2">
      <t>トウゲツ</t>
    </rPh>
    <rPh sb="3" eb="4">
      <t>オモ</t>
    </rPh>
    <rPh sb="5" eb="7">
      <t>シエン</t>
    </rPh>
    <rPh sb="7" eb="9">
      <t>モクヒョウ</t>
    </rPh>
    <phoneticPr fontId="2"/>
  </si>
  <si>
    <t>①</t>
    <phoneticPr fontId="2"/>
  </si>
  <si>
    <t>②</t>
    <phoneticPr fontId="2"/>
  </si>
  <si>
    <t>③</t>
    <phoneticPr fontId="2"/>
  </si>
  <si>
    <t>当月の支援状況</t>
    <rPh sb="0" eb="2">
      <t>トウゲツ</t>
    </rPh>
    <rPh sb="3" eb="5">
      <t>シエン</t>
    </rPh>
    <rPh sb="5" eb="7">
      <t>ジョウキョウ</t>
    </rPh>
    <phoneticPr fontId="2"/>
  </si>
  <si>
    <t>支援実施内容</t>
    <rPh sb="0" eb="2">
      <t>シエン</t>
    </rPh>
    <rPh sb="2" eb="4">
      <t>ジッシ</t>
    </rPh>
    <rPh sb="4" eb="6">
      <t>ナイヨウ</t>
    </rPh>
    <phoneticPr fontId="2"/>
  </si>
  <si>
    <t>支援結果</t>
    <rPh sb="0" eb="2">
      <t>シエン</t>
    </rPh>
    <rPh sb="2" eb="4">
      <t>ケッカ</t>
    </rPh>
    <phoneticPr fontId="2"/>
  </si>
  <si>
    <t xml:space="preserve">
①
②
③</t>
    <phoneticPr fontId="2"/>
  </si>
  <si>
    <t>支援の方向性</t>
    <rPh sb="0" eb="2">
      <t>シエン</t>
    </rPh>
    <rPh sb="3" eb="6">
      <t>ホウコウセイ</t>
    </rPh>
    <phoneticPr fontId="2"/>
  </si>
  <si>
    <t>今後の支援内容</t>
    <rPh sb="0" eb="2">
      <t>コンゴ</t>
    </rPh>
    <rPh sb="3" eb="5">
      <t>シエン</t>
    </rPh>
    <rPh sb="5" eb="7">
      <t>ナイヨウ</t>
    </rPh>
    <phoneticPr fontId="2"/>
  </si>
  <si>
    <t>対象者・事業主・関係機関等の取組</t>
    <rPh sb="0" eb="3">
      <t>タイショウシャ</t>
    </rPh>
    <rPh sb="4" eb="7">
      <t>ジギョウヌシ</t>
    </rPh>
    <rPh sb="8" eb="10">
      <t>カンケイ</t>
    </rPh>
    <rPh sb="10" eb="12">
      <t>キカン</t>
    </rPh>
    <rPh sb="12" eb="13">
      <t>トウ</t>
    </rPh>
    <rPh sb="14" eb="16">
      <t>トリクミ</t>
    </rPh>
    <phoneticPr fontId="2"/>
  </si>
  <si>
    <t xml:space="preserve">（対象者）
（事業主）
（関係機関等）
</t>
    <rPh sb="1" eb="4">
      <t>タイショウシャ</t>
    </rPh>
    <rPh sb="10" eb="13">
      <t>ジギョウヌシ</t>
    </rPh>
    <rPh sb="19" eb="21">
      <t>カンケイ</t>
    </rPh>
    <rPh sb="21" eb="23">
      <t>キカン</t>
    </rPh>
    <rPh sb="23" eb="24">
      <t>トウ</t>
    </rPh>
    <phoneticPr fontId="2"/>
  </si>
  <si>
    <t>共有事項</t>
    <rPh sb="0" eb="2">
      <t>キョウユウ</t>
    </rPh>
    <rPh sb="2" eb="4">
      <t>ジコウ</t>
    </rPh>
    <phoneticPr fontId="2"/>
  </si>
  <si>
    <t>対象者
提示日
　</t>
    <rPh sb="0" eb="3">
      <t>タイショウシャ</t>
    </rPh>
    <rPh sb="4" eb="7">
      <t>テイジビ</t>
    </rPh>
    <phoneticPr fontId="2"/>
  </si>
  <si>
    <t>担当者</t>
    <rPh sb="0" eb="3">
      <t>タントウシャ</t>
    </rPh>
    <phoneticPr fontId="2"/>
  </si>
  <si>
    <t>【作成例】就労定着支援　支援レポート</t>
    <rPh sb="1" eb="3">
      <t>サクセイ</t>
    </rPh>
    <rPh sb="3" eb="4">
      <t>レイ</t>
    </rPh>
    <rPh sb="5" eb="7">
      <t>シュウロウ</t>
    </rPh>
    <rPh sb="7" eb="9">
      <t>テイチャク</t>
    </rPh>
    <rPh sb="9" eb="11">
      <t>シエン</t>
    </rPh>
    <rPh sb="12" eb="14">
      <t>シエン</t>
    </rPh>
    <phoneticPr fontId="2"/>
  </si>
  <si>
    <t>令和３年</t>
    <rPh sb="0" eb="2">
      <t>レイワ</t>
    </rPh>
    <rPh sb="3" eb="4">
      <t>ネン</t>
    </rPh>
    <phoneticPr fontId="2"/>
  </si>
  <si>
    <t>４月</t>
    <rPh sb="1" eb="2">
      <t>ガツ</t>
    </rPh>
    <phoneticPr fontId="2"/>
  </si>
  <si>
    <t>30日</t>
    <rPh sb="2" eb="3">
      <t>ニチ</t>
    </rPh>
    <phoneticPr fontId="2"/>
  </si>
  <si>
    <t>令和２年</t>
    <rPh sb="0" eb="2">
      <t>レイワ</t>
    </rPh>
    <rPh sb="3" eb="4">
      <t>ネン</t>
    </rPh>
    <phoneticPr fontId="2"/>
  </si>
  <si>
    <t>６月</t>
    <rPh sb="1" eb="2">
      <t>ガツ</t>
    </rPh>
    <phoneticPr fontId="2"/>
  </si>
  <si>
    <t>1日</t>
    <rPh sb="1" eb="2">
      <t>ニチ</t>
    </rPh>
    <phoneticPr fontId="2"/>
  </si>
  <si>
    <t>Ｄ．Ｈ</t>
    <phoneticPr fontId="2"/>
  </si>
  <si>
    <t>ＪＳ工業株式会社　
ＡＭ営業所　総務課</t>
    <rPh sb="2" eb="4">
      <t>コウギョウ</t>
    </rPh>
    <rPh sb="4" eb="8">
      <t>カブシキガイシャ</t>
    </rPh>
    <rPh sb="12" eb="15">
      <t>エイギョウショ</t>
    </rPh>
    <rPh sb="16" eb="19">
      <t>ソウムカ</t>
    </rPh>
    <phoneticPr fontId="2"/>
  </si>
  <si>
    <t>●●　課長</t>
    <rPh sb="3" eb="5">
      <t>カチョウ</t>
    </rPh>
    <phoneticPr fontId="2"/>
  </si>
  <si>
    <t>R3</t>
  </si>
  <si>
    <r>
      <t>　　場所：雇用事業主内・</t>
    </r>
    <r>
      <rPr>
        <u val="double"/>
        <sz val="11"/>
        <color theme="1"/>
        <rFont val="ＭＳ ゴシック"/>
        <family val="3"/>
        <charset val="128"/>
      </rPr>
      <t>事業所内</t>
    </r>
    <r>
      <rPr>
        <sz val="11"/>
        <color theme="1"/>
        <rFont val="ＭＳ ゴシック"/>
        <family val="3"/>
        <charset val="128"/>
      </rPr>
      <t>・その他（　　　　　）</t>
    </r>
    <rPh sb="2" eb="4">
      <t>バショ</t>
    </rPh>
    <phoneticPr fontId="2"/>
  </si>
  <si>
    <r>
      <t>方法：面接・</t>
    </r>
    <r>
      <rPr>
        <u val="double"/>
        <sz val="11"/>
        <rFont val="ＭＳ ゴシック"/>
        <family val="3"/>
        <charset val="128"/>
      </rPr>
      <t>電話</t>
    </r>
    <r>
      <rPr>
        <sz val="11"/>
        <rFont val="ＭＳ ゴシック"/>
        <family val="3"/>
        <charset val="128"/>
      </rPr>
      <t>・メール・その他（　　　　）</t>
    </r>
    <rPh sb="0" eb="2">
      <t>ホウホウ</t>
    </rPh>
    <rPh sb="3" eb="5">
      <t>メンセツ</t>
    </rPh>
    <rPh sb="6" eb="8">
      <t>デンワ</t>
    </rPh>
    <rPh sb="15" eb="16">
      <t>ホカ</t>
    </rPh>
    <phoneticPr fontId="2"/>
  </si>
  <si>
    <r>
      <t>　　場所：</t>
    </r>
    <r>
      <rPr>
        <u val="double"/>
        <sz val="11"/>
        <color theme="1"/>
        <rFont val="ＭＳ ゴシック"/>
        <family val="3"/>
        <charset val="128"/>
      </rPr>
      <t>雇用事業主内</t>
    </r>
    <r>
      <rPr>
        <sz val="11"/>
        <color theme="1"/>
        <rFont val="ＭＳ ゴシック"/>
        <family val="3"/>
        <charset val="128"/>
      </rPr>
      <t>・事業所内・その他（　　　　　）</t>
    </r>
    <rPh sb="2" eb="4">
      <t>バショ</t>
    </rPh>
    <phoneticPr fontId="2"/>
  </si>
  <si>
    <r>
      <t>方法：</t>
    </r>
    <r>
      <rPr>
        <u val="double"/>
        <sz val="11"/>
        <rFont val="ＭＳ ゴシック"/>
        <family val="3"/>
        <charset val="128"/>
      </rPr>
      <t>面接</t>
    </r>
    <r>
      <rPr>
        <sz val="11"/>
        <rFont val="ＭＳ ゴシック"/>
        <family val="3"/>
        <charset val="128"/>
      </rPr>
      <t>・電話・メール・その他（　　　　）</t>
    </r>
    <rPh sb="0" eb="2">
      <t>ホウホウ</t>
    </rPh>
    <rPh sb="3" eb="5">
      <t>メンセツ</t>
    </rPh>
    <rPh sb="6" eb="8">
      <t>デンワ</t>
    </rPh>
    <rPh sb="15" eb="16">
      <t>ホカ</t>
    </rPh>
    <phoneticPr fontId="2"/>
  </si>
  <si>
    <r>
      <t>方法：</t>
    </r>
    <r>
      <rPr>
        <u val="double"/>
        <sz val="11"/>
        <rFont val="ＭＳ ゴシック"/>
        <family val="3"/>
        <charset val="128"/>
      </rPr>
      <t>面接</t>
    </r>
    <r>
      <rPr>
        <sz val="11"/>
        <rFont val="ＭＳ ゴシック"/>
        <family val="3"/>
        <charset val="128"/>
      </rPr>
      <t>・電話・</t>
    </r>
    <r>
      <rPr>
        <u val="double"/>
        <sz val="11"/>
        <rFont val="ＭＳ ゴシック"/>
        <family val="3"/>
        <charset val="128"/>
      </rPr>
      <t>メール</t>
    </r>
    <r>
      <rPr>
        <sz val="11"/>
        <rFont val="ＭＳ ゴシック"/>
        <family val="3"/>
        <charset val="128"/>
      </rPr>
      <t>・その他（　　　　）</t>
    </r>
    <rPh sb="0" eb="2">
      <t>ホウホウ</t>
    </rPh>
    <rPh sb="3" eb="5">
      <t>メンセツ</t>
    </rPh>
    <rPh sb="6" eb="8">
      <t>デンワ</t>
    </rPh>
    <rPh sb="15" eb="16">
      <t>ホカ</t>
    </rPh>
    <phoneticPr fontId="2"/>
  </si>
  <si>
    <t>①就業中の環境変化（異動に伴う、職場の人間関係、役割分担の変化）による影響を把握し、ストレス対処の方法について必要な助言等を行います。</t>
    <rPh sb="1" eb="4">
      <t>シュウギョウチュウ</t>
    </rPh>
    <rPh sb="5" eb="7">
      <t>カンキョウ</t>
    </rPh>
    <rPh sb="7" eb="9">
      <t>ヘンカ</t>
    </rPh>
    <rPh sb="10" eb="12">
      <t>イドウ</t>
    </rPh>
    <rPh sb="13" eb="14">
      <t>トモナ</t>
    </rPh>
    <rPh sb="16" eb="18">
      <t>ショクバ</t>
    </rPh>
    <rPh sb="19" eb="21">
      <t>ニンゲン</t>
    </rPh>
    <rPh sb="21" eb="23">
      <t>カンケイ</t>
    </rPh>
    <rPh sb="24" eb="26">
      <t>ヤクワリ</t>
    </rPh>
    <rPh sb="26" eb="28">
      <t>ブンタン</t>
    </rPh>
    <rPh sb="29" eb="31">
      <t>ヘンカ</t>
    </rPh>
    <rPh sb="35" eb="37">
      <t>エイキョウ</t>
    </rPh>
    <rPh sb="38" eb="40">
      <t>ハアク</t>
    </rPh>
    <rPh sb="46" eb="48">
      <t>タイショ</t>
    </rPh>
    <rPh sb="49" eb="51">
      <t>ホウホウ</t>
    </rPh>
    <rPh sb="55" eb="57">
      <t>ヒツヨウ</t>
    </rPh>
    <rPh sb="58" eb="60">
      <t>ジョゲン</t>
    </rPh>
    <rPh sb="60" eb="61">
      <t>トウ</t>
    </rPh>
    <rPh sb="62" eb="63">
      <t>オコナ</t>
    </rPh>
    <phoneticPr fontId="2"/>
  </si>
  <si>
    <t>②継続勤務による疲労により体調・気分の変化が生じやすいため、引き続いて毎日の疲労度・気分の状態を把握し、これまで実践してきた体調管理の方法が適切に履行されるように必要な助言等を行います。</t>
    <rPh sb="1" eb="3">
      <t>ケイゾク</t>
    </rPh>
    <rPh sb="3" eb="5">
      <t>キンム</t>
    </rPh>
    <rPh sb="8" eb="10">
      <t>ヒロウ</t>
    </rPh>
    <rPh sb="13" eb="15">
      <t>タイチョウ</t>
    </rPh>
    <rPh sb="16" eb="18">
      <t>キブン</t>
    </rPh>
    <rPh sb="19" eb="21">
      <t>ヘンカ</t>
    </rPh>
    <rPh sb="22" eb="23">
      <t>ショウ</t>
    </rPh>
    <rPh sb="30" eb="31">
      <t>ヒ</t>
    </rPh>
    <rPh sb="32" eb="33">
      <t>ツヅ</t>
    </rPh>
    <rPh sb="35" eb="37">
      <t>マイニチ</t>
    </rPh>
    <rPh sb="38" eb="41">
      <t>ヒロウド</t>
    </rPh>
    <rPh sb="42" eb="44">
      <t>キブン</t>
    </rPh>
    <rPh sb="45" eb="47">
      <t>ジョウタイ</t>
    </rPh>
    <rPh sb="48" eb="50">
      <t>ハアク</t>
    </rPh>
    <rPh sb="56" eb="58">
      <t>ジッセン</t>
    </rPh>
    <rPh sb="62" eb="64">
      <t>タイチョウ</t>
    </rPh>
    <rPh sb="64" eb="66">
      <t>カンリ</t>
    </rPh>
    <rPh sb="67" eb="69">
      <t>ホウホウ</t>
    </rPh>
    <rPh sb="70" eb="72">
      <t>テキセツ</t>
    </rPh>
    <rPh sb="73" eb="75">
      <t>リコウ</t>
    </rPh>
    <rPh sb="81" eb="83">
      <t>ヒツヨウ</t>
    </rPh>
    <rPh sb="84" eb="86">
      <t>ジョゲン</t>
    </rPh>
    <rPh sb="86" eb="87">
      <t>トウ</t>
    </rPh>
    <rPh sb="88" eb="89">
      <t>オコナ</t>
    </rPh>
    <phoneticPr fontId="2"/>
  </si>
  <si>
    <t>③主治医の診察時にご自身の状況について的確に伝えられるように、疲労度・気分の状況を踏まえた報告の仕方について相談します。</t>
    <rPh sb="1" eb="4">
      <t>シュジイ</t>
    </rPh>
    <rPh sb="5" eb="7">
      <t>シンサツ</t>
    </rPh>
    <rPh sb="7" eb="8">
      <t>ジ</t>
    </rPh>
    <rPh sb="10" eb="12">
      <t>ジシン</t>
    </rPh>
    <rPh sb="13" eb="15">
      <t>ジョウキョウ</t>
    </rPh>
    <rPh sb="19" eb="21">
      <t>テキカク</t>
    </rPh>
    <rPh sb="22" eb="23">
      <t>ツタ</t>
    </rPh>
    <rPh sb="31" eb="34">
      <t>ヒロウド</t>
    </rPh>
    <rPh sb="35" eb="37">
      <t>キブン</t>
    </rPh>
    <rPh sb="38" eb="40">
      <t>ジョウキョウ</t>
    </rPh>
    <rPh sb="41" eb="42">
      <t>フ</t>
    </rPh>
    <rPh sb="45" eb="47">
      <t>ホウコク</t>
    </rPh>
    <rPh sb="48" eb="50">
      <t>シカタ</t>
    </rPh>
    <rPh sb="54" eb="56">
      <t>ソウダン</t>
    </rPh>
    <phoneticPr fontId="2"/>
  </si>
  <si>
    <t xml:space="preserve">
①職場の定期異動があった初日（４／１）の勤務時間後、ご本人に対して電話により新しい上司や同僚の様子や、仕事の状況と共に、環境変化によって不安に感じたことがなかったかを確認しました。
４／５には雇用事業主を訪問し、新しい職場上司との顔合わせ、前任者からの引き継ぎ事項の確認を行うと共に、ご本人に対して休憩の取り方（給水やトイレ休憩を意識して取ること）や、困った時のＳＯＳの出し方について確認を行いました。
②前月に引き続いて、月末の相談にあわせて体調チェック表をメールで報告いただき、４／２８に行った事業所での相談において、体調変化への対処方法等について助言を行いました。
③４／２８の相談において、疲労度や気分の状況、ご自身の体調管理の方法について振り返り、連休明けの通院の際に主治医に伝えるポイントを整理しました。</t>
    <rPh sb="2" eb="4">
      <t>ショクバ</t>
    </rPh>
    <rPh sb="5" eb="7">
      <t>テイキ</t>
    </rPh>
    <rPh sb="7" eb="9">
      <t>イドウ</t>
    </rPh>
    <rPh sb="14" eb="15">
      <t>ビ</t>
    </rPh>
    <rPh sb="21" eb="23">
      <t>キンム</t>
    </rPh>
    <rPh sb="23" eb="26">
      <t>ジカンゴ</t>
    </rPh>
    <rPh sb="28" eb="30">
      <t>ホンニン</t>
    </rPh>
    <rPh sb="31" eb="32">
      <t>タイ</t>
    </rPh>
    <rPh sb="34" eb="36">
      <t>デンワ</t>
    </rPh>
    <rPh sb="39" eb="40">
      <t>アタラ</t>
    </rPh>
    <rPh sb="42" eb="44">
      <t>ジョウシ</t>
    </rPh>
    <rPh sb="45" eb="47">
      <t>ドウリョウ</t>
    </rPh>
    <rPh sb="48" eb="50">
      <t>ヨウス</t>
    </rPh>
    <rPh sb="52" eb="54">
      <t>シゴト</t>
    </rPh>
    <rPh sb="55" eb="57">
      <t>ジョウキョウ</t>
    </rPh>
    <rPh sb="58" eb="59">
      <t>トモ</t>
    </rPh>
    <rPh sb="61" eb="63">
      <t>カンキョウ</t>
    </rPh>
    <rPh sb="63" eb="65">
      <t>ヘンカ</t>
    </rPh>
    <rPh sb="69" eb="71">
      <t>フアン</t>
    </rPh>
    <rPh sb="72" eb="73">
      <t>カン</t>
    </rPh>
    <rPh sb="84" eb="86">
      <t>カクニン</t>
    </rPh>
    <rPh sb="97" eb="99">
      <t>コヨウ</t>
    </rPh>
    <rPh sb="99" eb="102">
      <t>ジギョウヌシ</t>
    </rPh>
    <rPh sb="103" eb="105">
      <t>ホウモン</t>
    </rPh>
    <rPh sb="107" eb="108">
      <t>アタラ</t>
    </rPh>
    <rPh sb="110" eb="112">
      <t>ショクバ</t>
    </rPh>
    <rPh sb="112" eb="114">
      <t>ジョウシ</t>
    </rPh>
    <rPh sb="116" eb="118">
      <t>カオア</t>
    </rPh>
    <rPh sb="121" eb="124">
      <t>ゼンニンシャ</t>
    </rPh>
    <rPh sb="127" eb="128">
      <t>ヒ</t>
    </rPh>
    <rPh sb="129" eb="130">
      <t>ツ</t>
    </rPh>
    <rPh sb="131" eb="133">
      <t>ジコウ</t>
    </rPh>
    <rPh sb="134" eb="136">
      <t>カクニン</t>
    </rPh>
    <rPh sb="137" eb="138">
      <t>オコナ</t>
    </rPh>
    <rPh sb="140" eb="141">
      <t>トモ</t>
    </rPh>
    <rPh sb="144" eb="146">
      <t>ホンニン</t>
    </rPh>
    <rPh sb="147" eb="148">
      <t>タイ</t>
    </rPh>
    <rPh sb="150" eb="152">
      <t>キュウケイ</t>
    </rPh>
    <rPh sb="153" eb="154">
      <t>ト</t>
    </rPh>
    <rPh sb="155" eb="156">
      <t>カタ</t>
    </rPh>
    <rPh sb="157" eb="159">
      <t>キュウスイ</t>
    </rPh>
    <rPh sb="163" eb="165">
      <t>キュウケイ</t>
    </rPh>
    <rPh sb="166" eb="168">
      <t>イシキ</t>
    </rPh>
    <rPh sb="170" eb="171">
      <t>ト</t>
    </rPh>
    <rPh sb="177" eb="178">
      <t>コマ</t>
    </rPh>
    <rPh sb="180" eb="181">
      <t>トキ</t>
    </rPh>
    <rPh sb="186" eb="187">
      <t>ダ</t>
    </rPh>
    <rPh sb="188" eb="189">
      <t>カタ</t>
    </rPh>
    <rPh sb="193" eb="195">
      <t>カクニン</t>
    </rPh>
    <rPh sb="196" eb="197">
      <t>オコナ</t>
    </rPh>
    <rPh sb="205" eb="207">
      <t>ゼンゲツ</t>
    </rPh>
    <rPh sb="208" eb="209">
      <t>ヒ</t>
    </rPh>
    <rPh sb="210" eb="211">
      <t>ツヅ</t>
    </rPh>
    <rPh sb="214" eb="216">
      <t>ゲツマツ</t>
    </rPh>
    <rPh sb="217" eb="219">
      <t>ソウダン</t>
    </rPh>
    <rPh sb="224" eb="226">
      <t>タイチョウ</t>
    </rPh>
    <rPh sb="230" eb="231">
      <t>ヒョウ</t>
    </rPh>
    <rPh sb="236" eb="238">
      <t>ホウコク</t>
    </rPh>
    <rPh sb="248" eb="249">
      <t>オコナ</t>
    </rPh>
    <rPh sb="251" eb="254">
      <t>ジギョウショ</t>
    </rPh>
    <rPh sb="256" eb="258">
      <t>ソウダン</t>
    </rPh>
    <rPh sb="263" eb="265">
      <t>タイチョウ</t>
    </rPh>
    <rPh sb="265" eb="267">
      <t>ヘンカ</t>
    </rPh>
    <rPh sb="269" eb="271">
      <t>タイショ</t>
    </rPh>
    <rPh sb="271" eb="273">
      <t>ホウホウ</t>
    </rPh>
    <rPh sb="273" eb="274">
      <t>トウ</t>
    </rPh>
    <rPh sb="278" eb="280">
      <t>ジョゲン</t>
    </rPh>
    <rPh sb="281" eb="282">
      <t>オコナ</t>
    </rPh>
    <rPh sb="296" eb="298">
      <t>ソウダン</t>
    </rPh>
    <rPh sb="303" eb="306">
      <t>ヒロウド</t>
    </rPh>
    <rPh sb="307" eb="309">
      <t>キブン</t>
    </rPh>
    <rPh sb="310" eb="312">
      <t>ジョウキョウ</t>
    </rPh>
    <rPh sb="314" eb="316">
      <t>ジシン</t>
    </rPh>
    <rPh sb="317" eb="319">
      <t>タイチョウ</t>
    </rPh>
    <rPh sb="319" eb="321">
      <t>カンリ</t>
    </rPh>
    <rPh sb="322" eb="324">
      <t>ホウホウ</t>
    </rPh>
    <rPh sb="328" eb="329">
      <t>フ</t>
    </rPh>
    <rPh sb="330" eb="331">
      <t>カエ</t>
    </rPh>
    <rPh sb="333" eb="335">
      <t>レンキュウ</t>
    </rPh>
    <rPh sb="335" eb="336">
      <t>ア</t>
    </rPh>
    <rPh sb="338" eb="340">
      <t>ツウイン</t>
    </rPh>
    <rPh sb="341" eb="342">
      <t>サイ</t>
    </rPh>
    <rPh sb="343" eb="346">
      <t>シュジイ</t>
    </rPh>
    <rPh sb="347" eb="348">
      <t>ツタ</t>
    </rPh>
    <rPh sb="355" eb="357">
      <t>セイリ</t>
    </rPh>
    <phoneticPr fontId="2"/>
  </si>
  <si>
    <t xml:space="preserve">
①４／１時点では、新しい上司や同僚がご自身の障害について正しく把握しているかという点について不安を感じていましたが、４／５の訪問時に●●課長から前任者との引き継ぎ事項を教えて頂き、新しい上司や同僚にもご本人の障害状況について情報共有されていることが分かり、ご本人の不安が軽減しました。仕事の内容もこれまでと変わりないことを確認していますが、職場では、いつもより多めに休憩を確保され、４／２８時点では強い疲労を感じることなく働くことができています。
②これまで実施してきた体調管理の方法（①８時間睡眠の確保、②休日のうち１日は完全休息）のうち、今月は睡眠時間を確保ができなかった日が多い結果でした。緊張感をほぐすために好きな映画を視聴して、就寝が遅れることがあったということです。この結果を受けて４／２８の相談において、まずは睡眠時間が８時間に満たない日が続くことがないように確認しました。
③主治医に対して説明するポイント２点（仕事の状況、疲労度・気分の波の原因と対処方法）、確認したい点１点（今後の薬を減らしていく時期や方法）についてメモにまとめて、連休明けの診察時に活用する予定です。</t>
    <rPh sb="5" eb="7">
      <t>ジテン</t>
    </rPh>
    <rPh sb="10" eb="11">
      <t>アタラ</t>
    </rPh>
    <rPh sb="13" eb="15">
      <t>ジョウシ</t>
    </rPh>
    <rPh sb="16" eb="18">
      <t>ドウリョウ</t>
    </rPh>
    <rPh sb="20" eb="22">
      <t>ジシン</t>
    </rPh>
    <rPh sb="23" eb="25">
      <t>ショウガイ</t>
    </rPh>
    <rPh sb="29" eb="30">
      <t>タダ</t>
    </rPh>
    <rPh sb="32" eb="34">
      <t>ハアク</t>
    </rPh>
    <rPh sb="42" eb="43">
      <t>テン</t>
    </rPh>
    <rPh sb="47" eb="49">
      <t>フアン</t>
    </rPh>
    <rPh sb="50" eb="51">
      <t>カン</t>
    </rPh>
    <rPh sb="63" eb="66">
      <t>ホウモンジ</t>
    </rPh>
    <rPh sb="69" eb="71">
      <t>カチョウ</t>
    </rPh>
    <rPh sb="73" eb="76">
      <t>ゼンニンシャ</t>
    </rPh>
    <rPh sb="78" eb="79">
      <t>ヒ</t>
    </rPh>
    <rPh sb="80" eb="81">
      <t>ツ</t>
    </rPh>
    <rPh sb="82" eb="84">
      <t>ジコウ</t>
    </rPh>
    <rPh sb="85" eb="86">
      <t>オシ</t>
    </rPh>
    <rPh sb="88" eb="89">
      <t>イタダ</t>
    </rPh>
    <rPh sb="91" eb="92">
      <t>アタラ</t>
    </rPh>
    <rPh sb="94" eb="96">
      <t>ジョウシ</t>
    </rPh>
    <rPh sb="97" eb="99">
      <t>ドウリョウ</t>
    </rPh>
    <rPh sb="102" eb="104">
      <t>ホンニン</t>
    </rPh>
    <rPh sb="105" eb="107">
      <t>ショウガイ</t>
    </rPh>
    <rPh sb="107" eb="109">
      <t>ジョウキョウ</t>
    </rPh>
    <rPh sb="113" eb="115">
      <t>ジョウホウ</t>
    </rPh>
    <rPh sb="115" eb="117">
      <t>キョウユウ</t>
    </rPh>
    <rPh sb="125" eb="126">
      <t>ワ</t>
    </rPh>
    <rPh sb="130" eb="132">
      <t>ホンニン</t>
    </rPh>
    <rPh sb="133" eb="135">
      <t>フアン</t>
    </rPh>
    <rPh sb="136" eb="138">
      <t>ケイゲン</t>
    </rPh>
    <rPh sb="143" eb="145">
      <t>シゴト</t>
    </rPh>
    <rPh sb="146" eb="148">
      <t>ナイヨウ</t>
    </rPh>
    <rPh sb="154" eb="155">
      <t>カ</t>
    </rPh>
    <rPh sb="162" eb="164">
      <t>カクニン</t>
    </rPh>
    <rPh sb="171" eb="173">
      <t>ショクバ</t>
    </rPh>
    <rPh sb="181" eb="182">
      <t>オオ</t>
    </rPh>
    <rPh sb="184" eb="186">
      <t>キュウケイ</t>
    </rPh>
    <rPh sb="187" eb="189">
      <t>カクホ</t>
    </rPh>
    <rPh sb="196" eb="198">
      <t>ジテン</t>
    </rPh>
    <rPh sb="200" eb="201">
      <t>ツヨ</t>
    </rPh>
    <rPh sb="202" eb="204">
      <t>ヒロウ</t>
    </rPh>
    <rPh sb="205" eb="206">
      <t>カン</t>
    </rPh>
    <rPh sb="212" eb="213">
      <t>ハタラ</t>
    </rPh>
    <rPh sb="231" eb="233">
      <t>ジッシ</t>
    </rPh>
    <rPh sb="237" eb="239">
      <t>タイチョウ</t>
    </rPh>
    <rPh sb="239" eb="241">
      <t>カンリ</t>
    </rPh>
    <rPh sb="242" eb="244">
      <t>ホウホウ</t>
    </rPh>
    <rPh sb="247" eb="249">
      <t>ジカン</t>
    </rPh>
    <rPh sb="249" eb="251">
      <t>スイミン</t>
    </rPh>
    <rPh sb="252" eb="254">
      <t>カクホ</t>
    </rPh>
    <rPh sb="256" eb="258">
      <t>キュウジツ</t>
    </rPh>
    <rPh sb="262" eb="263">
      <t>ニチ</t>
    </rPh>
    <rPh sb="264" eb="266">
      <t>カンゼン</t>
    </rPh>
    <rPh sb="266" eb="268">
      <t>キュウソク</t>
    </rPh>
    <rPh sb="273" eb="275">
      <t>コンゲツ</t>
    </rPh>
    <rPh sb="276" eb="278">
      <t>スイミン</t>
    </rPh>
    <rPh sb="278" eb="280">
      <t>ジカン</t>
    </rPh>
    <rPh sb="281" eb="283">
      <t>カクホ</t>
    </rPh>
    <rPh sb="290" eb="291">
      <t>ヒ</t>
    </rPh>
    <rPh sb="292" eb="293">
      <t>オオ</t>
    </rPh>
    <rPh sb="294" eb="296">
      <t>ケッカ</t>
    </rPh>
    <rPh sb="300" eb="302">
      <t>キンチョウ</t>
    </rPh>
    <rPh sb="302" eb="303">
      <t>カン</t>
    </rPh>
    <rPh sb="310" eb="311">
      <t>ス</t>
    </rPh>
    <rPh sb="313" eb="315">
      <t>エイガ</t>
    </rPh>
    <rPh sb="316" eb="318">
      <t>シチョウ</t>
    </rPh>
    <rPh sb="321" eb="323">
      <t>シュウシン</t>
    </rPh>
    <rPh sb="324" eb="325">
      <t>オク</t>
    </rPh>
    <rPh sb="343" eb="345">
      <t>ケッカ</t>
    </rPh>
    <rPh sb="346" eb="347">
      <t>ウ</t>
    </rPh>
    <rPh sb="354" eb="356">
      <t>ソウダン</t>
    </rPh>
    <rPh sb="364" eb="366">
      <t>スイミン</t>
    </rPh>
    <rPh sb="366" eb="368">
      <t>ジカン</t>
    </rPh>
    <rPh sb="370" eb="372">
      <t>ジカン</t>
    </rPh>
    <rPh sb="373" eb="374">
      <t>ミ</t>
    </rPh>
    <rPh sb="377" eb="378">
      <t>ヒ</t>
    </rPh>
    <rPh sb="379" eb="380">
      <t>ツヅ</t>
    </rPh>
    <rPh sb="389" eb="391">
      <t>カクニン</t>
    </rPh>
    <rPh sb="399" eb="402">
      <t>シュジイ</t>
    </rPh>
    <rPh sb="403" eb="404">
      <t>タイ</t>
    </rPh>
    <rPh sb="406" eb="408">
      <t>セツメイ</t>
    </rPh>
    <rPh sb="415" eb="416">
      <t>テン</t>
    </rPh>
    <rPh sb="417" eb="419">
      <t>シゴト</t>
    </rPh>
    <rPh sb="420" eb="422">
      <t>ジョウキョウ</t>
    </rPh>
    <rPh sb="423" eb="426">
      <t>ヒロウド</t>
    </rPh>
    <rPh sb="427" eb="429">
      <t>キブン</t>
    </rPh>
    <rPh sb="430" eb="431">
      <t>ナミ</t>
    </rPh>
    <rPh sb="432" eb="434">
      <t>ゲンイン</t>
    </rPh>
    <rPh sb="435" eb="437">
      <t>タイショ</t>
    </rPh>
    <rPh sb="437" eb="439">
      <t>ホウホウ</t>
    </rPh>
    <rPh sb="441" eb="443">
      <t>カクニン</t>
    </rPh>
    <rPh sb="446" eb="447">
      <t>テン</t>
    </rPh>
    <rPh sb="448" eb="449">
      <t>テン</t>
    </rPh>
    <rPh sb="450" eb="452">
      <t>コンゴ</t>
    </rPh>
    <rPh sb="455" eb="456">
      <t>ヘ</t>
    </rPh>
    <rPh sb="461" eb="463">
      <t>ジキ</t>
    </rPh>
    <rPh sb="464" eb="466">
      <t>ホウホウ</t>
    </rPh>
    <rPh sb="479" eb="481">
      <t>レンキュウ</t>
    </rPh>
    <rPh sb="481" eb="482">
      <t>ア</t>
    </rPh>
    <rPh sb="484" eb="486">
      <t>シンサツ</t>
    </rPh>
    <rPh sb="486" eb="487">
      <t>ジ</t>
    </rPh>
    <rPh sb="488" eb="490">
      <t>カツヨウ</t>
    </rPh>
    <rPh sb="492" eb="494">
      <t>ヨテイ</t>
    </rPh>
    <phoneticPr fontId="2"/>
  </si>
  <si>
    <t>対象者・事業主の取組</t>
    <rPh sb="0" eb="3">
      <t>タイショウシャ</t>
    </rPh>
    <rPh sb="4" eb="7">
      <t>ジギョウヌシ</t>
    </rPh>
    <rPh sb="8" eb="9">
      <t>ト</t>
    </rPh>
    <rPh sb="9" eb="10">
      <t>ク</t>
    </rPh>
    <phoneticPr fontId="2"/>
  </si>
  <si>
    <t>　ご本人が以前から心配されていた４月の定期異動による影響は少なかったものの、引き続いて職場での過ごし方や、疲労を翌日に持ち越さないための睡眠時間の確保は課題になると考えられますので、月１回の職場訪問において職場での過ごし方を確認すると共に、体調チェック表の共有を通じて、体調管理の方法（①８時間睡眠の確保、②休日のうち１日は完全休息）が履行できるように助言等を行っていきます。
　日常生活面では主治医の診察や銀行や市役所での手続き等、必要なことを的確に伝えられるか不安に感じていらっしゃるため、引き続いて毎月１回の相談機会を設定して、相手に伝えるポイントの整理をお手伝いすると共に、ご本人のみでは伝えることが難しい場合等は同席して補足説明を行う等の支援を行います。</t>
    <rPh sb="2" eb="4">
      <t>ホンニン</t>
    </rPh>
    <rPh sb="5" eb="7">
      <t>イゼン</t>
    </rPh>
    <rPh sb="9" eb="11">
      <t>シンパイ</t>
    </rPh>
    <rPh sb="17" eb="18">
      <t>ガツ</t>
    </rPh>
    <rPh sb="19" eb="21">
      <t>テイキ</t>
    </rPh>
    <rPh sb="21" eb="23">
      <t>イドウ</t>
    </rPh>
    <rPh sb="26" eb="28">
      <t>エイキョウ</t>
    </rPh>
    <rPh sb="29" eb="30">
      <t>スク</t>
    </rPh>
    <rPh sb="38" eb="39">
      <t>ヒ</t>
    </rPh>
    <rPh sb="40" eb="41">
      <t>ツヅ</t>
    </rPh>
    <rPh sb="43" eb="45">
      <t>ショクバ</t>
    </rPh>
    <rPh sb="47" eb="48">
      <t>ス</t>
    </rPh>
    <rPh sb="50" eb="51">
      <t>カタ</t>
    </rPh>
    <rPh sb="53" eb="55">
      <t>ヒロウ</t>
    </rPh>
    <rPh sb="56" eb="58">
      <t>ヨクジツ</t>
    </rPh>
    <rPh sb="59" eb="60">
      <t>モ</t>
    </rPh>
    <rPh sb="61" eb="62">
      <t>コ</t>
    </rPh>
    <rPh sb="68" eb="70">
      <t>スイミン</t>
    </rPh>
    <rPh sb="70" eb="72">
      <t>ジカン</t>
    </rPh>
    <rPh sb="73" eb="75">
      <t>カクホ</t>
    </rPh>
    <rPh sb="76" eb="78">
      <t>カダイ</t>
    </rPh>
    <rPh sb="82" eb="83">
      <t>カンガ</t>
    </rPh>
    <rPh sb="91" eb="92">
      <t>ツキ</t>
    </rPh>
    <rPh sb="93" eb="94">
      <t>カイ</t>
    </rPh>
    <rPh sb="95" eb="97">
      <t>ショクバ</t>
    </rPh>
    <rPh sb="97" eb="99">
      <t>ホウモン</t>
    </rPh>
    <rPh sb="103" eb="105">
      <t>ショクバ</t>
    </rPh>
    <rPh sb="107" eb="108">
      <t>ス</t>
    </rPh>
    <rPh sb="110" eb="111">
      <t>カタ</t>
    </rPh>
    <rPh sb="112" eb="114">
      <t>カクニン</t>
    </rPh>
    <rPh sb="117" eb="118">
      <t>トモ</t>
    </rPh>
    <rPh sb="120" eb="122">
      <t>タイチョウ</t>
    </rPh>
    <rPh sb="126" eb="127">
      <t>ヒョウ</t>
    </rPh>
    <rPh sb="128" eb="130">
      <t>キョウユウ</t>
    </rPh>
    <rPh sb="131" eb="132">
      <t>ツウ</t>
    </rPh>
    <rPh sb="135" eb="137">
      <t>タイチョウ</t>
    </rPh>
    <rPh sb="137" eb="139">
      <t>カンリ</t>
    </rPh>
    <rPh sb="140" eb="142">
      <t>ホウホウ</t>
    </rPh>
    <rPh sb="168" eb="170">
      <t>リコウ</t>
    </rPh>
    <rPh sb="176" eb="178">
      <t>ジョゲン</t>
    </rPh>
    <rPh sb="178" eb="179">
      <t>トウ</t>
    </rPh>
    <rPh sb="180" eb="181">
      <t>オコナ</t>
    </rPh>
    <rPh sb="190" eb="192">
      <t>ニチジョウ</t>
    </rPh>
    <rPh sb="192" eb="195">
      <t>セイカツメン</t>
    </rPh>
    <rPh sb="197" eb="200">
      <t>シュジイ</t>
    </rPh>
    <rPh sb="201" eb="203">
      <t>シンサツ</t>
    </rPh>
    <rPh sb="204" eb="206">
      <t>ギンコウ</t>
    </rPh>
    <rPh sb="207" eb="210">
      <t>シヤクショ</t>
    </rPh>
    <rPh sb="212" eb="214">
      <t>テツヅ</t>
    </rPh>
    <rPh sb="215" eb="216">
      <t>ナド</t>
    </rPh>
    <rPh sb="217" eb="219">
      <t>ヒツヨウ</t>
    </rPh>
    <rPh sb="223" eb="225">
      <t>テキカク</t>
    </rPh>
    <rPh sb="226" eb="227">
      <t>ツタ</t>
    </rPh>
    <rPh sb="232" eb="234">
      <t>フアン</t>
    </rPh>
    <rPh sb="235" eb="236">
      <t>カン</t>
    </rPh>
    <rPh sb="247" eb="248">
      <t>ヒ</t>
    </rPh>
    <rPh sb="249" eb="250">
      <t>ツヅ</t>
    </rPh>
    <rPh sb="252" eb="254">
      <t>マイツキ</t>
    </rPh>
    <rPh sb="255" eb="256">
      <t>カイ</t>
    </rPh>
    <rPh sb="257" eb="259">
      <t>ソウダン</t>
    </rPh>
    <rPh sb="259" eb="261">
      <t>キカイ</t>
    </rPh>
    <rPh sb="262" eb="264">
      <t>セッテイ</t>
    </rPh>
    <rPh sb="267" eb="269">
      <t>アイテ</t>
    </rPh>
    <rPh sb="270" eb="271">
      <t>ツタ</t>
    </rPh>
    <rPh sb="278" eb="280">
      <t>セイリ</t>
    </rPh>
    <rPh sb="282" eb="284">
      <t>テツダ</t>
    </rPh>
    <rPh sb="288" eb="289">
      <t>トモ</t>
    </rPh>
    <rPh sb="292" eb="294">
      <t>ホンニン</t>
    </rPh>
    <rPh sb="298" eb="299">
      <t>ツタ</t>
    </rPh>
    <rPh sb="304" eb="305">
      <t>ムズカ</t>
    </rPh>
    <rPh sb="307" eb="309">
      <t>バアイ</t>
    </rPh>
    <rPh sb="309" eb="310">
      <t>ナド</t>
    </rPh>
    <rPh sb="311" eb="313">
      <t>ドウセキ</t>
    </rPh>
    <rPh sb="315" eb="317">
      <t>ホソク</t>
    </rPh>
    <rPh sb="317" eb="319">
      <t>セツメイ</t>
    </rPh>
    <rPh sb="320" eb="321">
      <t>オコナ</t>
    </rPh>
    <rPh sb="322" eb="323">
      <t>ナド</t>
    </rPh>
    <rPh sb="324" eb="326">
      <t>シエン</t>
    </rPh>
    <rPh sb="327" eb="328">
      <t>オコナ</t>
    </rPh>
    <phoneticPr fontId="2"/>
  </si>
  <si>
    <t>（ご本人）
・体調チェック表の作成と振り返りを行い、以前確認した体調管理の方法（①８時間睡眠の確保、②休日のうち１日は完全休息）が履行されるように心がけて下さい。
・職場においては仕事内容に不安を感じた時は上司に対して早めの相談、４月と同様に給水やトイレ休憩を意識的に取るように心がけて下さい。
（事業主）
・環境変化や仕事のやり方の変化があった場合に、対応方法が分からずに緊張が強くなる傾向がおありですので、引き続いて変更を前もって説明いただくこと、対応に困った時の相談の窓口を伝えていただくようにお願いします。</t>
    <rPh sb="2" eb="4">
      <t>ホンニン</t>
    </rPh>
    <rPh sb="7" eb="9">
      <t>タイチョウ</t>
    </rPh>
    <rPh sb="13" eb="14">
      <t>ヒョウ</t>
    </rPh>
    <rPh sb="15" eb="17">
      <t>サクセイ</t>
    </rPh>
    <rPh sb="18" eb="19">
      <t>フ</t>
    </rPh>
    <rPh sb="20" eb="21">
      <t>カエ</t>
    </rPh>
    <rPh sb="23" eb="24">
      <t>オコナ</t>
    </rPh>
    <rPh sb="26" eb="28">
      <t>イゼン</t>
    </rPh>
    <rPh sb="28" eb="30">
      <t>カクニン</t>
    </rPh>
    <rPh sb="32" eb="34">
      <t>タイチョウ</t>
    </rPh>
    <rPh sb="34" eb="36">
      <t>カンリ</t>
    </rPh>
    <rPh sb="37" eb="39">
      <t>ホウホウ</t>
    </rPh>
    <rPh sb="65" eb="67">
      <t>リコウ</t>
    </rPh>
    <rPh sb="73" eb="74">
      <t>ココロ</t>
    </rPh>
    <rPh sb="77" eb="78">
      <t>クダ</t>
    </rPh>
    <rPh sb="83" eb="85">
      <t>ショクバ</t>
    </rPh>
    <rPh sb="90" eb="92">
      <t>シゴト</t>
    </rPh>
    <rPh sb="92" eb="94">
      <t>ナイヨウ</t>
    </rPh>
    <rPh sb="95" eb="97">
      <t>フアン</t>
    </rPh>
    <rPh sb="98" eb="99">
      <t>カン</t>
    </rPh>
    <rPh sb="101" eb="102">
      <t>トキ</t>
    </rPh>
    <rPh sb="103" eb="105">
      <t>ジョウシ</t>
    </rPh>
    <rPh sb="106" eb="107">
      <t>タイ</t>
    </rPh>
    <rPh sb="109" eb="110">
      <t>ハヤ</t>
    </rPh>
    <rPh sb="112" eb="114">
      <t>ソウダン</t>
    </rPh>
    <rPh sb="116" eb="117">
      <t>ガツ</t>
    </rPh>
    <rPh sb="118" eb="120">
      <t>ドウヨウ</t>
    </rPh>
    <rPh sb="121" eb="123">
      <t>キュウスイ</t>
    </rPh>
    <rPh sb="127" eb="129">
      <t>キュウケイ</t>
    </rPh>
    <rPh sb="130" eb="133">
      <t>イシキテキ</t>
    </rPh>
    <rPh sb="134" eb="135">
      <t>ト</t>
    </rPh>
    <rPh sb="139" eb="140">
      <t>ココロ</t>
    </rPh>
    <rPh sb="143" eb="144">
      <t>クダ</t>
    </rPh>
    <rPh sb="149" eb="152">
      <t>ジギョウヌシ</t>
    </rPh>
    <rPh sb="155" eb="157">
      <t>カンキョウ</t>
    </rPh>
    <rPh sb="157" eb="159">
      <t>ヘンカ</t>
    </rPh>
    <rPh sb="160" eb="162">
      <t>シゴト</t>
    </rPh>
    <rPh sb="165" eb="166">
      <t>カタ</t>
    </rPh>
    <rPh sb="167" eb="169">
      <t>ヘンカ</t>
    </rPh>
    <rPh sb="173" eb="175">
      <t>バアイ</t>
    </rPh>
    <rPh sb="177" eb="179">
      <t>タイオウ</t>
    </rPh>
    <rPh sb="179" eb="181">
      <t>ホウホウ</t>
    </rPh>
    <rPh sb="182" eb="183">
      <t>ワ</t>
    </rPh>
    <rPh sb="187" eb="189">
      <t>キンチョウ</t>
    </rPh>
    <rPh sb="190" eb="191">
      <t>ツヨ</t>
    </rPh>
    <rPh sb="194" eb="196">
      <t>ケイコウ</t>
    </rPh>
    <rPh sb="205" eb="206">
      <t>ヒ</t>
    </rPh>
    <rPh sb="207" eb="208">
      <t>ツヅ</t>
    </rPh>
    <rPh sb="210" eb="212">
      <t>ヘンコウ</t>
    </rPh>
    <rPh sb="213" eb="214">
      <t>マエ</t>
    </rPh>
    <rPh sb="217" eb="219">
      <t>セツメイ</t>
    </rPh>
    <rPh sb="226" eb="228">
      <t>タイオウ</t>
    </rPh>
    <rPh sb="229" eb="230">
      <t>コマ</t>
    </rPh>
    <rPh sb="232" eb="233">
      <t>トキ</t>
    </rPh>
    <phoneticPr fontId="2"/>
  </si>
  <si>
    <t>　令和３年６月で支援開始から６ヶ月となり、個別支援計画の見直しを行います。これまでの支援レポートを振り返って、今後６ヶ月間で引き続いて支援が必要な項目、新たに支援が必要な項目を検討していきます。個別支援計画に盛り込んで欲しい支援内容等があれば、来月の相談において確認いたします。</t>
    <rPh sb="1" eb="3">
      <t>レイワ</t>
    </rPh>
    <rPh sb="4" eb="5">
      <t>ネン</t>
    </rPh>
    <rPh sb="6" eb="7">
      <t>ガツ</t>
    </rPh>
    <rPh sb="8" eb="10">
      <t>シエン</t>
    </rPh>
    <rPh sb="10" eb="12">
      <t>カイシ</t>
    </rPh>
    <rPh sb="16" eb="17">
      <t>ゲツ</t>
    </rPh>
    <rPh sb="21" eb="23">
      <t>コベツ</t>
    </rPh>
    <rPh sb="23" eb="25">
      <t>シエン</t>
    </rPh>
    <rPh sb="25" eb="27">
      <t>ケイカク</t>
    </rPh>
    <rPh sb="28" eb="30">
      <t>ミナオ</t>
    </rPh>
    <rPh sb="32" eb="33">
      <t>オコナ</t>
    </rPh>
    <rPh sb="42" eb="44">
      <t>シエン</t>
    </rPh>
    <rPh sb="49" eb="50">
      <t>フ</t>
    </rPh>
    <rPh sb="51" eb="52">
      <t>カエ</t>
    </rPh>
    <rPh sb="55" eb="57">
      <t>コンゴ</t>
    </rPh>
    <rPh sb="59" eb="60">
      <t>ゲツ</t>
    </rPh>
    <rPh sb="60" eb="61">
      <t>アイダ</t>
    </rPh>
    <rPh sb="62" eb="63">
      <t>ヒ</t>
    </rPh>
    <rPh sb="64" eb="65">
      <t>ツヅ</t>
    </rPh>
    <rPh sb="67" eb="69">
      <t>シエン</t>
    </rPh>
    <rPh sb="70" eb="72">
      <t>ヒツヨウ</t>
    </rPh>
    <rPh sb="73" eb="75">
      <t>コウモク</t>
    </rPh>
    <rPh sb="76" eb="77">
      <t>アラ</t>
    </rPh>
    <rPh sb="79" eb="81">
      <t>シエン</t>
    </rPh>
    <rPh sb="82" eb="84">
      <t>ヒツヨウ</t>
    </rPh>
    <rPh sb="85" eb="87">
      <t>コウモク</t>
    </rPh>
    <rPh sb="88" eb="90">
      <t>ケントウ</t>
    </rPh>
    <rPh sb="97" eb="99">
      <t>コベツ</t>
    </rPh>
    <rPh sb="99" eb="101">
      <t>シエン</t>
    </rPh>
    <rPh sb="101" eb="103">
      <t>ケイカク</t>
    </rPh>
    <rPh sb="104" eb="105">
      <t>モ</t>
    </rPh>
    <rPh sb="106" eb="107">
      <t>コ</t>
    </rPh>
    <rPh sb="109" eb="110">
      <t>ホ</t>
    </rPh>
    <rPh sb="112" eb="114">
      <t>シエン</t>
    </rPh>
    <rPh sb="114" eb="116">
      <t>ナイヨウ</t>
    </rPh>
    <rPh sb="116" eb="117">
      <t>トウ</t>
    </rPh>
    <rPh sb="122" eb="124">
      <t>ライゲツ</t>
    </rPh>
    <rPh sb="125" eb="127">
      <t>ソウダン</t>
    </rPh>
    <rPh sb="131" eb="133">
      <t>カクニン</t>
    </rPh>
    <phoneticPr fontId="2"/>
  </si>
  <si>
    <t>対象者
提示日
4/30</t>
    <rPh sb="0" eb="3">
      <t>タイショウシャ</t>
    </rPh>
    <rPh sb="4" eb="7">
      <t>テイジビ</t>
    </rPh>
    <phoneticPr fontId="2"/>
  </si>
  <si>
    <t>Ｐ．Ｅ定着支援事業所</t>
    <rPh sb="3" eb="5">
      <t>テイチャク</t>
    </rPh>
    <rPh sb="5" eb="7">
      <t>シエン</t>
    </rPh>
    <rPh sb="7" eb="10">
      <t>ジギョウショ</t>
    </rPh>
    <phoneticPr fontId="2"/>
  </si>
  <si>
    <t>Ｇ．Ａ</t>
    <phoneticPr fontId="2"/>
  </si>
  <si>
    <t>【就労定着支援計画書】</t>
    <rPh sb="1" eb="3">
      <t>シュウロウ</t>
    </rPh>
    <rPh sb="3" eb="5">
      <t>テイチャク</t>
    </rPh>
    <rPh sb="5" eb="7">
      <t>シエン</t>
    </rPh>
    <rPh sb="7" eb="9">
      <t>ケイカク</t>
    </rPh>
    <rPh sb="9" eb="10">
      <t>ショ</t>
    </rPh>
    <phoneticPr fontId="3"/>
  </si>
  <si>
    <t>サービス管理
責任者</t>
    <rPh sb="4" eb="6">
      <t>カンリ</t>
    </rPh>
    <rPh sb="7" eb="10">
      <t>セキニンシャ</t>
    </rPh>
    <phoneticPr fontId="3"/>
  </si>
  <si>
    <t>就労支援員</t>
    <rPh sb="0" eb="2">
      <t>シュウロウ</t>
    </rPh>
    <rPh sb="2" eb="5">
      <t>シエンイン</t>
    </rPh>
    <phoneticPr fontId="3"/>
  </si>
  <si>
    <t>作成日：　　年　　月　　日</t>
    <rPh sb="0" eb="3">
      <t>サクセイビ</t>
    </rPh>
    <rPh sb="6" eb="7">
      <t>ネン</t>
    </rPh>
    <rPh sb="9" eb="10">
      <t>ガツ</t>
    </rPh>
    <rPh sb="12" eb="13">
      <t>ニチ</t>
    </rPh>
    <phoneticPr fontId="3"/>
  </si>
  <si>
    <t>計画作成者：　　　　　　　　　　　　　　</t>
    <rPh sb="0" eb="2">
      <t>ケイカク</t>
    </rPh>
    <rPh sb="2" eb="5">
      <t>サクセイシャ</t>
    </rPh>
    <phoneticPr fontId="3"/>
  </si>
  <si>
    <t>評価日：　　年　　月　　日</t>
    <rPh sb="0" eb="2">
      <t>ヒョウカ</t>
    </rPh>
    <rPh sb="2" eb="3">
      <t>ビ</t>
    </rPh>
    <rPh sb="6" eb="7">
      <t>ネン</t>
    </rPh>
    <rPh sb="9" eb="10">
      <t>ガツ</t>
    </rPh>
    <rPh sb="12" eb="13">
      <t>ニチ</t>
    </rPh>
    <phoneticPr fontId="3"/>
  </si>
  <si>
    <t>評価作成者：　　　　　　　　　　　　　　</t>
    <rPh sb="0" eb="2">
      <t>ヒョウカ</t>
    </rPh>
    <rPh sb="2" eb="4">
      <t>サクセイ</t>
    </rPh>
    <rPh sb="4" eb="5">
      <t>シャ</t>
    </rPh>
    <phoneticPr fontId="3"/>
  </si>
  <si>
    <t>ふりがな</t>
    <phoneticPr fontId="3"/>
  </si>
  <si>
    <t>性別</t>
    <rPh sb="0" eb="2">
      <t>セイベツ</t>
    </rPh>
    <phoneticPr fontId="3"/>
  </si>
  <si>
    <t>生年月日（年齢）</t>
    <rPh sb="0" eb="2">
      <t>セイネン</t>
    </rPh>
    <rPh sb="2" eb="4">
      <t>ガッピ</t>
    </rPh>
    <rPh sb="5" eb="7">
      <t>ネンレイ</t>
    </rPh>
    <phoneticPr fontId="18"/>
  </si>
  <si>
    <t>支援区分</t>
    <rPh sb="0" eb="2">
      <t>シエン</t>
    </rPh>
    <rPh sb="2" eb="4">
      <t>クブン</t>
    </rPh>
    <phoneticPr fontId="18"/>
  </si>
  <si>
    <t>障害者手帳</t>
    <rPh sb="0" eb="3">
      <t>ショウガイシャ</t>
    </rPh>
    <rPh sb="3" eb="5">
      <t>テチョウ</t>
    </rPh>
    <phoneticPr fontId="18"/>
  </si>
  <si>
    <t>対象者氏名
　　　　　　　　　　　　　   　　　　</t>
    <rPh sb="0" eb="3">
      <t>タイショウシャ</t>
    </rPh>
    <rPh sb="3" eb="5">
      <t>シメイ</t>
    </rPh>
    <phoneticPr fontId="3"/>
  </si>
  <si>
    <t>身体・療育・精神</t>
    <rPh sb="0" eb="2">
      <t>シンタイ</t>
    </rPh>
    <rPh sb="3" eb="5">
      <t>リョウイク</t>
    </rPh>
    <rPh sb="6" eb="8">
      <t>セイシン</t>
    </rPh>
    <phoneticPr fontId="18"/>
  </si>
  <si>
    <t>　　　年　　　月　　　日（　　　歳）</t>
    <rPh sb="3" eb="4">
      <t>ネン</t>
    </rPh>
    <rPh sb="7" eb="8">
      <t>ガツ</t>
    </rPh>
    <rPh sb="11" eb="12">
      <t>ニチ</t>
    </rPh>
    <rPh sb="16" eb="17">
      <t>サイ</t>
    </rPh>
    <phoneticPr fontId="3"/>
  </si>
  <si>
    <t>雇用事業主</t>
    <rPh sb="0" eb="2">
      <t>コヨウ</t>
    </rPh>
    <rPh sb="2" eb="5">
      <t>ジギョウヌシ</t>
    </rPh>
    <phoneticPr fontId="18"/>
  </si>
  <si>
    <t>就職まで利用していた事業所からの引き継ぎ事項（就職日：　　年　　月　　日）</t>
    <rPh sb="0" eb="2">
      <t>シュウショク</t>
    </rPh>
    <rPh sb="4" eb="6">
      <t>リヨウ</t>
    </rPh>
    <rPh sb="10" eb="13">
      <t>ジギョウショ</t>
    </rPh>
    <rPh sb="16" eb="17">
      <t>ヒ</t>
    </rPh>
    <rPh sb="18" eb="19">
      <t>ツ</t>
    </rPh>
    <rPh sb="20" eb="22">
      <t>ジコウ</t>
    </rPh>
    <rPh sb="23" eb="25">
      <t>シュウショク</t>
    </rPh>
    <rPh sb="25" eb="26">
      <t>ビ</t>
    </rPh>
    <rPh sb="29" eb="30">
      <t>ネン</t>
    </rPh>
    <rPh sb="32" eb="33">
      <t>ガツ</t>
    </rPh>
    <rPh sb="35" eb="36">
      <t>ニチ</t>
    </rPh>
    <phoneticPr fontId="18"/>
  </si>
  <si>
    <t xml:space="preserve"> </t>
    <phoneticPr fontId="2"/>
  </si>
  <si>
    <t>（業種：　　　　　　）</t>
    <rPh sb="1" eb="3">
      <t>ギョウシュ</t>
    </rPh>
    <phoneticPr fontId="18"/>
  </si>
  <si>
    <t>（所在地）</t>
    <rPh sb="1" eb="4">
      <t>ショザイチ</t>
    </rPh>
    <phoneticPr fontId="18"/>
  </si>
  <si>
    <t>（連絡先）</t>
    <rPh sb="1" eb="4">
      <t>レンラクサキ</t>
    </rPh>
    <phoneticPr fontId="18"/>
  </si>
  <si>
    <t>（担当者：　　　）</t>
    <rPh sb="1" eb="4">
      <t>タントウシャ</t>
    </rPh>
    <phoneticPr fontId="18"/>
  </si>
  <si>
    <t>職場環境</t>
    <rPh sb="0" eb="2">
      <t>ショクバ</t>
    </rPh>
    <rPh sb="2" eb="4">
      <t>カンキョウ</t>
    </rPh>
    <phoneticPr fontId="3"/>
  </si>
  <si>
    <t>業務内容</t>
    <rPh sb="0" eb="2">
      <t>ギョウム</t>
    </rPh>
    <rPh sb="2" eb="4">
      <t>ナイヨウ</t>
    </rPh>
    <phoneticPr fontId="18"/>
  </si>
  <si>
    <t>物理的環境：休憩室有無、音や光等</t>
    <rPh sb="0" eb="3">
      <t>ブツリテキ</t>
    </rPh>
    <rPh sb="3" eb="5">
      <t>カンキョウ</t>
    </rPh>
    <rPh sb="6" eb="9">
      <t>キュウケイシツ</t>
    </rPh>
    <rPh sb="9" eb="11">
      <t>ウム</t>
    </rPh>
    <rPh sb="12" eb="13">
      <t>オト</t>
    </rPh>
    <rPh sb="14" eb="15">
      <t>ヒカリ</t>
    </rPh>
    <rPh sb="15" eb="16">
      <t>トウ</t>
    </rPh>
    <phoneticPr fontId="18"/>
  </si>
  <si>
    <t>人的環境：ｷｰﾊﾟｰｿﾝ、上司・同僚の属性等</t>
    <rPh sb="0" eb="2">
      <t>ジンテキ</t>
    </rPh>
    <rPh sb="2" eb="4">
      <t>カンキョウ</t>
    </rPh>
    <rPh sb="14" eb="15">
      <t>・</t>
    </rPh>
    <rPh sb="15" eb="17">
      <t>ドウリョウ</t>
    </rPh>
    <rPh sb="17" eb="18">
      <t>ドウリョウ</t>
    </rPh>
    <rPh sb="19" eb="21">
      <t>ゾクセイ</t>
    </rPh>
    <rPh sb="21" eb="22">
      <t>トウ</t>
    </rPh>
    <phoneticPr fontId="18"/>
  </si>
  <si>
    <t>労働条件</t>
    <rPh sb="0" eb="2">
      <t>ロウドウ</t>
    </rPh>
    <rPh sb="2" eb="4">
      <t>ジョウケン</t>
    </rPh>
    <phoneticPr fontId="3"/>
  </si>
  <si>
    <t>関わっている支援機関</t>
    <rPh sb="0" eb="1">
      <t>カカ</t>
    </rPh>
    <rPh sb="6" eb="8">
      <t>シエン</t>
    </rPh>
    <rPh sb="8" eb="10">
      <t>キカン</t>
    </rPh>
    <phoneticPr fontId="18"/>
  </si>
  <si>
    <t>雇用形態：（正規・非正規[パート・アルバイト、契約社員・嘱託、派遣]）</t>
    <phoneticPr fontId="18"/>
  </si>
  <si>
    <t>契約上の賃金：</t>
    <phoneticPr fontId="18"/>
  </si>
  <si>
    <t>休日：</t>
    <rPh sb="0" eb="2">
      <t>キュウジツ</t>
    </rPh>
    <phoneticPr fontId="18"/>
  </si>
  <si>
    <t>1日の勤務時間（休み時間）：　　　　　　（　　　　　　）</t>
    <phoneticPr fontId="18"/>
  </si>
  <si>
    <t>健康状態(診断名､服薬状況等)</t>
    <rPh sb="5" eb="7">
      <t>シンダン</t>
    </rPh>
    <phoneticPr fontId="3"/>
  </si>
  <si>
    <r>
      <t>生活環境及び生活面のサポート体制</t>
    </r>
    <r>
      <rPr>
        <sz val="6"/>
        <color theme="1"/>
        <rFont val="ＭＳ ゴシック"/>
        <family val="3"/>
        <charset val="128"/>
      </rPr>
      <t>（家族との同居の有無、家事の自立状況等）</t>
    </r>
    <rPh sb="0" eb="2">
      <t>セイカツ</t>
    </rPh>
    <rPh sb="2" eb="4">
      <t>カンキョウ</t>
    </rPh>
    <rPh sb="4" eb="5">
      <t>オヨ</t>
    </rPh>
    <rPh sb="6" eb="9">
      <t>セイカツメン</t>
    </rPh>
    <rPh sb="14" eb="16">
      <t>タイセイ</t>
    </rPh>
    <phoneticPr fontId="3"/>
  </si>
  <si>
    <t>利用目標（利用者のニーズ）</t>
    <rPh sb="0" eb="2">
      <t>リヨウ</t>
    </rPh>
    <rPh sb="2" eb="4">
      <t>モクヒョウ</t>
    </rPh>
    <rPh sb="5" eb="8">
      <t>リヨウシャ</t>
    </rPh>
    <phoneticPr fontId="3"/>
  </si>
  <si>
    <t>長期
目標</t>
    <rPh sb="0" eb="2">
      <t>チョウキ</t>
    </rPh>
    <rPh sb="3" eb="5">
      <t>モクヒョウ</t>
    </rPh>
    <phoneticPr fontId="3"/>
  </si>
  <si>
    <t>設定日　　　　　年　　月</t>
    <rPh sb="0" eb="3">
      <t>セッテイビ</t>
    </rPh>
    <rPh sb="8" eb="9">
      <t>ネン</t>
    </rPh>
    <rPh sb="11" eb="12">
      <t>ガツ</t>
    </rPh>
    <phoneticPr fontId="3"/>
  </si>
  <si>
    <t>目標　　　　　　　　　　達成度</t>
    <rPh sb="0" eb="2">
      <t>モクヒョウ</t>
    </rPh>
    <rPh sb="12" eb="14">
      <t>タッセイ</t>
    </rPh>
    <rPh sb="14" eb="15">
      <t>ド</t>
    </rPh>
    <phoneticPr fontId="3"/>
  </si>
  <si>
    <t>達成 ・ 一部 ・ 未達</t>
    <rPh sb="0" eb="2">
      <t>タッセイ</t>
    </rPh>
    <rPh sb="5" eb="7">
      <t>イチブ</t>
    </rPh>
    <rPh sb="10" eb="12">
      <t>ミタツ</t>
    </rPh>
    <phoneticPr fontId="3"/>
  </si>
  <si>
    <t>達成予定日　　　年　　月</t>
    <rPh sb="0" eb="2">
      <t>タッセイ</t>
    </rPh>
    <rPh sb="2" eb="4">
      <t>ヨテイ</t>
    </rPh>
    <rPh sb="4" eb="5">
      <t>ビ</t>
    </rPh>
    <rPh sb="8" eb="9">
      <t>ネン</t>
    </rPh>
    <rPh sb="11" eb="12">
      <t>ガツ</t>
    </rPh>
    <phoneticPr fontId="3"/>
  </si>
  <si>
    <t>短期
目標</t>
    <rPh sb="0" eb="2">
      <t>タンキ</t>
    </rPh>
    <rPh sb="3" eb="5">
      <t>モクヒョウ</t>
    </rPh>
    <phoneticPr fontId="3"/>
  </si>
  <si>
    <t>支援内容・評価</t>
    <rPh sb="0" eb="2">
      <t>シエン</t>
    </rPh>
    <rPh sb="2" eb="4">
      <t>ナイヨウ</t>
    </rPh>
    <rPh sb="5" eb="7">
      <t>ヒョウカ</t>
    </rPh>
    <phoneticPr fontId="3"/>
  </si>
  <si>
    <t>目標達成に向けた支援方針・内容・期間・頻度</t>
    <rPh sb="0" eb="2">
      <t>モクヒョウ</t>
    </rPh>
    <rPh sb="2" eb="4">
      <t>タッセイ</t>
    </rPh>
    <rPh sb="5" eb="6">
      <t>ム</t>
    </rPh>
    <rPh sb="8" eb="10">
      <t>シエン</t>
    </rPh>
    <rPh sb="10" eb="12">
      <t>ホウシン</t>
    </rPh>
    <rPh sb="13" eb="15">
      <t>ナイヨウ</t>
    </rPh>
    <rPh sb="16" eb="18">
      <t>キカン</t>
    </rPh>
    <rPh sb="19" eb="21">
      <t>ヒンド</t>
    </rPh>
    <phoneticPr fontId="3"/>
  </si>
  <si>
    <t>評価</t>
    <rPh sb="0" eb="2">
      <t>ヒョウカ</t>
    </rPh>
    <phoneticPr fontId="3"/>
  </si>
  <si>
    <t>残っている課題と対策</t>
    <rPh sb="0" eb="1">
      <t>ノコ</t>
    </rPh>
    <rPh sb="5" eb="7">
      <t>カダイ</t>
    </rPh>
    <rPh sb="8" eb="10">
      <t>タイサク</t>
    </rPh>
    <phoneticPr fontId="3"/>
  </si>
  <si>
    <t>実施</t>
    <rPh sb="0" eb="2">
      <t>ジッシ</t>
    </rPh>
    <phoneticPr fontId="3"/>
  </si>
  <si>
    <t>達成</t>
    <rPh sb="0" eb="2">
      <t>タッセイ</t>
    </rPh>
    <phoneticPr fontId="3"/>
  </si>
  <si>
    <t>効果、満足度など</t>
    <rPh sb="0" eb="2">
      <t>コウカ</t>
    </rPh>
    <rPh sb="3" eb="6">
      <t>マンゾクド</t>
    </rPh>
    <phoneticPr fontId="3"/>
  </si>
  <si>
    <t>月　　　日　～　　　月　　　日</t>
    <rPh sb="0" eb="1">
      <t>ツキ</t>
    </rPh>
    <rPh sb="4" eb="5">
      <t>ニチ</t>
    </rPh>
    <rPh sb="10" eb="11">
      <t>ツキ</t>
    </rPh>
    <rPh sb="14" eb="15">
      <t>ニチ</t>
    </rPh>
    <phoneticPr fontId="3"/>
  </si>
  <si>
    <t>一部</t>
    <rPh sb="0" eb="2">
      <t>イチブ</t>
    </rPh>
    <phoneticPr fontId="3"/>
  </si>
  <si>
    <t>未実施</t>
    <rPh sb="0" eb="3">
      <t>ミジッシ</t>
    </rPh>
    <phoneticPr fontId="3"/>
  </si>
  <si>
    <t>未達成</t>
    <rPh sb="0" eb="1">
      <t>ミ</t>
    </rPh>
    <rPh sb="1" eb="3">
      <t>タッセイ</t>
    </rPh>
    <phoneticPr fontId="3"/>
  </si>
  <si>
    <t>総括評価</t>
    <rPh sb="0" eb="2">
      <t>ソウカツ</t>
    </rPh>
    <rPh sb="2" eb="4">
      <t>ヒョウカ</t>
    </rPh>
    <phoneticPr fontId="3"/>
  </si>
  <si>
    <t>上記計画の内容について説明を受けました。</t>
    <rPh sb="0" eb="2">
      <t>ジョウキ</t>
    </rPh>
    <rPh sb="2" eb="4">
      <t>ケイカク</t>
    </rPh>
    <rPh sb="5" eb="7">
      <t>ナイヨウ</t>
    </rPh>
    <rPh sb="11" eb="13">
      <t>セツメイ</t>
    </rPh>
    <rPh sb="14" eb="15">
      <t>ウ</t>
    </rPh>
    <phoneticPr fontId="3"/>
  </si>
  <si>
    <t>上記計画書に基づきサービスの説明を行い
内容に同意頂きましたので、ご報告申し上げます。</t>
    <rPh sb="0" eb="2">
      <t>ジョウキ</t>
    </rPh>
    <rPh sb="2" eb="4">
      <t>ケイカク</t>
    </rPh>
    <rPh sb="4" eb="5">
      <t>ショ</t>
    </rPh>
    <rPh sb="6" eb="7">
      <t>モト</t>
    </rPh>
    <rPh sb="14" eb="16">
      <t>セツメイ</t>
    </rPh>
    <rPh sb="17" eb="18">
      <t>オコナ</t>
    </rPh>
    <rPh sb="20" eb="22">
      <t>ナイヨウ</t>
    </rPh>
    <rPh sb="23" eb="25">
      <t>ドウイ</t>
    </rPh>
    <rPh sb="25" eb="26">
      <t>イタダ</t>
    </rPh>
    <rPh sb="34" eb="36">
      <t>ホウコク</t>
    </rPh>
    <rPh sb="36" eb="37">
      <t>モウ</t>
    </rPh>
    <rPh sb="38" eb="39">
      <t>ア</t>
    </rPh>
    <phoneticPr fontId="3"/>
  </si>
  <si>
    <t>　　　年　　　月　　　日</t>
    <rPh sb="3" eb="4">
      <t>ネン</t>
    </rPh>
    <rPh sb="7" eb="8">
      <t>ガツ</t>
    </rPh>
    <rPh sb="11" eb="12">
      <t>ニチ</t>
    </rPh>
    <phoneticPr fontId="3"/>
  </si>
  <si>
    <t>ご本人氏名：　　　　　　　　　　　　　　　　　</t>
    <rPh sb="1" eb="3">
      <t>ホンニン</t>
    </rPh>
    <rPh sb="3" eb="5">
      <t>シメイ</t>
    </rPh>
    <phoneticPr fontId="3"/>
  </si>
  <si>
    <t xml:space="preserve">                               　　年　　月　　日</t>
    <rPh sb="33" eb="34">
      <t>ネン</t>
    </rPh>
    <rPh sb="36" eb="37">
      <t>ガツ</t>
    </rPh>
    <rPh sb="39" eb="40">
      <t>ニチ</t>
    </rPh>
    <phoneticPr fontId="3"/>
  </si>
  <si>
    <t>相談支援専門員様/事業所様</t>
    <rPh sb="0" eb="2">
      <t>ソウダン</t>
    </rPh>
    <rPh sb="2" eb="4">
      <t>シエン</t>
    </rPh>
    <rPh sb="4" eb="7">
      <t>センモンイン</t>
    </rPh>
    <rPh sb="7" eb="8">
      <t>サマ</t>
    </rPh>
    <rPh sb="9" eb="12">
      <t>ジギョウショ</t>
    </rPh>
    <rPh sb="12" eb="13">
      <t>サマ</t>
    </rPh>
    <phoneticPr fontId="3"/>
  </si>
  <si>
    <t>ご家族氏名：　　　　　　　　　　　　　　　　</t>
    <rPh sb="1" eb="3">
      <t>カゾク</t>
    </rPh>
    <rPh sb="3" eb="5">
      <t>シメイ</t>
    </rPh>
    <phoneticPr fontId="3"/>
  </si>
  <si>
    <t>　　　就労定着支援 ○○○　　　　〒000-0000　住所：○○県○○市○○ 00-00　 管理者：
　　　　事業所No.000000000　　　　　　　Tel.000-000-0000/Fax.000-000-0000　 説明者：</t>
    <rPh sb="3" eb="5">
      <t>シュウロウ</t>
    </rPh>
    <rPh sb="5" eb="7">
      <t>テイチャク</t>
    </rPh>
    <rPh sb="7" eb="9">
      <t>シエン</t>
    </rPh>
    <rPh sb="27" eb="29">
      <t>ジュウショ</t>
    </rPh>
    <rPh sb="32" eb="33">
      <t>ケン</t>
    </rPh>
    <rPh sb="35" eb="36">
      <t>シ</t>
    </rPh>
    <rPh sb="46" eb="49">
      <t>カンリシャ</t>
    </rPh>
    <rPh sb="55" eb="58">
      <t>ジギョウショ</t>
    </rPh>
    <rPh sb="112" eb="115">
      <t>セツメイシャ</t>
    </rPh>
    <phoneticPr fontId="3"/>
  </si>
  <si>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3"/>
  </si>
  <si>
    <t>事業所番号</t>
    <rPh sb="3" eb="4">
      <t>バン</t>
    </rPh>
    <rPh sb="4" eb="5">
      <t>ゴウ</t>
    </rPh>
    <phoneticPr fontId="3"/>
  </si>
  <si>
    <t>事業所名</t>
    <phoneticPr fontId="3"/>
  </si>
  <si>
    <t>事業所の所在地</t>
    <rPh sb="0" eb="3">
      <t>ジギョウショ</t>
    </rPh>
    <rPh sb="4" eb="7">
      <t>ショザイチ</t>
    </rPh>
    <phoneticPr fontId="3"/>
  </si>
  <si>
    <t>夜間支援等体制加算（Ⅰ）・（Ⅱ）</t>
    <rPh sb="0" eb="2">
      <t>ヤカン</t>
    </rPh>
    <rPh sb="2" eb="4">
      <t>シエン</t>
    </rPh>
    <rPh sb="4" eb="5">
      <t>トウ</t>
    </rPh>
    <rPh sb="5" eb="7">
      <t>タイセイ</t>
    </rPh>
    <rPh sb="7" eb="9">
      <t>カサン</t>
    </rPh>
    <phoneticPr fontId="3"/>
  </si>
  <si>
    <t>夜間支援体制の確保が必要な理由</t>
    <phoneticPr fontId="3"/>
  </si>
  <si>
    <t>夜間支援の対象者数及び夜間支援従事者の配置状況</t>
    <rPh sb="11" eb="13">
      <t>ヤカン</t>
    </rPh>
    <rPh sb="13" eb="15">
      <t>シエン</t>
    </rPh>
    <rPh sb="15" eb="18">
      <t>ジュウジシャ</t>
    </rPh>
    <rPh sb="19" eb="21">
      <t>ハイチ</t>
    </rPh>
    <rPh sb="21" eb="23">
      <t>ジョウキョウ</t>
    </rPh>
    <phoneticPr fontId="3"/>
  </si>
  <si>
    <t>共同生活住居名</t>
    <phoneticPr fontId="3"/>
  </si>
  <si>
    <t>夜間支援の対象者数（人）</t>
    <phoneticPr fontId="3"/>
  </si>
  <si>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3"/>
  </si>
  <si>
    <t>当該住居で想定される夜間支援体制（夜勤・宿直）</t>
    <phoneticPr fontId="3"/>
  </si>
  <si>
    <r>
      <t xml:space="preserve">夜間支援従事者
</t>
    </r>
    <r>
      <rPr>
        <sz val="9"/>
        <color indexed="8"/>
        <rFont val="ＭＳ Ｐゴシック"/>
        <family val="3"/>
        <charset val="128"/>
      </rPr>
      <t>①</t>
    </r>
    <phoneticPr fontId="3"/>
  </si>
  <si>
    <r>
      <t xml:space="preserve">夜間支援従事者
</t>
    </r>
    <r>
      <rPr>
        <sz val="9"/>
        <color indexed="8"/>
        <rFont val="ＭＳ Ｐゴシック"/>
        <family val="3"/>
        <charset val="128"/>
      </rPr>
      <t>②</t>
    </r>
    <phoneticPr fontId="3"/>
  </si>
  <si>
    <r>
      <t xml:space="preserve">夜間支援従事者
</t>
    </r>
    <r>
      <rPr>
        <sz val="9"/>
        <color indexed="8"/>
        <rFont val="ＭＳ Ｐゴシック"/>
        <family val="3"/>
        <charset val="128"/>
      </rPr>
      <t>③</t>
    </r>
    <phoneticPr fontId="3"/>
  </si>
  <si>
    <t>夜間支援従事者
④</t>
    <phoneticPr fontId="3"/>
  </si>
  <si>
    <t>夜間支援従事者
⑤</t>
    <phoneticPr fontId="3"/>
  </si>
  <si>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3"/>
  </si>
  <si>
    <t>夜間支援従事者①</t>
    <phoneticPr fontId="3"/>
  </si>
  <si>
    <t>夜間支援従事者②</t>
    <phoneticPr fontId="3"/>
  </si>
  <si>
    <t>夜間支援従事者③</t>
    <phoneticPr fontId="3"/>
  </si>
  <si>
    <t>夜間支援従事者④</t>
    <phoneticPr fontId="3"/>
  </si>
  <si>
    <t>夜間支援従事者⑤</t>
    <phoneticPr fontId="3"/>
  </si>
  <si>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3"/>
  </si>
  <si>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3"/>
  </si>
  <si>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3"/>
  </si>
  <si>
    <t>夜間支援等体制加算（Ⅲ）</t>
    <rPh sb="4" eb="5">
      <t>トウ</t>
    </rPh>
    <phoneticPr fontId="3"/>
  </si>
  <si>
    <t>住居名</t>
    <rPh sb="0" eb="2">
      <t>ジュウキョ</t>
    </rPh>
    <rPh sb="2" eb="3">
      <t>メイ</t>
    </rPh>
    <phoneticPr fontId="3"/>
  </si>
  <si>
    <t>夜間における防災体制の内容
（契約内容等）</t>
    <phoneticPr fontId="3"/>
  </si>
  <si>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3"/>
  </si>
  <si>
    <t>夜間支援等体制加算（Ⅳ）・（Ⅴ）・（Ⅵ）</t>
    <phoneticPr fontId="3"/>
  </si>
  <si>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3"/>
  </si>
  <si>
    <t>滞在時間</t>
    <rPh sb="0" eb="2">
      <t>タイザイ</t>
    </rPh>
    <rPh sb="2" eb="4">
      <t>ジカン</t>
    </rPh>
    <phoneticPr fontId="3"/>
  </si>
  <si>
    <t>滞在時間</t>
    <rPh sb="0" eb="4">
      <t>タイザイジカン</t>
    </rPh>
    <phoneticPr fontId="3"/>
  </si>
  <si>
    <t>夜間支援等体制加算の種類</t>
    <rPh sb="4" eb="5">
      <t>トウ</t>
    </rPh>
    <rPh sb="5" eb="7">
      <t>タイセイ</t>
    </rPh>
    <rPh sb="7" eb="9">
      <t>カサン</t>
    </rPh>
    <rPh sb="10" eb="12">
      <t>シュルイ</t>
    </rPh>
    <phoneticPr fontId="3"/>
  </si>
  <si>
    <t>夜間支援従事者⑥</t>
    <rPh sb="0" eb="7">
      <t>ヤカンシエンジュウジシャ</t>
    </rPh>
    <phoneticPr fontId="3"/>
  </si>
  <si>
    <t>夜間支援従事者⑦</t>
    <rPh sb="0" eb="7">
      <t>ヤカンシエンジュウジシャ</t>
    </rPh>
    <phoneticPr fontId="3"/>
  </si>
  <si>
    <t>夜間支援従事者が待機している場所</t>
    <rPh sb="0" eb="2">
      <t>ヤカン</t>
    </rPh>
    <rPh sb="2" eb="4">
      <t>シエン</t>
    </rPh>
    <rPh sb="4" eb="7">
      <t>ジュウジシャ</t>
    </rPh>
    <rPh sb="8" eb="10">
      <t>タイキ</t>
    </rPh>
    <rPh sb="14" eb="16">
      <t>バショ</t>
    </rPh>
    <phoneticPr fontId="3"/>
  </si>
  <si>
    <t>夜間支援従事者⑥</t>
    <rPh sb="0" eb="2">
      <t>ヤカン</t>
    </rPh>
    <rPh sb="2" eb="4">
      <t>シエン</t>
    </rPh>
    <rPh sb="4" eb="7">
      <t>ジュウジシャ</t>
    </rPh>
    <phoneticPr fontId="3"/>
  </si>
  <si>
    <t>夜間支援従事者⑦</t>
    <rPh sb="0" eb="2">
      <t>ヤカン</t>
    </rPh>
    <rPh sb="2" eb="4">
      <t>シエン</t>
    </rPh>
    <rPh sb="4" eb="7">
      <t>ジュウジシャ</t>
    </rPh>
    <phoneticPr fontId="3"/>
  </si>
  <si>
    <t>夜間支援体制を確保している夜間及び深夜の時間帯</t>
    <phoneticPr fontId="3"/>
  </si>
  <si>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3"/>
  </si>
  <si>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3"/>
  </si>
  <si>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3"/>
  </si>
  <si>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3"/>
  </si>
  <si>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3"/>
  </si>
  <si>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3"/>
  </si>
  <si>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3"/>
  </si>
  <si>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3"/>
  </si>
  <si>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3"/>
  </si>
  <si>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3"/>
  </si>
  <si>
    <t>××××××</t>
    <phoneticPr fontId="3"/>
  </si>
  <si>
    <t>○○事業所</t>
    <phoneticPr fontId="3"/>
  </si>
  <si>
    <t>△△県□□市◇◇×－×－×</t>
    <phoneticPr fontId="3"/>
  </si>
  <si>
    <t>××－××××－××××</t>
    <phoneticPr fontId="3"/>
  </si>
  <si>
    <t>◎◎　◎◎</t>
    <phoneticPr fontId="3"/>
  </si>
  <si>
    <t>夜間の排せつ支援等を必要とする利用者が入居しているため。</t>
    <phoneticPr fontId="3"/>
  </si>
  <si>
    <t>Aホーム</t>
    <phoneticPr fontId="3"/>
  </si>
  <si>
    <t>宿直</t>
    <rPh sb="0" eb="2">
      <t>シュクチョク</t>
    </rPh>
    <phoneticPr fontId="3"/>
  </si>
  <si>
    <t>Bホーム</t>
    <phoneticPr fontId="3"/>
  </si>
  <si>
    <t>夜勤</t>
    <rPh sb="0" eb="2">
      <t>ヤキン</t>
    </rPh>
    <phoneticPr fontId="3"/>
  </si>
  <si>
    <t>Cホーム</t>
    <phoneticPr fontId="3"/>
  </si>
  <si>
    <t>Dホーム</t>
    <phoneticPr fontId="3"/>
  </si>
  <si>
    <t>Eホーム</t>
    <phoneticPr fontId="3"/>
  </si>
  <si>
    <t>－</t>
    <phoneticPr fontId="3"/>
  </si>
  <si>
    <t>徒歩10分</t>
    <phoneticPr fontId="3"/>
  </si>
  <si>
    <t>携帯電話</t>
    <phoneticPr fontId="3"/>
  </si>
  <si>
    <t>22:00～6:00</t>
    <phoneticPr fontId="3"/>
  </si>
  <si>
    <t>Fホーム</t>
    <phoneticPr fontId="3"/>
  </si>
  <si>
    <t>Gホーム</t>
    <phoneticPr fontId="3"/>
  </si>
  <si>
    <t>Hホーム</t>
    <phoneticPr fontId="3"/>
  </si>
  <si>
    <t>　警備会社（◆◆会社）と警備の委託契約を締結。（契約書の写しは別添のとおり。）</t>
    <phoneticPr fontId="3"/>
  </si>
  <si>
    <t>同左</t>
    <rPh sb="0" eb="1">
      <t>ドウ</t>
    </rPh>
    <rPh sb="1" eb="2">
      <t>ヒダリ</t>
    </rPh>
    <phoneticPr fontId="3"/>
  </si>
  <si>
    <t>　職員が携帯電話を身につけ、連絡体制を確保するとともに、緊急連絡先を住居内に掲示している。</t>
    <phoneticPr fontId="3"/>
  </si>
  <si>
    <t>22:00～23:00</t>
    <phoneticPr fontId="3"/>
  </si>
  <si>
    <t>1:00～3:00</t>
    <phoneticPr fontId="3"/>
  </si>
  <si>
    <t>夜勤（Ⅳ）</t>
    <rPh sb="0" eb="2">
      <t>ヤキン</t>
    </rPh>
    <phoneticPr fontId="3"/>
  </si>
  <si>
    <t>4:00～5:00</t>
    <phoneticPr fontId="3"/>
  </si>
  <si>
    <t>23:00～2:00</t>
    <phoneticPr fontId="3"/>
  </si>
  <si>
    <t>夜勤（Ⅴ）</t>
    <rPh sb="0" eb="2">
      <t>ヤキン</t>
    </rPh>
    <phoneticPr fontId="3"/>
  </si>
  <si>
    <t>夜勤職員加配加算に関する届出書</t>
    <rPh sb="0" eb="2">
      <t>ヤキン</t>
    </rPh>
    <rPh sb="2" eb="4">
      <t>ショクイン</t>
    </rPh>
    <rPh sb="4" eb="6">
      <t>カハイ</t>
    </rPh>
    <rPh sb="6" eb="8">
      <t>カサン</t>
    </rPh>
    <rPh sb="9" eb="10">
      <t>カン</t>
    </rPh>
    <rPh sb="12" eb="14">
      <t>トドケデ</t>
    </rPh>
    <rPh sb="14" eb="15">
      <t>ショ</t>
    </rPh>
    <phoneticPr fontId="3"/>
  </si>
  <si>
    <t>２　夜勤職員の加配状況</t>
    <rPh sb="2" eb="4">
      <t>ヤキン</t>
    </rPh>
    <rPh sb="4" eb="6">
      <t>ショクイン</t>
    </rPh>
    <rPh sb="7" eb="9">
      <t>カハイ</t>
    </rPh>
    <rPh sb="9" eb="11">
      <t>ジョウキョウ</t>
    </rPh>
    <phoneticPr fontId="3"/>
  </si>
  <si>
    <t>住居の名称</t>
    <rPh sb="0" eb="2">
      <t>ジュウキョ</t>
    </rPh>
    <rPh sb="3" eb="5">
      <t>メイショウ</t>
    </rPh>
    <phoneticPr fontId="3"/>
  </si>
  <si>
    <t>利用者の数</t>
    <rPh sb="0" eb="3">
      <t>リヨウシャ</t>
    </rPh>
    <rPh sb="4" eb="5">
      <t>カズ</t>
    </rPh>
    <phoneticPr fontId="3"/>
  </si>
  <si>
    <t>夜勤者の加配</t>
    <rPh sb="0" eb="2">
      <t>ヤキン</t>
    </rPh>
    <rPh sb="2" eb="3">
      <t>シャ</t>
    </rPh>
    <rPh sb="4" eb="6">
      <t>カハイ</t>
    </rPh>
    <phoneticPr fontId="3"/>
  </si>
  <si>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3"/>
  </si>
  <si>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3"/>
  </si>
  <si>
    <t>①　新規　　　　　　　　②　変更　　　　　　　　③　終了</t>
    <rPh sb="2" eb="4">
      <t>シンキ</t>
    </rPh>
    <rPh sb="14" eb="16">
      <t>ヘンコウ</t>
    </rPh>
    <rPh sb="26" eb="28">
      <t>シュウリョウ</t>
    </rPh>
    <phoneticPr fontId="3"/>
  </si>
  <si>
    <t>２　看護職員の配置状況</t>
    <rPh sb="7" eb="9">
      <t>ハイチ</t>
    </rPh>
    <rPh sb="9" eb="11">
      <t>ジョウキョウ</t>
    </rPh>
    <phoneticPr fontId="3"/>
  </si>
  <si>
    <t>人　</t>
    <rPh sb="0" eb="1">
      <t>ニン</t>
    </rPh>
    <phoneticPr fontId="3"/>
  </si>
  <si>
    <t>常勤換算方法
による員数</t>
    <rPh sb="0" eb="2">
      <t>ジョウキン</t>
    </rPh>
    <rPh sb="2" eb="4">
      <t>カンサン</t>
    </rPh>
    <rPh sb="4" eb="6">
      <t>ホウホウ</t>
    </rPh>
    <rPh sb="10" eb="12">
      <t>インスウ</t>
    </rPh>
    <phoneticPr fontId="3"/>
  </si>
  <si>
    <t>Ⓐ　　　　　　　人　</t>
    <rPh sb="8" eb="9">
      <t>ニン</t>
    </rPh>
    <phoneticPr fontId="3"/>
  </si>
  <si>
    <t>３　利用者の数</t>
    <rPh sb="2" eb="5">
      <t>リヨウシャ</t>
    </rPh>
    <rPh sb="6" eb="7">
      <t>カズ</t>
    </rPh>
    <phoneticPr fontId="3"/>
  </si>
  <si>
    <t>　　　利用者の数を２０で除した数</t>
    <rPh sb="3" eb="6">
      <t>リヨウシャ</t>
    </rPh>
    <rPh sb="7" eb="8">
      <t>カズ</t>
    </rPh>
    <rPh sb="12" eb="13">
      <t>ジョ</t>
    </rPh>
    <rPh sb="15" eb="16">
      <t>カズ</t>
    </rPh>
    <phoneticPr fontId="3"/>
  </si>
  <si>
    <t>前年度の利用者の平均</t>
    <rPh sb="0" eb="3">
      <t>ゼンネンド</t>
    </rPh>
    <rPh sb="4" eb="7">
      <t>リヨウシャ</t>
    </rPh>
    <rPh sb="8" eb="10">
      <t>ヘイキン</t>
    </rPh>
    <phoneticPr fontId="3"/>
  </si>
  <si>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3"/>
  </si>
  <si>
    <t>（別紙45）</t>
    <rPh sb="1" eb="3">
      <t>ベッシ</t>
    </rPh>
    <phoneticPr fontId="3"/>
  </si>
  <si>
    <t>医療連携体制加算（Ⅶ）に関する届出書</t>
    <phoneticPr fontId="3"/>
  </si>
  <si>
    <t>事業所番号</t>
    <rPh sb="0" eb="3">
      <t>ジギョウショ</t>
    </rPh>
    <rPh sb="3" eb="5">
      <t>バンゴウ</t>
    </rPh>
    <phoneticPr fontId="3"/>
  </si>
  <si>
    <t>事業所所在地</t>
    <rPh sb="0" eb="3">
      <t>ジギョウショ</t>
    </rPh>
    <rPh sb="3" eb="6">
      <t>ショザイチ</t>
    </rPh>
    <phoneticPr fontId="3"/>
  </si>
  <si>
    <t>１　新規　　　　　　　　　２　変更　　　　　　　　　　３　終了</t>
  </si>
  <si>
    <t>支援対象者</t>
    <rPh sb="0" eb="2">
      <t>シエン</t>
    </rPh>
    <rPh sb="2" eb="5">
      <t>タイショウシャ</t>
    </rPh>
    <phoneticPr fontId="3"/>
  </si>
  <si>
    <t>看護師の配置状況（事業所の職員として看護師を確保している場合）</t>
    <phoneticPr fontId="3"/>
  </si>
  <si>
    <t>配置する看護師の数（人）</t>
    <rPh sb="4" eb="7">
      <t>カンゴシ</t>
    </rPh>
    <rPh sb="8" eb="9">
      <t>カズ</t>
    </rPh>
    <rPh sb="10" eb="11">
      <t>ニン</t>
    </rPh>
    <phoneticPr fontId="3"/>
  </si>
  <si>
    <t>他事業所との併任</t>
    <phoneticPr fontId="3"/>
  </si>
  <si>
    <t>有　　・　　無</t>
    <rPh sb="0" eb="1">
      <t>ア</t>
    </rPh>
    <rPh sb="6" eb="7">
      <t>ナ</t>
    </rPh>
    <phoneticPr fontId="3"/>
  </si>
  <si>
    <t>訪問看護ステーション等との提携状況（訪問看護ステーション等との連携により看護師を確保している場合）</t>
    <rPh sb="10" eb="11">
      <t>トウ</t>
    </rPh>
    <rPh sb="28" eb="29">
      <t>トウ</t>
    </rPh>
    <phoneticPr fontId="3"/>
  </si>
  <si>
    <t>訪問看護ステーション等の名称</t>
    <rPh sb="10" eb="11">
      <t>トウ</t>
    </rPh>
    <phoneticPr fontId="3"/>
  </si>
  <si>
    <t>訪問看護ステーション等の所在地</t>
    <rPh sb="10" eb="11">
      <t>トウ</t>
    </rPh>
    <phoneticPr fontId="3"/>
  </si>
  <si>
    <t>確保する看護師の数（人）</t>
    <rPh sb="0" eb="2">
      <t>カクホ</t>
    </rPh>
    <rPh sb="4" eb="7">
      <t>カンゴシ</t>
    </rPh>
    <rPh sb="8" eb="9">
      <t>カズ</t>
    </rPh>
    <rPh sb="10" eb="11">
      <t>ニン</t>
    </rPh>
    <phoneticPr fontId="3"/>
  </si>
  <si>
    <t>看護師の勤務状況</t>
    <rPh sb="0" eb="3">
      <t>カンゴシ</t>
    </rPh>
    <rPh sb="4" eb="6">
      <t>キンム</t>
    </rPh>
    <rPh sb="6" eb="8">
      <t>ジョウキョウ</t>
    </rPh>
    <phoneticPr fontId="3"/>
  </si>
  <si>
    <t>その他の体制の整備状況</t>
    <rPh sb="2" eb="3">
      <t>タ</t>
    </rPh>
    <rPh sb="4" eb="6">
      <t>タイセイ</t>
    </rPh>
    <rPh sb="7" eb="9">
      <t>セイビ</t>
    </rPh>
    <rPh sb="9" eb="11">
      <t>ジョウキョウ</t>
    </rPh>
    <phoneticPr fontId="3"/>
  </si>
  <si>
    <t>看護師に２４時間常時連絡できる体制を整備している。</t>
    <phoneticPr fontId="3"/>
  </si>
  <si>
    <t>重度化した場合の対応に係る指針を定め、入居の際に、入居者又はその家族等に対して、当該指針の内容を説明し、同意を得る体制を整備している。</t>
    <phoneticPr fontId="3"/>
  </si>
  <si>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3"/>
  </si>
  <si>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3"/>
  </si>
  <si>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3"/>
  </si>
  <si>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3"/>
  </si>
  <si>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3"/>
  </si>
  <si>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3"/>
  </si>
  <si>
    <t>２　運営規程に定める
　　障害者の種類</t>
    <rPh sb="2" eb="4">
      <t>ウンエイ</t>
    </rPh>
    <rPh sb="4" eb="6">
      <t>キテイ</t>
    </rPh>
    <rPh sb="7" eb="8">
      <t>サダ</t>
    </rPh>
    <rPh sb="13" eb="15">
      <t>ショウガイ</t>
    </rPh>
    <rPh sb="15" eb="16">
      <t>シャ</t>
    </rPh>
    <rPh sb="17" eb="19">
      <t>シュルイ</t>
    </rPh>
    <phoneticPr fontId="3"/>
  </si>
  <si>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3"/>
  </si>
  <si>
    <t>３　有資格者の配置</t>
    <rPh sb="2" eb="6">
      <t>ユウシカクシャ</t>
    </rPh>
    <rPh sb="7" eb="9">
      <t>ハイチ</t>
    </rPh>
    <phoneticPr fontId="3"/>
  </si>
  <si>
    <r>
      <t>　　　　　１　社会福祉士　　　</t>
    </r>
    <r>
      <rPr>
        <sz val="12"/>
        <color indexed="8"/>
        <rFont val="ＭＳ Ｐゴシック"/>
        <family val="3"/>
        <charset val="128"/>
      </rPr>
      <t>　</t>
    </r>
    <r>
      <rPr>
        <sz val="11"/>
        <color theme="1"/>
        <rFont val="游ゴシック"/>
        <family val="2"/>
        <charset val="128"/>
        <scheme val="minor"/>
      </rPr>
      <t>・・・　　　　　　　人
　　　　　２　精神保健福祉士　・・・　　　　　　　人
　　　　　３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3"/>
  </si>
  <si>
    <t>　２　指定障害福祉サービス基準第135条、第171条において準用する第89条、第211条の3（第213条の11で準用する場合を
　　　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3"/>
  </si>
  <si>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3"/>
  </si>
  <si>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3"/>
  </si>
  <si>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3"/>
  </si>
  <si>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3"/>
  </si>
  <si>
    <t>強度行動障害支援者養成研修
（基礎研修）</t>
    <phoneticPr fontId="3"/>
  </si>
  <si>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3"/>
  </si>
  <si>
    <t>生活支援員の数</t>
    <phoneticPr fontId="3"/>
  </si>
  <si>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3"/>
  </si>
  <si>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3"/>
  </si>
  <si>
    <t>（※２）生活支援員のうち２０％以上が、強度行動障害支援者養成研修（基礎研修）修了者であること。</t>
    <rPh sb="35" eb="37">
      <t>ケンシュウ</t>
    </rPh>
    <phoneticPr fontId="3"/>
  </si>
  <si>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3"/>
  </si>
  <si>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3"/>
  </si>
  <si>
    <t>通勤者生活支援加算に関する届出書（共同生活援助）</t>
    <rPh sb="0" eb="3">
      <t>ツウキンシャ</t>
    </rPh>
    <rPh sb="3" eb="5">
      <t>セイカツ</t>
    </rPh>
    <rPh sb="5" eb="7">
      <t>シエン</t>
    </rPh>
    <rPh sb="7" eb="9">
      <t>カサン</t>
    </rPh>
    <rPh sb="10" eb="11">
      <t>カン</t>
    </rPh>
    <rPh sb="13" eb="16">
      <t>トドケデショ</t>
    </rPh>
    <rPh sb="17" eb="19">
      <t>キョウドウ</t>
    </rPh>
    <rPh sb="19" eb="21">
      <t>セイカツ</t>
    </rPh>
    <rPh sb="21" eb="23">
      <t>エンジョ</t>
    </rPh>
    <phoneticPr fontId="3"/>
  </si>
  <si>
    <t>（別紙64）</t>
    <rPh sb="1" eb="3">
      <t>ベッシ</t>
    </rPh>
    <phoneticPr fontId="3"/>
  </si>
  <si>
    <t>(自)令和　年　月　日　(至)令和　年　月　日</t>
    <rPh sb="3" eb="5">
      <t>レイワ</t>
    </rPh>
    <rPh sb="15" eb="17">
      <t>レイワ</t>
    </rPh>
    <phoneticPr fontId="3"/>
  </si>
  <si>
    <t>法人名</t>
    <phoneticPr fontId="3"/>
  </si>
  <si>
    <t>事業所名</t>
    <rPh sb="0" eb="3">
      <t>ジギョウショ</t>
    </rPh>
    <phoneticPr fontId="3"/>
  </si>
  <si>
    <t>（単位：円）</t>
  </si>
  <si>
    <t>勘定科目</t>
  </si>
  <si>
    <t>合計</t>
  </si>
  <si>
    <t>○○作業</t>
    <phoneticPr fontId="3"/>
  </si>
  <si>
    <t>△△作業</t>
  </si>
  <si>
    <t>収益</t>
  </si>
  <si>
    <t>就労支援事業収益</t>
  </si>
  <si>
    <t>就労支援事業活動収益計</t>
  </si>
  <si>
    <t>費用</t>
  </si>
  <si>
    <t>就労支援事業販売原価</t>
  </si>
  <si>
    <t>　期首製品（商品）棚卸高</t>
  </si>
  <si>
    <t>　当期就労支援事業製造原価</t>
  </si>
  <si>
    <t>　当期就労支援事業仕入高</t>
  </si>
  <si>
    <t>　期末製品（商品）棚卸高</t>
  </si>
  <si>
    <t>差引</t>
  </si>
  <si>
    <t>就労支援事業販管費</t>
  </si>
  <si>
    <t>就労支援事業活動費用計</t>
  </si>
  <si>
    <t>就労支援事業活動増減差額</t>
  </si>
  <si>
    <t>【就労継続支援Ａ型計画書】</t>
    <rPh sb="1" eb="3">
      <t>シュウロウ</t>
    </rPh>
    <rPh sb="3" eb="5">
      <t>ケイゾク</t>
    </rPh>
    <rPh sb="5" eb="7">
      <t>シエン</t>
    </rPh>
    <rPh sb="8" eb="9">
      <t>ガタ</t>
    </rPh>
    <rPh sb="9" eb="11">
      <t>ケイカク</t>
    </rPh>
    <rPh sb="11" eb="12">
      <t>ショ</t>
    </rPh>
    <phoneticPr fontId="3"/>
  </si>
  <si>
    <t>作成日：　　年　　月　　　日</t>
    <rPh sb="0" eb="3">
      <t>サクセイビ</t>
    </rPh>
    <rPh sb="6" eb="7">
      <t>ネン</t>
    </rPh>
    <rPh sb="9" eb="10">
      <t>ガツ</t>
    </rPh>
    <rPh sb="13" eb="14">
      <t>ニチ</t>
    </rPh>
    <phoneticPr fontId="3"/>
  </si>
  <si>
    <t>前回作成日：　　年　　月　　日</t>
    <rPh sb="0" eb="2">
      <t>ゼンカイ</t>
    </rPh>
    <rPh sb="2" eb="5">
      <t>サクセイビ</t>
    </rPh>
    <rPh sb="5" eb="6">
      <t>ショニチ</t>
    </rPh>
    <rPh sb="8" eb="9">
      <t>ネン</t>
    </rPh>
    <rPh sb="11" eb="12">
      <t>ガツ</t>
    </rPh>
    <rPh sb="14" eb="15">
      <t>ニチ</t>
    </rPh>
    <phoneticPr fontId="3"/>
  </si>
  <si>
    <t>計画作成者：　　　　　　　　　　　</t>
    <rPh sb="0" eb="2">
      <t>ケイカク</t>
    </rPh>
    <rPh sb="2" eb="5">
      <t>サクセイシャ</t>
    </rPh>
    <phoneticPr fontId="3"/>
  </si>
  <si>
    <t>障害支援
区分</t>
    <rPh sb="0" eb="2">
      <t>ショウガイ</t>
    </rPh>
    <rPh sb="2" eb="4">
      <t>シエン</t>
    </rPh>
    <rPh sb="5" eb="7">
      <t>クブン</t>
    </rPh>
    <phoneticPr fontId="3"/>
  </si>
  <si>
    <t>職業指導員</t>
    <rPh sb="0" eb="2">
      <t>ショクギョウ</t>
    </rPh>
    <rPh sb="2" eb="5">
      <t>シドウイン</t>
    </rPh>
    <phoneticPr fontId="3"/>
  </si>
  <si>
    <t>　　氏名　　　　　　　　　　　　　   　　　　</t>
    <rPh sb="2" eb="4">
      <t>シメイ</t>
    </rPh>
    <phoneticPr fontId="3"/>
  </si>
  <si>
    <t>　　年　　月　　日生　　歳</t>
    <rPh sb="2" eb="3">
      <t>ネン</t>
    </rPh>
    <rPh sb="5" eb="6">
      <t>ガツ</t>
    </rPh>
    <rPh sb="8" eb="9">
      <t>ニチ</t>
    </rPh>
    <rPh sb="9" eb="10">
      <t>ウ</t>
    </rPh>
    <rPh sb="12" eb="13">
      <t>サイ</t>
    </rPh>
    <phoneticPr fontId="3"/>
  </si>
  <si>
    <t>就労継続支援Ａ型利用までの経緯
(活動歴や病歴等)</t>
    <rPh sb="0" eb="2">
      <t>シュウロウ</t>
    </rPh>
    <rPh sb="2" eb="4">
      <t>ケイゾク</t>
    </rPh>
    <rPh sb="4" eb="6">
      <t>シエン</t>
    </rPh>
    <rPh sb="7" eb="8">
      <t>ガタ</t>
    </rPh>
    <rPh sb="8" eb="10">
      <t>リヨウ</t>
    </rPh>
    <rPh sb="13" eb="15">
      <t>ケイイ</t>
    </rPh>
    <rPh sb="17" eb="19">
      <t>カツドウ</t>
    </rPh>
    <rPh sb="19" eb="20">
      <t>レキ</t>
    </rPh>
    <rPh sb="21" eb="23">
      <t>ビョウレキ</t>
    </rPh>
    <rPh sb="23" eb="24">
      <t>トウ</t>
    </rPh>
    <phoneticPr fontId="3"/>
  </si>
  <si>
    <t>本人の希望（業務内容、労働時間、賃金、一般就労の希望の有無等）</t>
    <rPh sb="0" eb="2">
      <t>ホンニン</t>
    </rPh>
    <rPh sb="3" eb="5">
      <t>キボウ</t>
    </rPh>
    <rPh sb="6" eb="8">
      <t>ギョウム</t>
    </rPh>
    <rPh sb="8" eb="10">
      <t>ナイヨウ</t>
    </rPh>
    <rPh sb="11" eb="13">
      <t>ロウドウ</t>
    </rPh>
    <rPh sb="13" eb="15">
      <t>ジカン</t>
    </rPh>
    <rPh sb="16" eb="18">
      <t>チンギン</t>
    </rPh>
    <rPh sb="19" eb="21">
      <t>イッパン</t>
    </rPh>
    <rPh sb="21" eb="23">
      <t>シュウロウ</t>
    </rPh>
    <rPh sb="24" eb="26">
      <t>キボウ</t>
    </rPh>
    <rPh sb="27" eb="29">
      <t>ウム</t>
    </rPh>
    <rPh sb="29" eb="30">
      <t>トウ</t>
    </rPh>
    <phoneticPr fontId="3"/>
  </si>
  <si>
    <t>本人の障害基礎年金等の有無や収入状況</t>
    <rPh sb="0" eb="2">
      <t>ホンニン</t>
    </rPh>
    <rPh sb="3" eb="5">
      <t>ショウガイ</t>
    </rPh>
    <rPh sb="5" eb="7">
      <t>キソ</t>
    </rPh>
    <rPh sb="7" eb="9">
      <t>ネンキン</t>
    </rPh>
    <rPh sb="9" eb="10">
      <t>トウ</t>
    </rPh>
    <rPh sb="11" eb="13">
      <t>ウム</t>
    </rPh>
    <rPh sb="14" eb="16">
      <t>シュウニュウ</t>
    </rPh>
    <rPh sb="16" eb="18">
      <t>ジョウキョウ</t>
    </rPh>
    <phoneticPr fontId="3"/>
  </si>
  <si>
    <t>本人の生産活動を行う際の課題</t>
    <phoneticPr fontId="3"/>
  </si>
  <si>
    <t>健康状態(病名､服薬状況等)</t>
    <phoneticPr fontId="3"/>
  </si>
  <si>
    <t>生産活動や支援で留意する医学的リスクなど</t>
    <rPh sb="0" eb="2">
      <t>セイサン</t>
    </rPh>
    <rPh sb="2" eb="4">
      <t>カツドウ</t>
    </rPh>
    <rPh sb="5" eb="7">
      <t>シエン</t>
    </rPh>
    <rPh sb="8" eb="10">
      <t>リュウイ</t>
    </rPh>
    <phoneticPr fontId="3"/>
  </si>
  <si>
    <r>
      <rPr>
        <sz val="9"/>
        <rFont val="ＭＳ ゴシック"/>
        <family val="3"/>
        <charset val="128"/>
      </rPr>
      <t>生活環境や自宅での役割などの本人の生活状況</t>
    </r>
    <r>
      <rPr>
        <sz val="10"/>
        <rFont val="ＭＳ ゴシック"/>
        <family val="3"/>
        <charset val="128"/>
      </rPr>
      <t xml:space="preserve">
</t>
    </r>
    <rPh sb="0" eb="2">
      <t>セイカツ</t>
    </rPh>
    <rPh sb="2" eb="4">
      <t>カンキョウ</t>
    </rPh>
    <rPh sb="5" eb="7">
      <t>ジタク</t>
    </rPh>
    <rPh sb="9" eb="11">
      <t>ヤクワリ</t>
    </rPh>
    <rPh sb="14" eb="16">
      <t>ホンニン</t>
    </rPh>
    <rPh sb="17" eb="19">
      <t>セイカツ</t>
    </rPh>
    <rPh sb="19" eb="21">
      <t>ジョウキョウ</t>
    </rPh>
    <phoneticPr fontId="3"/>
  </si>
  <si>
    <t>利用目標</t>
    <rPh sb="0" eb="2">
      <t>リヨウ</t>
    </rPh>
    <rPh sb="2" eb="4">
      <t>モクヒョウ</t>
    </rPh>
    <phoneticPr fontId="3"/>
  </si>
  <si>
    <t>長期目標</t>
    <rPh sb="0" eb="4">
      <t>チョウキモクヒョウ</t>
    </rPh>
    <phoneticPr fontId="3"/>
  </si>
  <si>
    <t>短期目標</t>
    <rPh sb="0" eb="2">
      <t>タンキ</t>
    </rPh>
    <rPh sb="2" eb="4">
      <t>モクヒョウ</t>
    </rPh>
    <phoneticPr fontId="3"/>
  </si>
  <si>
    <t>目標　　　　　　達成度</t>
    <rPh sb="0" eb="2">
      <t>モクヒョウ</t>
    </rPh>
    <rPh sb="8" eb="10">
      <t>タッセイ</t>
    </rPh>
    <rPh sb="10" eb="11">
      <t>ド</t>
    </rPh>
    <phoneticPr fontId="3"/>
  </si>
  <si>
    <t>サービス提供内容</t>
    <rPh sb="4" eb="6">
      <t>テイキョウ</t>
    </rPh>
    <rPh sb="6" eb="8">
      <t>ナイヨウ</t>
    </rPh>
    <phoneticPr fontId="3"/>
  </si>
  <si>
    <t>目標と支援の提供方針・内容</t>
    <rPh sb="0" eb="2">
      <t>モクヒョウ</t>
    </rPh>
    <rPh sb="3" eb="5">
      <t>シエン</t>
    </rPh>
    <rPh sb="6" eb="8">
      <t>テイキョウ</t>
    </rPh>
    <rPh sb="8" eb="10">
      <t>ホウシン</t>
    </rPh>
    <rPh sb="11" eb="13">
      <t>ナイヨウ</t>
    </rPh>
    <phoneticPr fontId="3"/>
  </si>
  <si>
    <t>迎え（有・無）</t>
    <rPh sb="0" eb="1">
      <t>ムカ</t>
    </rPh>
    <rPh sb="3" eb="4">
      <t>ア</t>
    </rPh>
    <rPh sb="5" eb="6">
      <t>ナ</t>
    </rPh>
    <phoneticPr fontId="3"/>
  </si>
  <si>
    <t>プログラム（1日の流れ）</t>
    <rPh sb="7" eb="8">
      <t>ニチ</t>
    </rPh>
    <rPh sb="9" eb="10">
      <t>ナガ</t>
    </rPh>
    <phoneticPr fontId="3"/>
  </si>
  <si>
    <t>(予定時間)</t>
    <rPh sb="1" eb="3">
      <t>ヨテイ</t>
    </rPh>
    <rPh sb="3" eb="5">
      <t>ジカン</t>
    </rPh>
    <phoneticPr fontId="3"/>
  </si>
  <si>
    <t>(ｻｰﾋﾞｽ内容)</t>
    <rPh sb="6" eb="8">
      <t>ナイヨウ</t>
    </rPh>
    <phoneticPr fontId="3"/>
  </si>
  <si>
    <t>送り（有・無）</t>
    <rPh sb="0" eb="1">
      <t>オク</t>
    </rPh>
    <rPh sb="3" eb="4">
      <t>ア</t>
    </rPh>
    <rPh sb="5" eb="6">
      <t>ナ</t>
    </rPh>
    <phoneticPr fontId="3"/>
  </si>
  <si>
    <t>実施後の変化(総括）　再評価日：　　年　　月　　日</t>
    <rPh sb="0" eb="3">
      <t>ジッシゴ</t>
    </rPh>
    <rPh sb="4" eb="6">
      <t>ヘンカ</t>
    </rPh>
    <rPh sb="7" eb="9">
      <t>ソウカツ</t>
    </rPh>
    <rPh sb="11" eb="14">
      <t>サイヒョウカ</t>
    </rPh>
    <rPh sb="14" eb="15">
      <t>ビ</t>
    </rPh>
    <rPh sb="18" eb="19">
      <t>ネン</t>
    </rPh>
    <rPh sb="21" eb="22">
      <t>ツキ</t>
    </rPh>
    <rPh sb="24" eb="25">
      <t>ニチ</t>
    </rPh>
    <phoneticPr fontId="3"/>
  </si>
  <si>
    <t>ご本人氏名：　　　　　　　　　　　　　　　　　　　　</t>
    <rPh sb="1" eb="3">
      <t>ホンニン</t>
    </rPh>
    <rPh sb="3" eb="5">
      <t>シメイ</t>
    </rPh>
    <phoneticPr fontId="3"/>
  </si>
  <si>
    <t>ご家族氏名：　　　　　　　　　　　　　　　　　　　　</t>
    <rPh sb="1" eb="3">
      <t>カゾク</t>
    </rPh>
    <rPh sb="3" eb="5">
      <t>シメイ</t>
    </rPh>
    <phoneticPr fontId="3"/>
  </si>
  <si>
    <t>　　　就労継続支援Ａ型 ○○○　　　　〒000-0000　住所：○○県○○市○○ 00-00　 管理者：
　　　　事業所No.000000000　　　　　　　Tel.000-000-0000/Fax.000-000-0000　  　 説明者：</t>
    <rPh sb="3" eb="5">
      <t>シュウロウ</t>
    </rPh>
    <rPh sb="5" eb="7">
      <t>ケイゾク</t>
    </rPh>
    <rPh sb="7" eb="9">
      <t>シエン</t>
    </rPh>
    <rPh sb="10" eb="11">
      <t>ガタ</t>
    </rPh>
    <rPh sb="29" eb="31">
      <t>ジュウショ</t>
    </rPh>
    <rPh sb="34" eb="35">
      <t>ケン</t>
    </rPh>
    <rPh sb="37" eb="38">
      <t>シ</t>
    </rPh>
    <rPh sb="48" eb="51">
      <t>カンリシャ</t>
    </rPh>
    <rPh sb="57" eb="60">
      <t>ジギョウショ</t>
    </rPh>
    <rPh sb="117" eb="120">
      <t>セツメイシャ</t>
    </rPh>
    <phoneticPr fontId="3"/>
  </si>
  <si>
    <t>【指定就労継続支援Ａ型事業所　経営改善計画書】</t>
    <rPh sb="1" eb="3">
      <t>シテイ</t>
    </rPh>
    <rPh sb="3" eb="5">
      <t>シュウロウ</t>
    </rPh>
    <rPh sb="5" eb="7">
      <t>ケイゾク</t>
    </rPh>
    <rPh sb="7" eb="9">
      <t>シエン</t>
    </rPh>
    <rPh sb="10" eb="11">
      <t>ガタ</t>
    </rPh>
    <rPh sb="11" eb="14">
      <t>ジギョウショ</t>
    </rPh>
    <rPh sb="15" eb="17">
      <t>ケイエイ</t>
    </rPh>
    <rPh sb="17" eb="19">
      <t>カイゼン</t>
    </rPh>
    <rPh sb="19" eb="22">
      <t>ケイカクショ</t>
    </rPh>
    <phoneticPr fontId="2"/>
  </si>
  <si>
    <t>事業所名称</t>
    <rPh sb="0" eb="3">
      <t>ジギョウショ</t>
    </rPh>
    <rPh sb="3" eb="5">
      <t>メイショウ</t>
    </rPh>
    <phoneticPr fontId="2"/>
  </si>
  <si>
    <t>代表者指名</t>
    <rPh sb="0" eb="3">
      <t>ダイヒョウシャ</t>
    </rPh>
    <rPh sb="3" eb="5">
      <t>シメイ</t>
    </rPh>
    <phoneticPr fontId="2"/>
  </si>
  <si>
    <t>事業所所在地</t>
    <rPh sb="0" eb="3">
      <t>ジギョウショ</t>
    </rPh>
    <rPh sb="3" eb="6">
      <t>ショザイチ</t>
    </rPh>
    <phoneticPr fontId="2"/>
  </si>
  <si>
    <t>連絡先</t>
    <rPh sb="0" eb="2">
      <t>レンラク</t>
    </rPh>
    <rPh sb="2" eb="3">
      <t>サキ</t>
    </rPh>
    <phoneticPr fontId="2"/>
  </si>
  <si>
    <t>FAX番号</t>
    <rPh sb="3" eb="5">
      <t>バンゴウ</t>
    </rPh>
    <phoneticPr fontId="2"/>
  </si>
  <si>
    <t>職員数</t>
    <rPh sb="0" eb="3">
      <t>ショクインスウ</t>
    </rPh>
    <phoneticPr fontId="2"/>
  </si>
  <si>
    <t>利用者数</t>
    <rPh sb="0" eb="3">
      <t>リヨウシャ</t>
    </rPh>
    <rPh sb="3" eb="4">
      <t>スウ</t>
    </rPh>
    <phoneticPr fontId="2"/>
  </si>
  <si>
    <t>（うち身体</t>
    <rPh sb="3" eb="5">
      <t>シンタイ</t>
    </rPh>
    <phoneticPr fontId="2"/>
  </si>
  <si>
    <t>知的</t>
    <rPh sb="0" eb="2">
      <t>チテキ</t>
    </rPh>
    <phoneticPr fontId="2"/>
  </si>
  <si>
    <t>精神</t>
    <rPh sb="0" eb="2">
      <t>セイシン</t>
    </rPh>
    <phoneticPr fontId="2"/>
  </si>
  <si>
    <t>その他</t>
    <rPh sb="2" eb="3">
      <t>タ</t>
    </rPh>
    <phoneticPr fontId="2"/>
  </si>
  <si>
    <t>事業所の設置主体</t>
    <rPh sb="0" eb="3">
      <t>ジギョウショ</t>
    </rPh>
    <rPh sb="4" eb="6">
      <t>セッチ</t>
    </rPh>
    <rPh sb="6" eb="8">
      <t>シュタイ</t>
    </rPh>
    <phoneticPr fontId="2"/>
  </si>
  <si>
    <t>社会福祉法人　・　民間企業　・　NPO法人　・　その他</t>
    <rPh sb="0" eb="2">
      <t>シャカイ</t>
    </rPh>
    <rPh sb="2" eb="4">
      <t>フクシ</t>
    </rPh>
    <rPh sb="4" eb="6">
      <t>ホウジン</t>
    </rPh>
    <rPh sb="9" eb="11">
      <t>ミンカン</t>
    </rPh>
    <rPh sb="11" eb="13">
      <t>キギョウ</t>
    </rPh>
    <rPh sb="19" eb="21">
      <t>ホウジン</t>
    </rPh>
    <rPh sb="26" eb="27">
      <t>タ</t>
    </rPh>
    <phoneticPr fontId="2"/>
  </si>
  <si>
    <t>設立年月日</t>
    <rPh sb="0" eb="2">
      <t>セツリツ</t>
    </rPh>
    <rPh sb="2" eb="5">
      <t>ネンガッピ</t>
    </rPh>
    <phoneticPr fontId="2"/>
  </si>
  <si>
    <t>改善計画期間</t>
    <rPh sb="0" eb="2">
      <t>カイゼン</t>
    </rPh>
    <rPh sb="2" eb="4">
      <t>ケイカク</t>
    </rPh>
    <rPh sb="4" eb="6">
      <t>キカン</t>
    </rPh>
    <phoneticPr fontId="2"/>
  </si>
  <si>
    <t>　　　　年　　月　　日　～　　　年　　月　　日（１年間とすること）</t>
    <rPh sb="4" eb="5">
      <t>ネン</t>
    </rPh>
    <rPh sb="7" eb="8">
      <t>ガツ</t>
    </rPh>
    <rPh sb="10" eb="11">
      <t>ニチ</t>
    </rPh>
    <rPh sb="16" eb="17">
      <t>ネン</t>
    </rPh>
    <rPh sb="19" eb="20">
      <t>ガツ</t>
    </rPh>
    <rPh sb="22" eb="23">
      <t>ニチ</t>
    </rPh>
    <rPh sb="25" eb="27">
      <t>ネンカン</t>
    </rPh>
    <phoneticPr fontId="2"/>
  </si>
  <si>
    <t>１　現在、指定基準第192条第２項を満たすことができていない理由と具体的改善策</t>
    <rPh sb="2" eb="4">
      <t>ゲンザイ</t>
    </rPh>
    <rPh sb="5" eb="7">
      <t>シテイ</t>
    </rPh>
    <rPh sb="7" eb="9">
      <t>キジュン</t>
    </rPh>
    <rPh sb="9" eb="10">
      <t>ダイ</t>
    </rPh>
    <rPh sb="13" eb="14">
      <t>ジョウ</t>
    </rPh>
    <rPh sb="14" eb="15">
      <t>ダイ</t>
    </rPh>
    <rPh sb="16" eb="17">
      <t>コウ</t>
    </rPh>
    <rPh sb="18" eb="19">
      <t>ミ</t>
    </rPh>
    <rPh sb="30" eb="32">
      <t>リユウ</t>
    </rPh>
    <rPh sb="33" eb="36">
      <t>グタイテキ</t>
    </rPh>
    <rPh sb="36" eb="38">
      <t>カイゼン</t>
    </rPh>
    <rPh sb="38" eb="39">
      <t>サク</t>
    </rPh>
    <phoneticPr fontId="2"/>
  </si>
  <si>
    <t>（詳細かつ具体的に記載すること）</t>
    <rPh sb="1" eb="3">
      <t>ショウサイ</t>
    </rPh>
    <rPh sb="5" eb="8">
      <t>グタイテキ</t>
    </rPh>
    <rPh sb="9" eb="11">
      <t>キサイ</t>
    </rPh>
    <phoneticPr fontId="2"/>
  </si>
  <si>
    <t>(未達成理由)</t>
    <rPh sb="1" eb="4">
      <t>ミタッセイ</t>
    </rPh>
    <rPh sb="4" eb="6">
      <t>リユウ</t>
    </rPh>
    <phoneticPr fontId="2"/>
  </si>
  <si>
    <t>(具体的改善策)</t>
    <rPh sb="1" eb="4">
      <t>グタイテキ</t>
    </rPh>
    <rPh sb="4" eb="6">
      <t>カイゼン</t>
    </rPh>
    <rPh sb="6" eb="7">
      <t>サク</t>
    </rPh>
    <phoneticPr fontId="2"/>
  </si>
  <si>
    <t>２　現在の事業内容及び計画期間を通じて実施する事業内容</t>
    <rPh sb="2" eb="4">
      <t>ゲンザイ</t>
    </rPh>
    <rPh sb="5" eb="7">
      <t>ジギョウ</t>
    </rPh>
    <rPh sb="7" eb="9">
      <t>ナイヨウ</t>
    </rPh>
    <rPh sb="9" eb="10">
      <t>オヨ</t>
    </rPh>
    <rPh sb="11" eb="13">
      <t>ケイカク</t>
    </rPh>
    <rPh sb="13" eb="15">
      <t>キカン</t>
    </rPh>
    <rPh sb="16" eb="17">
      <t>ツウ</t>
    </rPh>
    <rPh sb="19" eb="21">
      <t>ジッシ</t>
    </rPh>
    <rPh sb="23" eb="25">
      <t>ジギョウ</t>
    </rPh>
    <rPh sb="25" eb="27">
      <t>ナイヨウ</t>
    </rPh>
    <phoneticPr fontId="2"/>
  </si>
  <si>
    <t>現在の事業内容</t>
    <rPh sb="0" eb="2">
      <t>ゲンザイ</t>
    </rPh>
    <rPh sb="3" eb="5">
      <t>ジギョウ</t>
    </rPh>
    <rPh sb="5" eb="7">
      <t>ナイヨウ</t>
    </rPh>
    <phoneticPr fontId="2"/>
  </si>
  <si>
    <t>計画期間を通じて実施する事業内容</t>
    <rPh sb="0" eb="2">
      <t>ケイカク</t>
    </rPh>
    <rPh sb="2" eb="4">
      <t>キカン</t>
    </rPh>
    <rPh sb="5" eb="6">
      <t>ツウ</t>
    </rPh>
    <rPh sb="8" eb="10">
      <t>ジッシ</t>
    </rPh>
    <rPh sb="12" eb="14">
      <t>ジギョウ</t>
    </rPh>
    <rPh sb="14" eb="16">
      <t>ナイヨウ</t>
    </rPh>
    <phoneticPr fontId="2"/>
  </si>
  <si>
    <t>（※）事業内容には、生産活動の内容、対象顧客、市場動向、競合相手の動向、改善後の事業内容に主に従事する者の数や属性（どのような資格、経験等を持った者が担当するか等）について詳細に記載すること</t>
    <rPh sb="3" eb="5">
      <t>ジギョウ</t>
    </rPh>
    <rPh sb="5" eb="7">
      <t>ナイヨウ</t>
    </rPh>
    <rPh sb="10" eb="12">
      <t>セイサン</t>
    </rPh>
    <rPh sb="12" eb="14">
      <t>カツドウ</t>
    </rPh>
    <rPh sb="15" eb="17">
      <t>ナイヨウ</t>
    </rPh>
    <rPh sb="18" eb="20">
      <t>タイショウ</t>
    </rPh>
    <rPh sb="20" eb="22">
      <t>コキャク</t>
    </rPh>
    <rPh sb="23" eb="25">
      <t>シジョウ</t>
    </rPh>
    <rPh sb="25" eb="27">
      <t>ドウコウ</t>
    </rPh>
    <rPh sb="28" eb="30">
      <t>キョウゴウ</t>
    </rPh>
    <rPh sb="30" eb="32">
      <t>アイテ</t>
    </rPh>
    <rPh sb="33" eb="35">
      <t>ドウコウ</t>
    </rPh>
    <rPh sb="36" eb="39">
      <t>カイゼンゴ</t>
    </rPh>
    <rPh sb="40" eb="42">
      <t>ジギョウ</t>
    </rPh>
    <rPh sb="42" eb="44">
      <t>ナイヨウ</t>
    </rPh>
    <rPh sb="45" eb="46">
      <t>オモ</t>
    </rPh>
    <rPh sb="47" eb="49">
      <t>ジュウジ</t>
    </rPh>
    <rPh sb="51" eb="52">
      <t>シャ</t>
    </rPh>
    <rPh sb="53" eb="54">
      <t>カズ</t>
    </rPh>
    <rPh sb="55" eb="57">
      <t>ゾクセイ</t>
    </rPh>
    <rPh sb="63" eb="65">
      <t>シカク</t>
    </rPh>
    <rPh sb="66" eb="68">
      <t>ケイケン</t>
    </rPh>
    <rPh sb="68" eb="69">
      <t>トウ</t>
    </rPh>
    <rPh sb="70" eb="71">
      <t>モ</t>
    </rPh>
    <rPh sb="73" eb="74">
      <t>シャ</t>
    </rPh>
    <rPh sb="75" eb="77">
      <t>タントウ</t>
    </rPh>
    <rPh sb="80" eb="81">
      <t>トウ</t>
    </rPh>
    <rPh sb="86" eb="88">
      <t>ショウサイ</t>
    </rPh>
    <rPh sb="89" eb="91">
      <t>キサイ</t>
    </rPh>
    <phoneticPr fontId="2"/>
  </si>
  <si>
    <t>３　現在の生産活動に係る事業の収入額及び計画期間を通じて達成する事業収入目標額（1年間の額を記載）</t>
    <rPh sb="2" eb="4">
      <t>ゲンザイ</t>
    </rPh>
    <rPh sb="5" eb="7">
      <t>セイサン</t>
    </rPh>
    <rPh sb="7" eb="9">
      <t>カツドウ</t>
    </rPh>
    <rPh sb="10" eb="11">
      <t>カカ</t>
    </rPh>
    <rPh sb="12" eb="14">
      <t>ジギョウ</t>
    </rPh>
    <rPh sb="15" eb="17">
      <t>シュウニュウ</t>
    </rPh>
    <rPh sb="17" eb="18">
      <t>ガク</t>
    </rPh>
    <rPh sb="18" eb="19">
      <t>オヨ</t>
    </rPh>
    <rPh sb="20" eb="22">
      <t>ケイカク</t>
    </rPh>
    <rPh sb="22" eb="24">
      <t>キカン</t>
    </rPh>
    <rPh sb="25" eb="26">
      <t>ツウ</t>
    </rPh>
    <rPh sb="28" eb="30">
      <t>タッセイ</t>
    </rPh>
    <rPh sb="32" eb="34">
      <t>ジギョウ</t>
    </rPh>
    <rPh sb="34" eb="36">
      <t>シュウニュウ</t>
    </rPh>
    <rPh sb="36" eb="38">
      <t>モクヒョウ</t>
    </rPh>
    <rPh sb="38" eb="39">
      <t>ガク</t>
    </rPh>
    <rPh sb="41" eb="43">
      <t>ネンカン</t>
    </rPh>
    <rPh sb="44" eb="45">
      <t>ガク</t>
    </rPh>
    <rPh sb="46" eb="48">
      <t>キサイ</t>
    </rPh>
    <phoneticPr fontId="2"/>
  </si>
  <si>
    <t>現在の収入額</t>
    <rPh sb="0" eb="2">
      <t>ゲンザイ</t>
    </rPh>
    <rPh sb="3" eb="6">
      <t>シュウニュウガク</t>
    </rPh>
    <phoneticPr fontId="2"/>
  </si>
  <si>
    <t>計画期間を通じて達成するべき目標収入額</t>
    <rPh sb="0" eb="2">
      <t>ケイカク</t>
    </rPh>
    <rPh sb="2" eb="4">
      <t>キカン</t>
    </rPh>
    <rPh sb="5" eb="6">
      <t>ツウ</t>
    </rPh>
    <rPh sb="8" eb="10">
      <t>タッセイ</t>
    </rPh>
    <rPh sb="14" eb="16">
      <t>モクヒョウ</t>
    </rPh>
    <rPh sb="16" eb="19">
      <t>シュウニュウガク</t>
    </rPh>
    <phoneticPr fontId="2"/>
  </si>
  <si>
    <t>（主な費目）</t>
    <rPh sb="1" eb="2">
      <t>オモ</t>
    </rPh>
    <rPh sb="3" eb="5">
      <t>ヒモク</t>
    </rPh>
    <phoneticPr fontId="2"/>
  </si>
  <si>
    <t>（積算根拠）</t>
    <rPh sb="1" eb="3">
      <t>セキサン</t>
    </rPh>
    <rPh sb="3" eb="5">
      <t>コンキョ</t>
    </rPh>
    <phoneticPr fontId="2"/>
  </si>
  <si>
    <t>(注)目標収入額は、「平均利用者数×平均労働時間×最低賃金額×平均利用日数×12か月」以上の額でなければならない。</t>
    <rPh sb="1" eb="2">
      <t>チュウ</t>
    </rPh>
    <rPh sb="3" eb="5">
      <t>モクヒョウ</t>
    </rPh>
    <rPh sb="5" eb="8">
      <t>シュウニュウガク</t>
    </rPh>
    <rPh sb="11" eb="13">
      <t>ヘイキン</t>
    </rPh>
    <rPh sb="13" eb="15">
      <t>リヨウ</t>
    </rPh>
    <rPh sb="15" eb="16">
      <t>シャ</t>
    </rPh>
    <rPh sb="16" eb="17">
      <t>スウ</t>
    </rPh>
    <rPh sb="18" eb="20">
      <t>ヘイキン</t>
    </rPh>
    <rPh sb="20" eb="22">
      <t>ロウドウ</t>
    </rPh>
    <rPh sb="22" eb="24">
      <t>ジカン</t>
    </rPh>
    <rPh sb="25" eb="27">
      <t>サイテイ</t>
    </rPh>
    <rPh sb="27" eb="29">
      <t>チンギン</t>
    </rPh>
    <rPh sb="29" eb="30">
      <t>ガク</t>
    </rPh>
    <rPh sb="31" eb="33">
      <t>ヘイキン</t>
    </rPh>
    <rPh sb="33" eb="35">
      <t>リヨウ</t>
    </rPh>
    <rPh sb="35" eb="37">
      <t>ニッスウ</t>
    </rPh>
    <rPh sb="41" eb="42">
      <t>ゲツ</t>
    </rPh>
    <rPh sb="43" eb="45">
      <t>イジョウ</t>
    </rPh>
    <rPh sb="46" eb="47">
      <t>ガク</t>
    </rPh>
    <phoneticPr fontId="2"/>
  </si>
  <si>
    <t>４　現在の生産活動に伴う経費及び計画期間を通じて達成する必要経費の見込額（１年間の経費を記載）</t>
    <rPh sb="2" eb="4">
      <t>ゲンザイ</t>
    </rPh>
    <rPh sb="5" eb="7">
      <t>セイサン</t>
    </rPh>
    <rPh sb="7" eb="9">
      <t>カツドウ</t>
    </rPh>
    <rPh sb="10" eb="11">
      <t>トモナ</t>
    </rPh>
    <rPh sb="12" eb="14">
      <t>ケイヒ</t>
    </rPh>
    <rPh sb="14" eb="15">
      <t>オヨ</t>
    </rPh>
    <rPh sb="16" eb="18">
      <t>ケイカク</t>
    </rPh>
    <rPh sb="18" eb="20">
      <t>キカン</t>
    </rPh>
    <rPh sb="21" eb="22">
      <t>ツウ</t>
    </rPh>
    <rPh sb="24" eb="26">
      <t>タッセイ</t>
    </rPh>
    <rPh sb="28" eb="30">
      <t>ヒツヨウ</t>
    </rPh>
    <rPh sb="30" eb="32">
      <t>ケイヒ</t>
    </rPh>
    <rPh sb="33" eb="36">
      <t>ミコミガク</t>
    </rPh>
    <rPh sb="38" eb="40">
      <t>ネンカン</t>
    </rPh>
    <rPh sb="41" eb="43">
      <t>ケイヒ</t>
    </rPh>
    <rPh sb="44" eb="46">
      <t>キサイ</t>
    </rPh>
    <phoneticPr fontId="2"/>
  </si>
  <si>
    <t>現在の経費</t>
    <rPh sb="0" eb="2">
      <t>ゲンザイ</t>
    </rPh>
    <rPh sb="3" eb="5">
      <t>ケイヒ</t>
    </rPh>
    <phoneticPr fontId="2"/>
  </si>
  <si>
    <t>計画期間を通じて見込まれる経費</t>
    <rPh sb="0" eb="2">
      <t>ケイカク</t>
    </rPh>
    <rPh sb="2" eb="4">
      <t>キカン</t>
    </rPh>
    <rPh sb="5" eb="6">
      <t>ツウ</t>
    </rPh>
    <rPh sb="8" eb="10">
      <t>ミコ</t>
    </rPh>
    <rPh sb="13" eb="15">
      <t>ケイヒ</t>
    </rPh>
    <phoneticPr fontId="2"/>
  </si>
  <si>
    <t>５　生産活動に係る事業の収入－生産活動に伴う必要経費</t>
    <rPh sb="2" eb="4">
      <t>セイサン</t>
    </rPh>
    <rPh sb="4" eb="6">
      <t>カツドウ</t>
    </rPh>
    <rPh sb="7" eb="8">
      <t>カカ</t>
    </rPh>
    <rPh sb="9" eb="11">
      <t>ジギョウ</t>
    </rPh>
    <rPh sb="12" eb="14">
      <t>シュウニュウ</t>
    </rPh>
    <rPh sb="15" eb="17">
      <t>セイサン</t>
    </rPh>
    <rPh sb="17" eb="19">
      <t>カツドウ</t>
    </rPh>
    <rPh sb="20" eb="21">
      <t>トモナ</t>
    </rPh>
    <rPh sb="22" eb="24">
      <t>ヒツヨウ</t>
    </rPh>
    <rPh sb="24" eb="26">
      <t>ケイヒ</t>
    </rPh>
    <phoneticPr fontId="2"/>
  </si>
  <si>
    <t>現在の「収入－経費」</t>
    <rPh sb="0" eb="2">
      <t>ゲンザイ</t>
    </rPh>
    <rPh sb="4" eb="6">
      <t>シュウニュウ</t>
    </rPh>
    <rPh sb="7" eb="9">
      <t>ケイヒ</t>
    </rPh>
    <phoneticPr fontId="2"/>
  </si>
  <si>
    <t>計画期間後の「収入－経費」</t>
    <rPh sb="0" eb="2">
      <t>ケイカク</t>
    </rPh>
    <rPh sb="2" eb="4">
      <t>キカン</t>
    </rPh>
    <rPh sb="4" eb="5">
      <t>ゴ</t>
    </rPh>
    <rPh sb="7" eb="9">
      <t>シュウニュウ</t>
    </rPh>
    <rPh sb="10" eb="12">
      <t>ケイヒ</t>
    </rPh>
    <phoneticPr fontId="2"/>
  </si>
  <si>
    <t>６　現在の利用者の総賃金額及び計画期間後の利用者の総賃金額</t>
    <rPh sb="2" eb="4">
      <t>ゲンザイ</t>
    </rPh>
    <rPh sb="5" eb="8">
      <t>リヨウシャ</t>
    </rPh>
    <rPh sb="9" eb="10">
      <t>ソウ</t>
    </rPh>
    <rPh sb="10" eb="13">
      <t>チンギンガク</t>
    </rPh>
    <rPh sb="13" eb="14">
      <t>オヨ</t>
    </rPh>
    <rPh sb="15" eb="17">
      <t>ケイカク</t>
    </rPh>
    <rPh sb="17" eb="20">
      <t>キカンゴ</t>
    </rPh>
    <rPh sb="21" eb="24">
      <t>リヨウシャ</t>
    </rPh>
    <rPh sb="25" eb="26">
      <t>ソウ</t>
    </rPh>
    <rPh sb="26" eb="29">
      <t>チンギンガク</t>
    </rPh>
    <phoneticPr fontId="2"/>
  </si>
  <si>
    <t>現在の支払い総賃金額</t>
    <rPh sb="0" eb="2">
      <t>ゲンザイ</t>
    </rPh>
    <rPh sb="3" eb="5">
      <t>シハラ</t>
    </rPh>
    <rPh sb="6" eb="7">
      <t>ソウ</t>
    </rPh>
    <rPh sb="7" eb="10">
      <t>チンギンガク</t>
    </rPh>
    <phoneticPr fontId="2"/>
  </si>
  <si>
    <t>計画期間後の支払い総賃金額</t>
    <rPh sb="0" eb="2">
      <t>ケイカク</t>
    </rPh>
    <rPh sb="2" eb="4">
      <t>キカン</t>
    </rPh>
    <rPh sb="4" eb="5">
      <t>ゴ</t>
    </rPh>
    <rPh sb="6" eb="8">
      <t>シハラ</t>
    </rPh>
    <rPh sb="9" eb="10">
      <t>ソウ</t>
    </rPh>
    <rPh sb="10" eb="12">
      <t>チンギン</t>
    </rPh>
    <rPh sb="12" eb="13">
      <t>ガク</t>
    </rPh>
    <phoneticPr fontId="2"/>
  </si>
  <si>
    <t>事業所代表者署名欄　　　　　　　　　　</t>
    <rPh sb="0" eb="3">
      <t>ジギョウショ</t>
    </rPh>
    <rPh sb="3" eb="6">
      <t>ダイヒョウシャ</t>
    </rPh>
    <rPh sb="6" eb="9">
      <t>ショメイラン</t>
    </rPh>
    <phoneticPr fontId="2"/>
  </si>
  <si>
    <t>※「現在」はいずれも、指定基準192条第２項を満たさないと判断された前年度１年間のものを記載すること。</t>
    <rPh sb="2" eb="4">
      <t>ゲンザイ</t>
    </rPh>
    <rPh sb="11" eb="13">
      <t>シテイ</t>
    </rPh>
    <rPh sb="13" eb="15">
      <t>キジュン</t>
    </rPh>
    <rPh sb="18" eb="19">
      <t>ジョウ</t>
    </rPh>
    <rPh sb="19" eb="20">
      <t>ダイ</t>
    </rPh>
    <rPh sb="21" eb="22">
      <t>コウ</t>
    </rPh>
    <rPh sb="23" eb="24">
      <t>ミ</t>
    </rPh>
    <rPh sb="29" eb="31">
      <t>ハンダン</t>
    </rPh>
    <rPh sb="34" eb="37">
      <t>ゼンネンド</t>
    </rPh>
    <rPh sb="38" eb="40">
      <t>ネンカン</t>
    </rPh>
    <rPh sb="44" eb="46">
      <t>キサイ</t>
    </rPh>
    <phoneticPr fontId="2"/>
  </si>
  <si>
    <t>※その他、社会福祉法人会計基準に基づく会計書類等、地方公共団体が必要と認める書類を添付させること。</t>
    <rPh sb="3" eb="4">
      <t>タ</t>
    </rPh>
    <rPh sb="5" eb="7">
      <t>シャカイ</t>
    </rPh>
    <rPh sb="7" eb="9">
      <t>フクシ</t>
    </rPh>
    <rPh sb="9" eb="11">
      <t>ホウジン</t>
    </rPh>
    <rPh sb="11" eb="13">
      <t>カイケイ</t>
    </rPh>
    <rPh sb="13" eb="15">
      <t>キジュン</t>
    </rPh>
    <rPh sb="16" eb="17">
      <t>モト</t>
    </rPh>
    <rPh sb="19" eb="21">
      <t>カイケイ</t>
    </rPh>
    <rPh sb="21" eb="23">
      <t>ショルイ</t>
    </rPh>
    <rPh sb="23" eb="24">
      <t>トウ</t>
    </rPh>
    <rPh sb="25" eb="27">
      <t>チホウ</t>
    </rPh>
    <rPh sb="27" eb="29">
      <t>コウキョウ</t>
    </rPh>
    <rPh sb="29" eb="31">
      <t>ダンタイ</t>
    </rPh>
    <rPh sb="32" eb="34">
      <t>ヒツヨウ</t>
    </rPh>
    <rPh sb="35" eb="36">
      <t>ミト</t>
    </rPh>
    <rPh sb="38" eb="40">
      <t>ショルイ</t>
    </rPh>
    <rPh sb="41" eb="43">
      <t>テンプ</t>
    </rPh>
    <phoneticPr fontId="2"/>
  </si>
  <si>
    <t>経営改善計画期間中の具体的改善策と実施時期等</t>
    <rPh sb="0" eb="2">
      <t>ケイエイ</t>
    </rPh>
    <rPh sb="2" eb="4">
      <t>カイゼン</t>
    </rPh>
    <rPh sb="4" eb="6">
      <t>ケイカク</t>
    </rPh>
    <rPh sb="6" eb="8">
      <t>キカン</t>
    </rPh>
    <rPh sb="8" eb="9">
      <t>チュウ</t>
    </rPh>
    <rPh sb="10" eb="13">
      <t>グタイテキ</t>
    </rPh>
    <rPh sb="13" eb="16">
      <t>カイゼンサク</t>
    </rPh>
    <rPh sb="16" eb="17">
      <t>タイサク</t>
    </rPh>
    <rPh sb="17" eb="19">
      <t>ジッシ</t>
    </rPh>
    <rPh sb="19" eb="21">
      <t>ジキ</t>
    </rPh>
    <rPh sb="21" eb="22">
      <t>トウ</t>
    </rPh>
    <phoneticPr fontId="2"/>
  </si>
  <si>
    <t>課題</t>
    <rPh sb="0" eb="2">
      <t>カダイ</t>
    </rPh>
    <phoneticPr fontId="2"/>
  </si>
  <si>
    <t>実施期間</t>
    <rPh sb="0" eb="2">
      <t>ジッシ</t>
    </rPh>
    <rPh sb="2" eb="4">
      <t>キカン</t>
    </rPh>
    <phoneticPr fontId="2"/>
  </si>
  <si>
    <t>具体的な改善策</t>
    <rPh sb="0" eb="3">
      <t>グタイテキ</t>
    </rPh>
    <rPh sb="4" eb="6">
      <t>カイゼン</t>
    </rPh>
    <rPh sb="6" eb="7">
      <t>サク</t>
    </rPh>
    <phoneticPr fontId="2"/>
  </si>
  <si>
    <t>（注）経営改善を行う項目(例：営業体制の強化、経費削減、販路拡大等）を記載するとともに、課題を記載し、その課題に対応するための実施期間と具体的な改善策をそれぞれ記載する。適宜欄は追加する。</t>
    <rPh sb="1" eb="2">
      <t>チュウ</t>
    </rPh>
    <rPh sb="3" eb="5">
      <t>ケイエイ</t>
    </rPh>
    <rPh sb="5" eb="7">
      <t>カイゼン</t>
    </rPh>
    <rPh sb="8" eb="9">
      <t>オコナ</t>
    </rPh>
    <rPh sb="10" eb="12">
      <t>コウモク</t>
    </rPh>
    <rPh sb="13" eb="14">
      <t>レイ</t>
    </rPh>
    <rPh sb="15" eb="17">
      <t>エイギョウ</t>
    </rPh>
    <rPh sb="17" eb="19">
      <t>タイセイ</t>
    </rPh>
    <rPh sb="20" eb="22">
      <t>キョウカ</t>
    </rPh>
    <rPh sb="23" eb="25">
      <t>ケイヒ</t>
    </rPh>
    <rPh sb="25" eb="27">
      <t>サクゲン</t>
    </rPh>
    <rPh sb="28" eb="30">
      <t>ハンロ</t>
    </rPh>
    <rPh sb="30" eb="32">
      <t>カクダイ</t>
    </rPh>
    <rPh sb="32" eb="33">
      <t>トウ</t>
    </rPh>
    <rPh sb="35" eb="37">
      <t>キサイ</t>
    </rPh>
    <rPh sb="44" eb="46">
      <t>カダイ</t>
    </rPh>
    <rPh sb="47" eb="49">
      <t>キサイ</t>
    </rPh>
    <rPh sb="53" eb="55">
      <t>カダイ</t>
    </rPh>
    <rPh sb="56" eb="58">
      <t>タイオウ</t>
    </rPh>
    <rPh sb="63" eb="65">
      <t>ジッシ</t>
    </rPh>
    <rPh sb="65" eb="67">
      <t>キカン</t>
    </rPh>
    <rPh sb="68" eb="71">
      <t>グタイテキ</t>
    </rPh>
    <rPh sb="72" eb="74">
      <t>カイゼン</t>
    </rPh>
    <rPh sb="74" eb="75">
      <t>サク</t>
    </rPh>
    <rPh sb="80" eb="82">
      <t>キサイ</t>
    </rPh>
    <rPh sb="85" eb="87">
      <t>テキギ</t>
    </rPh>
    <rPh sb="87" eb="88">
      <t>ラン</t>
    </rPh>
    <rPh sb="89" eb="91">
      <t>ツイカ</t>
    </rPh>
    <phoneticPr fontId="2"/>
  </si>
  <si>
    <t>（計画期間中の見込額）</t>
    <rPh sb="1" eb="3">
      <t>ケイカク</t>
    </rPh>
    <rPh sb="3" eb="6">
      <t>キカンチュウ</t>
    </rPh>
    <rPh sb="7" eb="9">
      <t>ミコ</t>
    </rPh>
    <rPh sb="9" eb="10">
      <t>ガク</t>
    </rPh>
    <phoneticPr fontId="2"/>
  </si>
  <si>
    <t>令和○○年</t>
    <rPh sb="0" eb="2">
      <t>レイワ</t>
    </rPh>
    <rPh sb="4" eb="5">
      <t>ネン</t>
    </rPh>
    <phoneticPr fontId="2"/>
  </si>
  <si>
    <t>○月</t>
    <rPh sb="1" eb="2">
      <t>ツキ</t>
    </rPh>
    <phoneticPr fontId="2"/>
  </si>
  <si>
    <t>収益</t>
    <rPh sb="0" eb="2">
      <t>シュウエキ</t>
    </rPh>
    <phoneticPr fontId="2"/>
  </si>
  <si>
    <t>就労支援事業収益</t>
    <rPh sb="0" eb="2">
      <t>シュウロウ</t>
    </rPh>
    <rPh sb="2" eb="4">
      <t>シエン</t>
    </rPh>
    <rPh sb="4" eb="6">
      <t>ジギョウ</t>
    </rPh>
    <rPh sb="6" eb="8">
      <t>シュウエキ</t>
    </rPh>
    <phoneticPr fontId="2"/>
  </si>
  <si>
    <t>就労支援事業活動収益計</t>
    <rPh sb="0" eb="2">
      <t>シュウロウ</t>
    </rPh>
    <rPh sb="2" eb="4">
      <t>シエン</t>
    </rPh>
    <rPh sb="4" eb="6">
      <t>ジギョウ</t>
    </rPh>
    <rPh sb="6" eb="8">
      <t>カツドウ</t>
    </rPh>
    <rPh sb="8" eb="10">
      <t>シュウエキ</t>
    </rPh>
    <rPh sb="10" eb="11">
      <t>ケイ</t>
    </rPh>
    <phoneticPr fontId="2"/>
  </si>
  <si>
    <t>費用</t>
    <rPh sb="0" eb="2">
      <t>ヒヨウ</t>
    </rPh>
    <phoneticPr fontId="2"/>
  </si>
  <si>
    <t>就労支援事業販売原価</t>
    <rPh sb="0" eb="2">
      <t>シュウロウ</t>
    </rPh>
    <rPh sb="2" eb="4">
      <t>シエン</t>
    </rPh>
    <rPh sb="4" eb="6">
      <t>ジギョウ</t>
    </rPh>
    <rPh sb="6" eb="8">
      <t>ハンバイ</t>
    </rPh>
    <rPh sb="8" eb="10">
      <t>ゲンカ</t>
    </rPh>
    <phoneticPr fontId="2"/>
  </si>
  <si>
    <t>期首製品（商品）棚卸高</t>
    <rPh sb="0" eb="2">
      <t>キシュ</t>
    </rPh>
    <rPh sb="2" eb="4">
      <t>セイヒン</t>
    </rPh>
    <rPh sb="5" eb="7">
      <t>ショウヒン</t>
    </rPh>
    <rPh sb="8" eb="10">
      <t>タナオロ</t>
    </rPh>
    <rPh sb="10" eb="11">
      <t>ダカ</t>
    </rPh>
    <phoneticPr fontId="2"/>
  </si>
  <si>
    <t>当期就労支援事業製造原価</t>
    <rPh sb="0" eb="2">
      <t>トウキ</t>
    </rPh>
    <rPh sb="2" eb="4">
      <t>シュウロウ</t>
    </rPh>
    <rPh sb="4" eb="6">
      <t>シエン</t>
    </rPh>
    <rPh sb="6" eb="8">
      <t>ジギョウ</t>
    </rPh>
    <rPh sb="8" eb="10">
      <t>セイゾウ</t>
    </rPh>
    <rPh sb="10" eb="12">
      <t>ゲンカ</t>
    </rPh>
    <phoneticPr fontId="2"/>
  </si>
  <si>
    <t>当期就労支援事業仕入高</t>
    <rPh sb="0" eb="2">
      <t>トウキ</t>
    </rPh>
    <rPh sb="2" eb="4">
      <t>シュウロウ</t>
    </rPh>
    <rPh sb="4" eb="6">
      <t>シエン</t>
    </rPh>
    <rPh sb="6" eb="8">
      <t>ジギョウ</t>
    </rPh>
    <rPh sb="8" eb="10">
      <t>シイ</t>
    </rPh>
    <rPh sb="10" eb="11">
      <t>ダカ</t>
    </rPh>
    <phoneticPr fontId="2"/>
  </si>
  <si>
    <t>期末製品（商品）棚卸高</t>
    <rPh sb="0" eb="2">
      <t>キマツ</t>
    </rPh>
    <rPh sb="2" eb="4">
      <t>セイヒン</t>
    </rPh>
    <rPh sb="5" eb="7">
      <t>ショウヒン</t>
    </rPh>
    <rPh sb="8" eb="11">
      <t>タナオロシダカ</t>
    </rPh>
    <phoneticPr fontId="2"/>
  </si>
  <si>
    <t>就労支援事業販管費</t>
    <rPh sb="0" eb="2">
      <t>シュウロウ</t>
    </rPh>
    <rPh sb="2" eb="4">
      <t>シエン</t>
    </rPh>
    <rPh sb="4" eb="6">
      <t>ジギョウ</t>
    </rPh>
    <rPh sb="6" eb="9">
      <t>ハンカンヒ</t>
    </rPh>
    <phoneticPr fontId="2"/>
  </si>
  <si>
    <t>就労支援事業活動費用計</t>
    <rPh sb="0" eb="2">
      <t>シュウロウ</t>
    </rPh>
    <rPh sb="2" eb="4">
      <t>シエン</t>
    </rPh>
    <rPh sb="4" eb="6">
      <t>ジギョウ</t>
    </rPh>
    <rPh sb="6" eb="9">
      <t>カツドウヒ</t>
    </rPh>
    <rPh sb="9" eb="10">
      <t>ヨウ</t>
    </rPh>
    <rPh sb="10" eb="11">
      <t>ケイ</t>
    </rPh>
    <phoneticPr fontId="2"/>
  </si>
  <si>
    <t>就労支援事業活動増減差額</t>
    <rPh sb="0" eb="2">
      <t>シュウロウ</t>
    </rPh>
    <rPh sb="2" eb="4">
      <t>シエン</t>
    </rPh>
    <rPh sb="4" eb="6">
      <t>ジギョウ</t>
    </rPh>
    <rPh sb="6" eb="8">
      <t>カツドウ</t>
    </rPh>
    <rPh sb="8" eb="10">
      <t>ゾウゲン</t>
    </rPh>
    <rPh sb="10" eb="12">
      <t>サガク</t>
    </rPh>
    <phoneticPr fontId="2"/>
  </si>
  <si>
    <t>支払い賃金総額</t>
    <rPh sb="0" eb="2">
      <t>シハラ</t>
    </rPh>
    <rPh sb="3" eb="5">
      <t>チンギン</t>
    </rPh>
    <rPh sb="5" eb="7">
      <t>ソウガク</t>
    </rPh>
    <phoneticPr fontId="2"/>
  </si>
  <si>
    <t>（前年度実績）</t>
    <rPh sb="1" eb="4">
      <t>ゼンネンド</t>
    </rPh>
    <rPh sb="4" eb="6">
      <t>ジッセキ</t>
    </rPh>
    <phoneticPr fontId="2"/>
  </si>
  <si>
    <t>居住支援連携体制加算に関する届出書</t>
    <rPh sb="0" eb="2">
      <t>キョジュウ</t>
    </rPh>
    <rPh sb="2" eb="4">
      <t>シエン</t>
    </rPh>
    <rPh sb="4" eb="6">
      <t>レンケイ</t>
    </rPh>
    <rPh sb="6" eb="8">
      <t>タイセイ</t>
    </rPh>
    <rPh sb="8" eb="10">
      <t>カサン</t>
    </rPh>
    <phoneticPr fontId="3"/>
  </si>
  <si>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3"/>
  </si>
  <si>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3"/>
  </si>
  <si>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3"/>
  </si>
  <si>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3"/>
  </si>
  <si>
    <t>経口移行加算及び経口維持加算に係る届出書</t>
    <rPh sb="0" eb="2">
      <t>ケイコウ</t>
    </rPh>
    <rPh sb="2" eb="4">
      <t>イコウ</t>
    </rPh>
    <rPh sb="4" eb="6">
      <t>カサン</t>
    </rPh>
    <rPh sb="6" eb="7">
      <t>オヨ</t>
    </rPh>
    <rPh sb="8" eb="10">
      <t>ケイコウ</t>
    </rPh>
    <rPh sb="10" eb="12">
      <t>イジ</t>
    </rPh>
    <rPh sb="12" eb="14">
      <t>カサン</t>
    </rPh>
    <rPh sb="15" eb="16">
      <t>カカ</t>
    </rPh>
    <rPh sb="17" eb="19">
      <t>トドケデ</t>
    </rPh>
    <rPh sb="19" eb="20">
      <t>ショ</t>
    </rPh>
    <phoneticPr fontId="3"/>
  </si>
  <si>
    <t>適用年月日</t>
    <rPh sb="0" eb="2">
      <t>テキヨウ</t>
    </rPh>
    <rPh sb="2" eb="5">
      <t>ネンガッピ</t>
    </rPh>
    <phoneticPr fontId="18"/>
  </si>
  <si>
    <t>令和　　　　　年　　　　　月　　　　　日</t>
    <rPh sb="0" eb="2">
      <t>レイワ</t>
    </rPh>
    <rPh sb="7" eb="8">
      <t>ネン</t>
    </rPh>
    <rPh sb="13" eb="14">
      <t>ツキ</t>
    </rPh>
    <rPh sb="19" eb="20">
      <t>ヒ</t>
    </rPh>
    <phoneticPr fontId="18"/>
  </si>
  <si>
    <t>管理体制状況
（経口移行加算）</t>
    <rPh sb="0" eb="2">
      <t>カンリ</t>
    </rPh>
    <rPh sb="2" eb="4">
      <t>タイセイ</t>
    </rPh>
    <rPh sb="4" eb="6">
      <t>ジョウキョウ</t>
    </rPh>
    <rPh sb="8" eb="12">
      <t>ケイコウイコウ</t>
    </rPh>
    <rPh sb="12" eb="14">
      <t>カサン</t>
    </rPh>
    <phoneticPr fontId="3"/>
  </si>
  <si>
    <t>医師の指示に基づき経口移行計画を多職種連携のもとで作成されている。</t>
    <rPh sb="0" eb="2">
      <t>イシ</t>
    </rPh>
    <rPh sb="3" eb="5">
      <t>シジ</t>
    </rPh>
    <rPh sb="6" eb="7">
      <t>モト</t>
    </rPh>
    <rPh sb="9" eb="15">
      <t>ケイコウイコウケイカク</t>
    </rPh>
    <rPh sb="16" eb="21">
      <t>タショクシュレンケイ</t>
    </rPh>
    <rPh sb="25" eb="27">
      <t>サクセイ</t>
    </rPh>
    <phoneticPr fontId="18"/>
  </si>
  <si>
    <t>管理体制状況</t>
    <rPh sb="0" eb="2">
      <t>カンリ</t>
    </rPh>
    <rPh sb="2" eb="4">
      <t>タイセイ</t>
    </rPh>
    <rPh sb="4" eb="6">
      <t>ジョウキョウ</t>
    </rPh>
    <phoneticPr fontId="3"/>
  </si>
  <si>
    <t>医師又は歯科医師の指示に基づき、経口で食事を接種する利用者に対する経口維持計画を多職種連携による会議等を経て作成されている。</t>
    <rPh sb="0" eb="2">
      <t>イシ</t>
    </rPh>
    <rPh sb="2" eb="3">
      <t>マタ</t>
    </rPh>
    <rPh sb="4" eb="6">
      <t>シカ</t>
    </rPh>
    <rPh sb="6" eb="8">
      <t>イシ</t>
    </rPh>
    <rPh sb="9" eb="11">
      <t>シジ</t>
    </rPh>
    <rPh sb="12" eb="13">
      <t>モト</t>
    </rPh>
    <rPh sb="16" eb="18">
      <t>ケイコウ</t>
    </rPh>
    <rPh sb="19" eb="21">
      <t>ショクジ</t>
    </rPh>
    <rPh sb="22" eb="24">
      <t>セッシュ</t>
    </rPh>
    <rPh sb="26" eb="29">
      <t>リヨウシャ</t>
    </rPh>
    <rPh sb="30" eb="31">
      <t>タイ</t>
    </rPh>
    <rPh sb="33" eb="35">
      <t>ケイコウ</t>
    </rPh>
    <rPh sb="35" eb="37">
      <t>イジ</t>
    </rPh>
    <rPh sb="37" eb="39">
      <t>ケイカク</t>
    </rPh>
    <rPh sb="40" eb="45">
      <t>タショクシュレンケイ</t>
    </rPh>
    <rPh sb="48" eb="50">
      <t>カイギ</t>
    </rPh>
    <rPh sb="50" eb="51">
      <t>トウ</t>
    </rPh>
    <rPh sb="52" eb="53">
      <t>ヘ</t>
    </rPh>
    <rPh sb="54" eb="56">
      <t>サクセイ</t>
    </rPh>
    <phoneticPr fontId="18"/>
  </si>
  <si>
    <t>（※）経口移行計画及び経口維持計画を提出すること。
　　　個別支援計画の中に記載する場合は、その写しを提出すること。</t>
    <rPh sb="3" eb="9">
      <t>ケイコウイコウケイカク</t>
    </rPh>
    <rPh sb="9" eb="10">
      <t>オヨ</t>
    </rPh>
    <rPh sb="11" eb="17">
      <t>ケイコウイジケイカク</t>
    </rPh>
    <rPh sb="18" eb="20">
      <t>テイシュツ</t>
    </rPh>
    <rPh sb="29" eb="35">
      <t>コベツシエンケイカク</t>
    </rPh>
    <rPh sb="36" eb="37">
      <t>ナカ</t>
    </rPh>
    <rPh sb="38" eb="40">
      <t>キサイ</t>
    </rPh>
    <rPh sb="42" eb="44">
      <t>バアイ</t>
    </rPh>
    <rPh sb="48" eb="49">
      <t>ウツ</t>
    </rPh>
    <rPh sb="51" eb="53">
      <t>テイシュツ</t>
    </rPh>
    <phoneticPr fontId="18"/>
  </si>
  <si>
    <r>
      <t>　　経口移行・経口維持計画（様式例）</t>
    </r>
    <r>
      <rPr>
        <sz val="12"/>
        <color theme="1"/>
        <rFont val="ＭＳ ゴシック"/>
        <family val="3"/>
        <charset val="128"/>
      </rPr>
      <t>　　</t>
    </r>
    <phoneticPr fontId="18"/>
  </si>
  <si>
    <t>氏名</t>
  </si>
  <si>
    <t>経口摂取の状態</t>
  </si>
  <si>
    <t>算定加算</t>
  </si>
  <si>
    <t>□経口移行加算</t>
  </si>
  <si>
    <t>□歯又は使用中の義歯がある</t>
  </si>
  <si>
    <t>□経口維持加算(Ⅰ)</t>
  </si>
  <si>
    <t>性別</t>
  </si>
  <si>
    <t>生年月日</t>
  </si>
  <si>
    <t>□経口維持加算(Ⅰ)及び(Ⅱ)</t>
  </si>
  <si>
    <t>□男　□女</t>
    <phoneticPr fontId="18"/>
  </si>
  <si>
    <t>　　　　年　　　　月　　　日</t>
    <phoneticPr fontId="18"/>
  </si>
  <si>
    <t>□食事の介助が必要である</t>
  </si>
  <si>
    <t>協力歯科医療機関名</t>
    <phoneticPr fontId="18"/>
  </si>
  <si>
    <t>(　　　　　　　　　　）</t>
    <phoneticPr fontId="18"/>
  </si>
  <si>
    <r>
      <t>摂食・嚥下機能検査の実施</t>
    </r>
    <r>
      <rPr>
        <b/>
        <vertAlign val="superscript"/>
        <sz val="12"/>
        <color theme="1"/>
        <rFont val="ＭＳ ゴシック"/>
        <family val="3"/>
        <charset val="128"/>
      </rPr>
      <t>*</t>
    </r>
  </si>
  <si>
    <r>
      <t>検査実施日</t>
    </r>
    <r>
      <rPr>
        <b/>
        <vertAlign val="superscript"/>
        <sz val="12"/>
        <color theme="1"/>
        <rFont val="ＭＳ ゴシック"/>
        <family val="3"/>
        <charset val="128"/>
      </rPr>
      <t>*</t>
    </r>
  </si>
  <si>
    <t>検査結果や観察等を通して把握した課題の所在</t>
  </si>
  <si>
    <t>□水飲みテスト　□頚部聴診法　□嚥下内視鏡検査　□嚥下造影検査　□咀嚼能力・機能の検査　
□認知機能に課題あり（検査不可のため食事の観察にて確認）　□その他（　　　　　　　　）</t>
    <phoneticPr fontId="18"/>
  </si>
  <si>
    <t>年  月  日</t>
  </si>
  <si>
    <t>□ 認知機能　
□ 咀嚼・口腔機能　
□ 嚥下機能</t>
    <phoneticPr fontId="18"/>
  </si>
  <si>
    <t>※　経口移行加算を算定する場合は、*の項目の記入は不要です。</t>
  </si>
  <si>
    <r>
      <t>１.　経口による継続的な食事の摂取のための支援の観点</t>
    </r>
    <r>
      <rPr>
        <b/>
        <vertAlign val="superscript"/>
        <sz val="12"/>
        <color theme="1"/>
        <rFont val="ＭＳ ゴシック"/>
        <family val="3"/>
        <charset val="128"/>
      </rPr>
      <t>*</t>
    </r>
  </si>
  <si>
    <t>※　当欄の項目に関しては、食事の観察及び会議を月1回実施の上、記入してください。</t>
  </si>
  <si>
    <t>食事の観察を通して気づいた点</t>
  </si>
  <si>
    <t>食事の観察の実施日：  　年　　月　　日</t>
  </si>
  <si>
    <t xml:space="preserve">食事の観察の参加者：□医師　□歯科医師　□管理栄養士　□栄養士　□サービス管理責任者　□看護職員　□生活支援員　□その他の職種 </t>
    <rPh sb="37" eb="39">
      <t>カンリ</t>
    </rPh>
    <rPh sb="39" eb="42">
      <t>セキニンシャ</t>
    </rPh>
    <rPh sb="50" eb="52">
      <t>セイカツ</t>
    </rPh>
    <rPh sb="52" eb="55">
      <t>シエンイン</t>
    </rPh>
    <rPh sb="59" eb="60">
      <t>タ</t>
    </rPh>
    <rPh sb="61" eb="63">
      <t>ショクシュ</t>
    </rPh>
    <phoneticPr fontId="18"/>
  </si>
  <si>
    <t>①　上半身が左右や前後に傾く傾向があり、座位の保持が困難である</t>
  </si>
  <si>
    <t>□はい　□いいえ</t>
  </si>
  <si>
    <t>②　頚部が後屈しがちである</t>
  </si>
  <si>
    <t>③　食事を楽しみにしていない</t>
  </si>
  <si>
    <t>④　食事をしながら、寝てしまう</t>
  </si>
  <si>
    <t>⑤　食べ始められない、食べ始めても頻繁に食事を中断してしまう、食事に集中できない</t>
  </si>
  <si>
    <t>⑥　食事又はその介助を拒否する</t>
  </si>
  <si>
    <t>⑦　食事に時間がかかり、疲労する</t>
  </si>
  <si>
    <t>⑧　次から次へと食べ物を口に運ぶ</t>
  </si>
  <si>
    <t>⑨　口腔内が乾燥している</t>
  </si>
  <si>
    <t>⑩　口腔内の衛生状態が悪い</t>
  </si>
  <si>
    <t>⑪　噛むことが困難である（歯・義歯の状態又は咀嚼能力等に問題がある）</t>
  </si>
  <si>
    <t>⑫　固いものを避け、軟らかいものばかり食べる</t>
  </si>
  <si>
    <t>⑬　上下の奥歯や義歯が咬み合っていない</t>
  </si>
  <si>
    <t>⑭　口から食物や唾液がこぼれる</t>
  </si>
  <si>
    <t>⑮　口腔内に食物残渣が目立つ</t>
  </si>
  <si>
    <t>⑯　食物をなかなか飲み込まず、嚥下に時間がかかる</t>
  </si>
  <si>
    <t>⑰　一口あたり何度も嚥下する</t>
    <phoneticPr fontId="18"/>
  </si>
  <si>
    <t>⑱　頻繁にむせたり、せきこんだりする</t>
    <phoneticPr fontId="18"/>
  </si>
  <si>
    <t>⑲　食事中や食後に濁った声に変わる</t>
    <phoneticPr fontId="18"/>
  </si>
  <si>
    <t>⑳　食事の後半は疲れてしまい、特に良くむせたり、呼吸音が濁ったりする</t>
    <phoneticPr fontId="18"/>
  </si>
  <si>
    <t>㉑　観察時から直近1ヶ月程度以内で、食後又は食事中に嘔吐したことがある</t>
    <phoneticPr fontId="18"/>
  </si>
  <si>
    <t>㉒　食事の摂取量に問題がある（拒食、過食、偏食など）</t>
    <phoneticPr fontId="18"/>
  </si>
  <si>
    <t>多職種会議における議論の概要</t>
  </si>
  <si>
    <t>会議実施日：  　　年　　　月　　　日</t>
  </si>
  <si>
    <t xml:space="preserve">会議参加者：□医師　□歯科医師　□管理栄養士　□栄養士　□サービス管理責任者　□看護職員　□生活支援員　□その他の職種 </t>
    <phoneticPr fontId="18"/>
  </si>
  <si>
    <t>経口による継続的な食事の摂取のための支援の観点</t>
  </si>
  <si>
    <t>①食事の形態・とろみ、補助食の活用　　　　　　　　</t>
  </si>
  <si>
    <t>□現状維持　□変更</t>
  </si>
  <si>
    <t>②食事の周囲環境</t>
  </si>
  <si>
    <t>③食事の介助の方法</t>
  </si>
  <si>
    <t>④口腔のケアの方法</t>
  </si>
  <si>
    <t>⑤医療又は歯科医療受療の必要性</t>
  </si>
  <si>
    <t>□あり　  　□なし</t>
  </si>
  <si>
    <t>担当職種</t>
  </si>
  <si>
    <t>担当者氏名</t>
  </si>
  <si>
    <t>気づいた点、アドバイス等</t>
  </si>
  <si>
    <t>経口維持加算(Ⅰ)</t>
  </si>
  <si>
    <t>経口維持加算(Ⅱ)</t>
  </si>
  <si>
    <r>
      <t xml:space="preserve">食事形態の種類・とろみの程度
</t>
    </r>
    <r>
      <rPr>
        <sz val="9"/>
        <color theme="1"/>
        <rFont val="ＭＳ ゴシック"/>
        <family val="3"/>
        <charset val="128"/>
      </rPr>
      <t>※日本摂食・嚥下リハビリテーション学会嚥下調整食分類2013やその他嚥下調整食分類等を参照のこと</t>
    </r>
    <phoneticPr fontId="18"/>
  </si>
  <si>
    <t>２.　経口による食事の摂取のための計画</t>
  </si>
  <si>
    <t>※　栄養ケア計画や施設サービス計画において記入している項目は、下記の該当項目の記入は不要です。また、初回作成時及び前月から変更がある場合に記載して下さい。</t>
    <phoneticPr fontId="18"/>
  </si>
  <si>
    <t>初回作成日（作成者）</t>
    <phoneticPr fontId="18"/>
  </si>
  <si>
    <t>　　　年　　　月　　　日　　（　　　　　　　　　　　　　　　　　）</t>
    <phoneticPr fontId="2"/>
  </si>
  <si>
    <t>作成（変更）日（作成者）</t>
  </si>
  <si>
    <t>入所者又は家族の意向</t>
    <phoneticPr fontId="18"/>
  </si>
  <si>
    <r>
      <t xml:space="preserve">同意者のサイン
</t>
    </r>
    <r>
      <rPr>
        <sz val="10"/>
        <color theme="1"/>
        <rFont val="ＭＳ ゴシック"/>
        <family val="3"/>
        <charset val="128"/>
      </rPr>
      <t>（※初回作成時及び大幅な変更時）</t>
    </r>
    <phoneticPr fontId="18"/>
  </si>
  <si>
    <t>説明と同意を得た日</t>
  </si>
  <si>
    <t>（※初回作成時及び大幅な変更時）
　　　　　年　　　月　　　日</t>
    <phoneticPr fontId="18"/>
  </si>
  <si>
    <t>解決すべき課題や目標、
目標期間</t>
    <phoneticPr fontId="18"/>
  </si>
  <si>
    <t>経口による食事の摂取のための対応</t>
  </si>
  <si>
    <t>経口移行加算</t>
  </si>
  <si>
    <r>
      <t>経口維持加算(Ⅰ)</t>
    </r>
    <r>
      <rPr>
        <vertAlign val="superscript"/>
        <sz val="12"/>
        <color theme="1"/>
        <rFont val="ＭＳ ゴシック"/>
        <family val="3"/>
        <charset val="128"/>
      </rPr>
      <t>*</t>
    </r>
  </si>
  <si>
    <r>
      <t>経口維持加算(Ⅱ)</t>
    </r>
    <r>
      <rPr>
        <vertAlign val="superscript"/>
        <sz val="12"/>
        <color theme="1"/>
        <rFont val="ＭＳ ゴシック"/>
        <family val="3"/>
        <charset val="128"/>
      </rPr>
      <t>*</t>
    </r>
  </si>
  <si>
    <t>口腔衛生管理体制加算及び口腔衛生管理加算に係る届出書</t>
    <rPh sb="0" eb="4">
      <t>コウクウエイセイ</t>
    </rPh>
    <rPh sb="4" eb="6">
      <t>カンリ</t>
    </rPh>
    <rPh sb="6" eb="8">
      <t>タイセイ</t>
    </rPh>
    <rPh sb="8" eb="10">
      <t>カサン</t>
    </rPh>
    <rPh sb="10" eb="11">
      <t>オヨ</t>
    </rPh>
    <rPh sb="16" eb="18">
      <t>カンリ</t>
    </rPh>
    <rPh sb="21" eb="22">
      <t>カカ</t>
    </rPh>
    <rPh sb="23" eb="25">
      <t>トドケデ</t>
    </rPh>
    <rPh sb="25" eb="26">
      <t>ショ</t>
    </rPh>
    <phoneticPr fontId="3"/>
  </si>
  <si>
    <t>管理体制状況
（口腔衛生管理体制加算）</t>
    <rPh sb="0" eb="2">
      <t>カンリ</t>
    </rPh>
    <rPh sb="2" eb="4">
      <t>タイセイ</t>
    </rPh>
    <rPh sb="4" eb="6">
      <t>ジョウキョウ</t>
    </rPh>
    <rPh sb="8" eb="16">
      <t>コウクウエイセイカンリタイセイ</t>
    </rPh>
    <rPh sb="16" eb="18">
      <t>カサン</t>
    </rPh>
    <phoneticPr fontId="3"/>
  </si>
  <si>
    <t>歯科医師又は歯科医師の指示を受けた歯科衛生士（※１）の技術的助言及び指導に基づき、入所者の口腔ケア・マネジメントに係る計画が作成されている。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7" eb="29">
      <t>ギジュツ</t>
    </rPh>
    <rPh sb="29" eb="30">
      <t>テキ</t>
    </rPh>
    <rPh sb="30" eb="32">
      <t>ジョゲン</t>
    </rPh>
    <rPh sb="32" eb="33">
      <t>オヨ</t>
    </rPh>
    <rPh sb="34" eb="36">
      <t>シドウ</t>
    </rPh>
    <rPh sb="37" eb="38">
      <t>モト</t>
    </rPh>
    <rPh sb="41" eb="44">
      <t>ニュウショシャ</t>
    </rPh>
    <rPh sb="45" eb="47">
      <t>コウクウ</t>
    </rPh>
    <rPh sb="57" eb="58">
      <t>カカ</t>
    </rPh>
    <rPh sb="59" eb="61">
      <t>ケイカク</t>
    </rPh>
    <rPh sb="62" eb="64">
      <t>サクセイ</t>
    </rPh>
    <phoneticPr fontId="18"/>
  </si>
  <si>
    <t>管理体制状況
（口腔衛生管理加算）</t>
    <rPh sb="0" eb="2">
      <t>カンリ</t>
    </rPh>
    <rPh sb="2" eb="4">
      <t>タイセイ</t>
    </rPh>
    <rPh sb="4" eb="6">
      <t>ジョウキョウ</t>
    </rPh>
    <rPh sb="8" eb="10">
      <t>コウクウ</t>
    </rPh>
    <rPh sb="10" eb="12">
      <t>エイセイ</t>
    </rPh>
    <rPh sb="12" eb="14">
      <t>カンリ</t>
    </rPh>
    <rPh sb="14" eb="16">
      <t>カサン</t>
    </rPh>
    <phoneticPr fontId="3"/>
  </si>
  <si>
    <t>歯科衛生士（※１）が、医師又は歯科医師の指示に基づき、入所者の口腔ケア・マネジメントに係る計画が作成されている。</t>
    <rPh sb="0" eb="2">
      <t>シカ</t>
    </rPh>
    <rPh sb="2" eb="5">
      <t>エイセイシ</t>
    </rPh>
    <rPh sb="11" eb="13">
      <t>イシ</t>
    </rPh>
    <rPh sb="13" eb="14">
      <t>マタ</t>
    </rPh>
    <rPh sb="15" eb="19">
      <t>シカイシ</t>
    </rPh>
    <rPh sb="20" eb="22">
      <t>シジ</t>
    </rPh>
    <rPh sb="23" eb="24">
      <t>モト</t>
    </rPh>
    <rPh sb="27" eb="30">
      <t>ニュウショシャ</t>
    </rPh>
    <rPh sb="31" eb="33">
      <t>コウクウ</t>
    </rPh>
    <rPh sb="43" eb="44">
      <t>カカ</t>
    </rPh>
    <rPh sb="45" eb="47">
      <t>ケイカク</t>
    </rPh>
    <rPh sb="48" eb="50">
      <t>サクセイ</t>
    </rPh>
    <phoneticPr fontId="18"/>
  </si>
  <si>
    <t>（※１）施設と雇用関係にある歯科衛生士（常勤、非常勤を問わない）、または、協力歯科医療機関等に
　　　　属する歯科衛生士のいずれも可。</t>
    <rPh sb="4" eb="6">
      <t>シセツ</t>
    </rPh>
    <rPh sb="7" eb="9">
      <t>コヨウ</t>
    </rPh>
    <rPh sb="9" eb="11">
      <t>カンケイ</t>
    </rPh>
    <rPh sb="20" eb="22">
      <t>ジョウキン</t>
    </rPh>
    <rPh sb="23" eb="26">
      <t>ヒジョウキン</t>
    </rPh>
    <rPh sb="27" eb="28">
      <t>ト</t>
    </rPh>
    <rPh sb="37" eb="39">
      <t>キョウリョク</t>
    </rPh>
    <rPh sb="39" eb="41">
      <t>シカ</t>
    </rPh>
    <rPh sb="41" eb="43">
      <t>イリョウ</t>
    </rPh>
    <rPh sb="43" eb="45">
      <t>キカン</t>
    </rPh>
    <rPh sb="45" eb="46">
      <t>トウ</t>
    </rPh>
    <rPh sb="52" eb="53">
      <t>ゾク</t>
    </rPh>
    <rPh sb="55" eb="57">
      <t>シカ</t>
    </rPh>
    <rPh sb="57" eb="60">
      <t>エイセイシ</t>
    </rPh>
    <rPh sb="65" eb="66">
      <t>カ</t>
    </rPh>
    <phoneticPr fontId="18"/>
  </si>
  <si>
    <t>（※２）別紙72-2を参考に計画を作成し、添付してください。</t>
    <rPh sb="4" eb="6">
      <t>ベッシ</t>
    </rPh>
    <rPh sb="11" eb="13">
      <t>サンコウ</t>
    </rPh>
    <rPh sb="14" eb="16">
      <t>ケイカク</t>
    </rPh>
    <rPh sb="17" eb="19">
      <t>サクセイ</t>
    </rPh>
    <rPh sb="21" eb="23">
      <t>テンプ</t>
    </rPh>
    <phoneticPr fontId="3"/>
  </si>
  <si>
    <t>口腔衛生管理体制についての計画</t>
    <rPh sb="0" eb="2">
      <t>コウクウ</t>
    </rPh>
    <rPh sb="2" eb="4">
      <t>エイセイ</t>
    </rPh>
    <rPh sb="4" eb="6">
      <t>カンリ</t>
    </rPh>
    <rPh sb="6" eb="8">
      <t>タイセイ</t>
    </rPh>
    <rPh sb="13" eb="15">
      <t>ケイカク</t>
    </rPh>
    <phoneticPr fontId="18"/>
  </si>
  <si>
    <t>策定日</t>
    <rPh sb="0" eb="2">
      <t>サクテイ</t>
    </rPh>
    <rPh sb="2" eb="3">
      <t>ビ</t>
    </rPh>
    <phoneticPr fontId="3"/>
  </si>
  <si>
    <t>年　　　月　　　日</t>
    <rPh sb="0" eb="1">
      <t>トシ</t>
    </rPh>
    <rPh sb="4" eb="5">
      <t>ツキ</t>
    </rPh>
    <rPh sb="8" eb="9">
      <t>ヒ</t>
    </rPh>
    <phoneticPr fontId="18"/>
  </si>
  <si>
    <t>作成者</t>
    <rPh sb="0" eb="3">
      <t>サクセイシャ</t>
    </rPh>
    <phoneticPr fontId="18"/>
  </si>
  <si>
    <t>助言を行った歯科医師等</t>
    <rPh sb="0" eb="2">
      <t>ジョゲン</t>
    </rPh>
    <rPh sb="3" eb="4">
      <t>オコナ</t>
    </rPh>
    <rPh sb="6" eb="8">
      <t>シカ</t>
    </rPh>
    <rPh sb="8" eb="10">
      <t>イシ</t>
    </rPh>
    <rPh sb="10" eb="11">
      <t>トウ</t>
    </rPh>
    <phoneticPr fontId="3"/>
  </si>
  <si>
    <t>歯科医療機関</t>
    <rPh sb="0" eb="2">
      <t>シカ</t>
    </rPh>
    <rPh sb="2" eb="4">
      <t>イリョウ</t>
    </rPh>
    <rPh sb="4" eb="6">
      <t>キカン</t>
    </rPh>
    <phoneticPr fontId="18"/>
  </si>
  <si>
    <t>歯科医師名</t>
    <rPh sb="0" eb="2">
      <t>シカ</t>
    </rPh>
    <rPh sb="2" eb="4">
      <t>イシ</t>
    </rPh>
    <rPh sb="4" eb="5">
      <t>メイ</t>
    </rPh>
    <phoneticPr fontId="18"/>
  </si>
  <si>
    <t>連絡先</t>
    <rPh sb="0" eb="3">
      <t>レンラクサキ</t>
    </rPh>
    <phoneticPr fontId="18"/>
  </si>
  <si>
    <t>助言の要点</t>
    <rPh sb="0" eb="2">
      <t>ジョゲン</t>
    </rPh>
    <rPh sb="3" eb="5">
      <t>ヨウテン</t>
    </rPh>
    <phoneticPr fontId="18"/>
  </si>
  <si>
    <t>　　入所者のリスクに応じた口腔清掃等の実施</t>
    <rPh sb="2" eb="5">
      <t>ニュウショシャ</t>
    </rPh>
    <rPh sb="10" eb="11">
      <t>オウ</t>
    </rPh>
    <rPh sb="13" eb="15">
      <t>コウクウ</t>
    </rPh>
    <rPh sb="15" eb="17">
      <t>セイソウ</t>
    </rPh>
    <rPh sb="17" eb="18">
      <t>トウ</t>
    </rPh>
    <rPh sb="19" eb="21">
      <t>ジッシ</t>
    </rPh>
    <phoneticPr fontId="18"/>
  </si>
  <si>
    <t>　　口腔清掃に係る知識・技術の習得の必要性</t>
    <rPh sb="2" eb="4">
      <t>コウクウ</t>
    </rPh>
    <rPh sb="4" eb="6">
      <t>セイソウ</t>
    </rPh>
    <rPh sb="7" eb="8">
      <t>カカ</t>
    </rPh>
    <rPh sb="9" eb="11">
      <t>チシキ</t>
    </rPh>
    <rPh sb="12" eb="14">
      <t>ギジュツ</t>
    </rPh>
    <rPh sb="15" eb="17">
      <t>シュウトク</t>
    </rPh>
    <rPh sb="18" eb="21">
      <t>ヒツヨウセイ</t>
    </rPh>
    <phoneticPr fontId="18"/>
  </si>
  <si>
    <t>　　食事状態、食形態等の確認</t>
    <rPh sb="2" eb="4">
      <t>ショクジ</t>
    </rPh>
    <rPh sb="4" eb="6">
      <t>ジョウタイ</t>
    </rPh>
    <rPh sb="7" eb="8">
      <t>ショク</t>
    </rPh>
    <rPh sb="8" eb="10">
      <t>ケイタイ</t>
    </rPh>
    <rPh sb="10" eb="11">
      <t>トウ</t>
    </rPh>
    <rPh sb="12" eb="14">
      <t>カクニン</t>
    </rPh>
    <phoneticPr fontId="18"/>
  </si>
  <si>
    <t>　　その他（　　　　　　　　　　　　　　　　　　　　）</t>
    <rPh sb="4" eb="5">
      <t>タ</t>
    </rPh>
    <phoneticPr fontId="18"/>
  </si>
  <si>
    <t>　　現在の取組の継続</t>
    <rPh sb="2" eb="4">
      <t>ゲンザイ</t>
    </rPh>
    <rPh sb="5" eb="7">
      <t>トリクミ</t>
    </rPh>
    <rPh sb="8" eb="10">
      <t>ケイゾク</t>
    </rPh>
    <phoneticPr fontId="18"/>
  </si>
  <si>
    <t>実施目標</t>
    <rPh sb="0" eb="2">
      <t>ジッシ</t>
    </rPh>
    <rPh sb="2" eb="4">
      <t>モクヒョウ</t>
    </rPh>
    <phoneticPr fontId="18"/>
  </si>
  <si>
    <t>　　従事者によるスクリーニング</t>
    <rPh sb="2" eb="5">
      <t>ジュウジシャ</t>
    </rPh>
    <phoneticPr fontId="18"/>
  </si>
  <si>
    <t>　　施設職員に対する研修会の開催</t>
    <rPh sb="2" eb="4">
      <t>シセツ</t>
    </rPh>
    <rPh sb="4" eb="6">
      <t>ショクイン</t>
    </rPh>
    <rPh sb="7" eb="8">
      <t>タイ</t>
    </rPh>
    <rPh sb="10" eb="13">
      <t>ケンシュウカイ</t>
    </rPh>
    <rPh sb="14" eb="16">
      <t>カイサイ</t>
    </rPh>
    <phoneticPr fontId="18"/>
  </si>
  <si>
    <t>　　口腔清掃の方法・内容等の見直し</t>
    <rPh sb="2" eb="4">
      <t>コウクウ</t>
    </rPh>
    <rPh sb="4" eb="6">
      <t>セイソウ</t>
    </rPh>
    <rPh sb="7" eb="9">
      <t>ホウホウ</t>
    </rPh>
    <rPh sb="10" eb="12">
      <t>ナイヨウ</t>
    </rPh>
    <rPh sb="12" eb="13">
      <t>トウ</t>
    </rPh>
    <rPh sb="14" eb="16">
      <t>ミナオ</t>
    </rPh>
    <phoneticPr fontId="18"/>
  </si>
  <si>
    <t>　　歯科専門職によるスクリーニング、管理等</t>
    <rPh sb="2" eb="4">
      <t>シカ</t>
    </rPh>
    <rPh sb="4" eb="7">
      <t>センモンショク</t>
    </rPh>
    <rPh sb="18" eb="20">
      <t>カンリ</t>
    </rPh>
    <rPh sb="20" eb="21">
      <t>トウ</t>
    </rPh>
    <phoneticPr fontId="18"/>
  </si>
  <si>
    <t>　　歯科専門職による食事環境、食形態の確認</t>
    <rPh sb="2" eb="4">
      <t>シカ</t>
    </rPh>
    <rPh sb="4" eb="7">
      <t>センモンショク</t>
    </rPh>
    <rPh sb="10" eb="12">
      <t>ショクジ</t>
    </rPh>
    <rPh sb="12" eb="14">
      <t>カンキョウ</t>
    </rPh>
    <rPh sb="15" eb="16">
      <t>ショク</t>
    </rPh>
    <rPh sb="16" eb="18">
      <t>ケイタイ</t>
    </rPh>
    <rPh sb="19" eb="21">
      <t>カクニン</t>
    </rPh>
    <phoneticPr fontId="18"/>
  </si>
  <si>
    <t>具体的方策
（実施時期、実施場所、主担当など）</t>
    <rPh sb="0" eb="3">
      <t>グタイテキ</t>
    </rPh>
    <rPh sb="3" eb="5">
      <t>ホウサク</t>
    </rPh>
    <rPh sb="7" eb="9">
      <t>ジッシ</t>
    </rPh>
    <rPh sb="9" eb="11">
      <t>ジキ</t>
    </rPh>
    <rPh sb="12" eb="14">
      <t>ジッシ</t>
    </rPh>
    <rPh sb="14" eb="16">
      <t>バショ</t>
    </rPh>
    <rPh sb="17" eb="20">
      <t>シュタントウ</t>
    </rPh>
    <phoneticPr fontId="18"/>
  </si>
  <si>
    <t>留意事項、特記事項等</t>
    <rPh sb="0" eb="2">
      <t>リュウイ</t>
    </rPh>
    <rPh sb="2" eb="4">
      <t>ジコウ</t>
    </rPh>
    <rPh sb="5" eb="7">
      <t>トッキ</t>
    </rPh>
    <rPh sb="7" eb="9">
      <t>ジコウ</t>
    </rPh>
    <rPh sb="9" eb="10">
      <t>トウ</t>
    </rPh>
    <phoneticPr fontId="18"/>
  </si>
  <si>
    <t>口腔衛生管理（実施計画・実施記録）様式</t>
    <rPh sb="0" eb="2">
      <t>コウクウ</t>
    </rPh>
    <rPh sb="2" eb="4">
      <t>エイセイ</t>
    </rPh>
    <rPh sb="4" eb="6">
      <t>カンリ</t>
    </rPh>
    <rPh sb="7" eb="9">
      <t>ジッシ</t>
    </rPh>
    <rPh sb="9" eb="11">
      <t>ケイカク</t>
    </rPh>
    <rPh sb="12" eb="14">
      <t>ジッシ</t>
    </rPh>
    <rPh sb="14" eb="16">
      <t>キロク</t>
    </rPh>
    <phoneticPr fontId="2"/>
  </si>
  <si>
    <t>氏名（ふりがな）</t>
    <phoneticPr fontId="18"/>
  </si>
  <si>
    <t>生年月日</t>
    <rPh sb="0" eb="2">
      <t>セイネン</t>
    </rPh>
    <rPh sb="2" eb="4">
      <t>ガッピ</t>
    </rPh>
    <phoneticPr fontId="2"/>
  </si>
  <si>
    <t>　　　　年     　月      日生まれ　　 歳</t>
    <rPh sb="4" eb="5">
      <t>ネン</t>
    </rPh>
    <rPh sb="11" eb="12">
      <t>ガツ</t>
    </rPh>
    <rPh sb="18" eb="19">
      <t>ニチ</t>
    </rPh>
    <rPh sb="19" eb="20">
      <t>ウ</t>
    </rPh>
    <rPh sb="25" eb="26">
      <t>サイ</t>
    </rPh>
    <phoneticPr fontId="2"/>
  </si>
  <si>
    <t>障害支援区分</t>
    <rPh sb="0" eb="2">
      <t>ショウガイ</t>
    </rPh>
    <rPh sb="2" eb="4">
      <t>シエン</t>
    </rPh>
    <rPh sb="4" eb="6">
      <t>クブン</t>
    </rPh>
    <phoneticPr fontId="2"/>
  </si>
  <si>
    <t>かかりつけ歯科医</t>
  </si>
  <si>
    <t>□ あり　□ なし</t>
    <phoneticPr fontId="18"/>
  </si>
  <si>
    <t>入れ歯の使用</t>
  </si>
  <si>
    <t>食形態等</t>
    <rPh sb="0" eb="1">
      <t>ショク</t>
    </rPh>
    <rPh sb="1" eb="3">
      <t>ケイタイ</t>
    </rPh>
    <rPh sb="3" eb="4">
      <t>トウ</t>
    </rPh>
    <phoneticPr fontId="2"/>
  </si>
  <si>
    <t>□ 経口摂取（□ 常食、□ 嚥下調整食（□ ４、□ ３、□ 2-2、□ 2-1、□ 1ｊ、□ 0ｔ、
□  0ｊ））、□ 経腸栄養、□ 静脈栄養　</t>
    <phoneticPr fontId="2"/>
  </si>
  <si>
    <t>誤嚥性肺炎の発症・罹患</t>
    <rPh sb="0" eb="3">
      <t>ゴエンセイ</t>
    </rPh>
    <rPh sb="3" eb="5">
      <t>ハイエン</t>
    </rPh>
    <rPh sb="6" eb="8">
      <t>ハッショウ</t>
    </rPh>
    <rPh sb="9" eb="11">
      <t>リカン</t>
    </rPh>
    <phoneticPr fontId="2"/>
  </si>
  <si>
    <t>□ あり（発症日：　　　　年　　月　　日）　□ なし</t>
    <rPh sb="19" eb="20">
      <t>ニチ</t>
    </rPh>
    <phoneticPr fontId="2"/>
  </si>
  <si>
    <t>同一月内の訪問歯科衛生指導
（医療保険）の実施の有無（注）</t>
    <rPh sb="0" eb="2">
      <t>ドウイツ</t>
    </rPh>
    <rPh sb="2" eb="3">
      <t>ゲツ</t>
    </rPh>
    <rPh sb="3" eb="4">
      <t>ナイ</t>
    </rPh>
    <rPh sb="5" eb="7">
      <t>ホウモン</t>
    </rPh>
    <rPh sb="7" eb="9">
      <t>シカ</t>
    </rPh>
    <rPh sb="9" eb="11">
      <t>エイセイ</t>
    </rPh>
    <rPh sb="11" eb="13">
      <t>シドウ</t>
    </rPh>
    <rPh sb="15" eb="17">
      <t>イリョウ</t>
    </rPh>
    <rPh sb="17" eb="19">
      <t>ホケン</t>
    </rPh>
    <phoneticPr fontId="2"/>
  </si>
  <si>
    <r>
      <t>□ あり（　　　</t>
    </r>
    <r>
      <rPr>
        <sz val="11"/>
        <rFont val="游ゴシック"/>
        <family val="3"/>
        <charset val="128"/>
        <scheme val="minor"/>
      </rPr>
      <t>　</t>
    </r>
    <r>
      <rPr>
        <sz val="11"/>
        <rFont val="游ゴシック"/>
        <family val="2"/>
        <charset val="128"/>
        <scheme val="minor"/>
      </rPr>
      <t>）回、□ なし</t>
    </r>
    <phoneticPr fontId="2"/>
  </si>
  <si>
    <r>
      <t>※嚥下調整食の分類、誤嚥性肺炎の発症等について障害者支援施設と連携を図り把握するよう努めるとともに、6月以内の状況について記載すること。</t>
    </r>
    <r>
      <rPr>
        <sz val="8"/>
        <rFont val="游ゴシック"/>
        <family val="2"/>
        <charset val="128"/>
        <scheme val="minor"/>
      </rPr>
      <t xml:space="preserve">
※医療保険により訪問歯科衛生指導料（歯科衛生士によるお口の中の清掃又は入れ歯の清掃に関する実地指導）を同一月内に３回以上算定された場合には、同一月内においては、障害福祉サービス等報酬による口腔衛生管理加算の費用を請求することはできない。</t>
    </r>
    <rPh sb="1" eb="3">
      <t>エンゲ</t>
    </rPh>
    <rPh sb="3" eb="5">
      <t>チョウセイ</t>
    </rPh>
    <rPh sb="5" eb="6">
      <t>ショク</t>
    </rPh>
    <rPh sb="7" eb="9">
      <t>ブンルイ</t>
    </rPh>
    <rPh sb="18" eb="19">
      <t>トウ</t>
    </rPh>
    <rPh sb="23" eb="26">
      <t>ショウガイシャ</t>
    </rPh>
    <rPh sb="26" eb="28">
      <t>シエン</t>
    </rPh>
    <rPh sb="28" eb="30">
      <t>シセツ</t>
    </rPh>
    <rPh sb="42" eb="43">
      <t>ツト</t>
    </rPh>
    <rPh sb="51" eb="52">
      <t>ツキ</t>
    </rPh>
    <rPh sb="52" eb="54">
      <t>イナイ</t>
    </rPh>
    <rPh sb="55" eb="57">
      <t>ジョウキョウ</t>
    </rPh>
    <rPh sb="61" eb="63">
      <t>キサイ</t>
    </rPh>
    <rPh sb="149" eb="153">
      <t>ショウガイフクシ</t>
    </rPh>
    <rPh sb="157" eb="158">
      <t>トウ</t>
    </rPh>
    <rPh sb="158" eb="160">
      <t>ホウシュウ</t>
    </rPh>
    <phoneticPr fontId="2"/>
  </si>
  <si>
    <t>１　口腔に関する問題点（スクリーニング）</t>
    <phoneticPr fontId="2"/>
  </si>
  <si>
    <r>
      <t>　　　　　　　　　　　　　記入日：　　　年　　月　　日　</t>
    </r>
    <r>
      <rPr>
        <sz val="11"/>
        <rFont val="游ゴシック"/>
        <family val="3"/>
        <charset val="128"/>
        <scheme val="minor"/>
      </rPr>
      <t>記入者：　　　　　　　　　　</t>
    </r>
    <phoneticPr fontId="18"/>
  </si>
  <si>
    <t>口腔に関する問題点
（該当する項目をチェック）</t>
    <phoneticPr fontId="2"/>
  </si>
  <si>
    <r>
      <t xml:space="preserve">□ </t>
    </r>
    <r>
      <rPr>
        <sz val="11"/>
        <rFont val="游ゴシック"/>
        <family val="2"/>
        <charset val="128"/>
        <scheme val="minor"/>
      </rPr>
      <t>口腔衛生状態（□</t>
    </r>
    <r>
      <rPr>
        <sz val="11"/>
        <rFont val="游ゴシック"/>
        <family val="3"/>
        <charset val="128"/>
        <scheme val="minor"/>
      </rPr>
      <t xml:space="preserve"> </t>
    </r>
    <r>
      <rPr>
        <sz val="11"/>
        <rFont val="游ゴシック"/>
        <family val="2"/>
        <charset val="128"/>
        <scheme val="minor"/>
      </rPr>
      <t>歯の汚れ、□</t>
    </r>
    <r>
      <rPr>
        <sz val="11"/>
        <rFont val="游ゴシック"/>
        <family val="3"/>
        <charset val="128"/>
        <scheme val="minor"/>
      </rPr>
      <t xml:space="preserve"> </t>
    </r>
    <r>
      <rPr>
        <sz val="11"/>
        <rFont val="游ゴシック"/>
        <family val="2"/>
        <charset val="128"/>
        <scheme val="minor"/>
      </rPr>
      <t>義歯の汚れ、□</t>
    </r>
    <r>
      <rPr>
        <sz val="11"/>
        <rFont val="游ゴシック"/>
        <family val="3"/>
        <charset val="128"/>
        <scheme val="minor"/>
      </rPr>
      <t xml:space="preserve"> </t>
    </r>
    <r>
      <rPr>
        <sz val="11"/>
        <rFont val="游ゴシック"/>
        <family val="2"/>
        <charset val="128"/>
        <scheme val="minor"/>
      </rPr>
      <t>舌苔、□</t>
    </r>
    <r>
      <rPr>
        <sz val="11"/>
        <rFont val="游ゴシック"/>
        <family val="3"/>
        <charset val="128"/>
        <scheme val="minor"/>
      </rPr>
      <t xml:space="preserve"> </t>
    </r>
    <r>
      <rPr>
        <sz val="11"/>
        <rFont val="游ゴシック"/>
        <family val="2"/>
        <charset val="128"/>
        <scheme val="minor"/>
      </rPr>
      <t>口臭）
□</t>
    </r>
    <r>
      <rPr>
        <sz val="11"/>
        <rFont val="游ゴシック"/>
        <family val="3"/>
        <charset val="128"/>
        <scheme val="minor"/>
      </rPr>
      <t xml:space="preserve"> </t>
    </r>
    <r>
      <rPr>
        <sz val="11"/>
        <rFont val="游ゴシック"/>
        <family val="2"/>
        <charset val="128"/>
        <scheme val="minor"/>
      </rPr>
      <t>口腔機能の状態（□</t>
    </r>
    <r>
      <rPr>
        <sz val="11"/>
        <rFont val="游ゴシック"/>
        <family val="3"/>
        <charset val="128"/>
        <scheme val="minor"/>
      </rPr>
      <t xml:space="preserve"> </t>
    </r>
    <r>
      <rPr>
        <sz val="11"/>
        <rFont val="游ゴシック"/>
        <family val="2"/>
        <charset val="128"/>
        <scheme val="minor"/>
      </rPr>
      <t>食べこぼし、□</t>
    </r>
    <r>
      <rPr>
        <sz val="11"/>
        <rFont val="游ゴシック"/>
        <family val="3"/>
        <charset val="128"/>
        <scheme val="minor"/>
      </rPr>
      <t xml:space="preserve"> 舌の動きが悪い、</t>
    </r>
    <r>
      <rPr>
        <sz val="11"/>
        <rFont val="游ゴシック"/>
        <family val="2"/>
        <charset val="128"/>
        <scheme val="minor"/>
      </rPr>
      <t>□</t>
    </r>
    <r>
      <rPr>
        <sz val="11"/>
        <rFont val="游ゴシック"/>
        <family val="3"/>
        <charset val="128"/>
        <scheme val="minor"/>
      </rPr>
      <t xml:space="preserve"> </t>
    </r>
    <r>
      <rPr>
        <sz val="11"/>
        <rFont val="游ゴシック"/>
        <family val="2"/>
        <charset val="128"/>
        <scheme val="minor"/>
      </rPr>
      <t>むせ、□</t>
    </r>
    <r>
      <rPr>
        <sz val="11"/>
        <rFont val="游ゴシック"/>
        <family val="3"/>
        <charset val="128"/>
        <scheme val="minor"/>
      </rPr>
      <t xml:space="preserve"> </t>
    </r>
    <r>
      <rPr>
        <sz val="11"/>
        <rFont val="游ゴシック"/>
        <family val="2"/>
        <charset val="128"/>
        <scheme val="minor"/>
      </rPr>
      <t>痰がらみ、□</t>
    </r>
    <r>
      <rPr>
        <sz val="11"/>
        <rFont val="游ゴシック"/>
        <family val="3"/>
        <charset val="128"/>
        <scheme val="minor"/>
      </rPr>
      <t xml:space="preserve"> </t>
    </r>
    <r>
      <rPr>
        <sz val="11"/>
        <rFont val="游ゴシック"/>
        <family val="2"/>
        <charset val="128"/>
        <scheme val="minor"/>
      </rPr>
      <t>口腔乾燥）</t>
    </r>
    <rPh sb="2" eb="4">
      <t>コウクウ</t>
    </rPh>
    <rPh sb="4" eb="6">
      <t>エイセイ</t>
    </rPh>
    <rPh sb="6" eb="8">
      <t>ジョウタイ</t>
    </rPh>
    <rPh sb="11" eb="12">
      <t>ハ</t>
    </rPh>
    <rPh sb="13" eb="14">
      <t>ヨゴ</t>
    </rPh>
    <rPh sb="18" eb="20">
      <t>ギシ</t>
    </rPh>
    <rPh sb="21" eb="22">
      <t>ヨゴ</t>
    </rPh>
    <rPh sb="26" eb="28">
      <t>ゼッタイ</t>
    </rPh>
    <rPh sb="31" eb="33">
      <t>コウシュウ</t>
    </rPh>
    <rPh sb="37" eb="39">
      <t>コウクウ</t>
    </rPh>
    <rPh sb="39" eb="41">
      <t>キノウ</t>
    </rPh>
    <rPh sb="42" eb="44">
      <t>ジョウタイ</t>
    </rPh>
    <rPh sb="47" eb="48">
      <t>タ</t>
    </rPh>
    <rPh sb="55" eb="56">
      <t>ゼツ</t>
    </rPh>
    <rPh sb="57" eb="58">
      <t>ウゴ</t>
    </rPh>
    <rPh sb="60" eb="61">
      <t>ワル</t>
    </rPh>
    <rPh sb="70" eb="71">
      <t>タン</t>
    </rPh>
    <rPh sb="77" eb="79">
      <t>コウクウ</t>
    </rPh>
    <rPh sb="79" eb="81">
      <t>カンソウ</t>
    </rPh>
    <phoneticPr fontId="2"/>
  </si>
  <si>
    <r>
      <t xml:space="preserve">□ </t>
    </r>
    <r>
      <rPr>
        <sz val="11"/>
        <rFont val="游ゴシック"/>
        <family val="3"/>
        <charset val="128"/>
        <scheme val="minor"/>
      </rPr>
      <t>歯数</t>
    </r>
    <r>
      <rPr>
        <sz val="11"/>
        <rFont val="游ゴシック"/>
        <family val="2"/>
        <charset val="128"/>
        <scheme val="minor"/>
      </rPr>
      <t>（　　　）</t>
    </r>
    <r>
      <rPr>
        <sz val="11"/>
        <rFont val="游ゴシック"/>
        <family val="3"/>
        <charset val="128"/>
        <scheme val="minor"/>
      </rPr>
      <t>歯</t>
    </r>
    <r>
      <rPr>
        <sz val="11"/>
        <rFont val="游ゴシック"/>
        <family val="2"/>
        <charset val="128"/>
        <scheme val="minor"/>
      </rPr>
      <t xml:space="preserve">　
□ 歯の問題（□ う蝕、□ </t>
    </r>
    <r>
      <rPr>
        <sz val="11"/>
        <rFont val="游ゴシック"/>
        <family val="3"/>
        <charset val="128"/>
        <scheme val="minor"/>
      </rPr>
      <t>歯の破折</t>
    </r>
    <r>
      <rPr>
        <sz val="11"/>
        <rFont val="游ゴシック"/>
        <family val="2"/>
        <charset val="128"/>
        <scheme val="minor"/>
      </rPr>
      <t>、□ 修復物脱離、□ その他（　　　</t>
    </r>
    <r>
      <rPr>
        <sz val="11"/>
        <rFont val="游ゴシック"/>
        <family val="3"/>
        <charset val="128"/>
        <scheme val="minor"/>
      </rPr>
      <t>　　</t>
    </r>
    <r>
      <rPr>
        <sz val="11"/>
        <rFont val="游ゴシック"/>
        <family val="2"/>
        <charset val="128"/>
        <scheme val="minor"/>
      </rPr>
      <t xml:space="preserve">））
□ 義歯の問題（□ 不適合、□ </t>
    </r>
    <r>
      <rPr>
        <sz val="11"/>
        <rFont val="游ゴシック"/>
        <family val="3"/>
        <charset val="128"/>
        <scheme val="minor"/>
      </rPr>
      <t>破損</t>
    </r>
    <r>
      <rPr>
        <sz val="11"/>
        <rFont val="游ゴシック"/>
        <family val="2"/>
        <charset val="128"/>
        <scheme val="minor"/>
      </rPr>
      <t xml:space="preserve">、□ その他（　　　　　　））
□ </t>
    </r>
    <r>
      <rPr>
        <sz val="11"/>
        <rFont val="游ゴシック"/>
        <family val="3"/>
        <charset val="128"/>
        <scheme val="minor"/>
      </rPr>
      <t>歯周病
□</t>
    </r>
    <r>
      <rPr>
        <sz val="11"/>
        <rFont val="游ゴシック"/>
        <family val="2"/>
        <charset val="128"/>
        <scheme val="minor"/>
      </rPr>
      <t xml:space="preserve"> </t>
    </r>
    <r>
      <rPr>
        <sz val="11"/>
        <rFont val="游ゴシック"/>
        <family val="3"/>
        <charset val="128"/>
        <scheme val="minor"/>
      </rPr>
      <t>口腔粘膜疾患（潰瘍等）</t>
    </r>
    <rPh sb="2" eb="3">
      <t>ハ</t>
    </rPh>
    <rPh sb="9" eb="10">
      <t>ハ</t>
    </rPh>
    <rPh sb="14" eb="15">
      <t>ハ</t>
    </rPh>
    <rPh sb="16" eb="18">
      <t>モンダイ</t>
    </rPh>
    <rPh sb="22" eb="23">
      <t>ショク</t>
    </rPh>
    <rPh sb="26" eb="27">
      <t>シ</t>
    </rPh>
    <rPh sb="28" eb="30">
      <t>ハセツ</t>
    </rPh>
    <rPh sb="33" eb="36">
      <t>シュウフクブツ</t>
    </rPh>
    <rPh sb="36" eb="38">
      <t>ダツリ</t>
    </rPh>
    <rPh sb="43" eb="44">
      <t>タ</t>
    </rPh>
    <rPh sb="55" eb="57">
      <t>ギシ</t>
    </rPh>
    <rPh sb="58" eb="60">
      <t>モンダイ</t>
    </rPh>
    <rPh sb="63" eb="66">
      <t>フテキゴウ</t>
    </rPh>
    <rPh sb="69" eb="71">
      <t>ハソン</t>
    </rPh>
    <rPh sb="76" eb="77">
      <t>タ</t>
    </rPh>
    <phoneticPr fontId="2"/>
  </si>
  <si>
    <t>２　口腔衛生の管理内容（アセスメント）</t>
    <rPh sb="2" eb="4">
      <t>コウクウ</t>
    </rPh>
    <rPh sb="4" eb="6">
      <t>エイセイ</t>
    </rPh>
    <rPh sb="7" eb="9">
      <t>カンリ</t>
    </rPh>
    <rPh sb="9" eb="11">
      <t>ナイヨウ</t>
    </rPh>
    <phoneticPr fontId="2"/>
  </si>
  <si>
    <r>
      <t>記入日</t>
    </r>
    <r>
      <rPr>
        <sz val="11"/>
        <rFont val="游ゴシック"/>
        <family val="2"/>
        <charset val="128"/>
        <scheme val="minor"/>
      </rPr>
      <t>：　　</t>
    </r>
    <r>
      <rPr>
        <sz val="11"/>
        <rFont val="游ゴシック"/>
        <family val="3"/>
        <charset val="128"/>
        <scheme val="minor"/>
      </rPr>
      <t>　　</t>
    </r>
    <r>
      <rPr>
        <sz val="11"/>
        <rFont val="游ゴシック"/>
        <family val="2"/>
        <charset val="128"/>
        <scheme val="minor"/>
      </rPr>
      <t>年　　月　　日　</t>
    </r>
    <rPh sb="0" eb="3">
      <t>キニュウビ</t>
    </rPh>
    <phoneticPr fontId="2"/>
  </si>
  <si>
    <t>記入者</t>
    <rPh sb="0" eb="3">
      <t>キニュウシャ</t>
    </rPh>
    <phoneticPr fontId="2"/>
  </si>
  <si>
    <r>
      <t>　　　　　　　　　　　　　　　　　　（指示を行った歯科医師</t>
    </r>
    <r>
      <rPr>
        <sz val="11"/>
        <rFont val="游ゴシック"/>
        <family val="3"/>
        <charset val="128"/>
        <scheme val="minor"/>
      </rPr>
      <t>名：　　　</t>
    </r>
    <r>
      <rPr>
        <sz val="11"/>
        <rFont val="游ゴシック"/>
        <family val="2"/>
        <charset val="128"/>
        <scheme val="minor"/>
      </rPr>
      <t>　　　　）</t>
    </r>
    <rPh sb="19" eb="21">
      <t>シジ</t>
    </rPh>
    <rPh sb="22" eb="23">
      <t>オコナ</t>
    </rPh>
    <rPh sb="25" eb="29">
      <t>シカイシ</t>
    </rPh>
    <rPh sb="29" eb="30">
      <t>メイ</t>
    </rPh>
    <phoneticPr fontId="2"/>
  </si>
  <si>
    <t>実施目標</t>
    <rPh sb="0" eb="2">
      <t>ジッシ</t>
    </rPh>
    <rPh sb="2" eb="4">
      <t>モクヒョウ</t>
    </rPh>
    <phoneticPr fontId="2"/>
  </si>
  <si>
    <r>
      <t>□ 歯科疾患（□ 予防、□ 重症化予防）</t>
    </r>
    <r>
      <rPr>
        <sz val="11"/>
        <rFont val="游ゴシック"/>
        <family val="2"/>
        <charset val="128"/>
        <scheme val="minor"/>
      </rPr>
      <t xml:space="preserve">
□</t>
    </r>
    <r>
      <rPr>
        <sz val="11"/>
        <rFont val="游ゴシック"/>
        <family val="3"/>
        <charset val="128"/>
        <scheme val="minor"/>
      </rPr>
      <t xml:space="preserve"> </t>
    </r>
    <r>
      <rPr>
        <sz val="11"/>
        <rFont val="游ゴシック"/>
        <family val="2"/>
        <charset val="128"/>
        <scheme val="minor"/>
      </rPr>
      <t>口腔</t>
    </r>
    <r>
      <rPr>
        <sz val="11"/>
        <rFont val="游ゴシック"/>
        <family val="3"/>
        <charset val="128"/>
        <scheme val="minor"/>
      </rPr>
      <t>衛生</t>
    </r>
    <r>
      <rPr>
        <sz val="11"/>
        <rFont val="游ゴシック"/>
        <family val="2"/>
        <charset val="128"/>
        <scheme val="minor"/>
      </rPr>
      <t>（□</t>
    </r>
    <r>
      <rPr>
        <sz val="11"/>
        <rFont val="游ゴシック"/>
        <family val="3"/>
        <charset val="128"/>
        <scheme val="minor"/>
      </rPr>
      <t xml:space="preserve"> </t>
    </r>
    <r>
      <rPr>
        <sz val="11"/>
        <rFont val="游ゴシック"/>
        <family val="2"/>
        <charset val="128"/>
        <scheme val="minor"/>
      </rPr>
      <t>自立、□</t>
    </r>
    <r>
      <rPr>
        <sz val="11"/>
        <rFont val="游ゴシック"/>
        <family val="3"/>
        <charset val="128"/>
        <scheme val="minor"/>
      </rPr>
      <t xml:space="preserve"> </t>
    </r>
    <r>
      <rPr>
        <sz val="11"/>
        <rFont val="游ゴシック"/>
        <family val="2"/>
        <charset val="128"/>
        <scheme val="minor"/>
      </rPr>
      <t>介護者の口腔清掃の技術向上、□</t>
    </r>
    <r>
      <rPr>
        <sz val="11"/>
        <rFont val="游ゴシック"/>
        <family val="3"/>
        <charset val="128"/>
        <scheme val="minor"/>
      </rPr>
      <t xml:space="preserve"> </t>
    </r>
    <r>
      <rPr>
        <sz val="11"/>
        <rFont val="游ゴシック"/>
        <family val="2"/>
        <charset val="128"/>
        <scheme val="minor"/>
      </rPr>
      <t>専門職の定期的な口腔清掃等）
□</t>
    </r>
    <r>
      <rPr>
        <sz val="11"/>
        <rFont val="游ゴシック"/>
        <family val="3"/>
        <charset val="128"/>
        <scheme val="minor"/>
      </rPr>
      <t xml:space="preserve"> 摂食・嚥下</t>
    </r>
    <r>
      <rPr>
        <sz val="11"/>
        <rFont val="游ゴシック"/>
        <family val="2"/>
        <charset val="128"/>
        <scheme val="minor"/>
      </rPr>
      <t>機能（□</t>
    </r>
    <r>
      <rPr>
        <sz val="11"/>
        <rFont val="游ゴシック"/>
        <family val="3"/>
        <charset val="128"/>
        <scheme val="minor"/>
      </rPr>
      <t xml:space="preserve"> </t>
    </r>
    <r>
      <rPr>
        <sz val="11"/>
        <rFont val="游ゴシック"/>
        <family val="2"/>
        <charset val="128"/>
        <scheme val="minor"/>
      </rPr>
      <t>維持、□</t>
    </r>
    <r>
      <rPr>
        <sz val="11"/>
        <rFont val="游ゴシック"/>
        <family val="3"/>
        <charset val="128"/>
        <scheme val="minor"/>
      </rPr>
      <t xml:space="preserve"> </t>
    </r>
    <r>
      <rPr>
        <sz val="11"/>
        <rFont val="游ゴシック"/>
        <family val="2"/>
        <charset val="128"/>
        <scheme val="minor"/>
      </rPr>
      <t>改善）
□</t>
    </r>
    <r>
      <rPr>
        <sz val="11"/>
        <rFont val="游ゴシック"/>
        <family val="3"/>
        <charset val="128"/>
        <scheme val="minor"/>
      </rPr>
      <t xml:space="preserve"> </t>
    </r>
    <r>
      <rPr>
        <sz val="11"/>
        <rFont val="游ゴシック"/>
        <family val="2"/>
        <charset val="128"/>
        <scheme val="minor"/>
      </rPr>
      <t>食形態（□</t>
    </r>
    <r>
      <rPr>
        <sz val="11"/>
        <rFont val="游ゴシック"/>
        <family val="3"/>
        <charset val="128"/>
        <scheme val="minor"/>
      </rPr>
      <t xml:space="preserve"> </t>
    </r>
    <r>
      <rPr>
        <sz val="11"/>
        <rFont val="游ゴシック"/>
        <family val="2"/>
        <charset val="128"/>
        <scheme val="minor"/>
      </rPr>
      <t>維持、□</t>
    </r>
    <r>
      <rPr>
        <sz val="11"/>
        <rFont val="游ゴシック"/>
        <family val="3"/>
        <charset val="128"/>
        <scheme val="minor"/>
      </rPr>
      <t xml:space="preserve"> </t>
    </r>
    <r>
      <rPr>
        <sz val="11"/>
        <rFont val="游ゴシック"/>
        <family val="2"/>
        <charset val="128"/>
        <scheme val="minor"/>
      </rPr>
      <t>改善）
□</t>
    </r>
    <r>
      <rPr>
        <sz val="11"/>
        <rFont val="游ゴシック"/>
        <family val="3"/>
        <charset val="128"/>
        <scheme val="minor"/>
      </rPr>
      <t xml:space="preserve"> </t>
    </r>
    <r>
      <rPr>
        <sz val="11"/>
        <rFont val="游ゴシック"/>
        <family val="2"/>
        <charset val="128"/>
        <scheme val="minor"/>
      </rPr>
      <t>栄養状態（□</t>
    </r>
    <r>
      <rPr>
        <sz val="11"/>
        <rFont val="游ゴシック"/>
        <family val="3"/>
        <charset val="128"/>
        <scheme val="minor"/>
      </rPr>
      <t xml:space="preserve"> </t>
    </r>
    <r>
      <rPr>
        <sz val="11"/>
        <rFont val="游ゴシック"/>
        <family val="2"/>
        <charset val="128"/>
        <scheme val="minor"/>
      </rPr>
      <t>維持、□</t>
    </r>
    <r>
      <rPr>
        <sz val="11"/>
        <rFont val="游ゴシック"/>
        <family val="3"/>
        <charset val="128"/>
        <scheme val="minor"/>
      </rPr>
      <t xml:space="preserve"> </t>
    </r>
    <r>
      <rPr>
        <sz val="11"/>
        <rFont val="游ゴシック"/>
        <family val="2"/>
        <charset val="128"/>
        <scheme val="minor"/>
      </rPr>
      <t>改善）　
□</t>
    </r>
    <r>
      <rPr>
        <sz val="11"/>
        <rFont val="游ゴシック"/>
        <family val="3"/>
        <charset val="128"/>
        <scheme val="minor"/>
      </rPr>
      <t xml:space="preserve"> </t>
    </r>
    <r>
      <rPr>
        <sz val="11"/>
        <rFont val="游ゴシック"/>
        <family val="2"/>
        <charset val="128"/>
        <scheme val="minor"/>
      </rPr>
      <t>誤嚥性肺炎の予防
□</t>
    </r>
    <r>
      <rPr>
        <sz val="11"/>
        <rFont val="游ゴシック"/>
        <family val="3"/>
        <charset val="128"/>
        <scheme val="minor"/>
      </rPr>
      <t xml:space="preserve"> </t>
    </r>
    <r>
      <rPr>
        <sz val="11"/>
        <rFont val="游ゴシック"/>
        <family val="2"/>
        <charset val="128"/>
        <scheme val="minor"/>
      </rPr>
      <t>その他（　　　　　　　）</t>
    </r>
    <rPh sb="2" eb="4">
      <t>シカ</t>
    </rPh>
    <rPh sb="4" eb="6">
      <t>シッカン</t>
    </rPh>
    <rPh sb="25" eb="27">
      <t>エイセイ</t>
    </rPh>
    <phoneticPr fontId="2"/>
  </si>
  <si>
    <t>実施内容</t>
    <rPh sb="0" eb="2">
      <t>ジッシ</t>
    </rPh>
    <rPh sb="2" eb="4">
      <t>ナイヨウ</t>
    </rPh>
    <phoneticPr fontId="2"/>
  </si>
  <si>
    <t>□ 口腔の清掃　　　□ 口腔の清掃に関する指導
□ 義歯の清掃　　　□ 義歯の清掃に関する指導
□ 摂食・嚥下等の口腔機能に関する指導
□ 誤嚥性肺炎の予防に関する指導
□ その他（　　　　　　　）</t>
    <rPh sb="2" eb="4">
      <t>コウクウ</t>
    </rPh>
    <rPh sb="5" eb="7">
      <t>セイソウ</t>
    </rPh>
    <rPh sb="12" eb="14">
      <t>コウクウ</t>
    </rPh>
    <rPh sb="15" eb="17">
      <t>セイソウ</t>
    </rPh>
    <rPh sb="18" eb="19">
      <t>カン</t>
    </rPh>
    <rPh sb="21" eb="23">
      <t>シドウ</t>
    </rPh>
    <rPh sb="26" eb="28">
      <t>ギシ</t>
    </rPh>
    <rPh sb="29" eb="31">
      <t>セイソウ</t>
    </rPh>
    <rPh sb="36" eb="38">
      <t>ギシ</t>
    </rPh>
    <rPh sb="39" eb="41">
      <t>セイソウ</t>
    </rPh>
    <rPh sb="42" eb="43">
      <t>カン</t>
    </rPh>
    <rPh sb="45" eb="47">
      <t>シドウ</t>
    </rPh>
    <rPh sb="50" eb="52">
      <t>セッショク</t>
    </rPh>
    <rPh sb="53" eb="55">
      <t>エンゲ</t>
    </rPh>
    <rPh sb="55" eb="56">
      <t>トウ</t>
    </rPh>
    <rPh sb="57" eb="59">
      <t>コウクウ</t>
    </rPh>
    <rPh sb="59" eb="61">
      <t>キノウ</t>
    </rPh>
    <rPh sb="62" eb="63">
      <t>カン</t>
    </rPh>
    <rPh sb="65" eb="67">
      <t>シドウ</t>
    </rPh>
    <rPh sb="70" eb="73">
      <t>ゴエンセイ</t>
    </rPh>
    <rPh sb="73" eb="75">
      <t>ハイエン</t>
    </rPh>
    <rPh sb="76" eb="78">
      <t>ヨボウ</t>
    </rPh>
    <rPh sb="79" eb="80">
      <t>カン</t>
    </rPh>
    <rPh sb="82" eb="84">
      <t>シドウ</t>
    </rPh>
    <rPh sb="89" eb="90">
      <t>タ</t>
    </rPh>
    <phoneticPr fontId="18"/>
  </si>
  <si>
    <t>実施頻度</t>
    <rPh sb="0" eb="2">
      <t>ジッシ</t>
    </rPh>
    <rPh sb="2" eb="4">
      <t>ヒンド</t>
    </rPh>
    <phoneticPr fontId="2"/>
  </si>
  <si>
    <t>□ 月４回程度　□ 月２回程度　□ 月１回程度　□ その他（　　　　　　　　　　　）</t>
    <phoneticPr fontId="18"/>
  </si>
  <si>
    <r>
      <t>３　歯科衛生士が実施した</t>
    </r>
    <r>
      <rPr>
        <sz val="11"/>
        <rFont val="游ゴシック"/>
        <family val="3"/>
        <charset val="128"/>
        <scheme val="minor"/>
      </rPr>
      <t>口腔衛生等の管理</t>
    </r>
    <r>
      <rPr>
        <sz val="11"/>
        <rFont val="游ゴシック"/>
        <family val="2"/>
        <charset val="128"/>
        <scheme val="minor"/>
      </rPr>
      <t>及び従事者への技術的助言等の内容</t>
    </r>
    <rPh sb="12" eb="14">
      <t>コウクウ</t>
    </rPh>
    <rPh sb="14" eb="16">
      <t>エイセイ</t>
    </rPh>
    <rPh sb="16" eb="17">
      <t>トウ</t>
    </rPh>
    <rPh sb="18" eb="20">
      <t>カンリ</t>
    </rPh>
    <rPh sb="20" eb="21">
      <t>オヨ</t>
    </rPh>
    <rPh sb="22" eb="25">
      <t>ジュウジシャ</t>
    </rPh>
    <rPh sb="30" eb="32">
      <t>ジョゲン</t>
    </rPh>
    <rPh sb="32" eb="33">
      <t>トウ</t>
    </rPh>
    <phoneticPr fontId="2"/>
  </si>
  <si>
    <r>
      <t>　　　　　　　　　　　　　実施日：　　　年　　月　　日　</t>
    </r>
    <r>
      <rPr>
        <sz val="11"/>
        <rFont val="游ゴシック"/>
        <family val="3"/>
        <charset val="128"/>
        <scheme val="minor"/>
      </rPr>
      <t>記入者：　　　　　　　　　　</t>
    </r>
    <rPh sb="13" eb="15">
      <t>ジッシ</t>
    </rPh>
    <phoneticPr fontId="18"/>
  </si>
  <si>
    <r>
      <t>口腔衛生</t>
    </r>
    <r>
      <rPr>
        <sz val="11"/>
        <rFont val="游ゴシック"/>
        <family val="3"/>
        <charset val="128"/>
        <scheme val="minor"/>
      </rPr>
      <t>等の</t>
    </r>
    <r>
      <rPr>
        <sz val="11"/>
        <rFont val="游ゴシック"/>
        <family val="2"/>
        <charset val="128"/>
        <scheme val="minor"/>
      </rPr>
      <t>管理</t>
    </r>
    <rPh sb="2" eb="4">
      <t>エイセイ</t>
    </rPh>
    <rPh sb="4" eb="5">
      <t>トウ</t>
    </rPh>
    <rPh sb="6" eb="8">
      <t>カンリ</t>
    </rPh>
    <phoneticPr fontId="18"/>
  </si>
  <si>
    <r>
      <t xml:space="preserve">□ 口腔の清掃　　　□ 口腔の清掃に関する指導
□ 義歯の清掃　　　□ 義歯の清掃に関する指導
□ 摂食・嚥下等の口腔機能に関する指導
□ 誤嚥性肺炎の予防に関する指導
</t>
    </r>
    <r>
      <rPr>
        <sz val="11"/>
        <rFont val="游ゴシック"/>
        <family val="3"/>
        <charset val="128"/>
        <scheme val="minor"/>
      </rPr>
      <t>□</t>
    </r>
    <r>
      <rPr>
        <sz val="11"/>
        <rFont val="游ゴシック"/>
        <family val="2"/>
        <charset val="128"/>
        <scheme val="minor"/>
      </rPr>
      <t xml:space="preserve"> </t>
    </r>
    <r>
      <rPr>
        <sz val="11"/>
        <rFont val="游ゴシック"/>
        <family val="3"/>
        <charset val="128"/>
        <scheme val="minor"/>
      </rPr>
      <t>その他（　　　　　　　　）</t>
    </r>
    <rPh sb="89" eb="90">
      <t>タ</t>
    </rPh>
    <phoneticPr fontId="18"/>
  </si>
  <si>
    <r>
      <t>従事者への技術的助言</t>
    </r>
    <r>
      <rPr>
        <sz val="11"/>
        <rFont val="游ゴシック"/>
        <family val="3"/>
        <charset val="128"/>
        <scheme val="minor"/>
      </rPr>
      <t>等</t>
    </r>
    <r>
      <rPr>
        <sz val="11"/>
        <rFont val="游ゴシック"/>
        <family val="2"/>
        <charset val="128"/>
        <scheme val="minor"/>
      </rPr>
      <t>の内容</t>
    </r>
    <rPh sb="0" eb="3">
      <t>ジュウジシャ</t>
    </rPh>
    <rPh sb="10" eb="11">
      <t>トウ</t>
    </rPh>
    <phoneticPr fontId="2"/>
  </si>
  <si>
    <r>
      <t xml:space="preserve">□ 入所者のリスクに応じた口腔清掃等の実施　
□ 口腔清掃にかかる知識、技術の習得の必要性　
□ 食事の状態、食形態等の確認　
</t>
    </r>
    <r>
      <rPr>
        <sz val="11"/>
        <rFont val="游ゴシック"/>
        <family val="3"/>
        <charset val="128"/>
        <scheme val="minor"/>
      </rPr>
      <t>□</t>
    </r>
    <r>
      <rPr>
        <sz val="11"/>
        <rFont val="游ゴシック"/>
        <family val="2"/>
        <charset val="128"/>
        <scheme val="minor"/>
      </rPr>
      <t xml:space="preserve"> </t>
    </r>
    <r>
      <rPr>
        <sz val="11"/>
        <rFont val="游ゴシック"/>
        <family val="3"/>
        <charset val="128"/>
        <scheme val="minor"/>
      </rPr>
      <t>現在の取組の継続
□</t>
    </r>
    <r>
      <rPr>
        <sz val="11"/>
        <rFont val="游ゴシック"/>
        <family val="2"/>
        <charset val="128"/>
        <scheme val="minor"/>
      </rPr>
      <t xml:space="preserve"> </t>
    </r>
    <r>
      <rPr>
        <sz val="11"/>
        <rFont val="游ゴシック"/>
        <family val="3"/>
        <charset val="128"/>
        <scheme val="minor"/>
      </rPr>
      <t>その他　（　　　　　　　　）</t>
    </r>
    <rPh sb="2" eb="5">
      <t>ニュウショシャ</t>
    </rPh>
    <rPh sb="10" eb="11">
      <t>オウ</t>
    </rPh>
    <rPh sb="13" eb="15">
      <t>コウクウ</t>
    </rPh>
    <rPh sb="15" eb="17">
      <t>セイソウ</t>
    </rPh>
    <rPh sb="17" eb="18">
      <t>トウ</t>
    </rPh>
    <rPh sb="19" eb="21">
      <t>ジッシ</t>
    </rPh>
    <rPh sb="25" eb="27">
      <t>コウクウ</t>
    </rPh>
    <rPh sb="27" eb="29">
      <t>セイソウ</t>
    </rPh>
    <rPh sb="33" eb="35">
      <t>チシキ</t>
    </rPh>
    <rPh sb="36" eb="38">
      <t>ギジュツ</t>
    </rPh>
    <rPh sb="39" eb="41">
      <t>シュウトク</t>
    </rPh>
    <rPh sb="42" eb="45">
      <t>ヒツヨウセイ</t>
    </rPh>
    <rPh sb="49" eb="51">
      <t>ショクジ</t>
    </rPh>
    <rPh sb="52" eb="54">
      <t>ジョウタイ</t>
    </rPh>
    <rPh sb="55" eb="56">
      <t>ショク</t>
    </rPh>
    <rPh sb="56" eb="58">
      <t>ケイタイ</t>
    </rPh>
    <rPh sb="58" eb="59">
      <t>トウ</t>
    </rPh>
    <rPh sb="60" eb="62">
      <t>カクニン</t>
    </rPh>
    <phoneticPr fontId="2"/>
  </si>
  <si>
    <t>４　その他の事項</t>
    <phoneticPr fontId="18"/>
  </si>
  <si>
    <t>直近3か月間の短時間利用減算に係る届出書（生活介護）</t>
    <rPh sb="0" eb="2">
      <t>チョッキン</t>
    </rPh>
    <rPh sb="4" eb="6">
      <t>ゲツカン</t>
    </rPh>
    <rPh sb="7" eb="10">
      <t>タンジカン</t>
    </rPh>
    <rPh sb="10" eb="12">
      <t>リヨウ</t>
    </rPh>
    <rPh sb="12" eb="13">
      <t>ゲン</t>
    </rPh>
    <rPh sb="15" eb="16">
      <t>カカ</t>
    </rPh>
    <rPh sb="17" eb="20">
      <t>トドケデショ</t>
    </rPh>
    <rPh sb="21" eb="23">
      <t>セイカツ</t>
    </rPh>
    <rPh sb="23" eb="25">
      <t>カイゴ</t>
    </rPh>
    <phoneticPr fontId="3"/>
  </si>
  <si>
    <t>事業所の名称</t>
    <rPh sb="0" eb="3">
      <t>ジギョウショ</t>
    </rPh>
    <rPh sb="4" eb="6">
      <t>メイショウ</t>
    </rPh>
    <phoneticPr fontId="144"/>
  </si>
  <si>
    <t>直近３カ月の
短時間利用者の割合</t>
    <rPh sb="0" eb="2">
      <t>チョッキン</t>
    </rPh>
    <rPh sb="4" eb="5">
      <t>ゲツ</t>
    </rPh>
    <rPh sb="7" eb="10">
      <t>タンジカン</t>
    </rPh>
    <rPh sb="10" eb="13">
      <t>リヨウシャ</t>
    </rPh>
    <rPh sb="14" eb="16">
      <t>ワリアイ</t>
    </rPh>
    <phoneticPr fontId="144"/>
  </si>
  <si>
    <t>　平均対象期間</t>
    <rPh sb="1" eb="3">
      <t>ヘイキン</t>
    </rPh>
    <rPh sb="3" eb="5">
      <t>タイショウ</t>
    </rPh>
    <rPh sb="5" eb="7">
      <t>キカン</t>
    </rPh>
    <phoneticPr fontId="3"/>
  </si>
  <si>
    <t>R　　　年　　　月</t>
    <rPh sb="4" eb="5">
      <t>ネン</t>
    </rPh>
    <rPh sb="8" eb="9">
      <t>ガツ</t>
    </rPh>
    <phoneticPr fontId="3"/>
  </si>
  <si>
    <t>～</t>
    <phoneticPr fontId="3"/>
  </si>
  <si>
    <t>下記を算定する対象年月</t>
    <rPh sb="0" eb="2">
      <t>カキ</t>
    </rPh>
    <rPh sb="3" eb="5">
      <t>サンテイ</t>
    </rPh>
    <rPh sb="7" eb="9">
      <t>タイショウ</t>
    </rPh>
    <rPh sb="9" eb="11">
      <t>ネンゲツ</t>
    </rPh>
    <phoneticPr fontId="3"/>
  </si>
  <si>
    <t>R</t>
    <phoneticPr fontId="3"/>
  </si>
  <si>
    <t>サービス提供分</t>
    <rPh sb="4" eb="6">
      <t>テイキョウ</t>
    </rPh>
    <rPh sb="6" eb="7">
      <t>ブン</t>
    </rPh>
    <phoneticPr fontId="3"/>
  </si>
  <si>
    <t>・短時間利用減算　あり</t>
    <rPh sb="1" eb="4">
      <t>タンジカン</t>
    </rPh>
    <rPh sb="4" eb="6">
      <t>リヨウ</t>
    </rPh>
    <rPh sb="6" eb="8">
      <t>ゲンザン</t>
    </rPh>
    <phoneticPr fontId="3"/>
  </si>
  <si>
    <t>・短時間利用減算　なし</t>
    <rPh sb="1" eb="4">
      <t>タンジカン</t>
    </rPh>
    <rPh sb="4" eb="6">
      <t>リヨウ</t>
    </rPh>
    <rPh sb="6" eb="8">
      <t>ゲンサン</t>
    </rPh>
    <phoneticPr fontId="3"/>
  </si>
  <si>
    <t>利用状況</t>
    <rPh sb="0" eb="2">
      <t>リヨウ</t>
    </rPh>
    <rPh sb="2" eb="4">
      <t>ジョウキョウ</t>
    </rPh>
    <phoneticPr fontId="3"/>
  </si>
  <si>
    <t>※利用者欄が不足する場合は行を挿入してください。</t>
    <rPh sb="1" eb="3">
      <t>リヨウ</t>
    </rPh>
    <rPh sb="3" eb="4">
      <t>シャ</t>
    </rPh>
    <rPh sb="4" eb="5">
      <t>ラン</t>
    </rPh>
    <rPh sb="6" eb="8">
      <t>フソク</t>
    </rPh>
    <rPh sb="10" eb="12">
      <t>バアイ</t>
    </rPh>
    <rPh sb="13" eb="14">
      <t>ギョウ</t>
    </rPh>
    <rPh sb="15" eb="17">
      <t>ソウニュウ</t>
    </rPh>
    <phoneticPr fontId="3"/>
  </si>
  <si>
    <t>受給者番号</t>
    <rPh sb="0" eb="3">
      <t>ジュキュウシャ</t>
    </rPh>
    <rPh sb="3" eb="5">
      <t>バンゴウ</t>
    </rPh>
    <phoneticPr fontId="3"/>
  </si>
  <si>
    <t>利用者名</t>
    <rPh sb="0" eb="3">
      <t>リヨウシャ</t>
    </rPh>
    <rPh sb="3" eb="4">
      <t>メイ</t>
    </rPh>
    <phoneticPr fontId="3"/>
  </si>
  <si>
    <t>　　年　　　月</t>
    <rPh sb="2" eb="3">
      <t>ネン</t>
    </rPh>
    <rPh sb="6" eb="7">
      <t>ガツ</t>
    </rPh>
    <phoneticPr fontId="3"/>
  </si>
  <si>
    <t>3か月の合計</t>
    <rPh sb="2" eb="3">
      <t>ゲツ</t>
    </rPh>
    <rPh sb="4" eb="6">
      <t>ゴウケイ</t>
    </rPh>
    <phoneticPr fontId="3"/>
  </si>
  <si>
    <t>平均利用
時間</t>
    <rPh sb="0" eb="2">
      <t>ヘイキン</t>
    </rPh>
    <rPh sb="2" eb="4">
      <t>リヨウ</t>
    </rPh>
    <rPh sb="5" eb="7">
      <t>ジカン</t>
    </rPh>
    <phoneticPr fontId="3"/>
  </si>
  <si>
    <t>利用日数</t>
    <rPh sb="0" eb="2">
      <t>リヨウ</t>
    </rPh>
    <rPh sb="2" eb="4">
      <t>ニッスウ</t>
    </rPh>
    <phoneticPr fontId="3"/>
  </si>
  <si>
    <t>①利用者の人数</t>
    <rPh sb="1" eb="4">
      <t>リヨウシャ</t>
    </rPh>
    <rPh sb="5" eb="7">
      <t>ニンズウ</t>
    </rPh>
    <phoneticPr fontId="3"/>
  </si>
  <si>
    <t>②利用者のうち平均
利用時間が５時間
未満となった者</t>
    <rPh sb="1" eb="4">
      <t>リヨウシャ</t>
    </rPh>
    <rPh sb="7" eb="9">
      <t>ヘイキン</t>
    </rPh>
    <rPh sb="10" eb="12">
      <t>リヨウ</t>
    </rPh>
    <rPh sb="12" eb="14">
      <t>ジカン</t>
    </rPh>
    <rPh sb="16" eb="18">
      <t>ジカン</t>
    </rPh>
    <rPh sb="19" eb="21">
      <t>ミマン</t>
    </rPh>
    <rPh sb="25" eb="26">
      <t>モノ</t>
    </rPh>
    <phoneticPr fontId="3"/>
  </si>
  <si>
    <t>【②÷①×100】
直近３カ月の
短時間利用者の割合</t>
    <rPh sb="10" eb="12">
      <t>チョッキン</t>
    </rPh>
    <rPh sb="14" eb="15">
      <t>ゲツ</t>
    </rPh>
    <rPh sb="17" eb="20">
      <t>タンジカン</t>
    </rPh>
    <rPh sb="20" eb="23">
      <t>リヨウシャ</t>
    </rPh>
    <rPh sb="24" eb="26">
      <t>ワリアイ</t>
    </rPh>
    <phoneticPr fontId="3"/>
  </si>
  <si>
    <t>就労支援事業別事業活動明細書</t>
    <phoneticPr fontId="2"/>
  </si>
  <si>
    <t>（別紙22）</t>
    <rPh sb="1" eb="3">
      <t>ベッシ</t>
    </rPh>
    <phoneticPr fontId="2"/>
  </si>
  <si>
    <t>（別紙23）</t>
    <rPh sb="1" eb="3">
      <t>ベッシ</t>
    </rPh>
    <phoneticPr fontId="2"/>
  </si>
  <si>
    <t>（別紙24-1）</t>
    <rPh sb="1" eb="3">
      <t>ベッシ</t>
    </rPh>
    <phoneticPr fontId="2"/>
  </si>
  <si>
    <t>（別紙24-2）</t>
    <phoneticPr fontId="2"/>
  </si>
  <si>
    <t xml:space="preserve">  （別紙27）</t>
    <rPh sb="3" eb="5">
      <t>ベッシ</t>
    </rPh>
    <phoneticPr fontId="144"/>
  </si>
  <si>
    <t>（別紙28）</t>
    <rPh sb="1" eb="3">
      <t>ベッシ</t>
    </rPh>
    <phoneticPr fontId="2"/>
  </si>
  <si>
    <t>（別紙29）</t>
    <rPh sb="1" eb="3">
      <t>ベッシ</t>
    </rPh>
    <phoneticPr fontId="2"/>
  </si>
  <si>
    <t>（別紙30）</t>
    <rPh sb="1" eb="3">
      <t>ベッシ</t>
    </rPh>
    <phoneticPr fontId="2"/>
  </si>
  <si>
    <t>（別紙31）</t>
    <rPh sb="1" eb="3">
      <t>ベッシ</t>
    </rPh>
    <phoneticPr fontId="2"/>
  </si>
  <si>
    <t>（別紙33）</t>
    <rPh sb="1" eb="3">
      <t>ベッシ</t>
    </rPh>
    <phoneticPr fontId="2"/>
  </si>
  <si>
    <t>（別紙34）</t>
    <rPh sb="1" eb="3">
      <t>ベッシ</t>
    </rPh>
    <phoneticPr fontId="2"/>
  </si>
  <si>
    <t>（別紙35）</t>
    <rPh sb="1" eb="3">
      <t>ベッシ</t>
    </rPh>
    <phoneticPr fontId="2"/>
  </si>
  <si>
    <t>（別紙36）</t>
    <rPh sb="1" eb="3">
      <t>ベッシ</t>
    </rPh>
    <phoneticPr fontId="3"/>
  </si>
  <si>
    <t>（別紙37）</t>
    <rPh sb="1" eb="3">
      <t>ベッシ</t>
    </rPh>
    <phoneticPr fontId="3"/>
  </si>
  <si>
    <t>（別紙38）</t>
    <phoneticPr fontId="2"/>
  </si>
  <si>
    <t>(別紙39)</t>
    <rPh sb="1" eb="3">
      <t>ベッシ</t>
    </rPh>
    <phoneticPr fontId="3"/>
  </si>
  <si>
    <t>(別紙41)</t>
    <rPh sb="1" eb="3">
      <t>ベッシ</t>
    </rPh>
    <phoneticPr fontId="3"/>
  </si>
  <si>
    <t>（別紙42）</t>
    <rPh sb="1" eb="3">
      <t>ベッシ</t>
    </rPh>
    <phoneticPr fontId="2"/>
  </si>
  <si>
    <t>（別紙43）</t>
    <rPh sb="1" eb="3">
      <t>ベッシ</t>
    </rPh>
    <phoneticPr fontId="2"/>
  </si>
  <si>
    <t>（別紙44）</t>
    <rPh sb="1" eb="3">
      <t>ベッシ</t>
    </rPh>
    <phoneticPr fontId="2"/>
  </si>
  <si>
    <t>（別紙47）</t>
    <rPh sb="1" eb="3">
      <t>ベッシ</t>
    </rPh>
    <phoneticPr fontId="2"/>
  </si>
  <si>
    <t>（別紙48-1）</t>
    <rPh sb="1" eb="3">
      <t>ベッシ</t>
    </rPh>
    <phoneticPr fontId="3"/>
  </si>
  <si>
    <t>(別紙49)</t>
    <rPh sb="1" eb="3">
      <t>ベッシ</t>
    </rPh>
    <phoneticPr fontId="3"/>
  </si>
  <si>
    <t>（別紙50）</t>
    <rPh sb="1" eb="3">
      <t>ベッシ</t>
    </rPh>
    <phoneticPr fontId="3"/>
  </si>
  <si>
    <t>（別紙51）</t>
    <rPh sb="1" eb="3">
      <t>ベッシ</t>
    </rPh>
    <phoneticPr fontId="3"/>
  </si>
  <si>
    <t>（別紙52）</t>
    <rPh sb="1" eb="3">
      <t>ベッシ</t>
    </rPh>
    <phoneticPr fontId="2"/>
  </si>
  <si>
    <t>（別紙53）</t>
    <rPh sb="1" eb="3">
      <t>ベッシ</t>
    </rPh>
    <phoneticPr fontId="2"/>
  </si>
  <si>
    <t>（別紙54）</t>
    <rPh sb="1" eb="3">
      <t>ベッシ</t>
    </rPh>
    <phoneticPr fontId="2"/>
  </si>
  <si>
    <t>（別紙55）</t>
    <rPh sb="1" eb="3">
      <t>ベッシ</t>
    </rPh>
    <phoneticPr fontId="2"/>
  </si>
  <si>
    <t>（別紙56）</t>
    <rPh sb="1" eb="3">
      <t>ベッシ</t>
    </rPh>
    <phoneticPr fontId="2"/>
  </si>
  <si>
    <t>（別紙57）</t>
    <rPh sb="1" eb="3">
      <t>ベッシ</t>
    </rPh>
    <phoneticPr fontId="3"/>
  </si>
  <si>
    <t>（別紙58）</t>
    <rPh sb="1" eb="3">
      <t>ベッシ</t>
    </rPh>
    <phoneticPr fontId="3"/>
  </si>
  <si>
    <t>（別紙59）</t>
    <phoneticPr fontId="3"/>
  </si>
  <si>
    <t>(別紙60)</t>
    <rPh sb="1" eb="3">
      <t>ベッシ</t>
    </rPh>
    <phoneticPr fontId="3"/>
  </si>
  <si>
    <t>（別紙61-1）</t>
    <rPh sb="1" eb="3">
      <t>ベッシ</t>
    </rPh>
    <phoneticPr fontId="3"/>
  </si>
  <si>
    <t>別紙61-2</t>
    <rPh sb="0" eb="2">
      <t>ベッシ</t>
    </rPh>
    <phoneticPr fontId="3"/>
  </si>
  <si>
    <t>別紙62-1</t>
    <rPh sb="0" eb="2">
      <t>ベッシ</t>
    </rPh>
    <phoneticPr fontId="3"/>
  </si>
  <si>
    <t>別紙62-2</t>
    <rPh sb="0" eb="2">
      <t>ベッシ</t>
    </rPh>
    <phoneticPr fontId="3"/>
  </si>
  <si>
    <t>（別紙63）</t>
    <rPh sb="1" eb="3">
      <t>ベッシ</t>
    </rPh>
    <phoneticPr fontId="3"/>
  </si>
  <si>
    <t>（別紙65-1）</t>
    <phoneticPr fontId="3"/>
  </si>
  <si>
    <t>別紙65-3</t>
    <rPh sb="0" eb="2">
      <t>ベッシ</t>
    </rPh>
    <phoneticPr fontId="2"/>
  </si>
  <si>
    <t>（別紙65-6）</t>
    <rPh sb="1" eb="3">
      <t>ベッシ</t>
    </rPh>
    <phoneticPr fontId="3"/>
  </si>
  <si>
    <t>別紙65-7</t>
    <rPh sb="0" eb="2">
      <t>ベッシ</t>
    </rPh>
    <phoneticPr fontId="3"/>
  </si>
  <si>
    <t>別紙65-8</t>
    <rPh sb="0" eb="2">
      <t>ベッシ</t>
    </rPh>
    <phoneticPr fontId="2"/>
  </si>
  <si>
    <t>別紙65-9</t>
    <rPh sb="0" eb="2">
      <t>ベッシ</t>
    </rPh>
    <phoneticPr fontId="2"/>
  </si>
  <si>
    <t>（別紙67）</t>
    <phoneticPr fontId="3"/>
  </si>
  <si>
    <t>（別紙68）</t>
    <rPh sb="1" eb="3">
      <t>ベッシ</t>
    </rPh>
    <phoneticPr fontId="3"/>
  </si>
  <si>
    <t>(別紙69)</t>
    <phoneticPr fontId="3"/>
  </si>
  <si>
    <t>（別紙70）</t>
    <rPh sb="1" eb="3">
      <t>ベッシ</t>
    </rPh>
    <phoneticPr fontId="2"/>
  </si>
  <si>
    <t>(別紙71）</t>
    <rPh sb="1" eb="3">
      <t>ベッシ</t>
    </rPh>
    <phoneticPr fontId="3"/>
  </si>
  <si>
    <t>(別紙74-1)</t>
    <phoneticPr fontId="3"/>
  </si>
  <si>
    <t>別紙74-2</t>
    <rPh sb="0" eb="2">
      <t>ベッシ</t>
    </rPh>
    <phoneticPr fontId="3"/>
  </si>
  <si>
    <t>(別紙75-1)</t>
    <phoneticPr fontId="3"/>
  </si>
  <si>
    <t>（別紙75-2）</t>
    <rPh sb="1" eb="3">
      <t>ベッシ</t>
    </rPh>
    <phoneticPr fontId="2"/>
  </si>
  <si>
    <t>（別紙75-3）</t>
    <rPh sb="1" eb="3">
      <t>ベッシ</t>
    </rPh>
    <phoneticPr fontId="2"/>
  </si>
  <si>
    <t>（別紙75-4）</t>
    <rPh sb="1" eb="3">
      <t>ベッシ</t>
    </rPh>
    <phoneticPr fontId="3"/>
  </si>
  <si>
    <t>（別紙76-1）</t>
    <rPh sb="1" eb="3">
      <t>ベッシ</t>
    </rPh>
    <phoneticPr fontId="2"/>
  </si>
  <si>
    <t>（別紙76-2）</t>
    <rPh sb="1" eb="3">
      <t>ベッシ</t>
    </rPh>
    <phoneticPr fontId="2"/>
  </si>
  <si>
    <t>（別紙76-2）</t>
    <phoneticPr fontId="2"/>
  </si>
  <si>
    <t>（別紙76-4）</t>
    <rPh sb="1" eb="3">
      <t>ベッシ</t>
    </rPh>
    <phoneticPr fontId="3"/>
  </si>
  <si>
    <t>（別紙77-1）</t>
    <rPh sb="1" eb="3">
      <t>ベッシ</t>
    </rPh>
    <phoneticPr fontId="3"/>
  </si>
  <si>
    <t>（別紙77-2）</t>
    <rPh sb="1" eb="3">
      <t>ベッシ</t>
    </rPh>
    <phoneticPr fontId="2"/>
  </si>
  <si>
    <t>（別紙77-3）</t>
    <rPh sb="1" eb="3">
      <t>ベッシ</t>
    </rPh>
    <phoneticPr fontId="2"/>
  </si>
  <si>
    <t>(別紙78)</t>
    <rPh sb="1" eb="3">
      <t>ベッシ</t>
    </rPh>
    <phoneticPr fontId="3"/>
  </si>
  <si>
    <t>（別紙79）</t>
    <rPh sb="1" eb="3">
      <t>ベッシ</t>
    </rPh>
    <phoneticPr fontId="2"/>
  </si>
  <si>
    <t>(別紙80)</t>
    <phoneticPr fontId="3"/>
  </si>
  <si>
    <t>(別紙81)</t>
    <rPh sb="1" eb="3">
      <t>ベッシ</t>
    </rPh>
    <phoneticPr fontId="3"/>
  </si>
  <si>
    <t>（別紙82）</t>
    <rPh sb="1" eb="3">
      <t>ベッシ</t>
    </rPh>
    <phoneticPr fontId="3"/>
  </si>
  <si>
    <t>（別紙83）</t>
    <rPh sb="1" eb="3">
      <t>ベッシ</t>
    </rPh>
    <phoneticPr fontId="3"/>
  </si>
  <si>
    <t>（別紙84）</t>
    <phoneticPr fontId="3"/>
  </si>
  <si>
    <t>（別紙85）</t>
    <rPh sb="1" eb="3">
      <t>ベッシ</t>
    </rPh>
    <phoneticPr fontId="3"/>
  </si>
  <si>
    <t>（別紙86）</t>
    <rPh sb="1" eb="3">
      <t>ベッシ</t>
    </rPh>
    <phoneticPr fontId="2"/>
  </si>
  <si>
    <t>（別紙87-1）</t>
    <rPh sb="1" eb="3">
      <t>ベッシ</t>
    </rPh>
    <phoneticPr fontId="3"/>
  </si>
  <si>
    <t>（別紙87-2）</t>
    <rPh sb="1" eb="3">
      <t>ベッシ</t>
    </rPh>
    <phoneticPr fontId="3"/>
  </si>
  <si>
    <t>（別紙88）</t>
    <rPh sb="1" eb="3">
      <t>ベッシ</t>
    </rPh>
    <phoneticPr fontId="2"/>
  </si>
  <si>
    <t>（別紙90）</t>
    <rPh sb="1" eb="3">
      <t>ベッシ</t>
    </rPh>
    <phoneticPr fontId="2"/>
  </si>
  <si>
    <t>（別紙89）</t>
    <rPh sb="1" eb="3">
      <t>ベッシ</t>
    </rPh>
    <phoneticPr fontId="2"/>
  </si>
  <si>
    <t>（別紙91）</t>
    <rPh sb="1" eb="3">
      <t>ベッシ</t>
    </rPh>
    <phoneticPr fontId="3"/>
  </si>
  <si>
    <t>（別紙92-1）</t>
    <rPh sb="1" eb="3">
      <t>ベッシ</t>
    </rPh>
    <phoneticPr fontId="18"/>
  </si>
  <si>
    <t>（別紙92-2）</t>
    <rPh sb="1" eb="3">
      <t>ベッシ</t>
    </rPh>
    <phoneticPr fontId="3"/>
  </si>
  <si>
    <t>（別紙93-1）</t>
    <rPh sb="1" eb="3">
      <t>ベッシ</t>
    </rPh>
    <phoneticPr fontId="18"/>
  </si>
  <si>
    <t>（別紙93-2）</t>
    <rPh sb="1" eb="3">
      <t>ベッシ</t>
    </rPh>
    <phoneticPr fontId="3"/>
  </si>
  <si>
    <t>（別紙93-3）</t>
    <rPh sb="1" eb="3">
      <t>ベッシ</t>
    </rPh>
    <phoneticPr fontId="3"/>
  </si>
  <si>
    <t>別紙（74-3）</t>
    <rPh sb="0" eb="2">
      <t>ベッシ</t>
    </rPh>
    <phoneticPr fontId="3"/>
  </si>
  <si>
    <t>（別紙48-2）</t>
    <rPh sb="1" eb="3">
      <t>ベッシ</t>
    </rPh>
    <phoneticPr fontId="3"/>
  </si>
  <si>
    <t>（別紙48-3）</t>
    <rPh sb="1" eb="3">
      <t>ベッシ</t>
    </rPh>
    <phoneticPr fontId="3"/>
  </si>
  <si>
    <t>（別紙21）</t>
    <rPh sb="1" eb="3">
      <t>ベッシ</t>
    </rPh>
    <phoneticPr fontId="2"/>
  </si>
  <si>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3"/>
  </si>
  <si>
    <t>３　サービスの種類</t>
    <rPh sb="7" eb="9">
      <t>シュルイ</t>
    </rPh>
    <phoneticPr fontId="3"/>
  </si>
  <si>
    <t>人員配置体制加算（　Ⅰ　・　Ⅱ　・　Ⅲ　・　Ⅳ　）</t>
    <rPh sb="0" eb="2">
      <t>ジンイン</t>
    </rPh>
    <rPh sb="2" eb="4">
      <t>ハイチ</t>
    </rPh>
    <rPh sb="4" eb="6">
      <t>タイセイ</t>
    </rPh>
    <rPh sb="6" eb="8">
      <t>カサン</t>
    </rPh>
    <phoneticPr fontId="3"/>
  </si>
  <si>
    <t>６　人員配置の状況</t>
    <rPh sb="2" eb="4">
      <t>ジンイン</t>
    </rPh>
    <rPh sb="4" eb="6">
      <t>ハイチ</t>
    </rPh>
    <rPh sb="7" eb="9">
      <t>ジョウキョウ</t>
    </rPh>
    <phoneticPr fontId="3"/>
  </si>
  <si>
    <t>７　人員体制</t>
    <phoneticPr fontId="3"/>
  </si>
  <si>
    <t xml:space="preserve">常勤換算で
（  1．5：１　・　1．7：１ ・ ２：１ ・ 2．5：１  ）以上 </t>
    <rPh sb="0" eb="2">
      <t>ジョウキン</t>
    </rPh>
    <rPh sb="2" eb="4">
      <t>カンザン</t>
    </rPh>
    <rPh sb="39" eb="41">
      <t>イジョウ</t>
    </rPh>
    <phoneticPr fontId="3"/>
  </si>
  <si>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3"/>
  </si>
  <si>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3"/>
  </si>
  <si>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3"/>
  </si>
  <si>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3"/>
  </si>
  <si>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3"/>
  </si>
  <si>
    <t>（別紙25）</t>
    <rPh sb="1" eb="3">
      <t>ベッシ</t>
    </rPh>
    <phoneticPr fontId="2"/>
  </si>
  <si>
    <t>職業指導員及び生活支援員の配置状況（常勤換算）　　（Ｂ）
※別紙15参照</t>
    <rPh sb="0" eb="2">
      <t>ショクギョウ</t>
    </rPh>
    <rPh sb="2" eb="5">
      <t>シドウイン</t>
    </rPh>
    <rPh sb="5" eb="6">
      <t>オヨ</t>
    </rPh>
    <rPh sb="7" eb="9">
      <t>セイカツ</t>
    </rPh>
    <rPh sb="9" eb="11">
      <t>シエン</t>
    </rPh>
    <rPh sb="11" eb="12">
      <t>イン</t>
    </rPh>
    <rPh sb="13" eb="15">
      <t>ハイチ</t>
    </rPh>
    <rPh sb="15" eb="17">
      <t>ジョウキョウ</t>
    </rPh>
    <rPh sb="18" eb="20">
      <t>ジョウキン</t>
    </rPh>
    <rPh sb="20" eb="22">
      <t>カンサン</t>
    </rPh>
    <rPh sb="30" eb="32">
      <t>ベッシ</t>
    </rPh>
    <rPh sb="34" eb="36">
      <t>サンショウ</t>
    </rPh>
    <phoneticPr fontId="3"/>
  </si>
  <si>
    <t>当該事業所・施設の前年度の平均利用者数　　（Ａ）
※別紙６参照</t>
    <rPh sb="0" eb="2">
      <t>トウガイ</t>
    </rPh>
    <rPh sb="2" eb="5">
      <t>ジギョウショ</t>
    </rPh>
    <rPh sb="6" eb="8">
      <t>シセツ</t>
    </rPh>
    <rPh sb="9" eb="12">
      <t>ゼンネンド</t>
    </rPh>
    <rPh sb="13" eb="15">
      <t>ヘイキン</t>
    </rPh>
    <rPh sb="15" eb="18">
      <t>リヨウシャ</t>
    </rPh>
    <rPh sb="18" eb="19">
      <t>スウ</t>
    </rPh>
    <rPh sb="26" eb="28">
      <t>ベッシ</t>
    </rPh>
    <rPh sb="29" eb="31">
      <t>サンショウ</t>
    </rPh>
    <phoneticPr fontId="3"/>
  </si>
  <si>
    <t>様式２－１</t>
    <rPh sb="0" eb="2">
      <t>ヨウシキ</t>
    </rPh>
    <phoneticPr fontId="250"/>
  </si>
  <si>
    <t>年</t>
    <rPh sb="0" eb="1">
      <t>ネン</t>
    </rPh>
    <phoneticPr fontId="250"/>
  </si>
  <si>
    <t>月</t>
    <rPh sb="0" eb="1">
      <t>ガツ</t>
    </rPh>
    <phoneticPr fontId="250"/>
  </si>
  <si>
    <t>日</t>
    <rPh sb="0" eb="1">
      <t>ニチ</t>
    </rPh>
    <phoneticPr fontId="250"/>
  </si>
  <si>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250"/>
  </si>
  <si>
    <t>事業所名</t>
    <rPh sb="0" eb="3">
      <t>ジギョウショ</t>
    </rPh>
    <rPh sb="3" eb="4">
      <t>メイ</t>
    </rPh>
    <phoneticPr fontId="250"/>
  </si>
  <si>
    <t>事業所番号</t>
    <rPh sb="0" eb="3">
      <t>ジギョウショ</t>
    </rPh>
    <rPh sb="3" eb="5">
      <t>バンゴウ</t>
    </rPh>
    <phoneticPr fontId="250"/>
  </si>
  <si>
    <t>住　所</t>
    <rPh sb="0" eb="1">
      <t>ジュウ</t>
    </rPh>
    <rPh sb="2" eb="3">
      <t>ショ</t>
    </rPh>
    <phoneticPr fontId="250"/>
  </si>
  <si>
    <t>管理者名</t>
    <rPh sb="0" eb="4">
      <t>カンリシャメイ</t>
    </rPh>
    <phoneticPr fontId="250"/>
  </si>
  <si>
    <t>電話番号</t>
    <rPh sb="0" eb="2">
      <t>デンワ</t>
    </rPh>
    <rPh sb="2" eb="4">
      <t>バンゴウ</t>
    </rPh>
    <phoneticPr fontId="250"/>
  </si>
  <si>
    <t>対象年度</t>
    <rPh sb="0" eb="2">
      <t>タイショウ</t>
    </rPh>
    <rPh sb="2" eb="4">
      <t>ネンド</t>
    </rPh>
    <phoneticPr fontId="250"/>
  </si>
  <si>
    <t>（Ⅰ）労働時間</t>
  </si>
  <si>
    <t>（Ⅳ）　支援力向上（※）</t>
    <rPh sb="4" eb="6">
      <t>シエン</t>
    </rPh>
    <rPh sb="6" eb="7">
      <t>リョク</t>
    </rPh>
    <rPh sb="7" eb="9">
      <t>コウジョウ</t>
    </rPh>
    <phoneticPr fontId="250"/>
  </si>
  <si>
    <t>①1日の平均労働時間が７時間以上</t>
    <rPh sb="2" eb="3">
      <t>ニチ</t>
    </rPh>
    <rPh sb="4" eb="6">
      <t>ヘイキン</t>
    </rPh>
    <rPh sb="6" eb="8">
      <t>ロウドウ</t>
    </rPh>
    <rPh sb="8" eb="10">
      <t>ジカン</t>
    </rPh>
    <rPh sb="12" eb="14">
      <t>ジカン</t>
    </rPh>
    <rPh sb="14" eb="16">
      <t>イジョウ</t>
    </rPh>
    <phoneticPr fontId="250"/>
  </si>
  <si>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250"/>
  </si>
  <si>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250"/>
  </si>
  <si>
    <t>　　　参加した職員が１人以上参加している</t>
    <rPh sb="3" eb="5">
      <t>サンカ</t>
    </rPh>
    <rPh sb="7" eb="9">
      <t>ショクイン</t>
    </rPh>
    <rPh sb="11" eb="12">
      <t>ニン</t>
    </rPh>
    <rPh sb="12" eb="14">
      <t>イジョウ</t>
    </rPh>
    <rPh sb="14" eb="16">
      <t>サンカ</t>
    </rPh>
    <phoneticPr fontId="250"/>
  </si>
  <si>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250"/>
  </si>
  <si>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250"/>
  </si>
  <si>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250"/>
  </si>
  <si>
    <t>　　　１回以上の場合</t>
    <rPh sb="4" eb="5">
      <t>カイ</t>
    </rPh>
    <rPh sb="5" eb="7">
      <t>イジョウ</t>
    </rPh>
    <rPh sb="8" eb="10">
      <t>バアイ</t>
    </rPh>
    <phoneticPr fontId="250"/>
  </si>
  <si>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250"/>
  </si>
  <si>
    <t>③視察・実習の実施又は受け入れ</t>
    <rPh sb="1" eb="3">
      <t>シサツ</t>
    </rPh>
    <rPh sb="4" eb="6">
      <t>ジッシュウ</t>
    </rPh>
    <rPh sb="7" eb="9">
      <t>ジッシ</t>
    </rPh>
    <rPh sb="9" eb="10">
      <t>マタ</t>
    </rPh>
    <rPh sb="11" eb="12">
      <t>ウ</t>
    </rPh>
    <rPh sb="13" eb="14">
      <t>イ</t>
    </rPh>
    <phoneticPr fontId="250"/>
  </si>
  <si>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250"/>
  </si>
  <si>
    <t>　　　 いずれか一方のみの取組を行っている</t>
    <rPh sb="8" eb="10">
      <t>イッポウ</t>
    </rPh>
    <rPh sb="13" eb="15">
      <t>トリクミ</t>
    </rPh>
    <rPh sb="16" eb="17">
      <t>オコナ</t>
    </rPh>
    <phoneticPr fontId="250"/>
  </si>
  <si>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250"/>
  </si>
  <si>
    <t>④販路拡大の商談会等への参加</t>
    <rPh sb="1" eb="3">
      <t>ハンロ</t>
    </rPh>
    <rPh sb="3" eb="5">
      <t>カクダイ</t>
    </rPh>
    <rPh sb="6" eb="9">
      <t>ショウダンカイ</t>
    </rPh>
    <rPh sb="9" eb="10">
      <t>トウ</t>
    </rPh>
    <rPh sb="12" eb="14">
      <t>サンカ</t>
    </rPh>
    <phoneticPr fontId="250"/>
  </si>
  <si>
    <t>⑧1日の平均労働時間が２時間未満</t>
    <rPh sb="2" eb="3">
      <t>ニチ</t>
    </rPh>
    <rPh sb="4" eb="6">
      <t>ヘイキン</t>
    </rPh>
    <rPh sb="6" eb="8">
      <t>ロウドウ</t>
    </rPh>
    <rPh sb="8" eb="10">
      <t>ジカン</t>
    </rPh>
    <rPh sb="12" eb="14">
      <t>ジカン</t>
    </rPh>
    <rPh sb="14" eb="16">
      <t>ミマン</t>
    </rPh>
    <phoneticPr fontId="250"/>
  </si>
  <si>
    <t>点</t>
    <rPh sb="0" eb="1">
      <t>テン</t>
    </rPh>
    <phoneticPr fontId="250"/>
  </si>
  <si>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250"/>
  </si>
  <si>
    <t>⑤職員の人事評価制度</t>
    <rPh sb="1" eb="3">
      <t>ショクイン</t>
    </rPh>
    <rPh sb="4" eb="6">
      <t>ジンジ</t>
    </rPh>
    <rPh sb="6" eb="8">
      <t>ヒョウカ</t>
    </rPh>
    <rPh sb="8" eb="10">
      <t>セイド</t>
    </rPh>
    <phoneticPr fontId="250"/>
  </si>
  <si>
    <t>（Ⅱ）生産活動</t>
    <rPh sb="3" eb="5">
      <t>セイサン</t>
    </rPh>
    <rPh sb="5" eb="7">
      <t>カツドウ</t>
    </rPh>
    <phoneticPr fontId="250"/>
  </si>
  <si>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250"/>
  </si>
  <si>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250"/>
  </si>
  <si>
    <t>⑥ピアサポーターの配置</t>
    <rPh sb="9" eb="11">
      <t>ハイチ</t>
    </rPh>
    <phoneticPr fontId="250"/>
  </si>
  <si>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250"/>
  </si>
  <si>
    <t>　　　ピアサポーターを職員として配置している</t>
    <rPh sb="11" eb="13">
      <t>ショクイン</t>
    </rPh>
    <rPh sb="16" eb="18">
      <t>ハイチ</t>
    </rPh>
    <phoneticPr fontId="250"/>
  </si>
  <si>
    <t>③過去３年の生産活動収支のうち前年度における生産活動収支のみが前年度に利用者に支払う賃金の総額以上</t>
  </si>
  <si>
    <t>⑦第三者評価</t>
    <rPh sb="1" eb="2">
      <t>ダイ</t>
    </rPh>
    <rPh sb="2" eb="4">
      <t>サンシャ</t>
    </rPh>
    <rPh sb="4" eb="6">
      <t>ヒョウカ</t>
    </rPh>
    <phoneticPr fontId="250"/>
  </si>
  <si>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250"/>
  </si>
  <si>
    <t>④過去３年の生産活動収支のうち前々年度における生産活動収支のみが前々年度に利用者に支払う賃金の総額以上</t>
  </si>
  <si>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250"/>
  </si>
  <si>
    <t>⑤過去３年の生産活動収支のうち前年度及び前々年度の各年度における生産活動収支がいずれも当該各年度に利用者に支払う賃金の総額未満</t>
  </si>
  <si>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250"/>
  </si>
  <si>
    <t>⑥過去３年の生産活動収支がいずれも当該各年度に利用者に支払う賃金の総額未満</t>
  </si>
  <si>
    <t>小計（注2）</t>
    <rPh sb="0" eb="2">
      <t>ショウケイ</t>
    </rPh>
    <rPh sb="3" eb="4">
      <t>チュウ</t>
    </rPh>
    <phoneticPr fontId="250"/>
  </si>
  <si>
    <t>（※）８項目の合計点に応じた点数</t>
  </si>
  <si>
    <t>（注2）5以上:15点、4～3：5点、2点以下：0点</t>
  </si>
  <si>
    <t>①60点 ②50点 ③40点 ④20点 ⑤－10点 ⑥－20点</t>
    <rPh sb="3" eb="4">
      <t>テン</t>
    </rPh>
    <rPh sb="8" eb="9">
      <t>テン</t>
    </rPh>
    <rPh sb="13" eb="14">
      <t>テン</t>
    </rPh>
    <rPh sb="18" eb="19">
      <t>テン</t>
    </rPh>
    <phoneticPr fontId="250"/>
  </si>
  <si>
    <t>（Ⅲ）多様な働き方（※）</t>
    <rPh sb="3" eb="5">
      <t>タヨウ</t>
    </rPh>
    <rPh sb="6" eb="7">
      <t>ハタラ</t>
    </rPh>
    <rPh sb="8" eb="9">
      <t>カタ</t>
    </rPh>
    <phoneticPr fontId="250"/>
  </si>
  <si>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250"/>
  </si>
  <si>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250"/>
  </si>
  <si>
    <t>　　　　　就業規則等で定めている</t>
    <rPh sb="5" eb="7">
      <t>シュウギョウ</t>
    </rPh>
    <rPh sb="7" eb="9">
      <t>キソク</t>
    </rPh>
    <rPh sb="9" eb="10">
      <t>トウ</t>
    </rPh>
    <rPh sb="11" eb="12">
      <t>サダ</t>
    </rPh>
    <phoneticPr fontId="250"/>
  </si>
  <si>
    <t>②利用者を職員として登用する制度</t>
  </si>
  <si>
    <t>1事例以上ある場合:10点</t>
    <rPh sb="1" eb="3">
      <t>ジレイ</t>
    </rPh>
    <rPh sb="3" eb="5">
      <t>イジョウ</t>
    </rPh>
    <rPh sb="7" eb="9">
      <t>バアイ</t>
    </rPh>
    <rPh sb="12" eb="13">
      <t>テン</t>
    </rPh>
    <phoneticPr fontId="250"/>
  </si>
  <si>
    <t>（Ⅵ）経営改善計画</t>
    <rPh sb="3" eb="5">
      <t>ケイエイ</t>
    </rPh>
    <rPh sb="5" eb="7">
      <t>カイゼン</t>
    </rPh>
    <rPh sb="7" eb="9">
      <t>ケイカク</t>
    </rPh>
    <phoneticPr fontId="250"/>
  </si>
  <si>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250"/>
  </si>
  <si>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250"/>
  </si>
  <si>
    <t>④フレックスタイム制に係る労働条件</t>
    <rPh sb="9" eb="10">
      <t>セイ</t>
    </rPh>
    <rPh sb="11" eb="12">
      <t>カカ</t>
    </rPh>
    <rPh sb="13" eb="15">
      <t>ロウドウ</t>
    </rPh>
    <rPh sb="15" eb="17">
      <t>ジョウケン</t>
    </rPh>
    <phoneticPr fontId="250"/>
  </si>
  <si>
    <t>期限内に提出していない場合:-50点</t>
    <rPh sb="0" eb="3">
      <t>キゲンナイ</t>
    </rPh>
    <rPh sb="4" eb="6">
      <t>テイシュツ</t>
    </rPh>
    <rPh sb="11" eb="13">
      <t>バアイ</t>
    </rPh>
    <rPh sb="17" eb="18">
      <t>テン</t>
    </rPh>
    <phoneticPr fontId="250"/>
  </si>
  <si>
    <t>⑤短時間勤務に係る労働条件</t>
    <rPh sb="1" eb="4">
      <t>タンジカン</t>
    </rPh>
    <rPh sb="4" eb="6">
      <t>キンム</t>
    </rPh>
    <rPh sb="7" eb="8">
      <t>カカ</t>
    </rPh>
    <rPh sb="9" eb="11">
      <t>ロウドウ</t>
    </rPh>
    <rPh sb="11" eb="13">
      <t>ジョウケン</t>
    </rPh>
    <phoneticPr fontId="250"/>
  </si>
  <si>
    <t>（Ⅶ）利用者の知識・能力向上</t>
    <rPh sb="3" eb="6">
      <t>リヨウシャ</t>
    </rPh>
    <rPh sb="7" eb="9">
      <t>チシキ</t>
    </rPh>
    <rPh sb="10" eb="12">
      <t>ノウリョク</t>
    </rPh>
    <rPh sb="12" eb="14">
      <t>コウジョウ</t>
    </rPh>
    <phoneticPr fontId="250"/>
  </si>
  <si>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</si>
  <si>
    <t>⑥時差出勤制度に係る労働条件</t>
    <rPh sb="1" eb="3">
      <t>ジサ</t>
    </rPh>
    <rPh sb="3" eb="5">
      <t>シュッキン</t>
    </rPh>
    <rPh sb="5" eb="7">
      <t>セイド</t>
    </rPh>
    <rPh sb="8" eb="9">
      <t>カカ</t>
    </rPh>
    <rPh sb="10" eb="12">
      <t>ロウドウ</t>
    </rPh>
    <rPh sb="12" eb="14">
      <t>ジョウケン</t>
    </rPh>
    <phoneticPr fontId="250"/>
  </si>
  <si>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250"/>
  </si>
  <si>
    <t>⑧傷病休暇等の取得に関する事項</t>
    <rPh sb="1" eb="3">
      <t>ショウビョウ</t>
    </rPh>
    <rPh sb="3" eb="5">
      <t>キュウカ</t>
    </rPh>
    <rPh sb="5" eb="6">
      <t>トウ</t>
    </rPh>
    <rPh sb="7" eb="9">
      <t>シュトク</t>
    </rPh>
    <rPh sb="10" eb="11">
      <t>カン</t>
    </rPh>
    <rPh sb="13" eb="15">
      <t>ジコウ</t>
    </rPh>
    <phoneticPr fontId="250"/>
  </si>
  <si>
    <t>小計（注1）</t>
    <rPh sb="0" eb="2">
      <t>ショウケイ</t>
    </rPh>
    <rPh sb="3" eb="4">
      <t>チュウ</t>
    </rPh>
    <phoneticPr fontId="250"/>
  </si>
  <si>
    <t>（※）８項目の合計点に応じた点数</t>
    <rPh sb="14" eb="16">
      <t>テンスウ</t>
    </rPh>
    <phoneticPr fontId="250"/>
  </si>
  <si>
    <t>（注1）5以上:15点、4～3：5点、2点以下：0点</t>
    <rPh sb="1" eb="2">
      <t>チュウ</t>
    </rPh>
    <rPh sb="5" eb="7">
      <t>イジョウ</t>
    </rPh>
    <rPh sb="10" eb="11">
      <t>テン</t>
    </rPh>
    <rPh sb="17" eb="18">
      <t>テン</t>
    </rPh>
    <rPh sb="20" eb="21">
      <t>テン</t>
    </rPh>
    <rPh sb="21" eb="23">
      <t>イカ</t>
    </rPh>
    <rPh sb="25" eb="26">
      <t>テン</t>
    </rPh>
    <phoneticPr fontId="250"/>
  </si>
  <si>
    <t>項目</t>
    <rPh sb="0" eb="2">
      <t>コウモク</t>
    </rPh>
    <phoneticPr fontId="250"/>
  </si>
  <si>
    <t>点数</t>
    <rPh sb="0" eb="2">
      <t>テンスウ</t>
    </rPh>
    <phoneticPr fontId="250"/>
  </si>
  <si>
    <t>労働時間</t>
  </si>
  <si>
    <t>5点</t>
    <rPh sb="1" eb="2">
      <t>テン</t>
    </rPh>
    <phoneticPr fontId="250"/>
  </si>
  <si>
    <t>20点</t>
    <rPh sb="2" eb="3">
      <t>テン</t>
    </rPh>
    <phoneticPr fontId="250"/>
  </si>
  <si>
    <t>30点</t>
    <rPh sb="2" eb="3">
      <t>テン</t>
    </rPh>
    <phoneticPr fontId="250"/>
  </si>
  <si>
    <t>40点</t>
    <rPh sb="2" eb="3">
      <t>テン</t>
    </rPh>
    <phoneticPr fontId="250"/>
  </si>
  <si>
    <t>55点</t>
    <rPh sb="2" eb="3">
      <t>テン</t>
    </rPh>
    <phoneticPr fontId="250"/>
  </si>
  <si>
    <t>65点</t>
    <rPh sb="2" eb="3">
      <t>テン</t>
    </rPh>
    <phoneticPr fontId="250"/>
  </si>
  <si>
    <t>80点</t>
    <rPh sb="2" eb="3">
      <t>テン</t>
    </rPh>
    <phoneticPr fontId="250"/>
  </si>
  <si>
    <t>90点</t>
    <rPh sb="2" eb="3">
      <t>テン</t>
    </rPh>
    <phoneticPr fontId="250"/>
  </si>
  <si>
    <t>生産活動</t>
  </si>
  <si>
    <t>⁻20点</t>
  </si>
  <si>
    <t>⁻10点</t>
    <rPh sb="3" eb="4">
      <t>テン</t>
    </rPh>
    <phoneticPr fontId="250"/>
  </si>
  <si>
    <t>50点</t>
    <rPh sb="2" eb="3">
      <t>テン</t>
    </rPh>
    <phoneticPr fontId="250"/>
  </si>
  <si>
    <t>60点</t>
    <rPh sb="2" eb="3">
      <t>テン</t>
    </rPh>
    <phoneticPr fontId="250"/>
  </si>
  <si>
    <t>合計</t>
    <rPh sb="0" eb="2">
      <t>ゴウケイ</t>
    </rPh>
    <phoneticPr fontId="250"/>
  </si>
  <si>
    <t>多様な働き方</t>
  </si>
  <si>
    <t>0点</t>
    <rPh sb="1" eb="2">
      <t>テン</t>
    </rPh>
    <phoneticPr fontId="250"/>
  </si>
  <si>
    <t>15点</t>
    <rPh sb="2" eb="3">
      <t>テン</t>
    </rPh>
    <phoneticPr fontId="250"/>
  </si>
  <si>
    <t>／２００点</t>
    <rPh sb="4" eb="5">
      <t>テン</t>
    </rPh>
    <phoneticPr fontId="250"/>
  </si>
  <si>
    <t>支援力向上</t>
  </si>
  <si>
    <t>地域連携活動</t>
  </si>
  <si>
    <t>10点</t>
    <rPh sb="2" eb="3">
      <t>テン</t>
    </rPh>
    <phoneticPr fontId="250"/>
  </si>
  <si>
    <t>経営改善計画</t>
    <rPh sb="0" eb="2">
      <t>ケイエイ</t>
    </rPh>
    <rPh sb="2" eb="4">
      <t>カイゼン</t>
    </rPh>
    <rPh sb="4" eb="6">
      <t>ケイカク</t>
    </rPh>
    <phoneticPr fontId="250"/>
  </si>
  <si>
    <t>⁻50点</t>
    <rPh sb="3" eb="4">
      <t>テン</t>
    </rPh>
    <phoneticPr fontId="250"/>
  </si>
  <si>
    <t>利用者の知識・能力向上</t>
    <rPh sb="0" eb="3">
      <t>リヨウシャ</t>
    </rPh>
    <rPh sb="4" eb="6">
      <t>チシキ</t>
    </rPh>
    <rPh sb="7" eb="9">
      <t>ノウリョク</t>
    </rPh>
    <rPh sb="9" eb="11">
      <t>コウジョウ</t>
    </rPh>
    <phoneticPr fontId="250"/>
  </si>
  <si>
    <t>サービス費
区分</t>
    <rPh sb="4" eb="5">
      <t>ヒ</t>
    </rPh>
    <rPh sb="6" eb="8">
      <t>クブン</t>
    </rPh>
    <phoneticPr fontId="3"/>
  </si>
  <si>
    <t>（Ⅰ）・（Ⅱ）</t>
    <phoneticPr fontId="3"/>
  </si>
  <si>
    <t>3万5千円以上4万5千円未満</t>
    <phoneticPr fontId="2"/>
  </si>
  <si>
    <t>3万円以上3万5千円未満</t>
    <phoneticPr fontId="2"/>
  </si>
  <si>
    <t>2万5千円以上3万円未満</t>
    <phoneticPr fontId="2"/>
  </si>
  <si>
    <t>2万円以上2万5千円未満</t>
    <phoneticPr fontId="2"/>
  </si>
  <si>
    <t>平均工賃額の算出</t>
    <rPh sb="0" eb="5">
      <t>ヘイキンコウチンガク</t>
    </rPh>
    <rPh sb="6" eb="8">
      <t>サンシュツ</t>
    </rPh>
    <phoneticPr fontId="3"/>
  </si>
  <si>
    <t>工賃総額（円）</t>
    <rPh sb="0" eb="2">
      <t>コウチン</t>
    </rPh>
    <rPh sb="2" eb="4">
      <t>ソウガク</t>
    </rPh>
    <phoneticPr fontId="2"/>
  </si>
  <si>
    <t>開所日数（日）</t>
    <rPh sb="0" eb="2">
      <t>カイショ</t>
    </rPh>
    <rPh sb="2" eb="4">
      <t>ニッスウ</t>
    </rPh>
    <rPh sb="5" eb="6">
      <t>ニチ</t>
    </rPh>
    <phoneticPr fontId="2"/>
  </si>
  <si>
    <t>重度障害者支援体制加算（Ⅰ）を算定している場合　＋２０００円）</t>
    <phoneticPr fontId="2"/>
  </si>
  <si>
    <t>（Ⅲ）・（Ⅳ）</t>
    <phoneticPr fontId="3"/>
  </si>
  <si>
    <t>有　　　・　　　無</t>
    <rPh sb="0" eb="1">
      <t>アリ</t>
    </rPh>
    <rPh sb="8" eb="9">
      <t>ナ</t>
    </rPh>
    <phoneticPr fontId="3"/>
  </si>
  <si>
    <t>就労移行支援体制加算に関する届出書
(就労継続支援以外)</t>
    <rPh sb="0" eb="2">
      <t>シュウロウ</t>
    </rPh>
    <rPh sb="2" eb="4">
      <t>イコウ</t>
    </rPh>
    <rPh sb="4" eb="6">
      <t>シエン</t>
    </rPh>
    <rPh sb="6" eb="8">
      <t>タイセイ</t>
    </rPh>
    <rPh sb="8" eb="10">
      <t>カサン</t>
    </rPh>
    <rPh sb="11" eb="12">
      <t>カン</t>
    </rPh>
    <rPh sb="14" eb="17">
      <t>トドケデショ</t>
    </rPh>
    <rPh sb="19" eb="21">
      <t>シュウロウ</t>
    </rPh>
    <rPh sb="21" eb="25">
      <t>ケイゾクシエン</t>
    </rPh>
    <rPh sb="25" eb="27">
      <t>イガイ</t>
    </rPh>
    <phoneticPr fontId="3"/>
  </si>
  <si>
    <t>就労移行支援体制加算に関する届出書
(就労継続支援A型)</t>
    <rPh sb="0" eb="6">
      <t>シュウロウイコウシエン</t>
    </rPh>
    <rPh sb="6" eb="10">
      <t>タイセイカサン</t>
    </rPh>
    <rPh sb="11" eb="12">
      <t>カン</t>
    </rPh>
    <rPh sb="14" eb="17">
      <t>トドケデショ</t>
    </rPh>
    <rPh sb="19" eb="21">
      <t>シュウロウ</t>
    </rPh>
    <rPh sb="21" eb="23">
      <t>ケイゾク</t>
    </rPh>
    <rPh sb="23" eb="25">
      <t>シエン</t>
    </rPh>
    <rPh sb="26" eb="27">
      <t>ガタ</t>
    </rPh>
    <phoneticPr fontId="2"/>
  </si>
  <si>
    <t>(別紙66)</t>
    <rPh sb="1" eb="3">
      <t>ベッシ</t>
    </rPh>
    <phoneticPr fontId="3"/>
  </si>
  <si>
    <t>(別紙73)</t>
    <rPh sb="1" eb="3">
      <t>ベッシ</t>
    </rPh>
    <phoneticPr fontId="3"/>
  </si>
  <si>
    <t>(別紙72)</t>
    <rPh sb="1" eb="3">
      <t>ベッシ</t>
    </rPh>
    <phoneticPr fontId="2"/>
  </si>
  <si>
    <t>①　工賃向上計画において掲げた工賃目標</t>
    <rPh sb="2" eb="4">
      <t>コウチン</t>
    </rPh>
    <rPh sb="4" eb="6">
      <t>コウジョウ</t>
    </rPh>
    <rPh sb="6" eb="8">
      <t>ケイカク</t>
    </rPh>
    <rPh sb="15" eb="17">
      <t>コウチン</t>
    </rPh>
    <rPh sb="17" eb="19">
      <t>モクヒョウ</t>
    </rPh>
    <phoneticPr fontId="2"/>
  </si>
  <si>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2"/>
  </si>
  <si>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2"/>
  </si>
  <si>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2"/>
  </si>
  <si>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2"/>
  </si>
  <si>
    <t>⑥　③＋（④－⑤）　※④－⑤が０未満の場合は、０として算定すること。</t>
    <rPh sb="16" eb="18">
      <t>ミマン</t>
    </rPh>
    <rPh sb="19" eb="21">
      <t>バアイ</t>
    </rPh>
    <rPh sb="27" eb="29">
      <t>サンテイ</t>
    </rPh>
    <phoneticPr fontId="2"/>
  </si>
  <si>
    <t>＜要件確認１＞　①≧③＋（④－⑤）となっていること
　　　　　　　　（※④－⑤が０未満の場合は、０として計算）</t>
    <rPh sb="1" eb="3">
      <t>ヨウケン</t>
    </rPh>
    <rPh sb="3" eb="5">
      <t>カクニン</t>
    </rPh>
    <phoneticPr fontId="2"/>
  </si>
  <si>
    <r>
      <t>＜要件確認２＞　</t>
    </r>
    <r>
      <rPr>
        <sz val="12"/>
        <color theme="1"/>
        <rFont val="Microsoft YaHei"/>
        <family val="3"/>
        <charset val="134"/>
      </rPr>
      <t>②≧①となっていること</t>
    </r>
    <rPh sb="1" eb="3">
      <t>ヨウケン</t>
    </rPh>
    <rPh sb="3" eb="5">
      <t>カクニン</t>
    </rPh>
    <phoneticPr fontId="2"/>
  </si>
  <si>
    <t>※　令和６年６月１９日修正：令和６年６月４日付事務連絡「「令和６年度障害福祉サービス等報酬改定等に関する
　Ｑ＆Ａ VOL.１（令和６年３月29日）」の正誤（その３）について」の内容を反映しました。</t>
    <rPh sb="14" eb="16">
      <t>レイワ</t>
    </rPh>
    <rPh sb="17" eb="18">
      <t>ネン</t>
    </rPh>
    <rPh sb="19" eb="20">
      <t>ガツ</t>
    </rPh>
    <rPh sb="21" eb="22">
      <t>ニチ</t>
    </rPh>
    <rPh sb="22" eb="23">
      <t>ヅ</t>
    </rPh>
    <rPh sb="23" eb="25">
      <t>ジム</t>
    </rPh>
    <rPh sb="25" eb="27">
      <t>レンラク</t>
    </rPh>
    <rPh sb="89" eb="91">
      <t>ナイヨウ</t>
    </rPh>
    <rPh sb="92" eb="94">
      <t>ハンエイ</t>
    </rPh>
    <phoneticPr fontId="2"/>
  </si>
  <si>
    <t>常勤換算後の人数（別紙15参照）</t>
    <rPh sb="9" eb="11">
      <t>ベッシ</t>
    </rPh>
    <rPh sb="13" eb="15">
      <t>サンショウ</t>
    </rPh>
    <phoneticPr fontId="2"/>
  </si>
  <si>
    <t>前年度の平均利用者数（人）
※共同生活介護・共同生活援助利用者
別紙8の(3)より確認）</t>
    <rPh sb="15" eb="17">
      <t>キョウドウ</t>
    </rPh>
    <rPh sb="17" eb="19">
      <t>セイカツ</t>
    </rPh>
    <rPh sb="19" eb="21">
      <t>カイゴ</t>
    </rPh>
    <rPh sb="22" eb="24">
      <t>キョウドウ</t>
    </rPh>
    <rPh sb="24" eb="26">
      <t>セイカツ</t>
    </rPh>
    <rPh sb="26" eb="28">
      <t>エンジョ</t>
    </rPh>
    <rPh sb="28" eb="31">
      <t>リヨウシャ</t>
    </rPh>
    <phoneticPr fontId="3"/>
  </si>
  <si>
    <t>注３　「これに準ずる者」は、区分４以下で、かつ、行動関連項目が８点以上のもの又は喀痰吸引等を必要とする者　をさします。</t>
    <rPh sb="0" eb="1">
      <t>チュウ</t>
    </rPh>
    <rPh sb="7" eb="8">
      <t>ジュン</t>
    </rPh>
    <rPh sb="10" eb="11">
      <t>モノ</t>
    </rPh>
    <rPh sb="14" eb="16">
      <t>クブン</t>
    </rPh>
    <rPh sb="17" eb="19">
      <t>イカ</t>
    </rPh>
    <rPh sb="24" eb="26">
      <t>コウドウ</t>
    </rPh>
    <rPh sb="26" eb="28">
      <t>カンレン</t>
    </rPh>
    <rPh sb="28" eb="30">
      <t>コウモク</t>
    </rPh>
    <rPh sb="32" eb="35">
      <t>テンイジョウ</t>
    </rPh>
    <rPh sb="38" eb="39">
      <t>マタ</t>
    </rPh>
    <rPh sb="40" eb="42">
      <t>カクタン</t>
    </rPh>
    <rPh sb="42" eb="44">
      <t>キュウイン</t>
    </rPh>
    <phoneticPr fontId="3"/>
  </si>
  <si>
    <t>なお、この加算の届出を行う事業所は、毎回給付費請求の際に別紙38確認シートを提出してください。確認シートは送迎を行う事業/事業所をまとめて作成することができます。</t>
    <rPh sb="5" eb="7">
      <t>カサン</t>
    </rPh>
    <rPh sb="8" eb="10">
      <t>トドケデ</t>
    </rPh>
    <rPh sb="11" eb="12">
      <t>オコナ</t>
    </rPh>
    <rPh sb="13" eb="16">
      <t>ジギョウショ</t>
    </rPh>
    <rPh sb="18" eb="20">
      <t>マイカイ</t>
    </rPh>
    <rPh sb="20" eb="22">
      <t>キュウフ</t>
    </rPh>
    <rPh sb="22" eb="23">
      <t>ヒ</t>
    </rPh>
    <rPh sb="23" eb="25">
      <t>セイキュウ</t>
    </rPh>
    <rPh sb="26" eb="27">
      <t>サイ</t>
    </rPh>
    <rPh sb="28" eb="30">
      <t>ベッシ</t>
    </rPh>
    <rPh sb="32" eb="34">
      <t>カクニン</t>
    </rPh>
    <rPh sb="38" eb="40">
      <t>テイシュツ</t>
    </rPh>
    <rPh sb="47" eb="49">
      <t>カクニン</t>
    </rPh>
    <rPh sb="53" eb="55">
      <t>ソウゲイ</t>
    </rPh>
    <rPh sb="56" eb="57">
      <t>オコナ</t>
    </rPh>
    <rPh sb="58" eb="60">
      <t>ジギョウ</t>
    </rPh>
    <rPh sb="61" eb="64">
      <t>ジギョウショ</t>
    </rPh>
    <rPh sb="69" eb="71">
      <t>サクセイ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</si>
</sst>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176" formatCode="##########.###&quot;人&quot;"/>
    <numFmt numFmtId="177" formatCode="0.0_ "/>
    <numFmt numFmtId="178" formatCode="###########&quot;人&quot;"/>
    <numFmt numFmtId="179" formatCode="0.0000_ "/>
    <numFmt numFmtId="180" formatCode="#,##0.0_ "/>
    <numFmt numFmtId="181" formatCode="#,##0_ "/>
    <numFmt numFmtId="182" formatCode="0_ "/>
    <numFmt numFmtId="183" formatCode="0.0%"/>
    <numFmt numFmtId="184" formatCode="[&lt;=999]000;[&lt;=9999]000\-00;000\-0000"/>
    <numFmt numFmtId="185" formatCode="0.0"/>
    <numFmt numFmtId="186" formatCode="0.00_);[Red]\(0.00\)"/>
    <numFmt numFmtId="187" formatCode="0.0_);[Red]\(0.0\)"/>
    <numFmt numFmtId="188" formatCode="0.000;\0;0.000"/>
    <numFmt numFmtId="189" formatCode="0.0;\0;0.0"/>
    <numFmt numFmtId="190" formatCode="h:m"/>
    <numFmt numFmtId="191" formatCode="0_ ;[Red]\-0\ "/>
    <numFmt numFmtId="192" formatCode="0.0_ ;[Red]\-0.0\ "/>
    <numFmt numFmtId="193" formatCode="0.0&quot;人&quot;"/>
    <numFmt numFmtId="194" formatCode="0.00&quot;人&quot;"/>
    <numFmt numFmtId="195" formatCode="\ @"/>
    <numFmt numFmtId="196" formatCode="0_);[Red]\(0\)"/>
    <numFmt numFmtId="197" formatCode="#,##0\ ;\-#,##0\ ;"/>
    <numFmt numFmtId="198" formatCode="0.0_ &quot;人&quot;"/>
    <numFmt numFmtId="199" formatCode="0.0_ &quot;%&quot;"/>
    <numFmt numFmtId="200" formatCode="0.0_ &quot;回&quot;"/>
    <numFmt numFmtId="201" formatCode="#,##0.0"/>
    <numFmt numFmtId="202" formatCode="0.000_ "/>
    <numFmt numFmtId="203" formatCode="&quot;（&quot;_ @_ &quot;）&quot;"/>
    <numFmt numFmtId="204" formatCode="#,##0;&quot;▲ &quot;#,##0"/>
    <numFmt numFmtId="205" formatCode="\ \ @"/>
    <numFmt numFmtId="206" formatCode="#,##0.00_ "/>
    <numFmt numFmtId="207" formatCode="0_ &quot;人&quot;"/>
  </numFmts>
  <fonts count="260">
    <font>
      <sz val="11"/>
      <color theme="1"/>
      <name val="游ゴシック"/>
      <family val="2"/>
      <charset val="128"/>
      <scheme val="minor"/>
    </font>
    <font>
      <sz val="11"/>
      <color theme="1"/>
      <name val="游ゴシック"/>
      <family val="3"/>
      <charset val="128"/>
      <scheme val="minor"/>
    </font>
    <font>
      <sz val="6"/>
      <name val="游ゴシック"/>
      <family val="2"/>
      <charset val="128"/>
      <scheme val="minor"/>
    </font>
    <font>
      <sz val="6"/>
      <name val="ＭＳ Ｐゴシック"/>
      <family val="3"/>
      <charset val="128"/>
    </font>
    <font>
      <sz val="11"/>
      <color theme="1"/>
      <name val="ＭＳ Ｐゴシック"/>
      <family val="3"/>
      <charset val="128"/>
    </font>
    <font>
      <sz val="10"/>
      <name val="ＭＳ Ｐゴシック"/>
      <family val="3"/>
      <charset val="128"/>
    </font>
    <font>
      <sz val="11"/>
      <name val="ＭＳ Ｐゴシック"/>
      <family val="3"/>
      <charset val="128"/>
    </font>
    <font>
      <sz val="14"/>
      <name val="HGｺﾞｼｯｸM"/>
      <family val="3"/>
      <charset val="128"/>
    </font>
    <font>
      <sz val="11"/>
      <color theme="1"/>
      <name val="HGｺﾞｼｯｸM"/>
      <family val="3"/>
      <charset val="128"/>
    </font>
    <font>
      <sz val="10"/>
      <name val="HGｺﾞｼｯｸM"/>
      <family val="3"/>
      <charset val="128"/>
    </font>
    <font>
      <sz val="11"/>
      <name val="HGｺﾞｼｯｸM"/>
      <family val="3"/>
      <charset val="128"/>
    </font>
    <font>
      <b/>
      <sz val="14"/>
      <name val="HGｺﾞｼｯｸM"/>
      <family val="3"/>
      <charset val="128"/>
    </font>
    <font>
      <sz val="9"/>
      <name val="HGｺﾞｼｯｸM"/>
      <family val="3"/>
      <charset val="128"/>
    </font>
    <font>
      <sz val="11"/>
      <color theme="1"/>
      <name val="游ゴシック"/>
      <family val="2"/>
      <charset val="128"/>
      <scheme val="minor"/>
    </font>
    <font>
      <sz val="7"/>
      <name val="HGｺﾞｼｯｸM"/>
      <family val="3"/>
      <charset val="128"/>
    </font>
    <font>
      <sz val="11"/>
      <color rgb="FFFF0000"/>
      <name val="HGｺﾞｼｯｸM"/>
      <family val="3"/>
      <charset val="128"/>
    </font>
    <font>
      <sz val="11"/>
      <name val="ＭＳ 明朝"/>
      <family val="1"/>
      <charset val="128"/>
    </font>
    <font>
      <sz val="11"/>
      <name val="HGSｺﾞｼｯｸM"/>
      <family val="3"/>
      <charset val="128"/>
    </font>
    <font>
      <sz val="6"/>
      <name val="游ゴシック"/>
      <family val="3"/>
      <charset val="128"/>
      <scheme val="minor"/>
    </font>
    <font>
      <sz val="11"/>
      <color theme="1"/>
      <name val="HGSｺﾞｼｯｸM"/>
      <family val="3"/>
      <charset val="128"/>
    </font>
    <font>
      <sz val="14"/>
      <name val="ＭＳ Ｐゴシック"/>
      <family val="3"/>
      <charset val="128"/>
    </font>
    <font>
      <sz val="16"/>
      <color theme="1"/>
      <name val="HGSｺﾞｼｯｸM"/>
      <family val="3"/>
      <charset val="128"/>
    </font>
    <font>
      <b/>
      <sz val="14"/>
      <color theme="1"/>
      <name val="HGSｺﾞｼｯｸM"/>
      <family val="3"/>
      <charset val="128"/>
    </font>
    <font>
      <sz val="11"/>
      <name val="游ゴシック"/>
      <family val="3"/>
      <charset val="128"/>
      <scheme val="minor"/>
    </font>
    <font>
      <sz val="10"/>
      <name val="HGSｺﾞｼｯｸM"/>
      <family val="3"/>
      <charset val="128"/>
    </font>
    <font>
      <b/>
      <sz val="14"/>
      <name val="HGSｺﾞｼｯｸM"/>
      <family val="3"/>
      <charset val="128"/>
    </font>
    <font>
      <sz val="12"/>
      <name val="ＭＳ ゴシック"/>
      <family val="3"/>
      <charset val="128"/>
    </font>
    <font>
      <sz val="9"/>
      <name val="ＭＳ ゴシック"/>
      <family val="3"/>
      <charset val="128"/>
    </font>
    <font>
      <sz val="6"/>
      <name val="ＭＳ Ｐゴシック"/>
      <family val="2"/>
      <charset val="128"/>
    </font>
    <font>
      <sz val="12"/>
      <name val="HGｺﾞｼｯｸM"/>
      <family val="3"/>
      <charset val="128"/>
    </font>
    <font>
      <sz val="10"/>
      <name val="ＭＳ Ｐゴシック"/>
      <family val="2"/>
      <charset val="128"/>
    </font>
    <font>
      <sz val="8"/>
      <name val="HGｺﾞｼｯｸM"/>
      <family val="3"/>
      <charset val="128"/>
    </font>
    <font>
      <sz val="12"/>
      <color indexed="8"/>
      <name val="HGｺﾞｼｯｸM"/>
      <family val="3"/>
      <charset val="128"/>
    </font>
    <font>
      <sz val="9"/>
      <color indexed="8"/>
      <name val="HGｺﾞｼｯｸM"/>
      <family val="3"/>
      <charset val="128"/>
    </font>
    <font>
      <sz val="11"/>
      <color indexed="8"/>
      <name val="HGｺﾞｼｯｸM"/>
      <family val="3"/>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HGSｺﾞｼｯｸM"/>
      <family val="3"/>
      <charset val="128"/>
    </font>
    <font>
      <sz val="11"/>
      <color theme="1"/>
      <name val="ＭＳ ゴシック"/>
      <family val="2"/>
      <charset val="128"/>
    </font>
    <font>
      <b/>
      <sz val="12"/>
      <color rgb="FFFF0000"/>
      <name val="HGSｺﾞｼｯｸM"/>
      <family val="3"/>
      <charset val="128"/>
    </font>
    <font>
      <b/>
      <sz val="12"/>
      <name val="HGSｺﾞｼｯｸM"/>
      <family val="3"/>
      <charset val="128"/>
    </font>
    <font>
      <sz val="12"/>
      <color theme="1"/>
      <name val="HGSｺﾞｼｯｸM"/>
      <family val="3"/>
      <charset val="128"/>
    </font>
    <font>
      <sz val="10"/>
      <color theme="1"/>
      <name val="ＭＳ ゴシック"/>
      <family val="3"/>
      <charset val="128"/>
    </font>
    <font>
      <b/>
      <sz val="11"/>
      <color rgb="FFFF0000"/>
      <name val="ＭＳ ゴシック"/>
      <family val="3"/>
      <charset val="128"/>
    </font>
    <font>
      <sz val="10"/>
      <color theme="1"/>
      <name val="Arial"/>
      <family val="2"/>
    </font>
    <font>
      <sz val="10"/>
      <color theme="1"/>
      <name val="ＭＳ 明朝"/>
      <family val="1"/>
      <charset val="128"/>
    </font>
    <font>
      <sz val="6"/>
      <color theme="1"/>
      <name val="ＭＳ ゴシック"/>
      <family val="3"/>
      <charset val="128"/>
    </font>
    <font>
      <sz val="10"/>
      <color theme="1"/>
      <name val="ＭＳ Ｐゴシック"/>
      <family val="3"/>
      <charset val="128"/>
    </font>
    <font>
      <sz val="6"/>
      <name val="ＭＳ ゴシック"/>
      <family val="2"/>
      <charset val="128"/>
    </font>
    <font>
      <b/>
      <u/>
      <sz val="6"/>
      <color theme="1"/>
      <name val="ＭＳ ゴシック"/>
      <family val="3"/>
      <charset val="128"/>
    </font>
    <font>
      <b/>
      <sz val="9"/>
      <color rgb="FFFF0000"/>
      <name val="ＭＳ 明朝"/>
      <family val="1"/>
      <charset val="128"/>
    </font>
    <font>
      <b/>
      <sz val="20"/>
      <color theme="1"/>
      <name val="ＭＳ ゴシック"/>
      <family val="3"/>
      <charset val="128"/>
    </font>
    <font>
      <b/>
      <sz val="9"/>
      <color rgb="FFFF0000"/>
      <name val="ＭＳ ゴシック"/>
      <family val="3"/>
      <charset val="128"/>
    </font>
    <font>
      <b/>
      <sz val="6"/>
      <color theme="7"/>
      <name val="ＭＳ ゴシック"/>
      <family val="3"/>
      <charset val="128"/>
    </font>
    <font>
      <b/>
      <sz val="10"/>
      <color theme="1"/>
      <name val="ＭＳ ゴシック"/>
      <family val="3"/>
      <charset val="128"/>
    </font>
    <font>
      <b/>
      <sz val="14"/>
      <color theme="1"/>
      <name val="ＭＳ ゴシック"/>
      <family val="3"/>
      <charset val="128"/>
    </font>
    <font>
      <sz val="6"/>
      <color theme="1"/>
      <name val="ＭＳ 明朝"/>
      <family val="1"/>
      <charset val="128"/>
    </font>
    <font>
      <sz val="9"/>
      <name val="HGSｺﾞｼｯｸM"/>
      <family val="3"/>
      <charset val="128"/>
    </font>
    <font>
      <sz val="11"/>
      <color theme="1"/>
      <name val="ＭＳ ゴシック"/>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0"/>
      <color rgb="FFFF0000"/>
      <name val="HGｺﾞｼｯｸM"/>
      <family val="3"/>
      <charset val="128"/>
    </font>
    <font>
      <u/>
      <sz val="11"/>
      <color rgb="FFFF0000"/>
      <name val="HGｺﾞｼｯｸM"/>
      <family val="3"/>
      <charset val="128"/>
    </font>
    <font>
      <sz val="10.5"/>
      <name val="HGSｺﾞｼｯｸM"/>
      <family val="3"/>
      <charset val="128"/>
    </font>
    <font>
      <sz val="11"/>
      <color rgb="FFFF0000"/>
      <name val="HGSｺﾞｼｯｸM"/>
      <family val="3"/>
      <charset val="128"/>
    </font>
    <font>
      <sz val="12"/>
      <name val="ＭＳ Ｐゴシック"/>
      <family val="3"/>
      <charset val="128"/>
    </font>
    <font>
      <sz val="12"/>
      <color rgb="FFFF0000"/>
      <name val="HGｺﾞｼｯｸM"/>
      <family val="3"/>
      <charset val="128"/>
    </font>
    <font>
      <u/>
      <sz val="11"/>
      <name val="HGｺﾞｼｯｸM"/>
      <family val="3"/>
      <charset val="128"/>
    </font>
    <font>
      <sz val="11"/>
      <name val="ＭＳ ゴシック"/>
      <family val="3"/>
      <charset val="128"/>
    </font>
    <font>
      <sz val="16"/>
      <name val="HGｺﾞｼｯｸM"/>
      <family val="3"/>
      <charset val="128"/>
    </font>
    <font>
      <sz val="12"/>
      <name val="ＭＳ 明朝"/>
      <family val="1"/>
      <charset val="128"/>
    </font>
    <font>
      <sz val="14"/>
      <name val="ＭＳ ゴシック"/>
      <family val="3"/>
      <charset val="128"/>
    </font>
    <font>
      <b/>
      <sz val="12"/>
      <name val="ＭＳ ゴシック"/>
      <family val="3"/>
      <charset val="128"/>
    </font>
    <font>
      <sz val="10"/>
      <name val="ＭＳ ゴシック"/>
      <family val="3"/>
      <charset val="128"/>
    </font>
    <font>
      <sz val="16"/>
      <color theme="1"/>
      <name val="ＭＳ 明朝"/>
      <family val="1"/>
      <charset val="128"/>
    </font>
    <font>
      <sz val="16"/>
      <name val="ＭＳ ゴシック"/>
      <family val="3"/>
      <charset val="128"/>
    </font>
    <font>
      <sz val="6"/>
      <name val="ＭＳ ゴシック"/>
      <family val="3"/>
      <charset val="128"/>
    </font>
    <font>
      <sz val="12"/>
      <color rgb="FFFF0000"/>
      <name val="ＭＳ ゴシック"/>
      <family val="3"/>
      <charset val="128"/>
    </font>
    <font>
      <b/>
      <sz val="12"/>
      <color theme="1"/>
      <name val="ＭＳ ゴシック"/>
      <family val="3"/>
      <charset val="128"/>
    </font>
    <font>
      <b/>
      <sz val="8"/>
      <color rgb="FFFF0000"/>
      <name val="ＭＳ ゴシック"/>
      <family val="3"/>
      <charset val="128"/>
    </font>
    <font>
      <b/>
      <sz val="12"/>
      <name val="ＭＳ Ｐゴシック"/>
      <family val="3"/>
      <charset val="128"/>
    </font>
    <font>
      <sz val="12"/>
      <color theme="1"/>
      <name val="ＭＳ 明朝"/>
      <family val="1"/>
      <charset val="128"/>
    </font>
    <font>
      <b/>
      <sz val="9"/>
      <color indexed="81"/>
      <name val="MS P ゴシック"/>
      <family val="3"/>
      <charset val="128"/>
    </font>
    <font>
      <sz val="9"/>
      <color indexed="81"/>
      <name val="MS P ゴシック"/>
      <family val="3"/>
      <charset val="128"/>
    </font>
    <font>
      <sz val="9"/>
      <color theme="1"/>
      <name val="ＭＳ 明朝"/>
      <family val="1"/>
      <charset val="128"/>
    </font>
    <font>
      <sz val="9"/>
      <color theme="1"/>
      <name val="ＭＳ ゴシック"/>
      <family val="3"/>
      <charset val="128"/>
    </font>
    <font>
      <b/>
      <u/>
      <sz val="9"/>
      <color theme="1"/>
      <name val="ＭＳ ゴシック"/>
      <family val="3"/>
      <charset val="128"/>
    </font>
    <font>
      <sz val="8"/>
      <color theme="1"/>
      <name val="ＭＳ 明朝"/>
      <family val="1"/>
      <charset val="128"/>
    </font>
    <font>
      <b/>
      <sz val="11"/>
      <name val="ＭＳ Ｐゴシック"/>
      <family val="3"/>
      <charset val="128"/>
    </font>
    <font>
      <b/>
      <sz val="11"/>
      <name val="HGSｺﾞｼｯｸM"/>
      <family val="3"/>
      <charset val="128"/>
    </font>
    <font>
      <b/>
      <sz val="11"/>
      <color theme="1"/>
      <name val="HGSｺﾞｼｯｸM"/>
      <family val="3"/>
      <charset val="128"/>
    </font>
    <font>
      <sz val="6"/>
      <name val="ＭＳ 明朝"/>
      <family val="1"/>
      <charset val="128"/>
    </font>
    <font>
      <sz val="11"/>
      <name val="HGSｺﾞｼｯｸE"/>
      <family val="3"/>
      <charset val="128"/>
    </font>
    <font>
      <sz val="11"/>
      <color theme="1"/>
      <name val="HGSｺﾞｼｯｸE"/>
      <family val="3"/>
      <charset val="128"/>
    </font>
    <font>
      <sz val="10"/>
      <color theme="1"/>
      <name val="HGSｺﾞｼｯｸM"/>
      <family val="3"/>
      <charset val="128"/>
    </font>
    <font>
      <sz val="9"/>
      <color theme="1"/>
      <name val="HGSｺﾞｼｯｸM"/>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1"/>
      <color indexed="8"/>
      <name val="HGSｺﾞｼｯｸM"/>
      <family val="3"/>
      <charset val="128"/>
    </font>
    <font>
      <sz val="7"/>
      <name val="HGSｺﾞｼｯｸM"/>
      <family val="3"/>
      <charset val="128"/>
    </font>
    <font>
      <sz val="7"/>
      <color theme="1"/>
      <name val="HGSｺﾞｼｯｸM"/>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sz val="12"/>
      <color theme="1"/>
      <name val="Microsoft YaHei"/>
      <family val="3"/>
      <charset val="134"/>
    </font>
    <font>
      <sz val="11"/>
      <name val="HGPｺﾞｼｯｸM"/>
      <family val="3"/>
      <charset val="128"/>
    </font>
    <font>
      <sz val="9"/>
      <name val="HGPｺﾞｼｯｸM"/>
      <family val="3"/>
      <charset val="128"/>
    </font>
    <font>
      <sz val="8"/>
      <name val="HGPｺﾞｼｯｸM"/>
      <family val="3"/>
      <charset val="128"/>
    </font>
    <font>
      <sz val="18"/>
      <name val="HGPｺﾞｼｯｸM"/>
      <family val="3"/>
      <charset val="128"/>
    </font>
    <font>
      <sz val="10"/>
      <name val="HGPｺﾞｼｯｸM"/>
      <family val="3"/>
      <charset val="128"/>
    </font>
    <font>
      <sz val="14"/>
      <name val="HGPｺﾞｼｯｸM"/>
      <family val="3"/>
      <charset val="128"/>
    </font>
    <font>
      <sz val="12"/>
      <name val="HGPｺﾞｼｯｸM"/>
      <family val="3"/>
      <charset val="128"/>
    </font>
    <font>
      <sz val="11"/>
      <color indexed="81"/>
      <name val="ＭＳ Ｐ明朝"/>
      <family val="1"/>
      <charset val="128"/>
    </font>
    <font>
      <u/>
      <sz val="11"/>
      <name val="HGPｺﾞｼｯｸM"/>
      <family val="3"/>
      <charset val="128"/>
    </font>
    <font>
      <sz val="14"/>
      <color theme="1"/>
      <name val="ＭＳ Ｐゴシック"/>
      <family val="3"/>
      <charset val="128"/>
    </font>
    <font>
      <sz val="11"/>
      <color rgb="FFFF0000"/>
      <name val="游ゴシック"/>
      <family val="3"/>
      <charset val="128"/>
      <scheme val="minor"/>
    </font>
    <font>
      <sz val="14"/>
      <color theme="1"/>
      <name val="HGｺﾞｼｯｸM"/>
      <family val="3"/>
      <charset val="128"/>
    </font>
    <font>
      <sz val="6"/>
      <name val="MS UI Gothic"/>
      <family val="2"/>
      <charset val="128"/>
    </font>
    <font>
      <sz val="10"/>
      <color rgb="FFFF0000"/>
      <name val="ＭＳ Ｐゴシック"/>
      <family val="3"/>
      <charset val="128"/>
    </font>
    <font>
      <b/>
      <sz val="14"/>
      <name val="HGPｺﾞｼｯｸM"/>
      <family val="3"/>
      <charset val="128"/>
    </font>
    <font>
      <b/>
      <sz val="16"/>
      <name val="HGPｺﾞｼｯｸM"/>
      <family val="3"/>
      <charset val="128"/>
    </font>
    <font>
      <b/>
      <sz val="11"/>
      <color rgb="FFFF0000"/>
      <name val="HGPｺﾞｼｯｸM"/>
      <family val="3"/>
      <charset val="128"/>
    </font>
    <font>
      <u val="double"/>
      <sz val="11"/>
      <name val="HGPｺﾞｼｯｸM"/>
      <family val="3"/>
      <charset val="128"/>
    </font>
    <font>
      <sz val="10"/>
      <color indexed="8"/>
      <name val="MS UI Gothic"/>
      <family val="3"/>
      <charset val="128"/>
    </font>
    <font>
      <sz val="10"/>
      <color theme="0" tint="-4.9806207464827418E-2"/>
      <name val="MS UI Gothic"/>
      <family val="3"/>
      <charset val="128"/>
    </font>
    <font>
      <sz val="6"/>
      <name val="MS UI Gothic"/>
      <family val="3"/>
      <charset val="128"/>
    </font>
    <font>
      <b/>
      <sz val="10"/>
      <color indexed="8"/>
      <name val="MS UI Gothic"/>
      <family val="3"/>
      <charset val="128"/>
    </font>
    <font>
      <b/>
      <sz val="14"/>
      <color indexed="8"/>
      <name val="MS UI Gothic"/>
      <family val="3"/>
      <charset val="128"/>
    </font>
    <font>
      <sz val="11"/>
      <color indexed="8"/>
      <name val="MS UI Gothic"/>
      <family val="3"/>
      <charset val="128"/>
    </font>
    <font>
      <sz val="12"/>
      <color indexed="8"/>
      <name val="MS UI Gothic"/>
      <family val="3"/>
      <charset val="128"/>
    </font>
    <font>
      <b/>
      <sz val="12"/>
      <color indexed="8"/>
      <name val="MS UI Gothic"/>
      <family val="3"/>
      <charset val="128"/>
    </font>
    <font>
      <sz val="10"/>
      <color indexed="9"/>
      <name val="MS UI Gothic"/>
      <family val="3"/>
      <charset val="128"/>
    </font>
    <font>
      <b/>
      <sz val="11"/>
      <color indexed="8"/>
      <name val="ＭＳ Ｐゴシック"/>
      <family val="3"/>
      <charset val="128"/>
    </font>
    <font>
      <b/>
      <sz val="11"/>
      <color indexed="8"/>
      <name val="MS UI Gothic"/>
      <family val="3"/>
      <charset val="128"/>
    </font>
    <font>
      <sz val="14"/>
      <color indexed="8"/>
      <name val="MS UI Gothic"/>
      <family val="3"/>
      <charset val="128"/>
    </font>
    <font>
      <b/>
      <sz val="10"/>
      <name val="ＭＳ Ｐゴシック"/>
      <family val="3"/>
      <charset val="128"/>
    </font>
    <font>
      <sz val="12"/>
      <name val="游ゴシック"/>
      <family val="3"/>
      <charset val="128"/>
      <scheme val="minor"/>
    </font>
    <font>
      <b/>
      <sz val="12"/>
      <name val="游ゴシック"/>
      <family val="3"/>
      <charset val="128"/>
      <scheme val="minor"/>
    </font>
    <font>
      <sz val="16"/>
      <name val="游ゴシック"/>
      <family val="3"/>
      <charset val="128"/>
      <scheme val="minor"/>
    </font>
    <font>
      <sz val="9"/>
      <name val="游ゴシック"/>
      <family val="3"/>
      <charset val="128"/>
      <scheme val="minor"/>
    </font>
    <font>
      <sz val="10"/>
      <name val="游ゴシック"/>
      <family val="3"/>
      <charset val="128"/>
      <scheme val="minor"/>
    </font>
    <font>
      <sz val="12"/>
      <color indexed="8"/>
      <name val="游ゴシック"/>
      <family val="3"/>
      <charset val="128"/>
      <scheme val="minor"/>
    </font>
    <font>
      <sz val="14"/>
      <name val="游ゴシック"/>
      <family val="3"/>
      <charset val="128"/>
      <scheme val="minor"/>
    </font>
    <font>
      <sz val="12"/>
      <color indexed="8"/>
      <name val="HGPｺﾞｼｯｸM"/>
      <family val="3"/>
      <charset val="128"/>
    </font>
    <font>
      <sz val="14"/>
      <color indexed="8"/>
      <name val="HGPｺﾞｼｯｸM"/>
      <family val="3"/>
      <charset val="128"/>
    </font>
    <font>
      <sz val="11"/>
      <color indexed="8"/>
      <name val="HGPｺﾞｼｯｸM"/>
      <family val="3"/>
      <charset val="128"/>
    </font>
    <font>
      <sz val="11"/>
      <color theme="1"/>
      <name val="游ゴシック"/>
      <family val="2"/>
      <scheme val="minor"/>
    </font>
    <font>
      <sz val="11"/>
      <name val="HG丸ｺﾞｼｯｸM-PRO"/>
      <family val="3"/>
      <charset val="128"/>
    </font>
    <font>
      <sz val="9"/>
      <name val="HG丸ｺﾞｼｯｸM-PRO"/>
      <family val="3"/>
      <charset val="128"/>
    </font>
    <font>
      <sz val="11"/>
      <name val="游ゴシック"/>
      <family val="2"/>
      <scheme val="minor"/>
    </font>
    <font>
      <sz val="12"/>
      <name val="HG丸ｺﾞｼｯｸM-PRO"/>
      <family val="3"/>
      <charset val="128"/>
    </font>
    <font>
      <sz val="11"/>
      <color indexed="18"/>
      <name val="ＭＳ Ｐ明朝"/>
      <family val="1"/>
      <charset val="128"/>
    </font>
    <font>
      <sz val="8"/>
      <name val="HG丸ｺﾞｼｯｸM-PRO"/>
      <family val="3"/>
      <charset val="128"/>
    </font>
    <font>
      <sz val="7"/>
      <name val="HG丸ｺﾞｼｯｸM-PRO"/>
      <family val="3"/>
      <charset val="128"/>
    </font>
    <font>
      <sz val="10"/>
      <name val="HG丸ｺﾞｼｯｸM-PRO"/>
      <family val="3"/>
      <charset val="128"/>
    </font>
    <font>
      <vertAlign val="superscript"/>
      <sz val="10"/>
      <name val="HG丸ｺﾞｼｯｸM-PRO"/>
      <family val="3"/>
      <charset val="128"/>
    </font>
    <font>
      <vertAlign val="superscript"/>
      <sz val="11"/>
      <name val="HG丸ｺﾞｼｯｸM-PRO"/>
      <family val="3"/>
      <charset val="128"/>
    </font>
    <font>
      <sz val="6"/>
      <name val="游ゴシック"/>
      <family val="2"/>
      <charset val="128"/>
    </font>
    <font>
      <b/>
      <sz val="16"/>
      <name val="HG丸ｺﾞｼｯｸM-PRO"/>
      <family val="3"/>
      <charset val="128"/>
    </font>
    <font>
      <sz val="12"/>
      <color indexed="18"/>
      <name val="ＭＳ Ｐ明朝"/>
      <family val="1"/>
      <charset val="128"/>
    </font>
    <font>
      <sz val="9"/>
      <color indexed="18"/>
      <name val="ＭＳ Ｐ明朝"/>
      <family val="1"/>
      <charset val="128"/>
    </font>
    <font>
      <sz val="9"/>
      <color theme="1"/>
      <name val="HG丸ｺﾞｼｯｸM-PRO"/>
      <family val="3"/>
      <charset val="128"/>
    </font>
    <font>
      <sz val="8.5"/>
      <color indexed="18"/>
      <name val="ＭＳ Ｐ明朝"/>
      <family val="1"/>
      <charset val="128"/>
    </font>
    <font>
      <sz val="8"/>
      <color theme="1"/>
      <name val="HG丸ｺﾞｼｯｸM-PRO"/>
      <family val="3"/>
      <charset val="128"/>
    </font>
    <font>
      <b/>
      <sz val="12"/>
      <color indexed="81"/>
      <name val="ＭＳ Ｐゴシック"/>
      <family val="3"/>
      <charset val="128"/>
    </font>
    <font>
      <b/>
      <sz val="11"/>
      <color indexed="81"/>
      <name val="ＭＳ Ｐゴシック"/>
      <family val="3"/>
      <charset val="128"/>
    </font>
    <font>
      <sz val="12"/>
      <color indexed="81"/>
      <name val="ＭＳ Ｐ明朝"/>
      <family val="1"/>
      <charset val="128"/>
    </font>
    <font>
      <b/>
      <sz val="11"/>
      <name val="游ゴシック"/>
      <family val="3"/>
      <charset val="128"/>
      <scheme val="minor"/>
    </font>
    <font>
      <b/>
      <sz val="10"/>
      <name val="游ゴシック"/>
      <family val="3"/>
      <charset val="128"/>
      <scheme val="minor"/>
    </font>
    <font>
      <sz val="16"/>
      <color theme="1"/>
      <name val="HGPｺﾞｼｯｸM"/>
      <family val="3"/>
      <charset val="128"/>
    </font>
    <font>
      <sz val="20"/>
      <color theme="1"/>
      <name val="HGPｺﾞｼｯｸM"/>
      <family val="3"/>
      <charset val="128"/>
    </font>
    <font>
      <sz val="18"/>
      <color rgb="FFFF0000"/>
      <name val="HGPｺﾞｼｯｸM"/>
      <family val="3"/>
      <charset val="128"/>
    </font>
    <font>
      <sz val="14"/>
      <color theme="1"/>
      <name val="HGPｺﾞｼｯｸM"/>
      <family val="3"/>
      <charset val="128"/>
    </font>
    <font>
      <sz val="16"/>
      <color theme="1"/>
      <name val="メイリオ"/>
      <family val="3"/>
      <charset val="128"/>
    </font>
    <font>
      <sz val="24"/>
      <color theme="1"/>
      <name val="メイリオ"/>
      <family val="3"/>
      <charset val="128"/>
    </font>
    <font>
      <sz val="20"/>
      <color theme="1"/>
      <name val="メイリオ"/>
      <family val="3"/>
      <charset val="128"/>
    </font>
    <font>
      <sz val="18"/>
      <color theme="1"/>
      <name val="メイリオ"/>
      <family val="3"/>
      <charset val="128"/>
    </font>
    <font>
      <sz val="16"/>
      <color rgb="FFFF0000"/>
      <name val="メイリオ"/>
      <family val="3"/>
      <charset val="128"/>
    </font>
    <font>
      <sz val="20"/>
      <color theme="1"/>
      <name val="游ゴシック"/>
      <family val="2"/>
      <charset val="128"/>
      <scheme val="minor"/>
    </font>
    <font>
      <sz val="16"/>
      <color theme="1"/>
      <name val="ＭＳ ゴシック"/>
      <family val="3"/>
      <charset val="128"/>
    </font>
    <font>
      <sz val="14"/>
      <color theme="1"/>
      <name val="ＭＳ ゴシック"/>
      <family val="3"/>
      <charset val="128"/>
    </font>
    <font>
      <sz val="8"/>
      <color theme="1"/>
      <name val="ＭＳ ゴシック"/>
      <family val="3"/>
      <charset val="128"/>
    </font>
    <font>
      <sz val="7"/>
      <color theme="1"/>
      <name val="ＭＳ ゴシック"/>
      <family val="3"/>
      <charset val="128"/>
    </font>
    <font>
      <u/>
      <sz val="8"/>
      <color theme="1"/>
      <name val="ＭＳ ゴシック"/>
      <family val="3"/>
      <charset val="128"/>
    </font>
    <font>
      <b/>
      <sz val="9"/>
      <name val="ＭＳ ゴシック"/>
      <family val="3"/>
      <charset val="128"/>
    </font>
    <font>
      <sz val="12"/>
      <color theme="1"/>
      <name val="HGPｺﾞｼｯｸM"/>
      <family val="3"/>
      <charset val="128"/>
    </font>
    <font>
      <sz val="11"/>
      <name val="游ゴシック Light"/>
      <family val="3"/>
      <charset val="128"/>
      <scheme val="major"/>
    </font>
    <font>
      <sz val="8"/>
      <name val="游ゴシック"/>
      <family val="3"/>
      <charset val="128"/>
      <scheme val="minor"/>
    </font>
    <font>
      <sz val="10"/>
      <color theme="1"/>
      <name val="游ゴシック"/>
      <family val="3"/>
      <charset val="128"/>
      <scheme val="minor"/>
    </font>
    <font>
      <sz val="9"/>
      <name val="ＭＳ Ｐゴシック"/>
      <family val="3"/>
      <charset val="128"/>
    </font>
    <font>
      <u val="double"/>
      <sz val="11"/>
      <color theme="1"/>
      <name val="ＭＳ ゴシック"/>
      <family val="3"/>
      <charset val="128"/>
    </font>
    <font>
      <u val="double"/>
      <sz val="11"/>
      <name val="ＭＳ ゴシック"/>
      <family val="3"/>
      <charset val="128"/>
    </font>
    <font>
      <b/>
      <sz val="9"/>
      <color theme="1"/>
      <name val="ＭＳ ゴシック"/>
      <family val="3"/>
      <charset val="128"/>
    </font>
    <font>
      <sz val="12"/>
      <color theme="1"/>
      <name val="ＭＳ Ｐゴシック"/>
      <family val="3"/>
      <charset val="128"/>
    </font>
    <font>
      <sz val="16"/>
      <color theme="1"/>
      <name val="ＭＳ Ｐゴシック"/>
      <family val="3"/>
      <charset val="128"/>
    </font>
    <font>
      <sz val="10"/>
      <color rgb="FFFF0000"/>
      <name val="ＭＳ ゴシック"/>
      <family val="3"/>
      <charset val="128"/>
    </font>
    <font>
      <sz val="9"/>
      <color theme="1"/>
      <name val="游ゴシック"/>
      <family val="3"/>
      <charset val="128"/>
      <scheme val="minor"/>
    </font>
    <font>
      <sz val="10"/>
      <color rgb="FFFF0000"/>
      <name val="游ゴシック"/>
      <family val="3"/>
      <charset val="128"/>
      <scheme val="minor"/>
    </font>
    <font>
      <sz val="9"/>
      <color indexed="8"/>
      <name val="ＭＳ Ｐゴシック"/>
      <family val="3"/>
      <charset val="128"/>
    </font>
    <font>
      <sz val="9"/>
      <color theme="1"/>
      <name val="ＭＳ Ｐゴシック"/>
      <family val="3"/>
      <charset val="128"/>
    </font>
    <font>
      <sz val="8"/>
      <name val="ＭＳ Ｐゴシック"/>
      <family val="3"/>
      <charset val="128"/>
    </font>
    <font>
      <sz val="9"/>
      <color rgb="FFFF0000"/>
      <name val="ＭＳ Ｐゴシック"/>
      <family val="3"/>
      <charset val="128"/>
    </font>
    <font>
      <sz val="10"/>
      <color indexed="8"/>
      <name val="ＭＳ Ｐゴシック"/>
      <family val="3"/>
      <charset val="128"/>
    </font>
    <font>
      <sz val="12"/>
      <color indexed="8"/>
      <name val="ＭＳ Ｐゴシック"/>
      <family val="3"/>
      <charset val="128"/>
    </font>
    <font>
      <sz val="9"/>
      <name val="ＭＳ 明朝"/>
      <family val="1"/>
      <charset val="128"/>
    </font>
    <font>
      <u/>
      <sz val="11"/>
      <name val="ＭＳ Ｐゴシック"/>
      <family val="3"/>
      <charset val="128"/>
    </font>
    <font>
      <sz val="10"/>
      <name val="ＭＳ 明朝"/>
      <family val="1"/>
      <charset val="128"/>
    </font>
    <font>
      <sz val="9"/>
      <color indexed="8"/>
      <name val="ＭＳ 明朝"/>
      <family val="1"/>
      <charset val="128"/>
    </font>
    <font>
      <sz val="10.5"/>
      <color indexed="12"/>
      <name val="ＭＳ 明朝"/>
      <family val="1"/>
      <charset val="128"/>
    </font>
    <font>
      <u/>
      <sz val="9"/>
      <color indexed="8"/>
      <name val="ＭＳ 明朝"/>
      <family val="1"/>
      <charset val="128"/>
    </font>
    <font>
      <u val="double"/>
      <sz val="9"/>
      <name val="ＭＳ 明朝"/>
      <family val="1"/>
      <charset val="128"/>
    </font>
    <font>
      <sz val="8"/>
      <name val="ＭＳ ゴシック"/>
      <family val="3"/>
      <charset val="128"/>
    </font>
    <font>
      <u/>
      <sz val="10"/>
      <name val="ＭＳ ゴシック"/>
      <family val="3"/>
      <charset val="128"/>
    </font>
    <font>
      <sz val="12"/>
      <color theme="1"/>
      <name val="游ゴシック"/>
      <family val="2"/>
      <charset val="128"/>
      <scheme val="minor"/>
    </font>
    <font>
      <b/>
      <vertAlign val="superscript"/>
      <sz val="12"/>
      <color theme="1"/>
      <name val="ＭＳ ゴシック"/>
      <family val="3"/>
      <charset val="128"/>
    </font>
    <font>
      <sz val="12"/>
      <color rgb="FF000000"/>
      <name val="ＭＳ ゴシック"/>
      <family val="3"/>
      <charset val="128"/>
    </font>
    <font>
      <sz val="12"/>
      <color theme="1"/>
      <name val="Century"/>
      <family val="1"/>
    </font>
    <font>
      <vertAlign val="superscript"/>
      <sz val="12"/>
      <color theme="1"/>
      <name val="ＭＳ ゴシック"/>
      <family val="3"/>
      <charset val="128"/>
    </font>
    <font>
      <sz val="11"/>
      <color rgb="FFFF0000"/>
      <name val="ＭＳ ゴシック"/>
      <family val="3"/>
      <charset val="128"/>
    </font>
    <font>
      <sz val="14"/>
      <color rgb="FFFF0000"/>
      <name val="ＭＳ ゴシック"/>
      <family val="3"/>
      <charset val="128"/>
    </font>
    <font>
      <sz val="11"/>
      <name val="游ゴシック"/>
      <family val="2"/>
      <charset val="128"/>
      <scheme val="minor"/>
    </font>
    <font>
      <sz val="12"/>
      <name val="游ゴシック"/>
      <family val="2"/>
      <charset val="128"/>
      <scheme val="minor"/>
    </font>
    <font>
      <sz val="16"/>
      <name val="游ゴシック"/>
      <family val="2"/>
      <charset val="128"/>
      <scheme val="minor"/>
    </font>
    <font>
      <sz val="9"/>
      <name val="游ゴシック"/>
      <family val="2"/>
      <charset val="128"/>
      <scheme val="minor"/>
    </font>
    <font>
      <sz val="8"/>
      <name val="游ゴシック"/>
      <family val="2"/>
      <charset val="128"/>
      <scheme val="minor"/>
    </font>
    <font>
      <sz val="10"/>
      <color theme="1"/>
      <name val="MS UI Gothic"/>
      <family val="3"/>
      <charset val="128"/>
    </font>
    <font>
      <b/>
      <sz val="11"/>
      <color theme="1"/>
      <name val="游ゴシック"/>
      <family val="2"/>
      <charset val="128"/>
      <scheme val="minor"/>
    </font>
    <font>
      <b/>
      <sz val="11"/>
      <color theme="1"/>
      <name val="游ゴシック"/>
      <family val="3"/>
      <charset val="128"/>
      <scheme val="minor"/>
    </font>
    <font>
      <sz val="15.5"/>
      <name val="游ゴシック"/>
      <family val="3"/>
      <charset val="128"/>
      <scheme val="minor"/>
    </font>
    <font>
      <sz val="11"/>
      <name val="ＭＳ Ｐゴシック"/>
      <family val="3"/>
    </font>
    <font>
      <sz val="18"/>
      <color theme="1"/>
      <name val="ＭＳ ゴシック"/>
      <family val="3"/>
    </font>
    <font>
      <sz val="6"/>
      <name val="游ゴシック"/>
      <family val="3"/>
    </font>
    <font>
      <b/>
      <sz val="24"/>
      <color theme="1"/>
      <name val="ＭＳ ゴシック"/>
      <family val="3"/>
    </font>
    <font>
      <b/>
      <sz val="20"/>
      <color theme="1"/>
      <name val="ＭＳ ゴシック"/>
      <family val="3"/>
    </font>
    <font>
      <b/>
      <sz val="18"/>
      <color theme="1"/>
      <name val="ＭＳ ゴシック"/>
      <family val="3"/>
    </font>
    <font>
      <u/>
      <sz val="18"/>
      <color theme="1"/>
      <name val="ＭＳ ゴシック"/>
      <family val="3"/>
    </font>
    <font>
      <sz val="16"/>
      <color theme="1"/>
      <name val="ＭＳ ゴシック"/>
      <family val="3"/>
    </font>
    <font>
      <sz val="14"/>
      <color theme="1"/>
      <name val="ＭＳ ゴシック"/>
      <family val="3"/>
    </font>
    <font>
      <sz val="36"/>
      <color theme="1"/>
      <name val="ＭＳ ゴシック"/>
      <family val="3"/>
    </font>
    <font>
      <b/>
      <sz val="36"/>
      <color theme="1"/>
      <name val="ＭＳ ゴシック"/>
      <family val="3"/>
    </font>
    <font>
      <sz val="20"/>
      <color theme="1"/>
      <name val="ＭＳ ゴシック"/>
      <family val="3"/>
    </font>
  </fonts>
  <fills count="16">
    <fill>
      <patternFill patternType="none"/>
    </fill>
    <fill>
      <patternFill patternType="gray125"/>
    </fill>
    <fill>
      <patternFill patternType="solid">
        <fgColor theme="0" tint="-0.14999847407452621"/>
        <bgColor indexed="64"/>
      </patternFill>
    </fill>
    <fill>
      <patternFill patternType="solid">
        <fgColor theme="7" tint="0.79998168889431442"/>
        <bgColor indexed="64"/>
      </patternFill>
    </fill>
    <fill>
      <patternFill patternType="solid">
        <fgColor rgb="FFFFFF99"/>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indexed="9"/>
        <bgColor indexed="64"/>
      </patternFill>
    </fill>
    <fill>
      <patternFill patternType="solid">
        <fgColor indexed="47"/>
        <bgColor indexed="64"/>
      </patternFill>
    </fill>
    <fill>
      <patternFill patternType="solid">
        <fgColor theme="8" tint="0.79985961485641044"/>
        <bgColor indexed="64"/>
      </patternFill>
    </fill>
    <fill>
      <patternFill patternType="solid">
        <fgColor theme="5" tint="0.79998168889431442"/>
        <bgColor indexed="64"/>
      </patternFill>
    </fill>
  </fills>
  <borders count="38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double">
        <color indexed="64"/>
      </left>
      <right style="double">
        <color indexed="64"/>
      </right>
      <top style="double">
        <color indexed="64"/>
      </top>
      <bottom style="double">
        <color indexed="64"/>
      </bottom>
      <diagonal/>
    </border>
    <border>
      <left/>
      <right/>
      <top/>
      <bottom style="dotted">
        <color indexed="64"/>
      </bottom>
      <diagonal/>
    </border>
    <border>
      <left style="thin">
        <color indexed="64"/>
      </left>
      <right style="thin">
        <color indexed="64"/>
      </right>
      <top/>
      <bottom style="dashed">
        <color indexed="64"/>
      </bottom>
      <diagonal/>
    </border>
    <border>
      <left style="thin">
        <color indexed="8"/>
      </left>
      <right style="thin">
        <color indexed="8"/>
      </right>
      <top style="thin">
        <color indexed="8"/>
      </top>
      <bottom style="thin">
        <color indexed="8"/>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style="medium">
        <color indexed="64"/>
      </left>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8"/>
      </top>
      <bottom/>
      <diagonal/>
    </border>
    <border>
      <left/>
      <right/>
      <top style="thin">
        <color indexed="8"/>
      </top>
      <bottom/>
      <diagonal/>
    </border>
    <border>
      <left style="medium">
        <color indexed="64"/>
      </left>
      <right/>
      <top/>
      <bottom/>
      <diagonal/>
    </border>
    <border>
      <left/>
      <right style="medium">
        <color indexed="64"/>
      </right>
      <top style="medium">
        <color indexed="64"/>
      </top>
      <bottom style="thin">
        <color indexed="8"/>
      </bottom>
      <diagonal/>
    </border>
    <border>
      <left/>
      <right/>
      <top style="medium">
        <color indexed="64"/>
      </top>
      <bottom style="thin">
        <color indexed="8"/>
      </bottom>
      <diagonal/>
    </border>
    <border>
      <left style="thin">
        <color indexed="8"/>
      </left>
      <right/>
      <top style="medium">
        <color indexed="64"/>
      </top>
      <bottom/>
      <diagonal/>
    </border>
    <border>
      <left/>
      <right style="thin">
        <color indexed="8"/>
      </right>
      <top style="medium">
        <color indexed="64"/>
      </top>
      <bottom/>
      <diagonal/>
    </border>
    <border>
      <left style="thin">
        <color indexed="8"/>
      </left>
      <right style="medium">
        <color indexed="64"/>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medium">
        <color indexed="64"/>
      </left>
      <right style="thin">
        <color indexed="8"/>
      </right>
      <top style="medium">
        <color indexed="64"/>
      </top>
      <bottom style="thin">
        <color indexed="8"/>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right style="dotted">
        <color indexed="8"/>
      </right>
      <top style="double">
        <color indexed="8"/>
      </top>
      <bottom style="thin">
        <color indexed="8"/>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thin">
        <color indexed="64"/>
      </top>
      <bottom/>
      <diagonal/>
    </border>
    <border>
      <left/>
      <right style="thin">
        <color indexed="64"/>
      </right>
      <top style="dashed">
        <color indexed="64"/>
      </top>
      <bottom/>
      <diagonal/>
    </border>
    <border>
      <left/>
      <right/>
      <top style="dashed">
        <color indexed="64"/>
      </top>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diagonalUp="1">
      <left style="thin">
        <color indexed="64"/>
      </left>
      <right style="medium">
        <color indexed="64"/>
      </right>
      <top style="medium">
        <color indexed="64"/>
      </top>
      <bottom/>
      <diagonal style="thin">
        <color indexed="64"/>
      </diagonal>
    </border>
    <border diagonalUp="1">
      <left style="thin">
        <color indexed="64"/>
      </left>
      <right style="thin">
        <color indexed="64"/>
      </right>
      <top style="medium">
        <color indexed="64"/>
      </top>
      <bottom/>
      <diagonal style="thin">
        <color indexed="64"/>
      </diagonal>
    </border>
    <border>
      <left style="medium">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right/>
      <top/>
      <bottom style="medium">
        <color indexed="64"/>
      </bottom>
      <diagonal style="thin">
        <color indexed="64"/>
      </diagonal>
    </border>
    <border diagonalUp="1">
      <left style="thin">
        <color indexed="64"/>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Up="1">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diagonalUp="1">
      <left/>
      <right style="thin">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style="thin">
        <color indexed="64"/>
      </left>
      <right/>
      <top style="medium">
        <color indexed="64"/>
      </top>
      <bottom style="thin">
        <color indexed="64"/>
      </bottom>
      <diagonal style="thin">
        <color indexed="64"/>
      </diagonal>
    </border>
    <border>
      <left style="thin">
        <color indexed="64"/>
      </left>
      <right/>
      <top style="medium">
        <color indexed="64"/>
      </top>
      <bottom style="medium">
        <color indexed="64"/>
      </bottom>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diagonal/>
    </border>
    <border>
      <left style="thin">
        <color indexed="64"/>
      </left>
      <right style="medium">
        <color indexed="64"/>
      </right>
      <top style="medium">
        <color indexed="64"/>
      </top>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rgb="FFFFFF00"/>
      </right>
      <top/>
      <bottom style="thin">
        <color rgb="FFFFFF00"/>
      </bottom>
      <diagonal/>
    </border>
    <border>
      <left/>
      <right/>
      <top/>
      <bottom style="thin">
        <color rgb="FFFFFF00"/>
      </bottom>
      <diagonal/>
    </border>
    <border>
      <left style="thin">
        <color rgb="FFFFFF00"/>
      </left>
      <right/>
      <top/>
      <bottom style="thin">
        <color rgb="FFFFFF00"/>
      </bottom>
      <diagonal/>
    </border>
    <border>
      <left/>
      <right style="thin">
        <color rgb="FFFFFF00"/>
      </right>
      <top/>
      <bottom/>
      <diagonal/>
    </border>
    <border>
      <left style="thin">
        <color rgb="FFFFFF00"/>
      </left>
      <right/>
      <top/>
      <bottom/>
      <diagonal/>
    </border>
    <border>
      <left/>
      <right/>
      <top style="thin">
        <color rgb="FFFFFF00"/>
      </top>
      <bottom/>
      <diagonal/>
    </border>
    <border diagonalUp="1">
      <left/>
      <right style="thin">
        <color indexed="64"/>
      </right>
      <top/>
      <bottom/>
      <diagonal style="thin">
        <color indexed="64"/>
      </diagonal>
    </border>
    <border diagonalUp="1">
      <left/>
      <right/>
      <top/>
      <bottom/>
      <diagonal style="thin">
        <color indexed="64"/>
      </diagonal>
    </border>
    <border diagonalUp="1">
      <left style="thin">
        <color indexed="64"/>
      </left>
      <right/>
      <top/>
      <bottom/>
      <diagonal style="thin">
        <color indexed="64"/>
      </diagonal>
    </border>
    <border diagonalDown="1">
      <left/>
      <right style="medium">
        <color indexed="64"/>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style="thin">
        <color indexed="64"/>
      </top>
      <bottom/>
      <diagonal style="thin">
        <color indexed="64"/>
      </diagonal>
    </border>
    <border diagonalUp="1">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left/>
      <right/>
      <top style="dotted">
        <color indexed="64"/>
      </top>
      <bottom style="dotted">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style="medium">
        <color indexed="64"/>
      </left>
      <right style="thin">
        <color indexed="64"/>
      </right>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style="thin">
        <color indexed="64"/>
      </left>
      <right/>
      <top style="hair">
        <color indexed="64"/>
      </top>
      <bottom style="thin">
        <color auto="1"/>
      </bottom>
      <diagonal/>
    </border>
    <border>
      <left style="dotted">
        <color indexed="64"/>
      </left>
      <right/>
      <top/>
      <bottom style="thin">
        <color indexed="64"/>
      </bottom>
      <diagonal/>
    </border>
    <border>
      <left/>
      <right style="dotted">
        <color indexed="64"/>
      </right>
      <top/>
      <bottom style="thin">
        <color indexed="64"/>
      </bottom>
      <diagonal/>
    </border>
    <border>
      <left style="double">
        <color indexed="64"/>
      </left>
      <right/>
      <top/>
      <bottom style="thin">
        <color indexed="64"/>
      </bottom>
      <diagonal/>
    </border>
    <border>
      <left style="thin">
        <color indexed="64"/>
      </left>
      <right style="double">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top/>
      <bottom/>
      <diagonal/>
    </border>
    <border>
      <left/>
      <right style="dotted">
        <color indexed="64"/>
      </right>
      <top/>
      <bottom/>
      <diagonal/>
    </border>
    <border>
      <left style="double">
        <color indexed="64"/>
      </left>
      <right/>
      <top/>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diagonal/>
    </border>
    <border>
      <left/>
      <right style="dotted">
        <color indexed="64"/>
      </right>
      <top style="thin">
        <color indexed="64"/>
      </top>
      <bottom/>
      <diagonal/>
    </border>
    <border>
      <left style="double">
        <color indexed="64"/>
      </left>
      <right/>
      <top style="thin">
        <color indexed="64"/>
      </top>
      <bottom/>
      <diagonal/>
    </border>
    <border>
      <left/>
      <right style="thin">
        <color indexed="64"/>
      </right>
      <top/>
      <bottom style="dotted">
        <color indexed="64"/>
      </bottom>
      <diagonal/>
    </border>
    <border>
      <left style="thin">
        <color indexed="64"/>
      </left>
      <right/>
      <top/>
      <bottom style="dotted">
        <color indexed="64"/>
      </bottom>
      <diagonal/>
    </border>
    <border>
      <left style="thin">
        <color indexed="64"/>
      </left>
      <right style="thin">
        <color indexed="64"/>
      </right>
      <top/>
      <bottom style="dotted">
        <color indexed="64"/>
      </bottom>
      <diagonal/>
    </border>
    <border>
      <left/>
      <right style="dotted">
        <color indexed="64"/>
      </right>
      <top style="thin">
        <color indexed="64"/>
      </top>
      <bottom style="medium">
        <color indexed="64"/>
      </bottom>
      <diagonal/>
    </border>
    <border>
      <left/>
      <right style="dotted">
        <color indexed="64"/>
      </right>
      <top style="medium">
        <color indexed="64"/>
      </top>
      <bottom style="thin">
        <color indexed="64"/>
      </bottom>
      <diagonal/>
    </border>
    <border>
      <left style="dotted">
        <color indexed="64"/>
      </left>
      <right/>
      <top style="medium">
        <color indexed="64"/>
      </top>
      <bottom style="thin">
        <color indexed="64"/>
      </bottom>
      <diagonal/>
    </border>
    <border>
      <left style="mediumDashed">
        <color indexed="64"/>
      </left>
      <right/>
      <top style="mediumDashed">
        <color indexed="64"/>
      </top>
      <bottom/>
      <diagonal/>
    </border>
    <border>
      <left/>
      <right/>
      <top style="mediumDashed">
        <color indexed="64"/>
      </top>
      <bottom/>
      <diagonal/>
    </border>
    <border>
      <left/>
      <right style="mediumDashed">
        <color indexed="64"/>
      </right>
      <top style="mediumDashed">
        <color indexed="64"/>
      </top>
      <bottom/>
      <diagonal/>
    </border>
    <border>
      <left style="mediumDashed">
        <color indexed="64"/>
      </left>
      <right/>
      <top/>
      <bottom/>
      <diagonal/>
    </border>
    <border>
      <left/>
      <right style="mediumDashed">
        <color indexed="64"/>
      </right>
      <top/>
      <bottom/>
      <diagonal/>
    </border>
    <border>
      <left style="mediumDashed">
        <color indexed="64"/>
      </left>
      <right/>
      <top/>
      <bottom style="mediumDashed">
        <color indexed="64"/>
      </bottom>
      <diagonal/>
    </border>
    <border>
      <left/>
      <right/>
      <top/>
      <bottom style="mediumDashed">
        <color indexed="64"/>
      </bottom>
      <diagonal/>
    </border>
    <border>
      <left/>
      <right style="mediumDashed">
        <color indexed="64"/>
      </right>
      <top/>
      <bottom style="mediumDashed">
        <color indexed="64"/>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right style="hair">
        <color auto="1"/>
      </right>
      <top style="thin">
        <color auto="1"/>
      </top>
      <bottom/>
      <diagonal/>
    </border>
    <border>
      <left style="thin">
        <color indexed="64"/>
      </left>
      <right style="hair">
        <color indexed="64"/>
      </right>
      <top style="thin">
        <color indexed="64"/>
      </top>
      <bottom style="medium">
        <color indexed="64"/>
      </bottom>
      <diagonal/>
    </border>
    <border>
      <left style="hair">
        <color auto="1"/>
      </left>
      <right style="hair">
        <color auto="1"/>
      </right>
      <top style="thin">
        <color auto="1"/>
      </top>
      <bottom style="medium">
        <color auto="1"/>
      </bottom>
      <diagonal/>
    </border>
    <border>
      <left style="hair">
        <color auto="1"/>
      </left>
      <right style="thin">
        <color auto="1"/>
      </right>
      <top style="thin">
        <color auto="1"/>
      </top>
      <bottom style="medium">
        <color auto="1"/>
      </bottom>
      <diagonal/>
    </border>
    <border>
      <left/>
      <right style="hair">
        <color auto="1"/>
      </right>
      <top style="thin">
        <color auto="1"/>
      </top>
      <bottom style="medium">
        <color auto="1"/>
      </bottom>
      <diagonal/>
    </border>
    <border>
      <left style="hair">
        <color indexed="64"/>
      </left>
      <right/>
      <top style="thin">
        <color indexed="64"/>
      </top>
      <bottom style="medium">
        <color indexed="64"/>
      </bottom>
      <diagonal/>
    </border>
    <border>
      <left style="hair">
        <color auto="1"/>
      </left>
      <right style="medium">
        <color auto="1"/>
      </right>
      <top style="thin">
        <color auto="1"/>
      </top>
      <bottom style="medium">
        <color auto="1"/>
      </bottom>
      <diagonal/>
    </border>
    <border>
      <left style="thin">
        <color auto="1"/>
      </left>
      <right/>
      <top/>
      <bottom style="hair">
        <color auto="1"/>
      </bottom>
      <diagonal/>
    </border>
    <border>
      <left style="thin">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thin">
        <color auto="1"/>
      </right>
      <top style="medium">
        <color auto="1"/>
      </top>
      <bottom style="medium">
        <color auto="1"/>
      </bottom>
      <diagonal/>
    </border>
    <border>
      <left/>
      <right style="hair">
        <color auto="1"/>
      </right>
      <top style="medium">
        <color auto="1"/>
      </top>
      <bottom style="medium">
        <color auto="1"/>
      </bottom>
      <diagonal/>
    </border>
    <border>
      <left style="hair">
        <color auto="1"/>
      </left>
      <right/>
      <top style="medium">
        <color auto="1"/>
      </top>
      <bottom style="medium">
        <color auto="1"/>
      </bottom>
      <diagonal/>
    </border>
    <border>
      <left style="hair">
        <color auto="1"/>
      </left>
      <right style="medium">
        <color auto="1"/>
      </right>
      <top style="medium">
        <color auto="1"/>
      </top>
      <bottom style="medium">
        <color auto="1"/>
      </bottom>
      <diagonal/>
    </border>
    <border>
      <left style="thin">
        <color indexed="64"/>
      </left>
      <right/>
      <top style="hair">
        <color indexed="64"/>
      </top>
      <bottom style="hair">
        <color indexed="64"/>
      </bottom>
      <diagonal/>
    </border>
    <border>
      <left style="medium">
        <color auto="1"/>
      </left>
      <right/>
      <top style="medium">
        <color auto="1"/>
      </top>
      <bottom style="hair">
        <color auto="1"/>
      </bottom>
      <diagonal/>
    </border>
    <border>
      <left style="thin">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thin">
        <color auto="1"/>
      </right>
      <top style="medium">
        <color auto="1"/>
      </top>
      <bottom style="hair">
        <color auto="1"/>
      </bottom>
      <diagonal/>
    </border>
    <border>
      <left/>
      <right style="hair">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top style="hair">
        <color auto="1"/>
      </top>
      <bottom style="medium">
        <color auto="1"/>
      </bottom>
      <diagonal/>
    </border>
    <border>
      <left style="thin">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thin">
        <color auto="1"/>
      </right>
      <top style="hair">
        <color auto="1"/>
      </top>
      <bottom style="medium">
        <color auto="1"/>
      </bottom>
      <diagonal/>
    </border>
    <border>
      <left/>
      <right style="hair">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medium">
        <color auto="1"/>
      </right>
      <top style="hair">
        <color auto="1"/>
      </top>
      <bottom style="medium">
        <color auto="1"/>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hair">
        <color auto="1"/>
      </right>
      <top/>
      <bottom style="hair">
        <color auto="1"/>
      </bottom>
      <diagonal/>
    </border>
    <border>
      <left style="hair">
        <color auto="1"/>
      </left>
      <right/>
      <top/>
      <bottom style="hair">
        <color auto="1"/>
      </bottom>
      <diagonal/>
    </border>
    <border>
      <left/>
      <right style="thin">
        <color indexed="64"/>
      </right>
      <top style="hair">
        <color indexed="64"/>
      </top>
      <bottom style="thin">
        <color indexed="64"/>
      </bottom>
      <diagonal/>
    </border>
    <border>
      <left style="hair">
        <color auto="1"/>
      </left>
      <right/>
      <top style="hair">
        <color auto="1"/>
      </top>
      <bottom style="thin">
        <color auto="1"/>
      </bottom>
      <diagonal/>
    </border>
    <border>
      <left style="dashed">
        <color auto="1"/>
      </left>
      <right/>
      <top style="dashed">
        <color auto="1"/>
      </top>
      <bottom/>
      <diagonal/>
    </border>
    <border>
      <left/>
      <right style="dashed">
        <color auto="1"/>
      </right>
      <top style="dashed">
        <color auto="1"/>
      </top>
      <bottom/>
      <diagonal/>
    </border>
    <border>
      <left style="dashed">
        <color auto="1"/>
      </left>
      <right/>
      <top/>
      <bottom/>
      <diagonal/>
    </border>
    <border>
      <left/>
      <right style="dashed">
        <color auto="1"/>
      </right>
      <top/>
      <bottom/>
      <diagonal/>
    </border>
    <border>
      <left style="dashed">
        <color auto="1"/>
      </left>
      <right/>
      <top/>
      <bottom style="dashed">
        <color auto="1"/>
      </bottom>
      <diagonal/>
    </border>
    <border>
      <left/>
      <right/>
      <top/>
      <bottom style="dashed">
        <color auto="1"/>
      </bottom>
      <diagonal/>
    </border>
    <border>
      <left/>
      <right style="dashed">
        <color auto="1"/>
      </right>
      <top/>
      <bottom style="dashed">
        <color auto="1"/>
      </bottom>
      <diagonal/>
    </border>
    <border>
      <left style="thin">
        <color indexed="64"/>
      </left>
      <right style="hair">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indexed="64"/>
      </left>
      <right style="hair">
        <color indexed="64"/>
      </right>
      <top/>
      <bottom style="dotted">
        <color indexed="64"/>
      </bottom>
      <diagonal/>
    </border>
    <border>
      <left style="hair">
        <color indexed="64"/>
      </left>
      <right style="hair">
        <color indexed="64"/>
      </right>
      <top/>
      <bottom style="dotted">
        <color indexed="64"/>
      </bottom>
      <diagonal/>
    </border>
    <border>
      <left style="hair">
        <color indexed="64"/>
      </left>
      <right style="thin">
        <color indexed="64"/>
      </right>
      <top/>
      <bottom style="dotted">
        <color indexed="64"/>
      </bottom>
      <diagonal/>
    </border>
    <border>
      <left style="thin">
        <color indexed="64"/>
      </left>
      <right style="hair">
        <color indexed="64"/>
      </right>
      <top style="dotted">
        <color indexed="64"/>
      </top>
      <bottom style="dotted">
        <color indexed="64"/>
      </bottom>
      <diagonal/>
    </border>
    <border>
      <left style="hair">
        <color indexed="64"/>
      </left>
      <right style="hair">
        <color indexed="64"/>
      </right>
      <top style="dotted">
        <color indexed="64"/>
      </top>
      <bottom style="dotted">
        <color indexed="64"/>
      </bottom>
      <diagonal/>
    </border>
    <border>
      <left style="hair">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thin">
        <color indexed="64"/>
      </right>
      <top/>
      <bottom style="medium">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double">
        <color auto="1"/>
      </left>
      <right style="thin">
        <color auto="1"/>
      </right>
      <top style="thin">
        <color auto="1"/>
      </top>
      <bottom/>
      <diagonal/>
    </border>
    <border>
      <left style="double">
        <color auto="1"/>
      </left>
      <right style="thin">
        <color auto="1"/>
      </right>
      <top/>
      <bottom/>
      <diagonal/>
    </border>
    <border>
      <left/>
      <right/>
      <top style="thin">
        <color auto="1"/>
      </top>
      <bottom style="hair">
        <color auto="1"/>
      </bottom>
      <diagonal/>
    </border>
    <border>
      <left/>
      <right style="thin">
        <color auto="1"/>
      </right>
      <top style="hair">
        <color auto="1"/>
      </top>
      <bottom style="hair">
        <color auto="1"/>
      </bottom>
      <diagonal/>
    </border>
    <border>
      <left/>
      <right/>
      <top style="hair">
        <color auto="1"/>
      </top>
      <bottom style="hair">
        <color auto="1"/>
      </bottom>
      <diagonal/>
    </border>
    <border>
      <left/>
      <right style="thin">
        <color auto="1"/>
      </right>
      <top/>
      <bottom style="hair">
        <color auto="1"/>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
      <left/>
      <right/>
      <top/>
      <bottom style="hair">
        <color auto="1"/>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right style="medium">
        <color indexed="64"/>
      </right>
      <top style="double">
        <color indexed="64"/>
      </top>
      <bottom style="thin">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hair">
        <color indexed="64"/>
      </right>
      <top style="double">
        <color indexed="64"/>
      </top>
      <bottom style="thin">
        <color indexed="64"/>
      </bottom>
      <diagonal/>
    </border>
    <border>
      <left/>
      <right style="thin">
        <color indexed="64"/>
      </right>
      <top style="double">
        <color indexed="64"/>
      </top>
      <bottom style="thin">
        <color indexed="64"/>
      </bottom>
      <diagonal/>
    </border>
    <border>
      <left/>
      <right style="hair">
        <color indexed="64"/>
      </right>
      <top style="double">
        <color indexed="64"/>
      </top>
      <bottom style="thin">
        <color indexed="64"/>
      </bottom>
      <diagonal/>
    </border>
    <border>
      <left style="hair">
        <color indexed="64"/>
      </left>
      <right/>
      <top style="double">
        <color indexed="64"/>
      </top>
      <bottom style="thin">
        <color indexed="64"/>
      </bottom>
      <diagonal/>
    </border>
    <border>
      <left style="medium">
        <color indexed="64"/>
      </left>
      <right/>
      <top/>
      <bottom style="double">
        <color indexed="64"/>
      </bottom>
      <diagonal/>
    </border>
    <border>
      <left style="medium">
        <color indexed="64"/>
      </left>
      <right style="thin">
        <color indexed="64"/>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auto="1"/>
      </top>
      <bottom/>
      <diagonal/>
    </border>
    <border>
      <left/>
      <right style="medium">
        <color indexed="64"/>
      </right>
      <top style="double">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dashed">
        <color indexed="64"/>
      </left>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right/>
      <top/>
      <bottom style="thin">
        <color indexed="8"/>
      </bottom>
      <diagonal/>
    </border>
    <border>
      <left style="thin">
        <color indexed="64"/>
      </left>
      <right style="thin">
        <color indexed="64"/>
      </right>
      <top style="hair">
        <color indexed="64"/>
      </top>
      <bottom style="thin">
        <color indexed="64"/>
      </bottom>
      <diagonal/>
    </border>
    <border>
      <left/>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bottom/>
      <diagonal/>
    </border>
    <border>
      <left style="double">
        <color auto="1"/>
      </left>
      <right style="thin">
        <color auto="1"/>
      </right>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diagonal/>
    </border>
    <border>
      <left style="double">
        <color auto="1"/>
      </left>
      <right style="thin">
        <color auto="1"/>
      </right>
      <top style="thin">
        <color auto="1"/>
      </top>
      <bottom/>
      <diagonal/>
    </border>
    <border>
      <left style="thin">
        <color auto="1"/>
      </left>
      <right style="thin">
        <color auto="1"/>
      </right>
      <top style="thin">
        <color auto="1"/>
      </top>
      <bottom style="dotted">
        <color auto="1"/>
      </bottom>
      <diagonal/>
    </border>
    <border>
      <left style="double">
        <color auto="1"/>
      </left>
      <right style="thin">
        <color auto="1"/>
      </right>
      <top style="thin">
        <color auto="1"/>
      </top>
      <bottom style="thin">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right/>
      <top style="thin">
        <color auto="1"/>
      </top>
      <bottom style="hair">
        <color auto="1"/>
      </bottom>
      <diagonal/>
    </border>
    <border>
      <left style="double">
        <color auto="1"/>
      </left>
      <right/>
      <top style="thin">
        <color auto="1"/>
      </top>
      <bottom/>
      <diagonal/>
    </border>
    <border>
      <left/>
      <right style="double">
        <color auto="1"/>
      </right>
      <top style="thin">
        <color auto="1"/>
      </top>
      <bottom/>
      <diagonal/>
    </border>
    <border>
      <left/>
      <right style="medium">
        <color indexed="64"/>
      </right>
      <top style="thin">
        <color auto="1"/>
      </top>
      <bottom/>
      <diagonal/>
    </border>
  </borders>
  <cellStyleXfs count="30">
    <xf numFmtId="0" fontId="0" fillId="0" borderId="0">
      <alignment vertical="center"/>
    </xf>
    <xf numFmtId="0" fontId="1" fillId="0" borderId="0">
      <alignment vertical="center"/>
    </xf>
    <xf numFmtId="0" fontId="6" fillId="0" borderId="0">
      <alignment vertical="center"/>
    </xf>
    <xf numFmtId="0" fontId="6" fillId="0" borderId="0">
      <alignment vertical="center"/>
    </xf>
    <xf numFmtId="38" fontId="30" fillId="0" borderId="0" applyFont="0" applyFill="0" applyBorder="0" applyAlignment="0" applyProtection="0"/>
    <xf numFmtId="0" fontId="6" fillId="0" borderId="0">
      <alignment vertical="center"/>
    </xf>
    <xf numFmtId="0" fontId="43" fillId="0" borderId="0">
      <alignment vertical="center"/>
    </xf>
    <xf numFmtId="0" fontId="6" fillId="0" borderId="0"/>
    <xf numFmtId="0" fontId="1" fillId="0" borderId="0">
      <alignment vertical="center"/>
    </xf>
    <xf numFmtId="0" fontId="6" fillId="0" borderId="0"/>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13" fillId="0" borderId="0">
      <alignment vertical="center"/>
    </xf>
    <xf numFmtId="0" fontId="6" fillId="0" borderId="0">
      <alignment vertical="center"/>
    </xf>
    <xf numFmtId="0" fontId="1" fillId="0" borderId="0">
      <alignment vertical="center"/>
    </xf>
    <xf numFmtId="0" fontId="142" fillId="0" borderId="0">
      <alignment vertical="center"/>
    </xf>
    <xf numFmtId="0" fontId="165" fillId="0" borderId="0"/>
    <xf numFmtId="0" fontId="6" fillId="0" borderId="0">
      <alignment vertical="center"/>
    </xf>
    <xf numFmtId="0" fontId="13" fillId="0" borderId="0">
      <alignment vertical="center"/>
    </xf>
    <xf numFmtId="0" fontId="6" fillId="0" borderId="0">
      <alignment vertical="center"/>
    </xf>
    <xf numFmtId="0" fontId="6" fillId="0" borderId="0"/>
    <xf numFmtId="0" fontId="41" fillId="0" borderId="0">
      <alignment vertical="center"/>
    </xf>
    <xf numFmtId="0" fontId="41" fillId="0" borderId="0">
      <alignment vertical="center"/>
    </xf>
    <xf numFmtId="0" fontId="13" fillId="0" borderId="0">
      <alignment vertical="center"/>
    </xf>
    <xf numFmtId="0" fontId="13" fillId="0" borderId="0">
      <alignment vertical="center"/>
    </xf>
    <xf numFmtId="0" fontId="1" fillId="0" borderId="0">
      <alignment vertical="center"/>
    </xf>
    <xf numFmtId="0" fontId="13" fillId="0" borderId="0">
      <alignment vertical="center"/>
    </xf>
    <xf numFmtId="0" fontId="244" fillId="0" borderId="0">
      <alignment vertical="center"/>
    </xf>
    <xf numFmtId="0" fontId="248" fillId="0" borderId="0"/>
  </cellStyleXfs>
  <cellXfs count="5166">
    <xf numFmtId="0" fontId="0" fillId="0" borderId="0" xfId="0">
      <alignment vertical="center"/>
    </xf>
    <xf numFmtId="0" fontId="4" fillId="0" borderId="0" xfId="1" applyFont="1">
      <alignment vertical="center"/>
    </xf>
    <xf numFmtId="0" fontId="4" fillId="0" borderId="11" xfId="1" applyFont="1" applyBorder="1">
      <alignment vertical="center"/>
    </xf>
    <xf numFmtId="0" fontId="5" fillId="0" borderId="0" xfId="1" applyFont="1">
      <alignment vertical="center"/>
    </xf>
    <xf numFmtId="0" fontId="7" fillId="0" borderId="0" xfId="1" applyFont="1">
      <alignment vertical="center"/>
    </xf>
    <xf numFmtId="0" fontId="8" fillId="0" borderId="0" xfId="1" applyFont="1">
      <alignment vertical="center"/>
    </xf>
    <xf numFmtId="0" fontId="7" fillId="0" borderId="0" xfId="1" applyFont="1" applyAlignment="1">
      <alignment horizontal="center" vertical="center"/>
    </xf>
    <xf numFmtId="0" fontId="10" fillId="0" borderId="0" xfId="1" applyFont="1">
      <alignment vertical="center"/>
    </xf>
    <xf numFmtId="0" fontId="12" fillId="0" borderId="0" xfId="1" applyFont="1">
      <alignment vertical="center"/>
    </xf>
    <xf numFmtId="0" fontId="10" fillId="0" borderId="0" xfId="1" applyFont="1" applyAlignment="1">
      <alignment horizontal="right" vertical="center"/>
    </xf>
    <xf numFmtId="0" fontId="10" fillId="0" borderId="1" xfId="1" applyFont="1" applyBorder="1">
      <alignment vertical="center"/>
    </xf>
    <xf numFmtId="0" fontId="10" fillId="0" borderId="3" xfId="1" applyFont="1" applyBorder="1">
      <alignment vertical="center"/>
    </xf>
    <xf numFmtId="0" fontId="10" fillId="0" borderId="14" xfId="1" applyFont="1" applyBorder="1" applyAlignment="1">
      <alignment horizontal="center" vertical="center" wrapText="1"/>
    </xf>
    <xf numFmtId="0" fontId="9" fillId="0" borderId="5" xfId="1" applyFont="1" applyBorder="1" applyAlignment="1">
      <alignment horizontal="center" vertical="center" wrapText="1"/>
    </xf>
    <xf numFmtId="0" fontId="10" fillId="0" borderId="14" xfId="1" applyFont="1" applyBorder="1" applyAlignment="1">
      <alignment vertical="center" wrapText="1"/>
    </xf>
    <xf numFmtId="0" fontId="10" fillId="0" borderId="5" xfId="1" applyFont="1" applyBorder="1">
      <alignment vertical="center"/>
    </xf>
    <xf numFmtId="0" fontId="10" fillId="0" borderId="5" xfId="1" applyFont="1" applyBorder="1" applyAlignment="1">
      <alignment horizontal="center" vertical="center"/>
    </xf>
    <xf numFmtId="0" fontId="10" fillId="0" borderId="1" xfId="1" applyFont="1" applyBorder="1" applyAlignment="1">
      <alignment horizontal="left" vertical="center"/>
    </xf>
    <xf numFmtId="0" fontId="10" fillId="0" borderId="3" xfId="1" applyFont="1" applyBorder="1" applyAlignment="1">
      <alignment horizontal="left" vertical="center" wrapText="1"/>
    </xf>
    <xf numFmtId="0" fontId="9" fillId="0" borderId="14" xfId="1" applyFont="1" applyBorder="1" applyAlignment="1">
      <alignment horizontal="center" vertical="center" wrapText="1"/>
    </xf>
    <xf numFmtId="0" fontId="10" fillId="0" borderId="14" xfId="1" applyFont="1" applyBorder="1">
      <alignment vertical="center"/>
    </xf>
    <xf numFmtId="0" fontId="10" fillId="0" borderId="14" xfId="1" applyFont="1" applyBorder="1" applyAlignment="1">
      <alignment horizontal="center" vertical="center"/>
    </xf>
    <xf numFmtId="0" fontId="10" fillId="0" borderId="9" xfId="1" applyFont="1" applyBorder="1" applyAlignment="1">
      <alignment horizontal="center" vertical="center"/>
    </xf>
    <xf numFmtId="0" fontId="10" fillId="0" borderId="0" xfId="1" applyFont="1" applyAlignment="1">
      <alignment vertical="center" wrapText="1"/>
    </xf>
    <xf numFmtId="0" fontId="10" fillId="0" borderId="16" xfId="1" applyFont="1" applyBorder="1" applyAlignment="1">
      <alignment horizontal="center" vertical="center"/>
    </xf>
    <xf numFmtId="0" fontId="10" fillId="0" borderId="1" xfId="1" applyFont="1" applyBorder="1" applyAlignment="1">
      <alignment horizontal="left" vertical="center" wrapText="1"/>
    </xf>
    <xf numFmtId="0" fontId="9" fillId="0" borderId="0" xfId="1" applyFont="1">
      <alignment vertical="center"/>
    </xf>
    <xf numFmtId="0" fontId="10" fillId="0" borderId="10" xfId="1" applyFont="1" applyBorder="1">
      <alignment vertical="center"/>
    </xf>
    <xf numFmtId="0" fontId="10" fillId="0" borderId="9" xfId="1" applyFont="1" applyBorder="1">
      <alignment vertical="center"/>
    </xf>
    <xf numFmtId="0" fontId="10" fillId="0" borderId="9" xfId="1" applyFont="1" applyBorder="1" applyAlignment="1">
      <alignment vertical="center" wrapText="1"/>
    </xf>
    <xf numFmtId="0" fontId="10" fillId="0" borderId="8" xfId="1" applyFont="1" applyBorder="1" applyAlignment="1">
      <alignment vertical="center" wrapText="1"/>
    </xf>
    <xf numFmtId="0" fontId="10" fillId="0" borderId="17" xfId="1" applyFont="1" applyBorder="1">
      <alignment vertical="center"/>
    </xf>
    <xf numFmtId="0" fontId="10" fillId="0" borderId="18" xfId="1" applyFont="1" applyBorder="1" applyAlignment="1">
      <alignment horizontal="right" vertical="center"/>
    </xf>
    <xf numFmtId="0" fontId="10" fillId="0" borderId="1" xfId="1" applyFont="1" applyBorder="1" applyAlignment="1">
      <alignment horizontal="right" vertical="center"/>
    </xf>
    <xf numFmtId="0" fontId="10" fillId="0" borderId="14" xfId="1" applyFont="1" applyBorder="1" applyAlignment="1">
      <alignment horizontal="right" vertical="center"/>
    </xf>
    <xf numFmtId="0" fontId="10" fillId="0" borderId="11" xfId="1" applyFont="1" applyBorder="1" applyAlignment="1">
      <alignment vertical="center" wrapText="1"/>
    </xf>
    <xf numFmtId="0" fontId="10" fillId="0" borderId="3" xfId="1" applyFont="1" applyBorder="1" applyAlignment="1">
      <alignment horizontal="right" vertical="center"/>
    </xf>
    <xf numFmtId="0" fontId="10" fillId="0" borderId="13" xfId="1" applyFont="1" applyBorder="1">
      <alignment vertical="center"/>
    </xf>
    <xf numFmtId="0" fontId="10" fillId="0" borderId="16" xfId="1" applyFont="1" applyBorder="1">
      <alignment vertical="center"/>
    </xf>
    <xf numFmtId="0" fontId="10" fillId="0" borderId="16" xfId="1" applyFont="1" applyBorder="1" applyAlignment="1">
      <alignment vertical="center" wrapText="1"/>
    </xf>
    <xf numFmtId="0" fontId="10" fillId="0" borderId="15" xfId="1" applyFont="1" applyBorder="1" applyAlignment="1">
      <alignment vertical="center" wrapText="1"/>
    </xf>
    <xf numFmtId="0" fontId="10" fillId="0" borderId="0" xfId="1" applyFont="1" applyAlignment="1">
      <alignment horizontal="center" wrapText="1"/>
    </xf>
    <xf numFmtId="0" fontId="10" fillId="0" borderId="0" xfId="1" applyFont="1" applyAlignment="1">
      <alignment horizontal="center" vertical="center" wrapText="1"/>
    </xf>
    <xf numFmtId="0" fontId="10" fillId="0" borderId="0" xfId="1" applyFont="1" applyAlignment="1">
      <alignment horizontal="center" vertical="center"/>
    </xf>
    <xf numFmtId="0" fontId="8" fillId="0" borderId="11" xfId="1" applyFont="1" applyBorder="1">
      <alignment vertical="center"/>
    </xf>
    <xf numFmtId="0" fontId="10" fillId="0" borderId="14" xfId="1" applyFont="1" applyBorder="1" applyAlignment="1">
      <alignment horizontal="left" vertical="center"/>
    </xf>
    <xf numFmtId="0" fontId="6" fillId="0" borderId="0" xfId="2">
      <alignment vertical="center"/>
    </xf>
    <xf numFmtId="0" fontId="10" fillId="0" borderId="0" xfId="2" applyFont="1">
      <alignment vertical="center"/>
    </xf>
    <xf numFmtId="0" fontId="6" fillId="0" borderId="0" xfId="2" applyAlignment="1">
      <alignment vertical="center" wrapText="1"/>
    </xf>
    <xf numFmtId="0" fontId="10" fillId="0" borderId="0" xfId="2" applyFont="1" applyAlignment="1">
      <alignment horizontal="left" vertical="center" wrapText="1"/>
    </xf>
    <xf numFmtId="0" fontId="10" fillId="0" borderId="0" xfId="2" applyFont="1" applyAlignment="1">
      <alignment horizontal="center" vertical="center"/>
    </xf>
    <xf numFmtId="0" fontId="6" fillId="0" borderId="0" xfId="2" applyAlignment="1">
      <alignment vertical="top" wrapText="1"/>
    </xf>
    <xf numFmtId="0" fontId="10" fillId="0" borderId="0" xfId="2" applyFont="1" applyAlignment="1">
      <alignment horizontal="left" vertical="top" wrapText="1"/>
    </xf>
    <xf numFmtId="0" fontId="10" fillId="0" borderId="0" xfId="2" applyFont="1" applyAlignment="1">
      <alignment vertical="top"/>
    </xf>
    <xf numFmtId="0" fontId="10" fillId="0" borderId="0" xfId="2" applyFont="1" applyAlignment="1">
      <alignment horizontal="left" vertical="center"/>
    </xf>
    <xf numFmtId="0" fontId="10" fillId="0" borderId="14" xfId="2" applyFont="1" applyBorder="1">
      <alignment vertical="center"/>
    </xf>
    <xf numFmtId="0" fontId="10" fillId="2" borderId="14" xfId="2" applyFont="1" applyFill="1" applyBorder="1" applyAlignment="1">
      <alignment horizontal="center" vertical="center"/>
    </xf>
    <xf numFmtId="0" fontId="10" fillId="0" borderId="0" xfId="2" applyFont="1" applyAlignment="1">
      <alignment vertical="center" wrapText="1"/>
    </xf>
    <xf numFmtId="0" fontId="10" fillId="2" borderId="3" xfId="2" applyFont="1" applyFill="1" applyBorder="1" applyAlignment="1">
      <alignment horizontal="center" vertical="center"/>
    </xf>
    <xf numFmtId="0" fontId="10" fillId="0" borderId="14" xfId="2" applyFont="1" applyBorder="1" applyAlignment="1">
      <alignment horizontal="center" vertical="center"/>
    </xf>
    <xf numFmtId="0" fontId="10" fillId="0" borderId="0" xfId="2" applyFont="1" applyAlignment="1">
      <alignment horizontal="right" vertical="center"/>
    </xf>
    <xf numFmtId="0" fontId="15" fillId="0" borderId="0" xfId="2" applyFont="1">
      <alignment vertical="center"/>
    </xf>
    <xf numFmtId="0" fontId="10" fillId="0" borderId="0" xfId="2" applyFont="1" applyAlignment="1">
      <alignment vertical="top" wrapText="1"/>
    </xf>
    <xf numFmtId="0" fontId="15" fillId="0" borderId="0" xfId="2" applyFont="1" applyAlignment="1">
      <alignment vertical="center" wrapText="1"/>
    </xf>
    <xf numFmtId="0" fontId="15" fillId="0" borderId="0" xfId="2" applyFont="1" applyAlignment="1">
      <alignment horizontal="center" vertical="center"/>
    </xf>
    <xf numFmtId="0" fontId="1" fillId="0" borderId="0" xfId="1">
      <alignment vertical="center"/>
    </xf>
    <xf numFmtId="0" fontId="17" fillId="0" borderId="0" xfId="1" applyFont="1" applyAlignment="1">
      <alignment horizontal="left" vertical="top" wrapText="1"/>
    </xf>
    <xf numFmtId="0" fontId="5" fillId="0" borderId="0" xfId="1" applyFont="1" applyAlignment="1">
      <alignment horizontal="left" vertical="center"/>
    </xf>
    <xf numFmtId="0" fontId="17" fillId="0" borderId="1" xfId="1" applyFont="1" applyBorder="1" applyAlignment="1">
      <alignment horizontal="center" vertical="center"/>
    </xf>
    <xf numFmtId="0" fontId="17" fillId="2" borderId="14" xfId="1" applyFont="1" applyFill="1" applyBorder="1" applyAlignment="1">
      <alignment horizontal="center" vertical="center"/>
    </xf>
    <xf numFmtId="0" fontId="17" fillId="2" borderId="3" xfId="1" applyFont="1" applyFill="1" applyBorder="1" applyAlignment="1">
      <alignment horizontal="centerContinuous" vertical="center"/>
    </xf>
    <xf numFmtId="0" fontId="17" fillId="0" borderId="0" xfId="1" applyFont="1">
      <alignment vertical="center"/>
    </xf>
    <xf numFmtId="0" fontId="19" fillId="0" borderId="0" xfId="1" applyFont="1" applyAlignment="1">
      <alignment horizontal="center" vertical="center"/>
    </xf>
    <xf numFmtId="0" fontId="19" fillId="0" borderId="0" xfId="1" applyFont="1" applyAlignment="1">
      <alignment horizontal="left" vertical="center" wrapText="1"/>
    </xf>
    <xf numFmtId="0" fontId="17" fillId="0" borderId="0" xfId="1" applyFont="1" applyAlignment="1">
      <alignment horizontal="center" vertical="center"/>
    </xf>
    <xf numFmtId="0" fontId="17" fillId="0" borderId="0" xfId="1" applyFont="1" applyAlignment="1">
      <alignment horizontal="left" vertical="center"/>
    </xf>
    <xf numFmtId="0" fontId="20" fillId="0" borderId="0" xfId="1" applyFont="1" applyAlignment="1">
      <alignment horizontal="center" vertical="center"/>
    </xf>
    <xf numFmtId="0" fontId="19" fillId="0" borderId="0" xfId="1" applyFont="1">
      <alignment vertical="center"/>
    </xf>
    <xf numFmtId="0" fontId="19" fillId="0" borderId="0" xfId="1" applyFont="1" applyAlignment="1">
      <alignment horizontal="right" vertical="center"/>
    </xf>
    <xf numFmtId="0" fontId="21" fillId="0" borderId="0" xfId="1" applyFont="1">
      <alignment vertical="center"/>
    </xf>
    <xf numFmtId="0" fontId="20" fillId="0" borderId="0" xfId="1" applyFont="1">
      <alignment vertical="center"/>
    </xf>
    <xf numFmtId="0" fontId="4" fillId="0" borderId="0" xfId="1" applyFont="1" applyAlignment="1">
      <alignment horizontal="right" vertical="center"/>
    </xf>
    <xf numFmtId="0" fontId="17" fillId="0" borderId="17" xfId="1" applyFont="1" applyBorder="1" applyAlignment="1">
      <alignment horizontal="left" vertical="center"/>
    </xf>
    <xf numFmtId="0" fontId="17" fillId="0" borderId="10" xfId="1" applyFont="1" applyBorder="1" applyAlignment="1">
      <alignment horizontal="left" vertical="center"/>
    </xf>
    <xf numFmtId="0" fontId="17" fillId="0" borderId="9" xfId="1" applyFont="1" applyBorder="1" applyAlignment="1">
      <alignment horizontal="left" vertical="center"/>
    </xf>
    <xf numFmtId="0" fontId="17" fillId="0" borderId="8" xfId="1" applyFont="1" applyBorder="1" applyAlignment="1">
      <alignment horizontal="left" vertical="center"/>
    </xf>
    <xf numFmtId="0" fontId="17" fillId="0" borderId="17" xfId="1" applyFont="1" applyBorder="1" applyAlignment="1">
      <alignment horizontal="center" vertical="center"/>
    </xf>
    <xf numFmtId="0" fontId="17" fillId="0" borderId="11" xfId="1" applyFont="1" applyBorder="1" applyAlignment="1">
      <alignment horizontal="center" vertical="center"/>
    </xf>
    <xf numFmtId="0" fontId="17" fillId="0" borderId="11" xfId="1" applyFont="1" applyBorder="1" applyAlignment="1">
      <alignment horizontal="left" vertical="center"/>
    </xf>
    <xf numFmtId="0" fontId="17" fillId="0" borderId="0" xfId="1" applyFont="1" applyAlignment="1">
      <alignment vertical="top"/>
    </xf>
    <xf numFmtId="0" fontId="26" fillId="0" borderId="0" xfId="3" applyFont="1">
      <alignment vertical="center"/>
    </xf>
    <xf numFmtId="0" fontId="27" fillId="0" borderId="0" xfId="3" applyFont="1">
      <alignment vertical="center"/>
    </xf>
    <xf numFmtId="0" fontId="27" fillId="0" borderId="0" xfId="3" applyFont="1" applyAlignment="1">
      <alignment horizontal="right" vertical="center"/>
    </xf>
    <xf numFmtId="0" fontId="27" fillId="0" borderId="0" xfId="3" applyFont="1" applyAlignment="1">
      <alignment vertical="center" wrapText="1"/>
    </xf>
    <xf numFmtId="0" fontId="29" fillId="0" borderId="0" xfId="3" applyFont="1" applyAlignment="1">
      <alignment horizontal="center" vertical="center"/>
    </xf>
    <xf numFmtId="0" fontId="29" fillId="0" borderId="0" xfId="3" applyFont="1" applyAlignment="1">
      <alignment vertical="center" shrinkToFit="1"/>
    </xf>
    <xf numFmtId="0" fontId="29" fillId="0" borderId="3" xfId="3" applyFont="1" applyBorder="1" applyAlignment="1" applyProtection="1">
      <alignment horizontal="center" vertical="center"/>
      <protection locked="0"/>
    </xf>
    <xf numFmtId="0" fontId="29" fillId="0" borderId="31" xfId="3" applyFont="1" applyBorder="1" applyAlignment="1">
      <alignment horizontal="center" vertical="center" shrinkToFit="1"/>
    </xf>
    <xf numFmtId="0" fontId="29" fillId="0" borderId="14" xfId="3" applyFont="1" applyBorder="1" applyAlignment="1" applyProtection="1">
      <alignment horizontal="center" vertical="center"/>
      <protection locked="0"/>
    </xf>
    <xf numFmtId="0" fontId="29" fillId="0" borderId="33" xfId="3" applyFont="1" applyBorder="1" applyAlignment="1">
      <alignment horizontal="center" vertical="center" shrinkToFit="1"/>
    </xf>
    <xf numFmtId="176" fontId="29" fillId="0" borderId="0" xfId="3" applyNumberFormat="1" applyFont="1" applyAlignment="1">
      <alignment horizontal="center" vertical="center"/>
    </xf>
    <xf numFmtId="176" fontId="29" fillId="0" borderId="0" xfId="3" applyNumberFormat="1" applyFont="1">
      <alignment vertical="center"/>
    </xf>
    <xf numFmtId="177" fontId="29" fillId="0" borderId="0" xfId="3" applyNumberFormat="1" applyFont="1" applyAlignment="1" applyProtection="1">
      <alignment horizontal="right" vertical="center"/>
      <protection locked="0"/>
    </xf>
    <xf numFmtId="176" fontId="29" fillId="0" borderId="46" xfId="3" applyNumberFormat="1" applyFont="1" applyBorder="1">
      <alignment vertical="center"/>
    </xf>
    <xf numFmtId="176" fontId="29" fillId="0" borderId="47" xfId="3" applyNumberFormat="1" applyFont="1" applyBorder="1">
      <alignment vertical="center"/>
    </xf>
    <xf numFmtId="176" fontId="29" fillId="0" borderId="53" xfId="3" applyNumberFormat="1" applyFont="1" applyBorder="1">
      <alignment vertical="center"/>
    </xf>
    <xf numFmtId="176" fontId="29" fillId="0" borderId="54" xfId="3" applyNumberFormat="1" applyFont="1" applyBorder="1">
      <alignment vertical="center"/>
    </xf>
    <xf numFmtId="178" fontId="29" fillId="0" borderId="70" xfId="3" applyNumberFormat="1" applyFont="1" applyBorder="1">
      <alignment vertical="center"/>
    </xf>
    <xf numFmtId="178" fontId="29" fillId="0" borderId="35" xfId="3" applyNumberFormat="1" applyFont="1" applyBorder="1">
      <alignment vertical="center"/>
    </xf>
    <xf numFmtId="0" fontId="29" fillId="0" borderId="74" xfId="3" applyFont="1" applyBorder="1">
      <alignment vertical="center"/>
    </xf>
    <xf numFmtId="179" fontId="26" fillId="0" borderId="0" xfId="3" applyNumberFormat="1" applyFont="1">
      <alignment vertical="center"/>
    </xf>
    <xf numFmtId="177" fontId="29" fillId="0" borderId="77" xfId="3" applyNumberFormat="1" applyFont="1" applyBorder="1">
      <alignment vertical="center"/>
    </xf>
    <xf numFmtId="177" fontId="29" fillId="0" borderId="66" xfId="3" applyNumberFormat="1" applyFont="1" applyBorder="1">
      <alignment vertical="center"/>
    </xf>
    <xf numFmtId="0" fontId="29" fillId="0" borderId="0" xfId="3" applyFont="1">
      <alignment vertical="center"/>
    </xf>
    <xf numFmtId="0" fontId="20" fillId="0" borderId="0" xfId="2" applyFont="1" applyAlignment="1">
      <alignment horizontal="center" vertical="center"/>
    </xf>
    <xf numFmtId="0" fontId="7" fillId="0" borderId="0" xfId="2" applyFont="1" applyAlignment="1">
      <alignment horizontal="center" vertical="center"/>
    </xf>
    <xf numFmtId="0" fontId="32" fillId="0" borderId="0" xfId="3" applyFont="1">
      <alignment vertical="center"/>
    </xf>
    <xf numFmtId="0" fontId="33" fillId="0" borderId="0" xfId="3" applyFont="1">
      <alignment vertical="center"/>
    </xf>
    <xf numFmtId="0" fontId="33" fillId="0" borderId="0" xfId="3" applyFont="1" applyAlignment="1">
      <alignment horizontal="right" vertical="center"/>
    </xf>
    <xf numFmtId="0" fontId="33" fillId="0" borderId="0" xfId="3" applyFont="1" applyAlignment="1">
      <alignment vertical="center" wrapText="1"/>
    </xf>
    <xf numFmtId="0" fontId="32" fillId="0" borderId="0" xfId="3" applyFont="1" applyAlignment="1">
      <alignment horizontal="center" vertical="center"/>
    </xf>
    <xf numFmtId="0" fontId="32" fillId="0" borderId="0" xfId="3" applyFont="1" applyAlignment="1">
      <alignment vertical="center" shrinkToFit="1"/>
    </xf>
    <xf numFmtId="0" fontId="32" fillId="0" borderId="64" xfId="3" applyFont="1" applyBorder="1" applyAlignment="1">
      <alignment vertical="center" shrinkToFit="1"/>
    </xf>
    <xf numFmtId="176" fontId="32" fillId="0" borderId="81" xfId="3" applyNumberFormat="1" applyFont="1" applyBorder="1">
      <alignment vertical="center"/>
    </xf>
    <xf numFmtId="176" fontId="32" fillId="0" borderId="70" xfId="3" applyNumberFormat="1" applyFont="1" applyBorder="1">
      <alignment vertical="center"/>
    </xf>
    <xf numFmtId="176" fontId="32" fillId="0" borderId="53" xfId="3" applyNumberFormat="1" applyFont="1" applyBorder="1">
      <alignment vertical="center"/>
    </xf>
    <xf numFmtId="176" fontId="32" fillId="0" borderId="54" xfId="3" applyNumberFormat="1" applyFont="1" applyBorder="1">
      <alignment vertical="center"/>
    </xf>
    <xf numFmtId="178" fontId="32" fillId="0" borderId="70" xfId="3" applyNumberFormat="1" applyFont="1" applyBorder="1">
      <alignment vertical="center"/>
    </xf>
    <xf numFmtId="178" fontId="32" fillId="0" borderId="35" xfId="3" applyNumberFormat="1" applyFont="1" applyBorder="1">
      <alignment vertical="center"/>
    </xf>
    <xf numFmtId="0" fontId="32" fillId="0" borderId="79" xfId="3" applyFont="1" applyBorder="1">
      <alignment vertical="center"/>
    </xf>
    <xf numFmtId="179" fontId="32" fillId="0" borderId="0" xfId="3" applyNumberFormat="1" applyFont="1">
      <alignment vertical="center"/>
    </xf>
    <xf numFmtId="177" fontId="32" fillId="0" borderId="77" xfId="3" applyNumberFormat="1" applyFont="1" applyBorder="1">
      <alignment vertical="center"/>
    </xf>
    <xf numFmtId="177" fontId="32" fillId="0" borderId="66" xfId="3" applyNumberFormat="1" applyFont="1" applyBorder="1">
      <alignment vertical="center"/>
    </xf>
    <xf numFmtId="0" fontId="34" fillId="0" borderId="0" xfId="2" applyFont="1">
      <alignment vertical="center"/>
    </xf>
    <xf numFmtId="0" fontId="37" fillId="0" borderId="0" xfId="2" applyFont="1" applyAlignment="1">
      <alignment horizontal="center" vertical="center"/>
    </xf>
    <xf numFmtId="0" fontId="39" fillId="0" borderId="0" xfId="3" applyFont="1">
      <alignment vertical="center"/>
    </xf>
    <xf numFmtId="0" fontId="40" fillId="0" borderId="0" xfId="3" applyFont="1">
      <alignment vertical="center"/>
    </xf>
    <xf numFmtId="0" fontId="40" fillId="0" borderId="0" xfId="3" applyFont="1" applyAlignment="1">
      <alignment horizontal="right" vertical="center"/>
    </xf>
    <xf numFmtId="0" fontId="40" fillId="0" borderId="0" xfId="3" applyFont="1" applyAlignment="1">
      <alignment vertical="center" wrapText="1"/>
    </xf>
    <xf numFmtId="179" fontId="39" fillId="0" borderId="0" xfId="3" applyNumberFormat="1" applyFont="1">
      <alignment vertical="center"/>
    </xf>
    <xf numFmtId="0" fontId="41" fillId="0" borderId="0" xfId="2" applyFont="1">
      <alignment vertical="center"/>
    </xf>
    <xf numFmtId="0" fontId="17" fillId="0" borderId="0" xfId="5" applyFont="1">
      <alignment vertical="center"/>
    </xf>
    <xf numFmtId="0" fontId="42" fillId="0" borderId="0" xfId="5" applyFont="1">
      <alignment vertical="center"/>
    </xf>
    <xf numFmtId="0" fontId="44" fillId="0" borderId="0" xfId="6" applyFont="1" applyAlignment="1">
      <alignment horizontal="right" vertical="center"/>
    </xf>
    <xf numFmtId="0" fontId="42" fillId="0" borderId="82" xfId="5" applyFont="1" applyBorder="1" applyAlignment="1">
      <alignment horizontal="center" vertical="center"/>
    </xf>
    <xf numFmtId="0" fontId="42" fillId="0" borderId="83" xfId="5" applyFont="1" applyBorder="1" applyAlignment="1">
      <alignment horizontal="center" vertical="center"/>
    </xf>
    <xf numFmtId="0" fontId="42" fillId="0" borderId="83" xfId="5" applyFont="1" applyBorder="1" applyAlignment="1">
      <alignment horizontal="center" vertical="center" wrapText="1"/>
    </xf>
    <xf numFmtId="0" fontId="42" fillId="0" borderId="84" xfId="5" applyFont="1" applyBorder="1" applyAlignment="1">
      <alignment horizontal="center" vertical="center"/>
    </xf>
    <xf numFmtId="0" fontId="42" fillId="0" borderId="85" xfId="5" applyFont="1" applyBorder="1" applyAlignment="1">
      <alignment horizontal="center" vertical="center"/>
    </xf>
    <xf numFmtId="0" fontId="42" fillId="0" borderId="82" xfId="5" applyFont="1" applyBorder="1" applyAlignment="1">
      <alignment horizontal="center" vertical="center" wrapText="1"/>
    </xf>
    <xf numFmtId="0" fontId="42" fillId="0" borderId="88" xfId="5" applyFont="1" applyBorder="1" applyAlignment="1">
      <alignment horizontal="center" vertical="center" wrapText="1"/>
    </xf>
    <xf numFmtId="0" fontId="42" fillId="0" borderId="89" xfId="5" applyFont="1" applyBorder="1" applyAlignment="1">
      <alignment horizontal="center" vertical="center"/>
    </xf>
    <xf numFmtId="0" fontId="42" fillId="0" borderId="88" xfId="5" applyFont="1" applyBorder="1" applyAlignment="1">
      <alignment horizontal="center" vertical="center"/>
    </xf>
    <xf numFmtId="0" fontId="42" fillId="0" borderId="92" xfId="5" applyFont="1" applyBorder="1" applyAlignment="1">
      <alignment horizontal="center" vertical="center" wrapText="1"/>
    </xf>
    <xf numFmtId="0" fontId="42" fillId="0" borderId="93" xfId="5" applyFont="1" applyBorder="1" applyAlignment="1">
      <alignment horizontal="center" vertical="center"/>
    </xf>
    <xf numFmtId="0" fontId="42" fillId="0" borderId="94" xfId="5" applyFont="1" applyBorder="1" applyAlignment="1">
      <alignment horizontal="center" vertical="center"/>
    </xf>
    <xf numFmtId="0" fontId="42" fillId="0" borderId="97" xfId="5" applyFont="1" applyBorder="1" applyAlignment="1">
      <alignment horizontal="center" vertical="center" wrapText="1"/>
    </xf>
    <xf numFmtId="0" fontId="42" fillId="0" borderId="98" xfId="5" applyFont="1" applyBorder="1" applyAlignment="1">
      <alignment horizontal="center" vertical="center" wrapText="1"/>
    </xf>
    <xf numFmtId="0" fontId="42" fillId="0" borderId="0" xfId="5" applyFont="1" applyAlignment="1">
      <alignment horizontal="center" vertical="center"/>
    </xf>
    <xf numFmtId="0" fontId="42" fillId="0" borderId="0" xfId="5" applyFont="1" applyAlignment="1">
      <alignment horizontal="left" vertical="center" wrapText="1"/>
    </xf>
    <xf numFmtId="0" fontId="42" fillId="0" borderId="0" xfId="5" applyFont="1" applyAlignment="1">
      <alignment horizontal="center" vertical="center" wrapText="1"/>
    </xf>
    <xf numFmtId="0" fontId="42" fillId="0" borderId="97" xfId="5" applyFont="1" applyBorder="1" applyAlignment="1">
      <alignment horizontal="center" vertical="center"/>
    </xf>
    <xf numFmtId="0" fontId="42" fillId="0" borderId="98" xfId="5" applyFont="1" applyBorder="1" applyAlignment="1">
      <alignment horizontal="center" vertical="center"/>
    </xf>
    <xf numFmtId="0" fontId="42" fillId="0" borderId="0" xfId="5" applyFont="1" applyAlignment="1">
      <alignment vertical="center" wrapText="1"/>
    </xf>
    <xf numFmtId="0" fontId="42" fillId="0" borderId="0" xfId="5" applyFont="1" applyAlignment="1">
      <alignment horizontal="left"/>
    </xf>
    <xf numFmtId="0" fontId="46" fillId="0" borderId="109" xfId="8" applyFont="1" applyBorder="1" applyAlignment="1">
      <alignment horizontal="center" vertical="center"/>
    </xf>
    <xf numFmtId="0" fontId="42" fillId="0" borderId="118" xfId="8" applyFont="1" applyBorder="1" applyAlignment="1">
      <alignment horizontal="center" vertical="center" wrapText="1"/>
    </xf>
    <xf numFmtId="0" fontId="19" fillId="0" borderId="0" xfId="8" applyFont="1" applyAlignment="1">
      <alignment horizontal="left" vertical="center"/>
    </xf>
    <xf numFmtId="0" fontId="19" fillId="0" borderId="11" xfId="8" applyFont="1" applyBorder="1" applyAlignment="1">
      <alignment horizontal="left" vertical="center"/>
    </xf>
    <xf numFmtId="0" fontId="47" fillId="0" borderId="0" xfId="6" applyFont="1">
      <alignment vertical="center"/>
    </xf>
    <xf numFmtId="180" fontId="49" fillId="0" borderId="0" xfId="6" applyNumberFormat="1" applyFont="1" applyProtection="1">
      <alignment vertical="center"/>
      <protection locked="0"/>
    </xf>
    <xf numFmtId="0" fontId="50" fillId="0" borderId="0" xfId="6" applyFont="1">
      <alignment vertical="center"/>
    </xf>
    <xf numFmtId="0" fontId="51" fillId="0" borderId="0" xfId="6" applyFont="1">
      <alignment vertical="center"/>
    </xf>
    <xf numFmtId="0" fontId="55" fillId="0" borderId="0" xfId="6" applyFont="1" applyAlignment="1">
      <alignment horizontal="right" vertical="center"/>
    </xf>
    <xf numFmtId="0" fontId="47" fillId="0" borderId="0" xfId="6" applyFont="1" applyAlignment="1">
      <alignment vertical="center" shrinkToFit="1"/>
    </xf>
    <xf numFmtId="0" fontId="47" fillId="0" borderId="0" xfId="6" applyFont="1" applyAlignment="1">
      <alignment horizontal="center" vertical="center"/>
    </xf>
    <xf numFmtId="0" fontId="56" fillId="0" borderId="0" xfId="6" applyFont="1">
      <alignment vertical="center"/>
    </xf>
    <xf numFmtId="0" fontId="57" fillId="0" borderId="0" xfId="6" applyFont="1" applyAlignment="1">
      <alignment horizontal="left" vertical="center"/>
    </xf>
    <xf numFmtId="0" fontId="58" fillId="0" borderId="112" xfId="6" applyFont="1" applyBorder="1" applyAlignment="1">
      <alignment horizontal="right" vertical="center"/>
    </xf>
    <xf numFmtId="0" fontId="47" fillId="0" borderId="112" xfId="6" applyFont="1" applyBorder="1">
      <alignment vertical="center"/>
    </xf>
    <xf numFmtId="0" fontId="59" fillId="0" borderId="0" xfId="6" applyFont="1">
      <alignment vertical="center"/>
    </xf>
    <xf numFmtId="0" fontId="60" fillId="0" borderId="0" xfId="6" applyFont="1" applyAlignment="1">
      <alignment horizontal="left" vertical="center"/>
    </xf>
    <xf numFmtId="0" fontId="61" fillId="0" borderId="0" xfId="6" applyFont="1">
      <alignment vertical="center"/>
    </xf>
    <xf numFmtId="0" fontId="49" fillId="0" borderId="0" xfId="6" applyFont="1">
      <alignment vertical="center"/>
    </xf>
    <xf numFmtId="0" fontId="51" fillId="0" borderId="0" xfId="6" applyFont="1" applyAlignment="1">
      <alignment horizontal="left" vertical="center"/>
    </xf>
    <xf numFmtId="0" fontId="50" fillId="0" borderId="0" xfId="6" applyFont="1" applyAlignment="1">
      <alignment horizontal="center" vertical="center"/>
    </xf>
    <xf numFmtId="0" fontId="17" fillId="0" borderId="113" xfId="1" applyFont="1" applyBorder="1" applyAlignment="1">
      <alignment horizontal="left" vertical="center"/>
    </xf>
    <xf numFmtId="0" fontId="17" fillId="0" borderId="112" xfId="1" applyFont="1" applyBorder="1" applyAlignment="1">
      <alignment horizontal="left" vertical="center"/>
    </xf>
    <xf numFmtId="0" fontId="17" fillId="0" borderId="111" xfId="1" applyFont="1" applyBorder="1" applyAlignment="1">
      <alignment horizontal="left" vertical="center"/>
    </xf>
    <xf numFmtId="0" fontId="17" fillId="0" borderId="10" xfId="1" applyFont="1" applyBorder="1">
      <alignment vertical="center"/>
    </xf>
    <xf numFmtId="0" fontId="17" fillId="0" borderId="8" xfId="1" applyFont="1" applyBorder="1">
      <alignment vertical="center"/>
    </xf>
    <xf numFmtId="0" fontId="17" fillId="0" borderId="101" xfId="1" applyFont="1" applyBorder="1" applyAlignment="1">
      <alignment horizontal="left" vertical="center"/>
    </xf>
    <xf numFmtId="0" fontId="17" fillId="0" borderId="90" xfId="1" applyFont="1" applyBorder="1" applyAlignment="1">
      <alignment horizontal="left" vertical="center"/>
    </xf>
    <xf numFmtId="0" fontId="17" fillId="0" borderId="90" xfId="1" applyFont="1" applyBorder="1" applyAlignment="1">
      <alignment horizontal="center" vertical="center"/>
    </xf>
    <xf numFmtId="0" fontId="63" fillId="0" borderId="0" xfId="3" applyFont="1">
      <alignment vertical="center"/>
    </xf>
    <xf numFmtId="0" fontId="8" fillId="0" borderId="0" xfId="3" applyFont="1">
      <alignment vertical="center"/>
    </xf>
    <xf numFmtId="0" fontId="65" fillId="0" borderId="0" xfId="3" applyFont="1" applyAlignment="1">
      <alignment horizontal="center" vertical="center"/>
    </xf>
    <xf numFmtId="0" fontId="65" fillId="0" borderId="0" xfId="3" applyFont="1" applyAlignment="1">
      <alignment horizontal="distributed" vertical="center" indent="1"/>
    </xf>
    <xf numFmtId="0" fontId="65" fillId="0" borderId="0" xfId="3" applyFont="1" applyAlignment="1">
      <alignment horizontal="center" vertical="center" shrinkToFit="1"/>
    </xf>
    <xf numFmtId="0" fontId="67" fillId="0" borderId="0" xfId="3" applyFont="1">
      <alignment vertical="center"/>
    </xf>
    <xf numFmtId="0" fontId="65" fillId="0" borderId="0" xfId="3" applyFont="1">
      <alignment vertical="center"/>
    </xf>
    <xf numFmtId="0" fontId="10" fillId="0" borderId="14" xfId="1" applyFont="1" applyBorder="1" applyAlignment="1">
      <alignment horizontal="right" vertical="center" indent="1"/>
    </xf>
    <xf numFmtId="0" fontId="12" fillId="0" borderId="14" xfId="1" applyFont="1" applyBorder="1">
      <alignment vertical="center"/>
    </xf>
    <xf numFmtId="0" fontId="12" fillId="0" borderId="11" xfId="1" applyFont="1" applyBorder="1">
      <alignment vertical="center"/>
    </xf>
    <xf numFmtId="0" fontId="10" fillId="0" borderId="128" xfId="1" applyFont="1" applyBorder="1">
      <alignment vertical="center"/>
    </xf>
    <xf numFmtId="0" fontId="10" fillId="0" borderId="129" xfId="1" applyFont="1" applyBorder="1">
      <alignment vertical="center"/>
    </xf>
    <xf numFmtId="0" fontId="69" fillId="0" borderId="0" xfId="1" applyFont="1">
      <alignment vertical="center"/>
    </xf>
    <xf numFmtId="0" fontId="15" fillId="0" borderId="0" xfId="1" applyFont="1">
      <alignment vertical="center"/>
    </xf>
    <xf numFmtId="0" fontId="10" fillId="0" borderId="1" xfId="1" applyFont="1" applyBorder="1" applyAlignment="1">
      <alignment vertical="center" wrapText="1"/>
    </xf>
    <xf numFmtId="0" fontId="8" fillId="0" borderId="1" xfId="1" applyFont="1" applyBorder="1" applyAlignment="1">
      <alignment vertical="center" wrapText="1"/>
    </xf>
    <xf numFmtId="0" fontId="8" fillId="0" borderId="116" xfId="1" applyFont="1" applyBorder="1">
      <alignment vertical="center"/>
    </xf>
    <xf numFmtId="0" fontId="8" fillId="0" borderId="0" xfId="1" applyFont="1" applyAlignment="1">
      <alignment horizontal="right" vertical="center"/>
    </xf>
    <xf numFmtId="0" fontId="17" fillId="0" borderId="0" xfId="9" applyFont="1"/>
    <xf numFmtId="0" fontId="17" fillId="0" borderId="0" xfId="9" applyFont="1" applyAlignment="1">
      <alignment horizontal="center"/>
    </xf>
    <xf numFmtId="0" fontId="6" fillId="0" borderId="0" xfId="9"/>
    <xf numFmtId="0" fontId="17" fillId="0" borderId="0" xfId="9" applyFont="1" applyAlignment="1">
      <alignment horizontal="left"/>
    </xf>
    <xf numFmtId="0" fontId="62" fillId="0" borderId="0" xfId="9" applyFont="1" applyAlignment="1">
      <alignment vertical="center"/>
    </xf>
    <xf numFmtId="0" fontId="62" fillId="0" borderId="0" xfId="9" applyFont="1" applyAlignment="1">
      <alignment vertical="top" wrapText="1"/>
    </xf>
    <xf numFmtId="0" fontId="62" fillId="0" borderId="0" xfId="9" applyFont="1" applyAlignment="1">
      <alignment vertical="top"/>
    </xf>
    <xf numFmtId="0" fontId="17" fillId="0" borderId="0" xfId="9" applyFont="1" applyAlignment="1">
      <alignment vertical="center"/>
    </xf>
    <xf numFmtId="0" fontId="17" fillId="0" borderId="0" xfId="9" applyFont="1" applyAlignment="1">
      <alignment horizontal="center" vertical="center"/>
    </xf>
    <xf numFmtId="0" fontId="17" fillId="0" borderId="0" xfId="9" applyFont="1" applyAlignment="1">
      <alignment horizontal="left" vertical="center"/>
    </xf>
    <xf numFmtId="0" fontId="17" fillId="0" borderId="0" xfId="9" applyFont="1" applyAlignment="1">
      <alignment horizontal="left" vertical="top"/>
    </xf>
    <xf numFmtId="0" fontId="62" fillId="0" borderId="0" xfId="9" applyFont="1" applyAlignment="1">
      <alignment horizontal="left" vertical="top"/>
    </xf>
    <xf numFmtId="183" fontId="17" fillId="0" borderId="0" xfId="9" applyNumberFormat="1" applyFont="1" applyAlignment="1">
      <alignment vertical="center"/>
    </xf>
    <xf numFmtId="0" fontId="17" fillId="0" borderId="0" xfId="9" applyFont="1" applyAlignment="1">
      <alignment horizontal="center" vertical="center" wrapText="1"/>
    </xf>
    <xf numFmtId="184" fontId="17" fillId="0" borderId="10" xfId="9" applyNumberFormat="1" applyFont="1" applyBorder="1" applyAlignment="1">
      <alignment vertical="center"/>
    </xf>
    <xf numFmtId="184" fontId="17" fillId="0" borderId="9" xfId="9" applyNumberFormat="1" applyFont="1" applyBorder="1" applyAlignment="1">
      <alignment horizontal="center" vertical="center"/>
    </xf>
    <xf numFmtId="0" fontId="17" fillId="0" borderId="9" xfId="9" applyFont="1" applyBorder="1" applyAlignment="1">
      <alignment horizontal="center" vertical="center" wrapText="1"/>
    </xf>
    <xf numFmtId="0" fontId="17" fillId="0" borderId="8" xfId="9" applyFont="1" applyBorder="1" applyAlignment="1">
      <alignment vertical="center" wrapText="1"/>
    </xf>
    <xf numFmtId="184" fontId="17" fillId="0" borderId="17" xfId="9" applyNumberFormat="1" applyFont="1" applyBorder="1" applyAlignment="1">
      <alignment vertical="center"/>
    </xf>
    <xf numFmtId="184" fontId="17" fillId="0" borderId="101" xfId="9" applyNumberFormat="1" applyFont="1" applyBorder="1" applyAlignment="1">
      <alignment horizontal="center" vertical="center"/>
    </xf>
    <xf numFmtId="184" fontId="17" fillId="0" borderId="90" xfId="9" applyNumberFormat="1" applyFont="1" applyBorder="1" applyAlignment="1">
      <alignment horizontal="center" vertical="center"/>
    </xf>
    <xf numFmtId="0" fontId="17" fillId="0" borderId="11" xfId="9" applyFont="1" applyBorder="1" applyAlignment="1">
      <alignment vertical="center" wrapText="1"/>
    </xf>
    <xf numFmtId="0" fontId="71" fillId="0" borderId="17" xfId="9" applyFont="1" applyBorder="1" applyAlignment="1">
      <alignment vertical="center"/>
    </xf>
    <xf numFmtId="0" fontId="17" fillId="0" borderId="11" xfId="9" applyFont="1" applyBorder="1" applyAlignment="1">
      <alignment vertical="center"/>
    </xf>
    <xf numFmtId="0" fontId="71" fillId="0" borderId="6" xfId="9" applyFont="1" applyBorder="1" applyAlignment="1">
      <alignment vertical="center"/>
    </xf>
    <xf numFmtId="0" fontId="17" fillId="0" borderId="9" xfId="9" applyFont="1" applyBorder="1" applyAlignment="1">
      <alignment vertical="center"/>
    </xf>
    <xf numFmtId="0" fontId="6" fillId="0" borderId="9" xfId="9" applyBorder="1"/>
    <xf numFmtId="0" fontId="17" fillId="0" borderId="9" xfId="9" applyFont="1" applyBorder="1" applyAlignment="1">
      <alignment horizontal="left" vertical="center"/>
    </xf>
    <xf numFmtId="0" fontId="17" fillId="0" borderId="9" xfId="9" applyFont="1" applyBorder="1" applyAlignment="1">
      <alignment horizontal="center" vertical="center"/>
    </xf>
    <xf numFmtId="0" fontId="17" fillId="0" borderId="8" xfId="9" applyFont="1" applyBorder="1" applyAlignment="1">
      <alignment horizontal="center" vertical="center"/>
    </xf>
    <xf numFmtId="0" fontId="17" fillId="0" borderId="112" xfId="9" applyFont="1" applyBorder="1" applyAlignment="1">
      <alignment vertical="center"/>
    </xf>
    <xf numFmtId="0" fontId="6" fillId="0" borderId="112" xfId="9" applyBorder="1"/>
    <xf numFmtId="0" fontId="17" fillId="0" borderId="112" xfId="9" applyFont="1" applyBorder="1" applyAlignment="1">
      <alignment horizontal="left" vertical="center"/>
    </xf>
    <xf numFmtId="0" fontId="17" fillId="0" borderId="112" xfId="9" applyFont="1" applyBorder="1" applyAlignment="1">
      <alignment horizontal="center" vertical="center"/>
    </xf>
    <xf numFmtId="0" fontId="17" fillId="0" borderId="111" xfId="9" applyFont="1" applyBorder="1" applyAlignment="1">
      <alignment horizontal="center" vertical="center"/>
    </xf>
    <xf numFmtId="0" fontId="17" fillId="0" borderId="112" xfId="9" applyFont="1" applyBorder="1" applyAlignment="1">
      <alignment horizontal="center" vertical="center" wrapText="1"/>
    </xf>
    <xf numFmtId="0" fontId="71" fillId="0" borderId="0" xfId="9" applyFont="1" applyAlignment="1">
      <alignment vertical="center"/>
    </xf>
    <xf numFmtId="0" fontId="71" fillId="0" borderId="1" xfId="9" applyFont="1" applyBorder="1" applyAlignment="1">
      <alignment vertical="center"/>
    </xf>
    <xf numFmtId="0" fontId="71" fillId="0" borderId="14" xfId="9" applyFont="1" applyBorder="1" applyAlignment="1">
      <alignment vertical="center"/>
    </xf>
    <xf numFmtId="0" fontId="71" fillId="0" borderId="101" xfId="9" applyFont="1" applyBorder="1" applyAlignment="1">
      <alignment vertical="center"/>
    </xf>
    <xf numFmtId="0" fontId="17" fillId="0" borderId="6" xfId="9" applyFont="1" applyBorder="1" applyAlignment="1">
      <alignment vertical="center"/>
    </xf>
    <xf numFmtId="0" fontId="17" fillId="0" borderId="6" xfId="9" applyFont="1" applyBorder="1" applyAlignment="1">
      <alignment vertical="center" wrapText="1"/>
    </xf>
    <xf numFmtId="0" fontId="17" fillId="0" borderId="113" xfId="9" applyFont="1" applyBorder="1" applyAlignment="1">
      <alignment horizontal="left" vertical="center"/>
    </xf>
    <xf numFmtId="0" fontId="17" fillId="0" borderId="111" xfId="9" applyFont="1" applyBorder="1" applyAlignment="1">
      <alignment horizontal="left" vertical="center"/>
    </xf>
    <xf numFmtId="0" fontId="17" fillId="0" borderId="10" xfId="9" applyFont="1" applyBorder="1" applyAlignment="1">
      <alignment horizontal="left" vertical="center"/>
    </xf>
    <xf numFmtId="0" fontId="17" fillId="0" borderId="8" xfId="9" applyFont="1" applyBorder="1" applyAlignment="1">
      <alignment horizontal="left" vertical="center"/>
    </xf>
    <xf numFmtId="0" fontId="17" fillId="0" borderId="17" xfId="9" applyFont="1" applyBorder="1" applyAlignment="1">
      <alignment vertical="center"/>
    </xf>
    <xf numFmtId="0" fontId="17" fillId="0" borderId="10" xfId="9" applyFont="1" applyBorder="1" applyAlignment="1">
      <alignment vertical="center"/>
    </xf>
    <xf numFmtId="0" fontId="17" fillId="0" borderId="113" xfId="9" applyFont="1" applyBorder="1" applyAlignment="1">
      <alignment vertical="center"/>
    </xf>
    <xf numFmtId="0" fontId="71" fillId="0" borderId="17" xfId="9" applyFont="1" applyBorder="1" applyAlignment="1">
      <alignment horizontal="center" vertical="center"/>
    </xf>
    <xf numFmtId="0" fontId="71" fillId="0" borderId="11" xfId="9" applyFont="1" applyBorder="1" applyAlignment="1">
      <alignment vertical="center"/>
    </xf>
    <xf numFmtId="0" fontId="17" fillId="0" borderId="7" xfId="9" applyFont="1" applyBorder="1" applyAlignment="1">
      <alignment vertical="center"/>
    </xf>
    <xf numFmtId="0" fontId="72" fillId="0" borderId="0" xfId="9" applyFont="1" applyAlignment="1">
      <alignment horizontal="left" wrapText="1"/>
    </xf>
    <xf numFmtId="0" fontId="71" fillId="0" borderId="112" xfId="9" applyFont="1" applyBorder="1" applyAlignment="1">
      <alignment vertical="center"/>
    </xf>
    <xf numFmtId="0" fontId="72" fillId="0" borderId="0" xfId="9" applyFont="1" applyAlignment="1">
      <alignment wrapText="1"/>
    </xf>
    <xf numFmtId="0" fontId="71" fillId="0" borderId="116" xfId="9" applyFont="1" applyBorder="1" applyAlignment="1">
      <alignment vertical="center"/>
    </xf>
    <xf numFmtId="0" fontId="17" fillId="0" borderId="11" xfId="9" applyFont="1" applyBorder="1" applyAlignment="1">
      <alignment horizontal="left" vertical="center"/>
    </xf>
    <xf numFmtId="0" fontId="71" fillId="0" borderId="113" xfId="9" applyFont="1" applyBorder="1" applyAlignment="1">
      <alignment vertical="center"/>
    </xf>
    <xf numFmtId="0" fontId="71" fillId="0" borderId="10" xfId="9" applyFont="1" applyBorder="1" applyAlignment="1">
      <alignment vertical="center"/>
    </xf>
    <xf numFmtId="0" fontId="71" fillId="0" borderId="9" xfId="9" applyFont="1" applyBorder="1" applyAlignment="1">
      <alignment vertical="center"/>
    </xf>
    <xf numFmtId="0" fontId="17" fillId="0" borderId="11" xfId="9" applyFont="1" applyBorder="1" applyAlignment="1">
      <alignment horizontal="center" vertical="center"/>
    </xf>
    <xf numFmtId="0" fontId="71" fillId="0" borderId="101" xfId="9" applyFont="1" applyBorder="1" applyAlignment="1">
      <alignment horizontal="left" vertical="center"/>
    </xf>
    <xf numFmtId="0" fontId="71" fillId="0" borderId="90" xfId="9" applyFont="1" applyBorder="1" applyAlignment="1">
      <alignment horizontal="left" vertical="center"/>
    </xf>
    <xf numFmtId="0" fontId="71" fillId="0" borderId="1" xfId="9" applyFont="1" applyBorder="1" applyAlignment="1">
      <alignment horizontal="left" vertical="center"/>
    </xf>
    <xf numFmtId="0" fontId="17" fillId="0" borderId="0" xfId="9" applyFont="1" applyAlignment="1">
      <alignment horizontal="right" vertical="center"/>
    </xf>
    <xf numFmtId="0" fontId="29" fillId="0" borderId="0" xfId="2" applyFont="1">
      <alignment vertical="center"/>
    </xf>
    <xf numFmtId="0" fontId="29" fillId="0" borderId="0" xfId="2" applyFont="1" applyAlignment="1">
      <alignment vertical="center" textRotation="255" wrapText="1"/>
    </xf>
    <xf numFmtId="0" fontId="29" fillId="0" borderId="101" xfId="2" applyFont="1" applyBorder="1">
      <alignment vertical="center"/>
    </xf>
    <xf numFmtId="0" fontId="29" fillId="0" borderId="1" xfId="2" applyFont="1" applyBorder="1">
      <alignment vertical="center"/>
    </xf>
    <xf numFmtId="0" fontId="9" fillId="0" borderId="7" xfId="2" applyFont="1" applyBorder="1" applyAlignment="1">
      <alignment horizontal="center" vertical="center" wrapText="1"/>
    </xf>
    <xf numFmtId="0" fontId="29" fillId="0" borderId="8" xfId="2" applyFont="1" applyBorder="1" applyAlignment="1">
      <alignment horizontal="center" vertical="center"/>
    </xf>
    <xf numFmtId="0" fontId="9" fillId="0" borderId="14" xfId="2" applyFont="1" applyBorder="1" applyAlignment="1">
      <alignment horizontal="center" vertical="center" wrapText="1"/>
    </xf>
    <xf numFmtId="0" fontId="29" fillId="0" borderId="0" xfId="2" applyFont="1" applyAlignment="1">
      <alignment horizontal="center" vertical="center"/>
    </xf>
    <xf numFmtId="0" fontId="29" fillId="0" borderId="0" xfId="2" applyFont="1" applyAlignment="1">
      <alignment horizontal="left" vertical="center" wrapText="1"/>
    </xf>
    <xf numFmtId="0" fontId="29" fillId="0" borderId="130" xfId="2" applyFont="1" applyBorder="1">
      <alignment vertical="center"/>
    </xf>
    <xf numFmtId="0" fontId="29" fillId="0" borderId="131" xfId="2" applyFont="1" applyBorder="1">
      <alignment vertical="center"/>
    </xf>
    <xf numFmtId="0" fontId="29" fillId="0" borderId="132" xfId="2" applyFont="1" applyBorder="1">
      <alignment vertical="center"/>
    </xf>
    <xf numFmtId="0" fontId="29" fillId="0" borderId="133" xfId="2" applyFont="1" applyBorder="1">
      <alignment vertical="center"/>
    </xf>
    <xf numFmtId="0" fontId="29" fillId="0" borderId="1" xfId="2" applyFont="1" applyBorder="1" applyAlignment="1">
      <alignment horizontal="center" vertical="center"/>
    </xf>
    <xf numFmtId="0" fontId="29" fillId="0" borderId="134" xfId="2" applyFont="1" applyBorder="1">
      <alignment vertical="center"/>
    </xf>
    <xf numFmtId="0" fontId="29" fillId="0" borderId="135" xfId="2" applyFont="1" applyBorder="1">
      <alignment vertical="center"/>
    </xf>
    <xf numFmtId="0" fontId="10" fillId="0" borderId="1" xfId="2" applyFont="1" applyBorder="1" applyAlignment="1">
      <alignment horizontal="center" vertical="center"/>
    </xf>
    <xf numFmtId="0" fontId="73" fillId="0" borderId="0" xfId="2" applyFont="1">
      <alignment vertical="center"/>
    </xf>
    <xf numFmtId="0" fontId="5" fillId="0" borderId="0" xfId="3" applyFont="1">
      <alignment vertical="center"/>
    </xf>
    <xf numFmtId="0" fontId="9" fillId="0" borderId="0" xfId="3" applyFont="1">
      <alignment vertical="center"/>
    </xf>
    <xf numFmtId="0" fontId="75" fillId="0" borderId="101" xfId="3" applyFont="1" applyBorder="1" applyAlignment="1">
      <alignment vertical="center" wrapText="1"/>
    </xf>
    <xf numFmtId="0" fontId="75" fillId="0" borderId="90" xfId="3" applyFont="1" applyBorder="1" applyAlignment="1">
      <alignment vertical="center" wrapText="1"/>
    </xf>
    <xf numFmtId="0" fontId="75" fillId="0" borderId="1" xfId="3" applyFont="1" applyBorder="1" applyAlignment="1">
      <alignment vertical="center" wrapText="1"/>
    </xf>
    <xf numFmtId="0" fontId="10" fillId="0" borderId="112" xfId="3" applyFont="1" applyBorder="1" applyAlignment="1">
      <alignment vertical="center" wrapText="1"/>
    </xf>
    <xf numFmtId="0" fontId="10" fillId="0" borderId="111" xfId="3" applyFont="1" applyBorder="1" applyAlignment="1">
      <alignment horizontal="center" vertical="center"/>
    </xf>
    <xf numFmtId="0" fontId="10" fillId="0" borderId="113" xfId="3" applyFont="1" applyBorder="1" applyAlignment="1">
      <alignment horizontal="distributed" vertical="center" indent="2"/>
    </xf>
    <xf numFmtId="0" fontId="10" fillId="0" borderId="112" xfId="3" applyFont="1" applyBorder="1">
      <alignment vertical="center"/>
    </xf>
    <xf numFmtId="0" fontId="10" fillId="0" borderId="111" xfId="3" applyFont="1" applyBorder="1" applyAlignment="1">
      <alignment horizontal="distributed" vertical="center" indent="2"/>
    </xf>
    <xf numFmtId="0" fontId="10" fillId="0" borderId="90" xfId="3" applyFont="1" applyBorder="1" applyAlignment="1">
      <alignment vertical="center" wrapText="1"/>
    </xf>
    <xf numFmtId="0" fontId="10" fillId="0" borderId="1" xfId="3" applyFont="1" applyBorder="1" applyAlignment="1">
      <alignment horizontal="center" vertical="center"/>
    </xf>
    <xf numFmtId="0" fontId="10" fillId="0" borderId="101" xfId="3" applyFont="1" applyBorder="1" applyAlignment="1">
      <alignment horizontal="distributed" vertical="center" indent="2"/>
    </xf>
    <xf numFmtId="0" fontId="10" fillId="0" borderId="90" xfId="3" applyFont="1" applyBorder="1">
      <alignment vertical="center"/>
    </xf>
    <xf numFmtId="0" fontId="10" fillId="0" borderId="1" xfId="3" applyFont="1" applyBorder="1" applyAlignment="1">
      <alignment horizontal="distributed" vertical="center" indent="2"/>
    </xf>
    <xf numFmtId="0" fontId="5" fillId="0" borderId="0" xfId="3" applyFont="1" applyAlignment="1">
      <alignment horizontal="distributed" vertical="center" indent="9"/>
    </xf>
    <xf numFmtId="0" fontId="9" fillId="0" borderId="0" xfId="3" applyFont="1" applyAlignment="1">
      <alignment horizontal="left" vertical="center" indent="1" shrinkToFit="1"/>
    </xf>
    <xf numFmtId="0" fontId="9" fillId="0" borderId="0" xfId="3" applyFont="1" applyAlignment="1">
      <alignment horizontal="center" vertical="center"/>
    </xf>
    <xf numFmtId="0" fontId="9" fillId="0" borderId="0" xfId="3" applyFont="1" applyAlignment="1">
      <alignment horizontal="distributed" vertical="center"/>
    </xf>
    <xf numFmtId="0" fontId="5" fillId="0" borderId="0" xfId="3" applyFont="1" applyAlignment="1">
      <alignment horizontal="center" vertical="center"/>
    </xf>
    <xf numFmtId="0" fontId="9" fillId="0" borderId="0" xfId="3" applyFont="1" applyAlignment="1">
      <alignment horizontal="right" vertical="center"/>
    </xf>
    <xf numFmtId="0" fontId="76" fillId="0" borderId="0" xfId="2" applyFont="1">
      <alignment vertical="center"/>
    </xf>
    <xf numFmtId="0" fontId="76" fillId="0" borderId="0" xfId="2" applyFont="1" applyAlignment="1">
      <alignment horizontal="left" vertical="center"/>
    </xf>
    <xf numFmtId="0" fontId="10" fillId="0" borderId="112" xfId="2" applyFont="1" applyBorder="1">
      <alignment vertical="center"/>
    </xf>
    <xf numFmtId="0" fontId="10" fillId="0" borderId="10" xfId="2" applyFont="1" applyBorder="1">
      <alignment vertical="center"/>
    </xf>
    <xf numFmtId="0" fontId="10" fillId="0" borderId="9" xfId="2" applyFont="1" applyBorder="1">
      <alignment vertical="center"/>
    </xf>
    <xf numFmtId="0" fontId="10" fillId="0" borderId="8" xfId="2" applyFont="1" applyBorder="1">
      <alignment vertical="center"/>
    </xf>
    <xf numFmtId="0" fontId="10" fillId="0" borderId="17" xfId="2" applyFont="1" applyBorder="1">
      <alignment vertical="center"/>
    </xf>
    <xf numFmtId="0" fontId="10" fillId="0" borderId="11" xfId="2" applyFont="1" applyBorder="1">
      <alignment vertical="center"/>
    </xf>
    <xf numFmtId="0" fontId="10" fillId="0" borderId="0" xfId="2" applyFont="1" applyAlignment="1">
      <alignment horizontal="right" vertical="center" indent="1"/>
    </xf>
    <xf numFmtId="0" fontId="31" fillId="0" borderId="0" xfId="2" applyFont="1" applyAlignment="1">
      <alignment horizontal="center" vertical="center" wrapText="1"/>
    </xf>
    <xf numFmtId="0" fontId="10" fillId="0" borderId="22" xfId="2" applyFont="1" applyBorder="1" applyAlignment="1">
      <alignment horizontal="right" vertical="center" indent="1"/>
    </xf>
    <xf numFmtId="0" fontId="10" fillId="0" borderId="109" xfId="2" applyFont="1" applyBorder="1" applyAlignment="1">
      <alignment horizontal="right" vertical="center" indent="1"/>
    </xf>
    <xf numFmtId="0" fontId="10" fillId="0" borderId="99" xfId="2" applyFont="1" applyBorder="1" applyAlignment="1">
      <alignment horizontal="right" vertical="center" indent="1"/>
    </xf>
    <xf numFmtId="0" fontId="10" fillId="5" borderId="100" xfId="2" applyFont="1" applyFill="1" applyBorder="1" applyAlignment="1">
      <alignment horizontal="right" vertical="center" indent="1"/>
    </xf>
    <xf numFmtId="0" fontId="31" fillId="6" borderId="85" xfId="2" applyFont="1" applyFill="1" applyBorder="1" applyAlignment="1">
      <alignment horizontal="center" vertical="center" wrapText="1"/>
    </xf>
    <xf numFmtId="0" fontId="10" fillId="0" borderId="32" xfId="2" applyFont="1" applyBorder="1" applyAlignment="1">
      <alignment horizontal="center" vertical="center"/>
    </xf>
    <xf numFmtId="0" fontId="10" fillId="0" borderId="33" xfId="2" applyFont="1" applyBorder="1" applyAlignment="1">
      <alignment horizontal="right" vertical="center" indent="1"/>
    </xf>
    <xf numFmtId="0" fontId="10" fillId="5" borderId="101" xfId="2" applyFont="1" applyFill="1" applyBorder="1" applyAlignment="1">
      <alignment horizontal="right" vertical="center" indent="1"/>
    </xf>
    <xf numFmtId="0" fontId="31" fillId="6" borderId="148" xfId="2" applyFont="1" applyFill="1" applyBorder="1" applyAlignment="1">
      <alignment horizontal="center" vertical="center"/>
    </xf>
    <xf numFmtId="0" fontId="31" fillId="0" borderId="0" xfId="2" applyFont="1" applyAlignment="1">
      <alignment horizontal="center" vertical="center"/>
    </xf>
    <xf numFmtId="0" fontId="10" fillId="6" borderId="94" xfId="2" applyFont="1" applyFill="1" applyBorder="1">
      <alignment vertical="center"/>
    </xf>
    <xf numFmtId="0" fontId="10" fillId="0" borderId="149" xfId="2" applyFont="1" applyBorder="1">
      <alignment vertical="center"/>
    </xf>
    <xf numFmtId="0" fontId="10" fillId="0" borderId="150" xfId="2" applyFont="1" applyBorder="1" applyAlignment="1">
      <alignment horizontal="right" vertical="center" indent="1"/>
    </xf>
    <xf numFmtId="0" fontId="29" fillId="0" borderId="150" xfId="2" applyFont="1" applyBorder="1">
      <alignment vertical="center"/>
    </xf>
    <xf numFmtId="0" fontId="10" fillId="0" borderId="151" xfId="2" applyFont="1" applyBorder="1">
      <alignment vertical="center"/>
    </xf>
    <xf numFmtId="0" fontId="10" fillId="0" borderId="23" xfId="2" applyFont="1" applyBorder="1" applyAlignment="1">
      <alignment horizontal="center" vertical="center"/>
    </xf>
    <xf numFmtId="0" fontId="31" fillId="6" borderId="109" xfId="2" applyFont="1" applyFill="1" applyBorder="1" applyAlignment="1">
      <alignment horizontal="center" vertical="center" wrapText="1"/>
    </xf>
    <xf numFmtId="0" fontId="31" fillId="6" borderId="33" xfId="2" applyFont="1" applyFill="1" applyBorder="1" applyAlignment="1">
      <alignment horizontal="center" vertical="center"/>
    </xf>
    <xf numFmtId="0" fontId="10" fillId="6" borderId="26" xfId="2" applyFont="1" applyFill="1" applyBorder="1">
      <alignment vertical="center"/>
    </xf>
    <xf numFmtId="0" fontId="10" fillId="6" borderId="27" xfId="2" applyFont="1" applyFill="1" applyBorder="1" applyAlignment="1">
      <alignment horizontal="center" vertical="center"/>
    </xf>
    <xf numFmtId="0" fontId="10" fillId="6" borderId="118" xfId="2" applyFont="1" applyFill="1" applyBorder="1">
      <alignment vertical="center"/>
    </xf>
    <xf numFmtId="0" fontId="10" fillId="5" borderId="23" xfId="2" applyFont="1" applyFill="1" applyBorder="1" applyAlignment="1">
      <alignment horizontal="center" vertical="center"/>
    </xf>
    <xf numFmtId="0" fontId="10" fillId="5" borderId="14" xfId="2" applyFont="1" applyFill="1" applyBorder="1" applyAlignment="1">
      <alignment horizontal="center" vertical="center"/>
    </xf>
    <xf numFmtId="0" fontId="10" fillId="0" borderId="1" xfId="2" applyFont="1" applyBorder="1" applyAlignment="1">
      <alignment horizontal="right" vertical="center" indent="1"/>
    </xf>
    <xf numFmtId="0" fontId="10" fillId="5" borderId="14" xfId="2" applyFont="1" applyFill="1" applyBorder="1" applyAlignment="1">
      <alignment horizontal="right" vertical="center" indent="1"/>
    </xf>
    <xf numFmtId="0" fontId="10" fillId="0" borderId="14" xfId="2" applyFont="1" applyBorder="1" applyAlignment="1">
      <alignment horizontal="right" vertical="center" indent="1"/>
    </xf>
    <xf numFmtId="0" fontId="31" fillId="6" borderId="14" xfId="2" applyFont="1" applyFill="1" applyBorder="1" applyAlignment="1">
      <alignment horizontal="center" vertical="center" wrapText="1"/>
    </xf>
    <xf numFmtId="0" fontId="31" fillId="6" borderId="14" xfId="2" applyFont="1" applyFill="1" applyBorder="1" applyAlignment="1">
      <alignment horizontal="center" vertical="center"/>
    </xf>
    <xf numFmtId="0" fontId="10" fillId="6" borderId="26" xfId="2" applyFont="1" applyFill="1" applyBorder="1" applyAlignment="1">
      <alignment horizontal="center" vertical="center"/>
    </xf>
    <xf numFmtId="0" fontId="10" fillId="6" borderId="118" xfId="2" applyFont="1" applyFill="1" applyBorder="1" applyAlignment="1">
      <alignment horizontal="center" vertical="center"/>
    </xf>
    <xf numFmtId="0" fontId="10" fillId="6" borderId="1" xfId="2" applyFont="1" applyFill="1" applyBorder="1" applyAlignment="1">
      <alignment horizontal="center" vertical="center"/>
    </xf>
    <xf numFmtId="0" fontId="10" fillId="6" borderId="14" xfId="2" applyFont="1" applyFill="1" applyBorder="1" applyAlignment="1">
      <alignment horizontal="center" vertical="center"/>
    </xf>
    <xf numFmtId="0" fontId="10" fillId="6" borderId="14" xfId="2" applyFont="1" applyFill="1" applyBorder="1">
      <alignment vertical="center"/>
    </xf>
    <xf numFmtId="0" fontId="10" fillId="0" borderId="113" xfId="2" applyFont="1" applyBorder="1">
      <alignment vertical="center"/>
    </xf>
    <xf numFmtId="0" fontId="10" fillId="0" borderId="111" xfId="2" applyFont="1" applyBorder="1">
      <alignment vertical="center"/>
    </xf>
    <xf numFmtId="0" fontId="31" fillId="0" borderId="9" xfId="2" applyFont="1" applyBorder="1" applyAlignment="1">
      <alignment horizontal="centerContinuous" vertical="center"/>
    </xf>
    <xf numFmtId="0" fontId="10" fillId="0" borderId="17" xfId="2" applyFont="1" applyBorder="1" applyAlignment="1">
      <alignment horizontal="center" vertical="center" wrapText="1" justifyLastLine="1"/>
    </xf>
    <xf numFmtId="0" fontId="10" fillId="0" borderId="1" xfId="2" applyFont="1" applyBorder="1">
      <alignment vertical="center"/>
    </xf>
    <xf numFmtId="0" fontId="10" fillId="0" borderId="116" xfId="2" applyFont="1" applyBorder="1">
      <alignment vertical="center"/>
    </xf>
    <xf numFmtId="0" fontId="10" fillId="0" borderId="116" xfId="2" applyFont="1" applyBorder="1" applyAlignment="1">
      <alignment horizontal="left" vertical="center"/>
    </xf>
    <xf numFmtId="0" fontId="7" fillId="0" borderId="101" xfId="2" applyFont="1" applyBorder="1" applyAlignment="1">
      <alignment horizontal="center" vertical="center"/>
    </xf>
    <xf numFmtId="0" fontId="7" fillId="0" borderId="90" xfId="2" applyFont="1" applyBorder="1" applyAlignment="1">
      <alignment horizontal="center" vertical="center"/>
    </xf>
    <xf numFmtId="0" fontId="7" fillId="0" borderId="1" xfId="2" applyFont="1" applyBorder="1" applyAlignment="1">
      <alignment horizontal="center" vertical="center"/>
    </xf>
    <xf numFmtId="0" fontId="10" fillId="0" borderId="1" xfId="2" applyFont="1" applyBorder="1" applyAlignment="1">
      <alignment horizontal="left" vertical="center"/>
    </xf>
    <xf numFmtId="0" fontId="7" fillId="0" borderId="0" xfId="2" applyFont="1">
      <alignment vertical="center"/>
    </xf>
    <xf numFmtId="0" fontId="26" fillId="0" borderId="0" xfId="3" applyFont="1" applyAlignment="1">
      <alignment vertical="center" textRotation="255" shrinkToFit="1"/>
    </xf>
    <xf numFmtId="0" fontId="26" fillId="0" borderId="82" xfId="3" applyFont="1" applyBorder="1" applyAlignment="1">
      <alignment horizontal="center" vertical="center"/>
    </xf>
    <xf numFmtId="0" fontId="26" fillId="0" borderId="24" xfId="3" applyFont="1" applyBorder="1" applyAlignment="1">
      <alignment horizontal="center" vertical="center"/>
    </xf>
    <xf numFmtId="0" fontId="26" fillId="0" borderId="153" xfId="3" applyFont="1" applyBorder="1" applyAlignment="1">
      <alignment horizontal="center" vertical="center"/>
    </xf>
    <xf numFmtId="0" fontId="26" fillId="0" borderId="153" xfId="3" applyFont="1" applyBorder="1">
      <alignment vertical="center"/>
    </xf>
    <xf numFmtId="0" fontId="26" fillId="0" borderId="24" xfId="3" applyFont="1" applyBorder="1">
      <alignment vertical="center"/>
    </xf>
    <xf numFmtId="0" fontId="26" fillId="0" borderId="25" xfId="3" applyFont="1" applyBorder="1">
      <alignment vertical="center"/>
    </xf>
    <xf numFmtId="0" fontId="16" fillId="0" borderId="152" xfId="3" applyFont="1" applyBorder="1">
      <alignment vertical="center"/>
    </xf>
    <xf numFmtId="0" fontId="16" fillId="0" borderId="158" xfId="3" applyFont="1" applyBorder="1">
      <alignment vertical="center"/>
    </xf>
    <xf numFmtId="0" fontId="16" fillId="0" borderId="159" xfId="3" applyFont="1" applyBorder="1">
      <alignment vertical="center"/>
    </xf>
    <xf numFmtId="0" fontId="78" fillId="5" borderId="22" xfId="3" applyFont="1" applyFill="1" applyBorder="1">
      <alignment vertical="center"/>
    </xf>
    <xf numFmtId="0" fontId="78" fillId="5" borderId="23" xfId="3" applyFont="1" applyFill="1" applyBorder="1">
      <alignment vertical="center"/>
    </xf>
    <xf numFmtId="0" fontId="78" fillId="5" borderId="100" xfId="3" applyFont="1" applyFill="1" applyBorder="1">
      <alignment vertical="center"/>
    </xf>
    <xf numFmtId="0" fontId="78" fillId="5" borderId="109" xfId="3" applyFont="1" applyFill="1" applyBorder="1">
      <alignment vertical="center"/>
    </xf>
    <xf numFmtId="0" fontId="78" fillId="5" borderId="32" xfId="3" applyFont="1" applyFill="1" applyBorder="1">
      <alignment vertical="center"/>
    </xf>
    <xf numFmtId="0" fontId="78" fillId="5" borderId="14" xfId="3" applyFont="1" applyFill="1" applyBorder="1">
      <alignment vertical="center"/>
    </xf>
    <xf numFmtId="0" fontId="78" fillId="5" borderId="101" xfId="3" applyFont="1" applyFill="1" applyBorder="1">
      <alignment vertical="center"/>
    </xf>
    <xf numFmtId="0" fontId="78" fillId="5" borderId="33" xfId="3" applyFont="1" applyFill="1" applyBorder="1">
      <alignment vertical="center"/>
    </xf>
    <xf numFmtId="0" fontId="26" fillId="5" borderId="32" xfId="3" applyFont="1" applyFill="1" applyBorder="1">
      <alignment vertical="center"/>
    </xf>
    <xf numFmtId="0" fontId="78" fillId="5" borderId="160" xfId="3" applyFont="1" applyFill="1" applyBorder="1">
      <alignment vertical="center"/>
    </xf>
    <xf numFmtId="0" fontId="78" fillId="5" borderId="7" xfId="3" applyFont="1" applyFill="1" applyBorder="1">
      <alignment vertical="center"/>
    </xf>
    <xf numFmtId="0" fontId="78" fillId="5" borderId="114" xfId="3" applyFont="1" applyFill="1" applyBorder="1">
      <alignment vertical="center"/>
    </xf>
    <xf numFmtId="0" fontId="78" fillId="5" borderId="10" xfId="3" applyFont="1" applyFill="1" applyBorder="1">
      <alignment vertical="center"/>
    </xf>
    <xf numFmtId="0" fontId="78" fillId="5" borderId="26" xfId="3" applyFont="1" applyFill="1" applyBorder="1">
      <alignment vertical="center"/>
    </xf>
    <xf numFmtId="0" fontId="78" fillId="5" borderId="27" xfId="3" applyFont="1" applyFill="1" applyBorder="1">
      <alignment vertical="center"/>
    </xf>
    <xf numFmtId="0" fontId="78" fillId="5" borderId="118" xfId="3" applyFont="1" applyFill="1" applyBorder="1">
      <alignment vertical="center"/>
    </xf>
    <xf numFmtId="0" fontId="78" fillId="5" borderId="103" xfId="3" applyFont="1" applyFill="1" applyBorder="1">
      <alignment vertical="center"/>
    </xf>
    <xf numFmtId="0" fontId="26" fillId="0" borderId="104" xfId="3" applyFont="1" applyBorder="1" applyAlignment="1">
      <alignment vertical="center" shrinkToFit="1"/>
    </xf>
    <xf numFmtId="0" fontId="26" fillId="0" borderId="105" xfId="3" applyFont="1" applyBorder="1" applyAlignment="1">
      <alignment vertical="center" shrinkToFit="1"/>
    </xf>
    <xf numFmtId="0" fontId="26" fillId="0" borderId="157" xfId="3" applyFont="1" applyBorder="1" applyAlignment="1">
      <alignment horizontal="center" vertical="center" shrinkToFit="1"/>
    </xf>
    <xf numFmtId="0" fontId="26" fillId="0" borderId="127" xfId="3" applyFont="1" applyBorder="1" applyAlignment="1">
      <alignment vertical="center" shrinkToFit="1"/>
    </xf>
    <xf numFmtId="0" fontId="26" fillId="0" borderId="116" xfId="3" applyFont="1" applyBorder="1" applyAlignment="1">
      <alignment vertical="center" shrinkToFit="1"/>
    </xf>
    <xf numFmtId="0" fontId="26" fillId="0" borderId="117" xfId="3" applyFont="1" applyBorder="1" applyAlignment="1">
      <alignment horizontal="center" vertical="center" shrinkToFit="1"/>
    </xf>
    <xf numFmtId="0" fontId="26" fillId="0" borderId="0" xfId="3" applyFont="1" applyAlignment="1">
      <alignment horizontal="center" vertical="center"/>
    </xf>
    <xf numFmtId="0" fontId="26" fillId="0" borderId="11" xfId="3" applyFont="1" applyBorder="1" applyAlignment="1">
      <alignment horizontal="center" vertical="center"/>
    </xf>
    <xf numFmtId="0" fontId="26" fillId="0" borderId="0" xfId="3" applyFont="1" applyAlignment="1">
      <alignment horizontal="center" vertical="center" wrapText="1"/>
    </xf>
    <xf numFmtId="0" fontId="26" fillId="0" borderId="17" xfId="3" applyFont="1" applyBorder="1" applyAlignment="1">
      <alignment horizontal="center" vertical="center"/>
    </xf>
    <xf numFmtId="0" fontId="26" fillId="0" borderId="88" xfId="3" applyFont="1" applyBorder="1" applyAlignment="1">
      <alignment horizontal="center" vertical="center"/>
    </xf>
    <xf numFmtId="0" fontId="26" fillId="0" borderId="28" xfId="3" applyFont="1" applyBorder="1" applyAlignment="1">
      <alignment horizontal="center" vertical="center"/>
    </xf>
    <xf numFmtId="0" fontId="26" fillId="0" borderId="98" xfId="3" applyFont="1" applyBorder="1" applyAlignment="1">
      <alignment horizontal="center" vertical="center"/>
    </xf>
    <xf numFmtId="0" fontId="79" fillId="0" borderId="0" xfId="3" applyFont="1">
      <alignment vertical="center"/>
    </xf>
    <xf numFmtId="0" fontId="80" fillId="0" borderId="0" xfId="3" applyFont="1">
      <alignment vertical="center"/>
    </xf>
    <xf numFmtId="0" fontId="78" fillId="0" borderId="167" xfId="3" applyFont="1" applyBorder="1" applyAlignment="1">
      <alignment vertical="center" shrinkToFit="1"/>
    </xf>
    <xf numFmtId="0" fontId="78" fillId="0" borderId="166" xfId="3" applyFont="1" applyBorder="1" applyAlignment="1">
      <alignment vertical="center" shrinkToFit="1"/>
    </xf>
    <xf numFmtId="0" fontId="78" fillId="0" borderId="159" xfId="3" applyFont="1" applyBorder="1" applyAlignment="1">
      <alignment vertical="center" shrinkToFit="1"/>
    </xf>
    <xf numFmtId="0" fontId="26" fillId="0" borderId="0" xfId="3" applyFont="1" applyAlignment="1">
      <alignment vertical="center" wrapText="1"/>
    </xf>
    <xf numFmtId="0" fontId="50" fillId="0" borderId="0" xfId="6" applyFont="1" applyAlignment="1">
      <alignment vertical="center" shrinkToFit="1"/>
    </xf>
    <xf numFmtId="186" fontId="26" fillId="0" borderId="0" xfId="3" applyNumberFormat="1" applyFont="1">
      <alignment vertical="center"/>
    </xf>
    <xf numFmtId="0" fontId="78" fillId="5" borderId="127" xfId="3" applyFont="1" applyFill="1" applyBorder="1">
      <alignment vertical="center"/>
    </xf>
    <xf numFmtId="0" fontId="78" fillId="5" borderId="116" xfId="3" applyFont="1" applyFill="1" applyBorder="1">
      <alignment vertical="center"/>
    </xf>
    <xf numFmtId="0" fontId="78" fillId="5" borderId="117" xfId="3" applyFont="1" applyFill="1" applyBorder="1">
      <alignment vertical="center"/>
    </xf>
    <xf numFmtId="49" fontId="26" fillId="0" borderId="0" xfId="3" applyNumberFormat="1" applyFont="1">
      <alignment vertical="center"/>
    </xf>
    <xf numFmtId="0" fontId="81" fillId="0" borderId="0" xfId="3" applyFont="1" applyAlignment="1">
      <alignment vertical="center" wrapText="1"/>
    </xf>
    <xf numFmtId="0" fontId="78" fillId="5" borderId="167" xfId="3" applyFont="1" applyFill="1" applyBorder="1">
      <alignment vertical="center"/>
    </xf>
    <xf numFmtId="0" fontId="78" fillId="5" borderId="166" xfId="3" applyFont="1" applyFill="1" applyBorder="1">
      <alignment vertical="center"/>
    </xf>
    <xf numFmtId="0" fontId="78" fillId="5" borderId="159" xfId="3" applyFont="1" applyFill="1" applyBorder="1">
      <alignment vertical="center"/>
    </xf>
    <xf numFmtId="0" fontId="76" fillId="0" borderId="180" xfId="3" applyFont="1" applyBorder="1" applyAlignment="1">
      <alignment horizontal="center" vertical="center" textRotation="255"/>
    </xf>
    <xf numFmtId="0" fontId="26" fillId="0" borderId="182" xfId="3" applyFont="1" applyBorder="1" applyAlignment="1">
      <alignment vertical="center" shrinkToFit="1"/>
    </xf>
    <xf numFmtId="0" fontId="81" fillId="0" borderId="0" xfId="3" applyFont="1" applyAlignment="1">
      <alignment horizontal="center" vertical="center" wrapText="1"/>
    </xf>
    <xf numFmtId="188" fontId="26" fillId="0" borderId="0" xfId="3" applyNumberFormat="1" applyFont="1">
      <alignment vertical="center"/>
    </xf>
    <xf numFmtId="188" fontId="26" fillId="0" borderId="82" xfId="3" applyNumberFormat="1" applyFont="1" applyBorder="1">
      <alignment vertical="center"/>
    </xf>
    <xf numFmtId="188" fontId="26" fillId="0" borderId="24" xfId="3" applyNumberFormat="1" applyFont="1" applyBorder="1">
      <alignment vertical="center"/>
    </xf>
    <xf numFmtId="189" fontId="26" fillId="0" borderId="24" xfId="3" applyNumberFormat="1" applyFont="1" applyBorder="1" applyAlignment="1">
      <alignment horizontal="center" vertical="center"/>
    </xf>
    <xf numFmtId="190" fontId="27" fillId="0" borderId="24" xfId="3" applyNumberFormat="1" applyFont="1" applyBorder="1" applyAlignment="1">
      <alignment horizontal="center" vertical="center"/>
    </xf>
    <xf numFmtId="190" fontId="27" fillId="0" borderId="24" xfId="3" applyNumberFormat="1" applyFont="1" applyBorder="1">
      <alignment vertical="center"/>
    </xf>
    <xf numFmtId="189" fontId="26" fillId="0" borderId="24" xfId="3" applyNumberFormat="1" applyFont="1" applyBorder="1">
      <alignment vertical="center"/>
    </xf>
    <xf numFmtId="0" fontId="26" fillId="0" borderId="24" xfId="3" applyFont="1" applyBorder="1" applyAlignment="1">
      <alignment vertical="center" shrinkToFit="1"/>
    </xf>
    <xf numFmtId="0" fontId="26" fillId="0" borderId="25" xfId="3" applyFont="1" applyBorder="1" applyAlignment="1">
      <alignment vertical="center" shrinkToFit="1"/>
    </xf>
    <xf numFmtId="188" fontId="26" fillId="0" borderId="92" xfId="3" applyNumberFormat="1" applyFont="1" applyBorder="1">
      <alignment vertical="center"/>
    </xf>
    <xf numFmtId="188" fontId="26" fillId="0" borderId="10" xfId="3" applyNumberFormat="1" applyFont="1" applyBorder="1">
      <alignment vertical="center"/>
    </xf>
    <xf numFmtId="189" fontId="26" fillId="0" borderId="9" xfId="3" applyNumberFormat="1" applyFont="1" applyBorder="1" applyAlignment="1">
      <alignment horizontal="center" vertical="center"/>
    </xf>
    <xf numFmtId="190" fontId="27" fillId="0" borderId="9" xfId="3" applyNumberFormat="1" applyFont="1" applyBorder="1" applyAlignment="1">
      <alignment horizontal="center" vertical="center"/>
    </xf>
    <xf numFmtId="190" fontId="27" fillId="0" borderId="9" xfId="3" applyNumberFormat="1" applyFont="1" applyBorder="1">
      <alignment vertical="center"/>
    </xf>
    <xf numFmtId="0" fontId="26" fillId="0" borderId="9" xfId="3" applyFont="1" applyBorder="1" applyAlignment="1">
      <alignment horizontal="center" vertical="center"/>
    </xf>
    <xf numFmtId="189" fontId="26" fillId="0" borderId="9" xfId="3" applyNumberFormat="1" applyFont="1" applyBorder="1">
      <alignment vertical="center"/>
    </xf>
    <xf numFmtId="0" fontId="26" fillId="0" borderId="8" xfId="3" applyFont="1" applyBorder="1" applyAlignment="1">
      <alignment horizontal="center" vertical="center"/>
    </xf>
    <xf numFmtId="0" fontId="26" fillId="0" borderId="10" xfId="3" applyFont="1" applyBorder="1" applyAlignment="1">
      <alignment horizontal="center" vertical="center"/>
    </xf>
    <xf numFmtId="0" fontId="26" fillId="0" borderId="8" xfId="3" applyFont="1" applyBorder="1" applyAlignment="1">
      <alignment vertical="center" shrinkToFit="1"/>
    </xf>
    <xf numFmtId="0" fontId="26" fillId="0" borderId="36" xfId="3" applyFont="1" applyBorder="1" applyAlignment="1">
      <alignment vertical="center" shrinkToFit="1"/>
    </xf>
    <xf numFmtId="188" fontId="26" fillId="0" borderId="17" xfId="3" applyNumberFormat="1" applyFont="1" applyBorder="1">
      <alignment vertical="center"/>
    </xf>
    <xf numFmtId="189" fontId="26" fillId="0" borderId="0" xfId="3" applyNumberFormat="1" applyFont="1" applyAlignment="1">
      <alignment horizontal="center" vertical="center"/>
    </xf>
    <xf numFmtId="190" fontId="27" fillId="0" borderId="0" xfId="3" applyNumberFormat="1" applyFont="1" applyAlignment="1">
      <alignment horizontal="center" vertical="center"/>
    </xf>
    <xf numFmtId="190" fontId="27" fillId="0" borderId="0" xfId="3" applyNumberFormat="1" applyFont="1">
      <alignment vertical="center"/>
    </xf>
    <xf numFmtId="189" fontId="26" fillId="0" borderId="0" xfId="3" applyNumberFormat="1" applyFont="1">
      <alignment vertical="center"/>
    </xf>
    <xf numFmtId="0" fontId="26" fillId="0" borderId="11" xfId="3" applyFont="1" applyBorder="1" applyAlignment="1">
      <alignment vertical="center" shrinkToFit="1"/>
    </xf>
    <xf numFmtId="191" fontId="76" fillId="0" borderId="0" xfId="3" applyNumberFormat="1" applyFont="1">
      <alignment vertical="center"/>
    </xf>
    <xf numFmtId="190" fontId="76" fillId="0" borderId="0" xfId="3" applyNumberFormat="1" applyFont="1">
      <alignment vertical="center"/>
    </xf>
    <xf numFmtId="0" fontId="76" fillId="0" borderId="0" xfId="3" applyFont="1" applyAlignment="1">
      <alignment horizontal="center" vertical="center"/>
    </xf>
    <xf numFmtId="189" fontId="76" fillId="0" borderId="0" xfId="3" applyNumberFormat="1" applyFont="1">
      <alignment vertical="center"/>
    </xf>
    <xf numFmtId="0" fontId="76" fillId="0" borderId="11" xfId="3" applyFont="1" applyBorder="1" applyAlignment="1">
      <alignment horizontal="center" vertical="center"/>
    </xf>
    <xf numFmtId="0" fontId="76" fillId="0" borderId="17" xfId="3" applyFont="1" applyBorder="1" applyAlignment="1">
      <alignment horizontal="center" vertical="center"/>
    </xf>
    <xf numFmtId="0" fontId="76" fillId="0" borderId="0" xfId="3" applyFont="1">
      <alignment vertical="center"/>
    </xf>
    <xf numFmtId="192" fontId="76" fillId="0" borderId="0" xfId="3" applyNumberFormat="1" applyFont="1">
      <alignment vertical="center"/>
    </xf>
    <xf numFmtId="0" fontId="76" fillId="0" borderId="0" xfId="3" applyFont="1" applyAlignment="1">
      <alignment horizontal="center" vertical="center" wrapText="1"/>
    </xf>
    <xf numFmtId="0" fontId="76" fillId="0" borderId="14" xfId="3" applyFont="1" applyBorder="1" applyAlignment="1">
      <alignment horizontal="centerContinuous" vertical="center" wrapText="1"/>
    </xf>
    <xf numFmtId="0" fontId="81" fillId="0" borderId="92" xfId="3" applyFont="1" applyBorder="1" applyAlignment="1">
      <alignment horizontal="center" vertical="center" wrapText="1"/>
    </xf>
    <xf numFmtId="0" fontId="81" fillId="7" borderId="113" xfId="3" applyFont="1" applyFill="1" applyBorder="1" applyAlignment="1">
      <alignment horizontal="center" vertical="center" wrapText="1"/>
    </xf>
    <xf numFmtId="188" fontId="26" fillId="7" borderId="111" xfId="3" applyNumberFormat="1" applyFont="1" applyFill="1" applyBorder="1">
      <alignment vertical="center"/>
    </xf>
    <xf numFmtId="188" fontId="26" fillId="8" borderId="113" xfId="3" applyNumberFormat="1" applyFont="1" applyFill="1" applyBorder="1">
      <alignment vertical="center"/>
    </xf>
    <xf numFmtId="0" fontId="26" fillId="8" borderId="111" xfId="3" applyFont="1" applyFill="1" applyBorder="1" applyAlignment="1">
      <alignment vertical="center" shrinkToFit="1"/>
    </xf>
    <xf numFmtId="0" fontId="79" fillId="0" borderId="0" xfId="3" applyFont="1" applyAlignment="1">
      <alignment horizontal="left" vertical="top" wrapText="1"/>
    </xf>
    <xf numFmtId="0" fontId="79" fillId="0" borderId="0" xfId="3" applyFont="1" applyAlignment="1">
      <alignment horizontal="center" vertical="center"/>
    </xf>
    <xf numFmtId="188" fontId="79" fillId="0" borderId="0" xfId="3" applyNumberFormat="1" applyFont="1">
      <alignment vertical="center"/>
    </xf>
    <xf numFmtId="0" fontId="26" fillId="0" borderId="0" xfId="3" applyFont="1" applyAlignment="1">
      <alignment vertical="center" shrinkToFit="1"/>
    </xf>
    <xf numFmtId="188" fontId="76" fillId="0" borderId="9" xfId="3" applyNumberFormat="1" applyFont="1" applyBorder="1">
      <alignment vertical="center"/>
    </xf>
    <xf numFmtId="0" fontId="76" fillId="0" borderId="8" xfId="3" applyFont="1" applyBorder="1">
      <alignment vertical="center"/>
    </xf>
    <xf numFmtId="0" fontId="76" fillId="0" borderId="0" xfId="3" applyFont="1" applyAlignment="1">
      <alignment vertical="center" wrapText="1"/>
    </xf>
    <xf numFmtId="0" fontId="76" fillId="0" borderId="11" xfId="3" applyFont="1" applyBorder="1">
      <alignment vertical="center"/>
    </xf>
    <xf numFmtId="0" fontId="26" fillId="0" borderId="11" xfId="3" applyFont="1" applyBorder="1">
      <alignment vertical="center"/>
    </xf>
    <xf numFmtId="0" fontId="81" fillId="0" borderId="0" xfId="3" applyFont="1" applyAlignment="1">
      <alignment horizontal="centerContinuous" vertical="center" wrapText="1"/>
    </xf>
    <xf numFmtId="0" fontId="81" fillId="0" borderId="0" xfId="3" applyFont="1">
      <alignment vertical="center"/>
    </xf>
    <xf numFmtId="0" fontId="76" fillId="0" borderId="112" xfId="3" applyFont="1" applyBorder="1" applyAlignment="1">
      <alignment vertical="center" wrapText="1"/>
    </xf>
    <xf numFmtId="0" fontId="76" fillId="0" borderId="111" xfId="3" applyFont="1" applyBorder="1">
      <alignment vertical="center"/>
    </xf>
    <xf numFmtId="0" fontId="81" fillId="0" borderId="0" xfId="3" applyFont="1" applyAlignment="1">
      <alignment horizontal="centerContinuous" vertical="center"/>
    </xf>
    <xf numFmtId="188" fontId="26" fillId="0" borderId="97" xfId="3" applyNumberFormat="1" applyFont="1" applyBorder="1">
      <alignment vertical="center"/>
    </xf>
    <xf numFmtId="188" fontId="26" fillId="0" borderId="28" xfId="3" applyNumberFormat="1" applyFont="1" applyBorder="1">
      <alignment vertical="center"/>
    </xf>
    <xf numFmtId="189" fontId="26" fillId="0" borderId="28" xfId="3" applyNumberFormat="1" applyFont="1" applyBorder="1">
      <alignment vertical="center"/>
    </xf>
    <xf numFmtId="0" fontId="84" fillId="0" borderId="28" xfId="3" applyFont="1" applyBorder="1" applyAlignment="1">
      <alignment vertical="center" wrapText="1"/>
    </xf>
    <xf numFmtId="0" fontId="26" fillId="0" borderId="28" xfId="3" applyFont="1" applyBorder="1">
      <alignment vertical="center"/>
    </xf>
    <xf numFmtId="1" fontId="26" fillId="0" borderId="28" xfId="3" applyNumberFormat="1" applyFont="1" applyBorder="1" applyAlignment="1">
      <alignment horizontal="center" vertical="center"/>
    </xf>
    <xf numFmtId="193" fontId="80" fillId="0" borderId="28" xfId="3" applyNumberFormat="1" applyFont="1" applyBorder="1" applyAlignment="1">
      <alignment horizontal="right" vertical="center"/>
    </xf>
    <xf numFmtId="0" fontId="80" fillId="0" borderId="28" xfId="3" applyFont="1" applyBorder="1" applyAlignment="1">
      <alignment horizontal="center" vertical="center"/>
    </xf>
    <xf numFmtId="0" fontId="26" fillId="0" borderId="28" xfId="3" applyFont="1" applyBorder="1" applyAlignment="1">
      <alignment vertical="center" shrinkToFit="1"/>
    </xf>
    <xf numFmtId="0" fontId="26" fillId="0" borderId="29" xfId="3" applyFont="1" applyBorder="1" applyAlignment="1">
      <alignment vertical="center" shrinkToFit="1"/>
    </xf>
    <xf numFmtId="0" fontId="84" fillId="0" borderId="0" xfId="3" applyFont="1" applyAlignment="1">
      <alignment vertical="center" wrapText="1"/>
    </xf>
    <xf numFmtId="1" fontId="26" fillId="0" borderId="0" xfId="3" applyNumberFormat="1" applyFont="1" applyAlignment="1">
      <alignment horizontal="center" vertical="center"/>
    </xf>
    <xf numFmtId="193" fontId="80" fillId="0" borderId="0" xfId="3" applyNumberFormat="1" applyFont="1" applyAlignment="1">
      <alignment horizontal="right" vertical="center"/>
    </xf>
    <xf numFmtId="0" fontId="80" fillId="0" borderId="0" xfId="3" applyFont="1" applyAlignment="1">
      <alignment horizontal="center" vertical="center"/>
    </xf>
    <xf numFmtId="1" fontId="80" fillId="0" borderId="0" xfId="3" applyNumberFormat="1" applyFont="1">
      <alignment vertical="center"/>
    </xf>
    <xf numFmtId="193" fontId="80" fillId="0" borderId="0" xfId="3" applyNumberFormat="1" applyFont="1">
      <alignment vertical="center"/>
    </xf>
    <xf numFmtId="185" fontId="26" fillId="0" borderId="0" xfId="3" applyNumberFormat="1" applyFont="1">
      <alignment vertical="center"/>
    </xf>
    <xf numFmtId="193" fontId="26" fillId="0" borderId="0" xfId="3" applyNumberFormat="1" applyFont="1">
      <alignment vertical="center"/>
    </xf>
    <xf numFmtId="0" fontId="26" fillId="2" borderId="187" xfId="3" applyFont="1" applyFill="1" applyBorder="1">
      <alignment vertical="center"/>
    </xf>
    <xf numFmtId="0" fontId="26" fillId="2" borderId="188" xfId="3" applyFont="1" applyFill="1" applyBorder="1" applyAlignment="1">
      <alignment vertical="center" shrinkToFit="1"/>
    </xf>
    <xf numFmtId="0" fontId="26" fillId="2" borderId="188" xfId="3" applyFont="1" applyFill="1" applyBorder="1" applyAlignment="1">
      <alignment horizontal="center" vertical="center"/>
    </xf>
    <xf numFmtId="0" fontId="85" fillId="2" borderId="188" xfId="3" applyFont="1" applyFill="1" applyBorder="1" applyAlignment="1">
      <alignment horizontal="center" vertical="center"/>
    </xf>
    <xf numFmtId="0" fontId="26" fillId="2" borderId="189" xfId="3" applyFont="1" applyFill="1" applyBorder="1" applyAlignment="1">
      <alignment vertical="center" shrinkToFit="1"/>
    </xf>
    <xf numFmtId="0" fontId="26" fillId="2" borderId="190" xfId="3" applyFont="1" applyFill="1" applyBorder="1" applyAlignment="1">
      <alignment horizontal="left" vertical="center"/>
    </xf>
    <xf numFmtId="0" fontId="26" fillId="2" borderId="191" xfId="3" applyFont="1" applyFill="1" applyBorder="1" applyAlignment="1">
      <alignment vertical="center" shrinkToFit="1"/>
    </xf>
    <xf numFmtId="190" fontId="26" fillId="0" borderId="0" xfId="3" applyNumberFormat="1" applyFont="1">
      <alignment vertical="center"/>
    </xf>
    <xf numFmtId="0" fontId="26" fillId="2" borderId="190" xfId="3" applyFont="1" applyFill="1" applyBorder="1">
      <alignment vertical="center"/>
    </xf>
    <xf numFmtId="0" fontId="80" fillId="2" borderId="190" xfId="3" applyFont="1" applyFill="1" applyBorder="1">
      <alignment vertical="center"/>
    </xf>
    <xf numFmtId="0" fontId="26" fillId="2" borderId="0" xfId="3" applyFont="1" applyFill="1" applyAlignment="1">
      <alignment vertical="center" shrinkToFit="1"/>
    </xf>
    <xf numFmtId="0" fontId="26" fillId="2" borderId="0" xfId="3" applyFont="1" applyFill="1">
      <alignment vertical="center"/>
    </xf>
    <xf numFmtId="0" fontId="47" fillId="2" borderId="0" xfId="6" applyFont="1" applyFill="1">
      <alignment vertical="center"/>
    </xf>
    <xf numFmtId="0" fontId="86" fillId="2" borderId="0" xfId="6" applyFont="1" applyFill="1">
      <alignment vertical="center"/>
    </xf>
    <xf numFmtId="0" fontId="84" fillId="0" borderId="0" xfId="3" applyFont="1" applyAlignment="1">
      <alignment horizontal="center" vertical="center" wrapText="1"/>
    </xf>
    <xf numFmtId="0" fontId="27" fillId="0" borderId="0" xfId="3" applyFont="1" applyAlignment="1">
      <alignment horizontal="center" vertical="center" wrapText="1"/>
    </xf>
    <xf numFmtId="0" fontId="87" fillId="0" borderId="112" xfId="6" applyFont="1" applyBorder="1" applyAlignment="1">
      <alignment horizontal="right" vertical="center"/>
    </xf>
    <xf numFmtId="0" fontId="26" fillId="2" borderId="0" xfId="3" applyFont="1" applyFill="1" applyAlignment="1">
      <alignment horizontal="center" vertical="center"/>
    </xf>
    <xf numFmtId="0" fontId="26" fillId="2" borderId="190" xfId="3" applyFont="1" applyFill="1" applyBorder="1" applyAlignment="1">
      <alignment vertical="center" shrinkToFit="1"/>
    </xf>
    <xf numFmtId="0" fontId="85" fillId="2" borderId="0" xfId="3" applyFont="1" applyFill="1" applyAlignment="1">
      <alignment horizontal="center" vertical="center"/>
    </xf>
    <xf numFmtId="0" fontId="26" fillId="0" borderId="7" xfId="3" applyFont="1" applyBorder="1" applyAlignment="1">
      <alignment vertical="center" shrinkToFit="1"/>
    </xf>
    <xf numFmtId="0" fontId="26" fillId="2" borderId="0" xfId="3" applyFont="1" applyFill="1" applyAlignment="1">
      <alignment horizontal="left" vertical="center"/>
    </xf>
    <xf numFmtId="0" fontId="26" fillId="2" borderId="191" xfId="3" applyFont="1" applyFill="1" applyBorder="1" applyAlignment="1">
      <alignment vertical="center" textRotation="255" shrinkToFit="1"/>
    </xf>
    <xf numFmtId="0" fontId="88" fillId="0" borderId="0" xfId="5" applyFont="1">
      <alignment vertical="center"/>
    </xf>
    <xf numFmtId="0" fontId="6" fillId="2" borderId="0" xfId="5" applyFill="1">
      <alignment vertical="center"/>
    </xf>
    <xf numFmtId="0" fontId="26" fillId="2" borderId="0" xfId="3" applyFont="1" applyFill="1" applyAlignment="1">
      <alignment horizontal="centerContinuous" vertical="center"/>
    </xf>
    <xf numFmtId="0" fontId="50" fillId="0" borderId="0" xfId="6" applyFont="1" applyAlignment="1" applyProtection="1">
      <alignment vertical="center" shrinkToFit="1"/>
      <protection locked="0"/>
    </xf>
    <xf numFmtId="0" fontId="67" fillId="0" borderId="0" xfId="6" applyFont="1">
      <alignment vertical="center"/>
    </xf>
    <xf numFmtId="0" fontId="92" fillId="0" borderId="0" xfId="6" applyFont="1">
      <alignment vertical="center"/>
    </xf>
    <xf numFmtId="0" fontId="93" fillId="0" borderId="0" xfId="6" applyFont="1">
      <alignment vertical="center"/>
    </xf>
    <xf numFmtId="180" fontId="49" fillId="0" borderId="0" xfId="6" applyNumberFormat="1" applyFont="1" applyAlignment="1">
      <alignment horizontal="right" vertical="center" shrinkToFit="1"/>
    </xf>
    <xf numFmtId="0" fontId="50" fillId="0" borderId="0" xfId="6" applyFont="1" applyAlignment="1">
      <alignment horizontal="center" vertical="center" shrinkToFit="1"/>
    </xf>
    <xf numFmtId="0" fontId="50" fillId="0" borderId="0" xfId="6" applyFont="1" applyProtection="1">
      <alignment vertical="center"/>
      <protection locked="0"/>
    </xf>
    <xf numFmtId="0" fontId="93" fillId="0" borderId="0" xfId="6" applyFont="1" applyAlignment="1">
      <alignment horizontal="left" vertical="center"/>
    </xf>
    <xf numFmtId="181" fontId="49" fillId="0" borderId="0" xfId="6" applyNumberFormat="1" applyFont="1">
      <alignment vertical="center"/>
    </xf>
    <xf numFmtId="0" fontId="8" fillId="0" borderId="101" xfId="1" applyFont="1" applyBorder="1" applyAlignment="1">
      <alignment horizontal="center" vertical="center" wrapText="1"/>
    </xf>
    <xf numFmtId="0" fontId="8" fillId="0" borderId="14" xfId="1" applyFont="1" applyBorder="1" applyAlignment="1">
      <alignment horizontal="center" vertical="center"/>
    </xf>
    <xf numFmtId="0" fontId="8" fillId="0" borderId="90" xfId="1" applyFont="1" applyBorder="1" applyAlignment="1">
      <alignment horizontal="center" vertical="center"/>
    </xf>
    <xf numFmtId="0" fontId="8" fillId="0" borderId="116" xfId="1" applyFont="1" applyBorder="1" applyAlignment="1">
      <alignment horizontal="left" vertical="center"/>
    </xf>
    <xf numFmtId="0" fontId="8" fillId="0" borderId="116" xfId="0" applyFont="1" applyBorder="1">
      <alignment vertical="center"/>
    </xf>
    <xf numFmtId="0" fontId="73" fillId="0" borderId="0" xfId="11" applyFont="1">
      <alignment vertical="center"/>
    </xf>
    <xf numFmtId="0" fontId="6" fillId="0" borderId="0" xfId="11">
      <alignment vertical="center"/>
    </xf>
    <xf numFmtId="0" fontId="6" fillId="0" borderId="0" xfId="11" applyAlignment="1">
      <alignment horizontal="left" vertical="center"/>
    </xf>
    <xf numFmtId="0" fontId="6" fillId="0" borderId="0" xfId="11" applyAlignment="1">
      <alignment horizontal="center" vertical="center"/>
    </xf>
    <xf numFmtId="0" fontId="96" fillId="0" borderId="0" xfId="11" applyFont="1">
      <alignment vertical="center"/>
    </xf>
    <xf numFmtId="0" fontId="88" fillId="0" borderId="0" xfId="11" applyFont="1">
      <alignment vertical="center"/>
    </xf>
    <xf numFmtId="0" fontId="17" fillId="0" borderId="0" xfId="11" applyFont="1" applyAlignment="1">
      <alignment horizontal="left" vertical="center"/>
    </xf>
    <xf numFmtId="0" fontId="17" fillId="0" borderId="0" xfId="11" applyFont="1" applyAlignment="1">
      <alignment horizontal="center" vertical="center"/>
    </xf>
    <xf numFmtId="0" fontId="17" fillId="0" borderId="0" xfId="11" applyFont="1">
      <alignment vertical="center"/>
    </xf>
    <xf numFmtId="0" fontId="97" fillId="0" borderId="0" xfId="11" applyFont="1">
      <alignment vertical="center"/>
    </xf>
    <xf numFmtId="0" fontId="19" fillId="0" borderId="0" xfId="11" applyFont="1">
      <alignment vertical="center"/>
    </xf>
    <xf numFmtId="0" fontId="46" fillId="0" borderId="0" xfId="11" applyFont="1">
      <alignment vertical="center"/>
    </xf>
    <xf numFmtId="0" fontId="98" fillId="0" borderId="0" xfId="11" applyFont="1">
      <alignment vertical="center"/>
    </xf>
    <xf numFmtId="0" fontId="24" fillId="0" borderId="0" xfId="11" applyFont="1" applyAlignment="1">
      <alignment vertical="center" wrapText="1"/>
    </xf>
    <xf numFmtId="0" fontId="42" fillId="0" borderId="0" xfId="11" applyFont="1">
      <alignment vertical="center"/>
    </xf>
    <xf numFmtId="0" fontId="42" fillId="0" borderId="0" xfId="11" applyFont="1" applyAlignment="1">
      <alignment vertical="center" wrapText="1"/>
    </xf>
    <xf numFmtId="0" fontId="62" fillId="0" borderId="84" xfId="11" applyFont="1" applyBorder="1">
      <alignment vertical="center"/>
    </xf>
    <xf numFmtId="0" fontId="62" fillId="0" borderId="86" xfId="11" applyFont="1" applyBorder="1">
      <alignment vertical="center"/>
    </xf>
    <xf numFmtId="0" fontId="42" fillId="0" borderId="86" xfId="11" applyFont="1" applyBorder="1" applyAlignment="1">
      <alignment horizontal="center" vertical="center" wrapText="1"/>
    </xf>
    <xf numFmtId="0" fontId="62" fillId="0" borderId="110" xfId="11" applyFont="1" applyBorder="1" applyAlignment="1">
      <alignment horizontal="left" vertical="center"/>
    </xf>
    <xf numFmtId="0" fontId="62" fillId="0" borderId="112" xfId="11" applyFont="1" applyBorder="1" applyAlignment="1">
      <alignment horizontal="left" vertical="center"/>
    </xf>
    <xf numFmtId="0" fontId="62" fillId="0" borderId="112" xfId="11" applyFont="1" applyBorder="1">
      <alignment vertical="center"/>
    </xf>
    <xf numFmtId="0" fontId="42" fillId="0" borderId="90" xfId="11" applyFont="1" applyBorder="1" applyAlignment="1">
      <alignment horizontal="center" vertical="center" wrapText="1"/>
    </xf>
    <xf numFmtId="0" fontId="62" fillId="0" borderId="89" xfId="11" applyFont="1" applyBorder="1">
      <alignment vertical="center"/>
    </xf>
    <xf numFmtId="0" fontId="62" fillId="0" borderId="90" xfId="11" applyFont="1" applyBorder="1">
      <alignment vertical="center"/>
    </xf>
    <xf numFmtId="0" fontId="42" fillId="0" borderId="91" xfId="11" applyFont="1" applyBorder="1" applyAlignment="1">
      <alignment horizontal="center" vertical="center" wrapText="1"/>
    </xf>
    <xf numFmtId="0" fontId="17" fillId="0" borderId="90" xfId="11" applyFont="1" applyBorder="1" applyAlignment="1">
      <alignment horizontal="center" vertical="center"/>
    </xf>
    <xf numFmtId="0" fontId="17" fillId="0" borderId="95" xfId="11" applyFont="1" applyBorder="1" applyAlignment="1">
      <alignment horizontal="center" vertical="center"/>
    </xf>
    <xf numFmtId="0" fontId="17" fillId="0" borderId="89" xfId="11" applyFont="1" applyBorder="1" applyAlignment="1">
      <alignment horizontal="center" vertical="center"/>
    </xf>
    <xf numFmtId="0" fontId="42" fillId="0" borderId="0" xfId="11" applyFont="1" applyAlignment="1">
      <alignment horizontal="right" vertical="center"/>
    </xf>
    <xf numFmtId="0" fontId="100" fillId="0" borderId="0" xfId="1" applyFont="1" applyAlignment="1">
      <alignment horizontal="left" vertical="center"/>
    </xf>
    <xf numFmtId="0" fontId="101" fillId="0" borderId="0" xfId="1" applyFont="1" applyAlignment="1">
      <alignment horizontal="left" vertical="center"/>
    </xf>
    <xf numFmtId="0" fontId="19" fillId="0" borderId="0" xfId="1" applyFont="1" applyAlignment="1">
      <alignment horizontal="left" vertical="center"/>
    </xf>
    <xf numFmtId="0" fontId="19" fillId="0" borderId="10" xfId="1" applyFont="1" applyBorder="1" applyAlignment="1">
      <alignment horizontal="left" vertical="center"/>
    </xf>
    <xf numFmtId="0" fontId="19" fillId="0" borderId="9" xfId="1" applyFont="1" applyBorder="1" applyAlignment="1">
      <alignment horizontal="left" vertical="center"/>
    </xf>
    <xf numFmtId="0" fontId="19" fillId="0" borderId="8" xfId="1" applyFont="1" applyBorder="1" applyAlignment="1">
      <alignment horizontal="left" vertical="center"/>
    </xf>
    <xf numFmtId="0" fontId="19" fillId="0" borderId="17" xfId="1" applyFont="1" applyBorder="1" applyAlignment="1">
      <alignment horizontal="left" vertical="center"/>
    </xf>
    <xf numFmtId="0" fontId="19" fillId="0" borderId="24" xfId="1" applyFont="1" applyBorder="1" applyAlignment="1">
      <alignment horizontal="left" vertical="center"/>
    </xf>
    <xf numFmtId="0" fontId="19" fillId="0" borderId="11" xfId="1" applyFont="1" applyBorder="1" applyAlignment="1">
      <alignment horizontal="left" vertical="center"/>
    </xf>
    <xf numFmtId="0" fontId="19" fillId="0" borderId="28" xfId="1" applyFont="1" applyBorder="1" applyAlignment="1">
      <alignment horizontal="left" vertical="center"/>
    </xf>
    <xf numFmtId="0" fontId="19" fillId="0" borderId="0" xfId="1" applyFont="1" applyAlignment="1">
      <alignment horizontal="left" vertical="center" shrinkToFit="1"/>
    </xf>
    <xf numFmtId="0" fontId="19" fillId="0" borderId="0" xfId="1" applyFont="1" applyAlignment="1">
      <alignment vertical="center" shrinkToFit="1"/>
    </xf>
    <xf numFmtId="0" fontId="19" fillId="0" borderId="82" xfId="1" applyFont="1" applyBorder="1" applyAlignment="1">
      <alignment horizontal="center" vertical="center"/>
    </xf>
    <xf numFmtId="0" fontId="19" fillId="0" borderId="28" xfId="1" applyFont="1" applyBorder="1" applyAlignment="1">
      <alignment horizontal="center" vertical="center"/>
    </xf>
    <xf numFmtId="0" fontId="19" fillId="0" borderId="152" xfId="1" applyFont="1" applyBorder="1" applyAlignment="1">
      <alignment horizontal="center" vertical="center"/>
    </xf>
    <xf numFmtId="0" fontId="105" fillId="0" borderId="0" xfId="1" applyFont="1" applyAlignment="1">
      <alignment horizontal="left" vertical="center"/>
    </xf>
    <xf numFmtId="0" fontId="19" fillId="0" borderId="0" xfId="1" applyFont="1" applyAlignment="1">
      <alignment horizontal="centerContinuous" vertical="center"/>
    </xf>
    <xf numFmtId="0" fontId="108" fillId="0" borderId="0" xfId="1" applyFont="1">
      <alignment vertical="center"/>
    </xf>
    <xf numFmtId="0" fontId="19" fillId="0" borderId="0" xfId="1" applyFont="1" applyAlignment="1">
      <alignment horizontal="centerContinuous" vertical="center" shrinkToFit="1"/>
    </xf>
    <xf numFmtId="0" fontId="107" fillId="0" borderId="0" xfId="1" applyFont="1" applyAlignment="1">
      <alignment horizontal="left" vertical="center"/>
    </xf>
    <xf numFmtId="0" fontId="107" fillId="0" borderId="0" xfId="1" applyFont="1" applyAlignment="1">
      <alignment horizontal="centerContinuous" vertical="center"/>
    </xf>
    <xf numFmtId="0" fontId="107" fillId="0" borderId="0" xfId="1" applyFont="1" applyAlignment="1">
      <alignment horizontal="centerContinuous" vertical="center" shrinkToFit="1"/>
    </xf>
    <xf numFmtId="0" fontId="19" fillId="0" borderId="17" xfId="1" applyFont="1" applyBorder="1" applyAlignment="1">
      <alignment horizontal="center" vertical="center"/>
    </xf>
    <xf numFmtId="0" fontId="19" fillId="0" borderId="180" xfId="1" applyFont="1" applyBorder="1" applyAlignment="1">
      <alignment horizontal="center" vertical="center"/>
    </xf>
    <xf numFmtId="0" fontId="102" fillId="0" borderId="0" xfId="1" applyFont="1" applyAlignment="1">
      <alignment horizontal="left" vertical="center"/>
    </xf>
    <xf numFmtId="0" fontId="109" fillId="0" borderId="0" xfId="1" applyFont="1" applyAlignment="1">
      <alignment horizontal="left" vertical="center"/>
    </xf>
    <xf numFmtId="0" fontId="19" fillId="3" borderId="202" xfId="1" applyFont="1" applyFill="1" applyBorder="1" applyAlignment="1">
      <alignment horizontal="left" vertical="center"/>
    </xf>
    <xf numFmtId="0" fontId="19" fillId="3" borderId="202" xfId="1" applyFont="1" applyFill="1" applyBorder="1">
      <alignment vertical="center"/>
    </xf>
    <xf numFmtId="0" fontId="19" fillId="0" borderId="202" xfId="1" applyFont="1" applyBorder="1">
      <alignment vertical="center"/>
    </xf>
    <xf numFmtId="0" fontId="19" fillId="3" borderId="19" xfId="1" applyFont="1" applyFill="1" applyBorder="1" applyAlignment="1">
      <alignment horizontal="left" vertical="center"/>
    </xf>
    <xf numFmtId="0" fontId="19" fillId="3" borderId="19" xfId="1" applyFont="1" applyFill="1" applyBorder="1">
      <alignment vertical="center"/>
    </xf>
    <xf numFmtId="0" fontId="19" fillId="0" borderId="19" xfId="1" applyFont="1" applyBorder="1">
      <alignment vertical="center"/>
    </xf>
    <xf numFmtId="0" fontId="19" fillId="0" borderId="19" xfId="1" applyFont="1" applyBorder="1" applyAlignment="1">
      <alignment horizontal="left" vertical="center"/>
    </xf>
    <xf numFmtId="0" fontId="103" fillId="0" borderId="0" xfId="1" applyFont="1">
      <alignment vertical="center"/>
    </xf>
    <xf numFmtId="0" fontId="102" fillId="0" borderId="0" xfId="1" applyFont="1">
      <alignment vertical="center"/>
    </xf>
    <xf numFmtId="0" fontId="19" fillId="0" borderId="17" xfId="1" applyFont="1" applyBorder="1">
      <alignment vertical="center"/>
    </xf>
    <xf numFmtId="0" fontId="19" fillId="0" borderId="113" xfId="1" applyFont="1" applyBorder="1" applyAlignment="1">
      <alignment horizontal="left" vertical="center"/>
    </xf>
    <xf numFmtId="0" fontId="19" fillId="0" borderId="112" xfId="1" applyFont="1" applyBorder="1" applyAlignment="1">
      <alignment horizontal="left" vertical="center"/>
    </xf>
    <xf numFmtId="0" fontId="19" fillId="0" borderId="111" xfId="1" applyFont="1" applyBorder="1" applyAlignment="1">
      <alignment horizontal="left" vertical="center"/>
    </xf>
    <xf numFmtId="0" fontId="100" fillId="0" borderId="0" xfId="1" applyFont="1">
      <alignment vertical="center"/>
    </xf>
    <xf numFmtId="0" fontId="102" fillId="0" borderId="112" xfId="1" applyFont="1" applyBorder="1" applyAlignment="1">
      <alignment horizontal="left" vertical="center"/>
    </xf>
    <xf numFmtId="0" fontId="19" fillId="0" borderId="112" xfId="1" applyFont="1" applyBorder="1" applyAlignment="1">
      <alignment horizontal="center" vertical="center"/>
    </xf>
    <xf numFmtId="0" fontId="101" fillId="0" borderId="0" xfId="1" applyFont="1" applyAlignment="1">
      <alignment horizontal="center" vertical="center"/>
    </xf>
    <xf numFmtId="0" fontId="19" fillId="0" borderId="0" xfId="1" applyFont="1" applyAlignment="1">
      <alignment vertical="top"/>
    </xf>
    <xf numFmtId="0" fontId="23" fillId="0" borderId="0" xfId="12" applyFont="1">
      <alignment vertical="center"/>
    </xf>
    <xf numFmtId="0" fontId="23" fillId="0" borderId="0" xfId="12" applyFont="1" applyAlignment="1">
      <alignment vertical="center" wrapText="1"/>
    </xf>
    <xf numFmtId="0" fontId="17" fillId="0" borderId="0" xfId="12" applyFont="1">
      <alignment vertical="center"/>
    </xf>
    <xf numFmtId="0" fontId="23" fillId="0" borderId="0" xfId="12" applyFont="1" applyAlignment="1">
      <alignment horizontal="center" vertical="center"/>
    </xf>
    <xf numFmtId="0" fontId="17" fillId="0" borderId="0" xfId="12" applyFont="1" applyAlignment="1">
      <alignment horizontal="center" vertical="center"/>
    </xf>
    <xf numFmtId="0" fontId="17" fillId="0" borderId="0" xfId="12" applyFont="1" applyAlignment="1">
      <alignment horizontal="right" vertical="center"/>
    </xf>
    <xf numFmtId="0" fontId="110" fillId="0" borderId="0" xfId="1" applyFont="1" applyAlignment="1">
      <alignment horizontal="left" vertical="center"/>
    </xf>
    <xf numFmtId="0" fontId="19" fillId="0" borderId="0" xfId="1" applyFont="1" applyAlignment="1">
      <alignment vertical="top" wrapText="1"/>
    </xf>
    <xf numFmtId="0" fontId="72" fillId="0" borderId="0" xfId="1" applyFont="1" applyAlignment="1">
      <alignment vertical="top" wrapText="1"/>
    </xf>
    <xf numFmtId="0" fontId="17" fillId="0" borderId="0" xfId="1" applyFont="1" applyAlignment="1">
      <alignment horizontal="left" vertical="center" wrapText="1"/>
    </xf>
    <xf numFmtId="0" fontId="17" fillId="0" borderId="0" xfId="1" applyFont="1" applyAlignment="1">
      <alignment horizontal="center" vertical="top" wrapText="1"/>
    </xf>
    <xf numFmtId="0" fontId="17" fillId="0" borderId="0" xfId="1" applyFont="1" applyAlignment="1">
      <alignment vertical="top" wrapText="1"/>
    </xf>
    <xf numFmtId="0" fontId="17" fillId="0" borderId="0" xfId="1" applyFont="1" applyAlignment="1">
      <alignment vertical="center" wrapText="1"/>
    </xf>
    <xf numFmtId="0" fontId="17" fillId="0" borderId="17" xfId="1" applyFont="1" applyBorder="1">
      <alignment vertical="center"/>
    </xf>
    <xf numFmtId="0" fontId="17" fillId="0" borderId="11" xfId="1" applyFont="1" applyBorder="1">
      <alignment vertical="center"/>
    </xf>
    <xf numFmtId="0" fontId="17" fillId="0" borderId="17" xfId="1" applyFont="1" applyBorder="1" applyAlignment="1">
      <alignment horizontal="left" vertical="top" wrapText="1"/>
    </xf>
    <xf numFmtId="0" fontId="97" fillId="0" borderId="17" xfId="1" applyFont="1" applyBorder="1">
      <alignment vertical="center"/>
    </xf>
    <xf numFmtId="0" fontId="97" fillId="0" borderId="11" xfId="1" applyFont="1" applyBorder="1">
      <alignment vertical="center"/>
    </xf>
    <xf numFmtId="0" fontId="17" fillId="0" borderId="14" xfId="1" applyFont="1" applyBorder="1" applyAlignment="1">
      <alignment horizontal="center" vertical="center"/>
    </xf>
    <xf numFmtId="0" fontId="24" fillId="0" borderId="0" xfId="1" applyFont="1" applyAlignment="1">
      <alignment horizontal="left" vertical="center" wrapText="1"/>
    </xf>
    <xf numFmtId="49" fontId="24" fillId="0" borderId="14" xfId="1" applyNumberFormat="1" applyFont="1" applyBorder="1" applyAlignment="1">
      <alignment horizontal="center" vertical="center"/>
    </xf>
    <xf numFmtId="0" fontId="24" fillId="0" borderId="0" xfId="1" applyFont="1" applyAlignment="1">
      <alignment vertical="center" wrapText="1"/>
    </xf>
    <xf numFmtId="0" fontId="24" fillId="0" borderId="0" xfId="1" applyFont="1" applyAlignment="1">
      <alignment horizontal="left" vertical="center"/>
    </xf>
    <xf numFmtId="0" fontId="24" fillId="0" borderId="14" xfId="1" applyFont="1" applyBorder="1" applyAlignment="1">
      <alignment horizontal="left" vertical="center"/>
    </xf>
    <xf numFmtId="0" fontId="17" fillId="0" borderId="17" xfId="1" applyFont="1" applyBorder="1" applyAlignment="1">
      <alignment vertical="center" wrapText="1"/>
    </xf>
    <xf numFmtId="0" fontId="17" fillId="0" borderId="0" xfId="1" applyFont="1" applyAlignment="1">
      <alignment horizontal="left" vertical="top"/>
    </xf>
    <xf numFmtId="0" fontId="17" fillId="0" borderId="0" xfId="1" applyFont="1" applyAlignment="1">
      <alignment horizontal="center" vertical="center" wrapText="1"/>
    </xf>
    <xf numFmtId="0" fontId="17" fillId="0" borderId="112" xfId="1" applyFont="1" applyBorder="1">
      <alignment vertical="center"/>
    </xf>
    <xf numFmtId="0" fontId="17" fillId="0" borderId="112" xfId="1" applyFont="1" applyBorder="1" applyAlignment="1">
      <alignment vertical="top" wrapText="1"/>
    </xf>
    <xf numFmtId="0" fontId="17" fillId="0" borderId="9" xfId="1" applyFont="1" applyBorder="1" applyAlignment="1">
      <alignment vertical="top" wrapText="1"/>
    </xf>
    <xf numFmtId="0" fontId="110" fillId="0" borderId="0" xfId="1" applyFont="1" applyAlignment="1">
      <alignment horizontal="left" vertical="center" wrapText="1"/>
    </xf>
    <xf numFmtId="0" fontId="17" fillId="0" borderId="17" xfId="1" applyFont="1" applyBorder="1" applyAlignment="1">
      <alignment vertical="top" wrapText="1"/>
    </xf>
    <xf numFmtId="0" fontId="17" fillId="0" borderId="113" xfId="1" applyFont="1" applyBorder="1">
      <alignment vertical="center"/>
    </xf>
    <xf numFmtId="0" fontId="17" fillId="0" borderId="111" xfId="1" applyFont="1" applyBorder="1">
      <alignment vertical="center"/>
    </xf>
    <xf numFmtId="0" fontId="19" fillId="0" borderId="0" xfId="1" applyFont="1" applyAlignment="1">
      <alignment horizontal="left" vertical="top"/>
    </xf>
    <xf numFmtId="0" fontId="19" fillId="0" borderId="0" xfId="1" applyFont="1" applyAlignment="1">
      <alignment horizontal="left" vertical="top" wrapText="1"/>
    </xf>
    <xf numFmtId="0" fontId="19" fillId="0" borderId="0" xfId="9" applyFont="1" applyAlignment="1">
      <alignment horizontal="center" vertical="center"/>
    </xf>
    <xf numFmtId="0" fontId="19" fillId="0" borderId="0" xfId="1" applyFont="1" applyAlignment="1">
      <alignment vertical="center" wrapText="1"/>
    </xf>
    <xf numFmtId="0" fontId="19" fillId="0" borderId="10" xfId="1" applyFont="1" applyBorder="1">
      <alignment vertical="center"/>
    </xf>
    <xf numFmtId="0" fontId="19" fillId="0" borderId="9" xfId="9" applyFont="1" applyBorder="1" applyAlignment="1">
      <alignment horizontal="center" vertical="center"/>
    </xf>
    <xf numFmtId="0" fontId="19" fillId="0" borderId="8" xfId="1" applyFont="1" applyBorder="1">
      <alignment vertical="center"/>
    </xf>
    <xf numFmtId="0" fontId="19" fillId="0" borderId="9" xfId="1" applyFont="1" applyBorder="1" applyAlignment="1">
      <alignment vertical="center" wrapText="1"/>
    </xf>
    <xf numFmtId="0" fontId="19" fillId="0" borderId="11" xfId="1" applyFont="1" applyBorder="1">
      <alignment vertical="center"/>
    </xf>
    <xf numFmtId="0" fontId="19" fillId="0" borderId="0" xfId="1" applyFont="1" applyAlignment="1">
      <alignment horizontal="center" vertical="center" wrapText="1"/>
    </xf>
    <xf numFmtId="0" fontId="19" fillId="0" borderId="14" xfId="1" applyFont="1" applyBorder="1" applyAlignment="1">
      <alignment horizontal="center" vertical="center"/>
    </xf>
    <xf numFmtId="49" fontId="17" fillId="0" borderId="14" xfId="1" applyNumberFormat="1" applyFont="1" applyBorder="1" applyAlignment="1">
      <alignment horizontal="center" vertical="center"/>
    </xf>
    <xf numFmtId="0" fontId="102" fillId="0" borderId="0" xfId="1" applyFont="1" applyAlignment="1">
      <alignment horizontal="left" vertical="center" wrapText="1"/>
    </xf>
    <xf numFmtId="49" fontId="19" fillId="0" borderId="14" xfId="1" applyNumberFormat="1" applyFont="1" applyBorder="1" applyAlignment="1">
      <alignment horizontal="center" vertical="center"/>
    </xf>
    <xf numFmtId="0" fontId="102" fillId="0" borderId="0" xfId="1" applyFont="1" applyAlignment="1">
      <alignment vertical="center" wrapText="1"/>
    </xf>
    <xf numFmtId="0" fontId="102" fillId="0" borderId="14" xfId="1" applyFont="1" applyBorder="1" applyAlignment="1">
      <alignment horizontal="left" vertical="center"/>
    </xf>
    <xf numFmtId="0" fontId="17" fillId="0" borderId="0" xfId="1" applyFont="1" applyAlignment="1">
      <alignment horizontal="center" vertical="top"/>
    </xf>
    <xf numFmtId="0" fontId="17" fillId="0" borderId="9" xfId="1" applyFont="1" applyBorder="1" applyAlignment="1">
      <alignment horizontal="center" vertical="top" wrapText="1"/>
    </xf>
    <xf numFmtId="0" fontId="113" fillId="0" borderId="0" xfId="13" applyFont="1">
      <alignment vertical="center"/>
    </xf>
    <xf numFmtId="0" fontId="114" fillId="0" borderId="0" xfId="13" applyFont="1">
      <alignment vertical="center"/>
    </xf>
    <xf numFmtId="0" fontId="113" fillId="0" borderId="101" xfId="13" applyFont="1" applyBorder="1">
      <alignment vertical="center"/>
    </xf>
    <xf numFmtId="0" fontId="113" fillId="0" borderId="90" xfId="13" applyFont="1" applyBorder="1" applyAlignment="1">
      <alignment horizontal="center" vertical="center"/>
    </xf>
    <xf numFmtId="0" fontId="113" fillId="0" borderId="90" xfId="13" applyFont="1" applyBorder="1">
      <alignment vertical="center"/>
    </xf>
    <xf numFmtId="0" fontId="113" fillId="0" borderId="90" xfId="13" applyFont="1" applyBorder="1" applyAlignment="1">
      <alignment horizontal="left" vertical="center"/>
    </xf>
    <xf numFmtId="0" fontId="113" fillId="0" borderId="1" xfId="13" applyFont="1" applyBorder="1">
      <alignment vertical="center"/>
    </xf>
    <xf numFmtId="0" fontId="113" fillId="0" borderId="17" xfId="13" applyFont="1" applyBorder="1">
      <alignment vertical="center"/>
    </xf>
    <xf numFmtId="0" fontId="113" fillId="0" borderId="112" xfId="13" applyFont="1" applyBorder="1">
      <alignment vertical="center"/>
    </xf>
    <xf numFmtId="0" fontId="113" fillId="0" borderId="112" xfId="13" applyFont="1" applyBorder="1" applyAlignment="1">
      <alignment horizontal="left" vertical="center"/>
    </xf>
    <xf numFmtId="0" fontId="113" fillId="0" borderId="111" xfId="13" applyFont="1" applyBorder="1">
      <alignment vertical="center"/>
    </xf>
    <xf numFmtId="0" fontId="113" fillId="2" borderId="0" xfId="13" applyFont="1" applyFill="1" applyAlignment="1">
      <alignment horizontal="left" vertical="center"/>
    </xf>
    <xf numFmtId="0" fontId="114" fillId="0" borderId="90" xfId="13" applyFont="1" applyBorder="1">
      <alignment vertical="center"/>
    </xf>
    <xf numFmtId="0" fontId="114" fillId="0" borderId="90" xfId="13" applyFont="1" applyBorder="1" applyAlignment="1">
      <alignment horizontal="center" vertical="center"/>
    </xf>
    <xf numFmtId="0" fontId="113" fillId="0" borderId="101" xfId="13" applyFont="1" applyBorder="1" applyAlignment="1">
      <alignment horizontal="center" vertical="center"/>
    </xf>
    <xf numFmtId="0" fontId="115" fillId="0" borderId="0" xfId="13" applyFont="1">
      <alignment vertical="center"/>
    </xf>
    <xf numFmtId="0" fontId="113" fillId="0" borderId="0" xfId="13" applyFont="1" applyAlignment="1">
      <alignment horizontal="left" vertical="top"/>
    </xf>
    <xf numFmtId="0" fontId="113" fillId="0" borderId="112" xfId="13" applyFont="1" applyBorder="1" applyAlignment="1">
      <alignment horizontal="center" vertical="center"/>
    </xf>
    <xf numFmtId="0" fontId="114" fillId="0" borderId="0" xfId="13" applyFont="1" applyAlignment="1">
      <alignment horizontal="left" vertical="top" wrapText="1"/>
    </xf>
    <xf numFmtId="0" fontId="116" fillId="0" borderId="0" xfId="13" applyFont="1">
      <alignment vertical="center"/>
    </xf>
    <xf numFmtId="0" fontId="114" fillId="0" borderId="113" xfId="13" applyFont="1" applyBorder="1">
      <alignment vertical="center"/>
    </xf>
    <xf numFmtId="0" fontId="114" fillId="0" borderId="112" xfId="13" applyFont="1" applyBorder="1">
      <alignment vertical="center"/>
    </xf>
    <xf numFmtId="0" fontId="114" fillId="0" borderId="112" xfId="13" applyFont="1" applyBorder="1" applyAlignment="1">
      <alignment horizontal="center" vertical="center"/>
    </xf>
    <xf numFmtId="0" fontId="114" fillId="0" borderId="101" xfId="13" applyFont="1" applyBorder="1">
      <alignment vertical="center"/>
    </xf>
    <xf numFmtId="0" fontId="114" fillId="0" borderId="1" xfId="13" applyFont="1" applyBorder="1">
      <alignment vertical="center"/>
    </xf>
    <xf numFmtId="0" fontId="113" fillId="0" borderId="113" xfId="13" applyFont="1" applyBorder="1">
      <alignment vertical="center"/>
    </xf>
    <xf numFmtId="0" fontId="113" fillId="0" borderId="8" xfId="13" applyFont="1" applyBorder="1">
      <alignment vertical="center"/>
    </xf>
    <xf numFmtId="0" fontId="113" fillId="0" borderId="11" xfId="13" applyFont="1" applyBorder="1">
      <alignment vertical="center"/>
    </xf>
    <xf numFmtId="0" fontId="114" fillId="0" borderId="101" xfId="13" applyFont="1" applyBorder="1" applyAlignment="1">
      <alignment horizontal="left" vertical="center"/>
    </xf>
    <xf numFmtId="0" fontId="114" fillId="0" borderId="90" xfId="13" applyFont="1" applyBorder="1" applyAlignment="1">
      <alignment horizontal="left" vertical="center"/>
    </xf>
    <xf numFmtId="0" fontId="113" fillId="0" borderId="10" xfId="13" applyFont="1" applyBorder="1">
      <alignment vertical="center"/>
    </xf>
    <xf numFmtId="0" fontId="113" fillId="0" borderId="9" xfId="13" applyFont="1" applyBorder="1">
      <alignment vertical="center"/>
    </xf>
    <xf numFmtId="0" fontId="114" fillId="0" borderId="9" xfId="13" applyFont="1" applyBorder="1">
      <alignment vertical="center"/>
    </xf>
    <xf numFmtId="0" fontId="116" fillId="0" borderId="0" xfId="13" applyFont="1" applyAlignment="1">
      <alignment horizontal="left" vertical="center"/>
    </xf>
    <xf numFmtId="0" fontId="120" fillId="0" borderId="0" xfId="13" applyFont="1">
      <alignment vertical="center"/>
    </xf>
    <xf numFmtId="0" fontId="113" fillId="2" borderId="14" xfId="13" applyFont="1" applyFill="1" applyBorder="1">
      <alignment vertical="center"/>
    </xf>
    <xf numFmtId="31" fontId="113" fillId="0" borderId="0" xfId="13" applyNumberFormat="1" applyFont="1">
      <alignment vertical="center"/>
    </xf>
    <xf numFmtId="31" fontId="113" fillId="0" borderId="9" xfId="13" applyNumberFormat="1" applyFont="1" applyBorder="1">
      <alignment vertical="center"/>
    </xf>
    <xf numFmtId="0" fontId="121" fillId="0" borderId="0" xfId="13" applyFont="1">
      <alignment vertical="center"/>
    </xf>
    <xf numFmtId="0" fontId="121" fillId="0" borderId="0" xfId="13" applyFont="1" applyAlignment="1">
      <alignment vertical="center" wrapText="1"/>
    </xf>
    <xf numFmtId="0" fontId="65" fillId="0" borderId="205" xfId="1" applyFont="1" applyBorder="1" applyAlignment="1">
      <alignment vertical="center" wrapText="1"/>
    </xf>
    <xf numFmtId="0" fontId="65" fillId="0" borderId="208" xfId="1" applyFont="1" applyBorder="1" applyAlignment="1">
      <alignment vertical="center" wrapText="1"/>
    </xf>
    <xf numFmtId="0" fontId="65" fillId="0" borderId="151" xfId="1" applyFont="1" applyBorder="1" applyAlignment="1">
      <alignment vertical="center" wrapText="1"/>
    </xf>
    <xf numFmtId="0" fontId="65" fillId="0" borderId="210" xfId="1" applyFont="1" applyBorder="1" applyAlignment="1">
      <alignment vertical="center" wrapText="1"/>
    </xf>
    <xf numFmtId="0" fontId="124" fillId="12" borderId="0" xfId="14" applyFont="1" applyFill="1">
      <alignment vertical="center"/>
    </xf>
    <xf numFmtId="0" fontId="124" fillId="12" borderId="0" xfId="14" applyFont="1" applyFill="1" applyAlignment="1">
      <alignment horizontal="left" vertical="center"/>
    </xf>
    <xf numFmtId="0" fontId="125" fillId="12" borderId="0" xfId="14" applyFont="1" applyFill="1">
      <alignment vertical="center"/>
    </xf>
    <xf numFmtId="0" fontId="125" fillId="0" borderId="0" xfId="9" applyFont="1"/>
    <xf numFmtId="0" fontId="125" fillId="12" borderId="0" xfId="14" applyFont="1" applyFill="1" applyAlignment="1">
      <alignment horizontal="left" vertical="center" wrapText="1"/>
    </xf>
    <xf numFmtId="0" fontId="125" fillId="0" borderId="11" xfId="9" applyFont="1" applyBorder="1" applyAlignment="1">
      <alignment vertical="center" shrinkToFit="1"/>
    </xf>
    <xf numFmtId="0" fontId="125" fillId="0" borderId="17" xfId="9" applyFont="1" applyBorder="1" applyAlignment="1">
      <alignment shrinkToFit="1"/>
    </xf>
    <xf numFmtId="0" fontId="125" fillId="0" borderId="0" xfId="9" applyFont="1" applyAlignment="1">
      <alignment shrinkToFit="1"/>
    </xf>
    <xf numFmtId="0" fontId="125" fillId="0" borderId="217" xfId="9" applyFont="1" applyBorder="1" applyAlignment="1">
      <alignment shrinkToFit="1"/>
    </xf>
    <xf numFmtId="0" fontId="125" fillId="12" borderId="0" xfId="14" applyFont="1" applyFill="1" applyAlignment="1">
      <alignment vertical="center" wrapText="1"/>
    </xf>
    <xf numFmtId="0" fontId="124" fillId="12" borderId="7" xfId="14" applyFont="1" applyFill="1" applyBorder="1">
      <alignment vertical="center"/>
    </xf>
    <xf numFmtId="0" fontId="124" fillId="12" borderId="9" xfId="14" applyFont="1" applyFill="1" applyBorder="1">
      <alignment vertical="center"/>
    </xf>
    <xf numFmtId="0" fontId="124" fillId="12" borderId="8" xfId="14" applyFont="1" applyFill="1" applyBorder="1">
      <alignment vertical="center"/>
    </xf>
    <xf numFmtId="0" fontId="124" fillId="12" borderId="11" xfId="14" applyFont="1" applyFill="1" applyBorder="1">
      <alignment vertical="center"/>
    </xf>
    <xf numFmtId="0" fontId="124" fillId="12" borderId="6" xfId="14" applyFont="1" applyFill="1" applyBorder="1" applyAlignment="1">
      <alignment horizontal="left" vertical="center"/>
    </xf>
    <xf numFmtId="0" fontId="124" fillId="12" borderId="0" xfId="14" applyFont="1" applyFill="1" applyAlignment="1">
      <alignment vertical="center" wrapText="1"/>
    </xf>
    <xf numFmtId="0" fontId="127" fillId="12" borderId="0" xfId="14" applyFont="1" applyFill="1" applyAlignment="1">
      <alignment horizontal="center" vertical="center"/>
    </xf>
    <xf numFmtId="0" fontId="124" fillId="12" borderId="0" xfId="14" applyFont="1" applyFill="1" applyAlignment="1">
      <alignment horizontal="right" vertical="center"/>
    </xf>
    <xf numFmtId="0" fontId="128" fillId="12" borderId="0" xfId="14" applyFont="1" applyFill="1" applyAlignment="1"/>
    <xf numFmtId="0" fontId="124" fillId="12" borderId="17" xfId="14" applyFont="1" applyFill="1" applyBorder="1" applyAlignment="1">
      <alignment vertical="center" wrapText="1"/>
    </xf>
    <xf numFmtId="0" fontId="124" fillId="12" borderId="14" xfId="14" applyFont="1" applyFill="1" applyBorder="1" applyAlignment="1">
      <alignment horizontal="right" vertical="center"/>
    </xf>
    <xf numFmtId="0" fontId="124" fillId="12" borderId="14" xfId="14" applyFont="1" applyFill="1" applyBorder="1" applyAlignment="1">
      <alignment vertical="center" wrapText="1"/>
    </xf>
    <xf numFmtId="0" fontId="124" fillId="12" borderId="14" xfId="14" applyFont="1" applyFill="1" applyBorder="1" applyAlignment="1">
      <alignment horizontal="center" vertical="center"/>
    </xf>
    <xf numFmtId="0" fontId="124" fillId="12" borderId="225" xfId="14" applyFont="1" applyFill="1" applyBorder="1">
      <alignment vertical="center"/>
    </xf>
    <xf numFmtId="0" fontId="124" fillId="12" borderId="19" xfId="14" applyFont="1" applyFill="1" applyBorder="1">
      <alignment vertical="center"/>
    </xf>
    <xf numFmtId="0" fontId="124" fillId="12" borderId="226" xfId="14" applyFont="1" applyFill="1" applyBorder="1">
      <alignment vertical="center"/>
    </xf>
    <xf numFmtId="0" fontId="124" fillId="12" borderId="17" xfId="14" applyFont="1" applyFill="1" applyBorder="1">
      <alignment vertical="center"/>
    </xf>
    <xf numFmtId="0" fontId="124" fillId="12" borderId="113" xfId="14" applyFont="1" applyFill="1" applyBorder="1">
      <alignment vertical="center"/>
    </xf>
    <xf numFmtId="0" fontId="124" fillId="12" borderId="112" xfId="14" applyFont="1" applyFill="1" applyBorder="1">
      <alignment vertical="center"/>
    </xf>
    <xf numFmtId="0" fontId="124" fillId="12" borderId="111" xfId="14" applyFont="1" applyFill="1" applyBorder="1">
      <alignment vertical="center"/>
    </xf>
    <xf numFmtId="0" fontId="128" fillId="12" borderId="84" xfId="14" applyFont="1" applyFill="1" applyBorder="1">
      <alignment vertical="center"/>
    </xf>
    <xf numFmtId="0" fontId="128" fillId="12" borderId="93" xfId="14" applyFont="1" applyFill="1" applyBorder="1">
      <alignment vertical="center"/>
    </xf>
    <xf numFmtId="0" fontId="124" fillId="12" borderId="9" xfId="14" applyFont="1" applyFill="1" applyBorder="1" applyAlignment="1">
      <alignment horizontal="left" vertical="center" indent="1"/>
    </xf>
    <xf numFmtId="0" fontId="124" fillId="12" borderId="101" xfId="14" applyFont="1" applyFill="1" applyBorder="1" applyAlignment="1">
      <alignment horizontal="center" vertical="center"/>
    </xf>
    <xf numFmtId="0" fontId="124" fillId="12" borderId="1" xfId="14" applyFont="1" applyFill="1" applyBorder="1" applyAlignment="1">
      <alignment horizontal="center" vertical="center"/>
    </xf>
    <xf numFmtId="0" fontId="130" fillId="12" borderId="0" xfId="14" applyFont="1" applyFill="1">
      <alignment vertical="center"/>
    </xf>
    <xf numFmtId="0" fontId="124" fillId="12" borderId="86" xfId="14" applyFont="1" applyFill="1" applyBorder="1">
      <alignment vertical="center"/>
    </xf>
    <xf numFmtId="0" fontId="124" fillId="12" borderId="100" xfId="14" applyFont="1" applyFill="1" applyBorder="1">
      <alignment vertical="center"/>
    </xf>
    <xf numFmtId="0" fontId="129" fillId="12" borderId="0" xfId="14" applyFont="1" applyFill="1" applyAlignment="1">
      <alignment horizontal="center" vertical="center"/>
    </xf>
    <xf numFmtId="0" fontId="124" fillId="12" borderId="116" xfId="14" applyFont="1" applyFill="1" applyBorder="1" applyAlignment="1">
      <alignment horizontal="left" vertical="center" indent="1"/>
    </xf>
    <xf numFmtId="0" fontId="124" fillId="12" borderId="113" xfId="14" applyFont="1" applyFill="1" applyBorder="1" applyAlignment="1">
      <alignment horizontal="center" vertical="center"/>
    </xf>
    <xf numFmtId="0" fontId="124" fillId="12" borderId="1" xfId="14" applyFont="1" applyFill="1" applyBorder="1">
      <alignment vertical="center"/>
    </xf>
    <xf numFmtId="0" fontId="124" fillId="12" borderId="101" xfId="14" applyFont="1" applyFill="1" applyBorder="1">
      <alignment vertical="center"/>
    </xf>
    <xf numFmtId="0" fontId="128" fillId="12" borderId="0" xfId="14" applyFont="1" applyFill="1" applyAlignment="1">
      <alignment vertical="center" wrapText="1"/>
    </xf>
    <xf numFmtId="0" fontId="124" fillId="12" borderId="10" xfId="14" applyFont="1" applyFill="1" applyBorder="1">
      <alignment vertical="center"/>
    </xf>
    <xf numFmtId="0" fontId="124" fillId="12" borderId="0" xfId="14" applyFont="1" applyFill="1" applyAlignment="1">
      <alignment horizontal="center" vertical="center"/>
    </xf>
    <xf numFmtId="0" fontId="124" fillId="12" borderId="0" xfId="14" applyFont="1" applyFill="1" applyAlignment="1">
      <alignment horizontal="center" vertical="center" wrapText="1"/>
    </xf>
    <xf numFmtId="0" fontId="128" fillId="12" borderId="0" xfId="14" applyFont="1" applyFill="1">
      <alignment vertical="center"/>
    </xf>
    <xf numFmtId="0" fontId="133" fillId="0" borderId="0" xfId="15" applyFont="1">
      <alignment vertical="center"/>
    </xf>
    <xf numFmtId="0" fontId="1" fillId="0" borderId="0" xfId="15">
      <alignment vertical="center"/>
    </xf>
    <xf numFmtId="0" fontId="1" fillId="0" borderId="0" xfId="15" applyAlignment="1">
      <alignment horizontal="center" vertical="center"/>
    </xf>
    <xf numFmtId="0" fontId="134" fillId="0" borderId="0" xfId="15" applyFont="1">
      <alignment vertical="center"/>
    </xf>
    <xf numFmtId="0" fontId="135" fillId="0" borderId="0" xfId="15" applyFont="1" applyAlignment="1">
      <alignment horizontal="center" vertical="center"/>
    </xf>
    <xf numFmtId="0" fontId="8" fillId="0" borderId="1" xfId="15" applyFont="1" applyBorder="1" applyAlignment="1">
      <alignment horizontal="center" vertical="center"/>
    </xf>
    <xf numFmtId="0" fontId="8" fillId="0" borderId="14" xfId="15" applyFont="1" applyBorder="1" applyAlignment="1">
      <alignment horizontal="center" vertical="center"/>
    </xf>
    <xf numFmtId="0" fontId="8" fillId="0" borderId="0" xfId="15" applyFont="1">
      <alignment vertical="center"/>
    </xf>
    <xf numFmtId="0" fontId="8" fillId="0" borderId="116" xfId="15" applyFont="1" applyBorder="1" applyAlignment="1">
      <alignment horizontal="left" vertical="center" indent="1"/>
    </xf>
    <xf numFmtId="0" fontId="8" fillId="0" borderId="112" xfId="15" applyFont="1" applyBorder="1" applyAlignment="1">
      <alignment horizontal="center" vertical="center"/>
    </xf>
    <xf numFmtId="0" fontId="8" fillId="0" borderId="112" xfId="15" applyFont="1" applyBorder="1">
      <alignment vertical="center"/>
    </xf>
    <xf numFmtId="0" fontId="8" fillId="0" borderId="113" xfId="15" applyFont="1" applyBorder="1">
      <alignment vertical="center"/>
    </xf>
    <xf numFmtId="0" fontId="8" fillId="0" borderId="111" xfId="15" applyFont="1" applyBorder="1" applyAlignment="1">
      <alignment horizontal="center" vertical="center" wrapText="1"/>
    </xf>
    <xf numFmtId="0" fontId="8" fillId="0" borderId="8" xfId="15" applyFont="1" applyBorder="1" applyAlignment="1">
      <alignment horizontal="center" vertical="center"/>
    </xf>
    <xf numFmtId="0" fontId="64" fillId="0" borderId="9" xfId="15" applyFont="1" applyBorder="1" applyAlignment="1">
      <alignment horizontal="right" vertical="center" indent="1"/>
    </xf>
    <xf numFmtId="0" fontId="8" fillId="0" borderId="9" xfId="15" applyFont="1" applyBorder="1" applyAlignment="1">
      <alignment horizontal="right" vertical="center" indent="1"/>
    </xf>
    <xf numFmtId="0" fontId="64" fillId="0" borderId="9" xfId="15" applyFont="1" applyBorder="1" applyAlignment="1">
      <alignment horizontal="left" vertical="center"/>
    </xf>
    <xf numFmtId="0" fontId="8" fillId="0" borderId="10" xfId="15" applyFont="1" applyBorder="1">
      <alignment vertical="center"/>
    </xf>
    <xf numFmtId="0" fontId="66" fillId="0" borderId="8" xfId="15" applyFont="1" applyBorder="1" applyAlignment="1">
      <alignment vertical="center" wrapText="1"/>
    </xf>
    <xf numFmtId="0" fontId="66" fillId="0" borderId="9" xfId="15" applyFont="1" applyBorder="1" applyAlignment="1">
      <alignment vertical="center" wrapText="1"/>
    </xf>
    <xf numFmtId="0" fontId="66" fillId="0" borderId="10" xfId="15" applyFont="1" applyBorder="1" applyAlignment="1">
      <alignment vertical="center" wrapText="1"/>
    </xf>
    <xf numFmtId="0" fontId="8" fillId="0" borderId="0" xfId="15" applyFont="1" applyAlignment="1">
      <alignment vertical="center" wrapText="1"/>
    </xf>
    <xf numFmtId="0" fontId="66" fillId="0" borderId="0" xfId="15" applyFont="1" applyAlignment="1">
      <alignment vertical="center" wrapText="1"/>
    </xf>
    <xf numFmtId="0" fontId="64" fillId="0" borderId="0" xfId="15" applyFont="1">
      <alignment vertical="center"/>
    </xf>
    <xf numFmtId="0" fontId="137" fillId="0" borderId="0" xfId="15" applyFont="1">
      <alignment vertical="center"/>
    </xf>
    <xf numFmtId="0" fontId="64" fillId="0" borderId="0" xfId="15" applyFont="1" applyAlignment="1">
      <alignment horizontal="left" vertical="center"/>
    </xf>
    <xf numFmtId="0" fontId="8" fillId="0" borderId="14" xfId="15" applyFont="1" applyBorder="1">
      <alignment vertical="center"/>
    </xf>
    <xf numFmtId="0" fontId="64" fillId="0" borderId="14" xfId="15" applyFont="1" applyBorder="1" applyAlignment="1">
      <alignment horizontal="center" vertical="center"/>
    </xf>
    <xf numFmtId="0" fontId="64" fillId="0" borderId="0" xfId="15" applyFont="1" applyAlignment="1">
      <alignment horizontal="center" vertical="center"/>
    </xf>
    <xf numFmtId="0" fontId="66" fillId="0" borderId="0" xfId="15" applyFont="1" applyAlignment="1">
      <alignment vertical="top"/>
    </xf>
    <xf numFmtId="0" fontId="124" fillId="0" borderId="0" xfId="12" applyFont="1">
      <alignment vertical="center"/>
    </xf>
    <xf numFmtId="0" fontId="124" fillId="0" borderId="0" xfId="12" applyFont="1" applyAlignment="1">
      <alignment horizontal="center" vertical="center"/>
    </xf>
    <xf numFmtId="0" fontId="124" fillId="0" borderId="14" xfId="12" applyFont="1" applyBorder="1" applyAlignment="1">
      <alignment horizontal="center" vertical="center"/>
    </xf>
    <xf numFmtId="0" fontId="124" fillId="0" borderId="23" xfId="12" applyFont="1" applyBorder="1" applyAlignment="1">
      <alignment horizontal="center" vertical="center"/>
    </xf>
    <xf numFmtId="0" fontId="124" fillId="0" borderId="23" xfId="12" applyFont="1" applyBorder="1" applyAlignment="1">
      <alignment horizontal="center" vertical="center" wrapText="1"/>
    </xf>
    <xf numFmtId="0" fontId="124" fillId="0" borderId="7" xfId="12" applyFont="1" applyBorder="1" applyAlignment="1">
      <alignment horizontal="center" vertical="center"/>
    </xf>
    <xf numFmtId="0" fontId="124" fillId="0" borderId="7" xfId="12" applyFont="1" applyBorder="1">
      <alignment vertical="center"/>
    </xf>
    <xf numFmtId="0" fontId="124" fillId="0" borderId="10" xfId="12" applyFont="1" applyBorder="1">
      <alignment vertical="center"/>
    </xf>
    <xf numFmtId="0" fontId="124" fillId="0" borderId="14" xfId="12" applyFont="1" applyBorder="1">
      <alignment vertical="center"/>
    </xf>
    <xf numFmtId="0" fontId="124" fillId="0" borderId="101" xfId="12" applyFont="1" applyBorder="1">
      <alignment vertical="center"/>
    </xf>
    <xf numFmtId="0" fontId="124" fillId="0" borderId="0" xfId="12" applyFont="1" applyAlignment="1">
      <alignment vertical="center" wrapText="1"/>
    </xf>
    <xf numFmtId="0" fontId="139" fillId="12" borderId="0" xfId="14" applyFont="1" applyFill="1">
      <alignment vertical="center"/>
    </xf>
    <xf numFmtId="0" fontId="124" fillId="0" borderId="0" xfId="15" applyFont="1">
      <alignment vertical="center"/>
    </xf>
    <xf numFmtId="0" fontId="129" fillId="0" borderId="0" xfId="15" applyFont="1" applyAlignment="1">
      <alignment horizontal="center" vertical="center"/>
    </xf>
    <xf numFmtId="0" fontId="124" fillId="0" borderId="1" xfId="15" applyFont="1" applyBorder="1" applyAlignment="1">
      <alignment horizontal="center" vertical="center"/>
    </xf>
    <xf numFmtId="0" fontId="124" fillId="0" borderId="116" xfId="15" applyFont="1" applyBorder="1" applyAlignment="1">
      <alignment horizontal="left" vertical="center" indent="1"/>
    </xf>
    <xf numFmtId="0" fontId="124" fillId="0" borderId="112" xfId="15" applyFont="1" applyBorder="1" applyAlignment="1">
      <alignment horizontal="center" vertical="center"/>
    </xf>
    <xf numFmtId="0" fontId="124" fillId="0" borderId="116" xfId="15" applyFont="1" applyBorder="1" applyAlignment="1">
      <alignment horizontal="left" vertical="center" wrapText="1" indent="1"/>
    </xf>
    <xf numFmtId="0" fontId="124" fillId="0" borderId="9" xfId="15" applyFont="1" applyBorder="1" applyAlignment="1">
      <alignment horizontal="center" vertical="center"/>
    </xf>
    <xf numFmtId="0" fontId="124" fillId="0" borderId="9" xfId="15" applyFont="1" applyBorder="1" applyAlignment="1">
      <alignment horizontal="left" vertical="center"/>
    </xf>
    <xf numFmtId="0" fontId="124" fillId="0" borderId="10" xfId="15" applyFont="1" applyBorder="1">
      <alignment vertical="center"/>
    </xf>
    <xf numFmtId="0" fontId="124" fillId="0" borderId="0" xfId="15" applyFont="1" applyAlignment="1"/>
    <xf numFmtId="0" fontId="124" fillId="0" borderId="0" xfId="15" applyFont="1" applyAlignment="1">
      <alignment wrapText="1"/>
    </xf>
    <xf numFmtId="0" fontId="143" fillId="0" borderId="0" xfId="16" applyFont="1" applyProtection="1">
      <alignment vertical="center"/>
      <protection locked="0"/>
    </xf>
    <xf numFmtId="0" fontId="142" fillId="0" borderId="0" xfId="16" applyProtection="1">
      <alignment vertical="center"/>
      <protection locked="0"/>
    </xf>
    <xf numFmtId="0" fontId="145" fillId="13" borderId="0" xfId="16" applyFont="1" applyFill="1" applyProtection="1">
      <alignment vertical="center"/>
      <protection locked="0"/>
    </xf>
    <xf numFmtId="0" fontId="142" fillId="0" borderId="0" xfId="16" applyAlignment="1" applyProtection="1">
      <alignment vertical="center" wrapText="1"/>
      <protection locked="0"/>
    </xf>
    <xf numFmtId="0" fontId="142" fillId="0" borderId="0" xfId="16">
      <alignment vertical="center"/>
    </xf>
    <xf numFmtId="0" fontId="142" fillId="0" borderId="11" xfId="16" applyBorder="1" applyAlignment="1" applyProtection="1">
      <alignment horizontal="center" vertical="center"/>
      <protection locked="0"/>
    </xf>
    <xf numFmtId="0" fontId="142" fillId="0" borderId="0" xfId="16" applyAlignment="1" applyProtection="1">
      <alignment horizontal="center" vertical="center"/>
      <protection locked="0"/>
    </xf>
    <xf numFmtId="0" fontId="147" fillId="0" borderId="0" xfId="16" applyFont="1" applyProtection="1">
      <alignment vertical="center"/>
      <protection locked="0"/>
    </xf>
    <xf numFmtId="0" fontId="147" fillId="14" borderId="14" xfId="16" applyFont="1" applyFill="1" applyBorder="1" applyAlignment="1" applyProtection="1">
      <alignment horizontal="center" vertical="center"/>
      <protection locked="0"/>
    </xf>
    <xf numFmtId="0" fontId="147" fillId="0" borderId="0" xfId="16" applyFont="1" applyAlignment="1" applyProtection="1">
      <alignment horizontal="center" vertical="center"/>
      <protection locked="0"/>
    </xf>
    <xf numFmtId="0" fontId="147" fillId="0" borderId="0" xfId="16" applyFont="1" applyAlignment="1" applyProtection="1">
      <alignment vertical="center" wrapText="1"/>
      <protection locked="0"/>
    </xf>
    <xf numFmtId="0" fontId="142" fillId="0" borderId="0" xfId="16" applyAlignment="1" applyProtection="1">
      <alignment vertical="top"/>
      <protection locked="0"/>
    </xf>
    <xf numFmtId="0" fontId="142" fillId="0" borderId="14" xfId="16" applyBorder="1" applyAlignment="1" applyProtection="1">
      <alignment horizontal="center" vertical="center"/>
      <protection locked="0"/>
    </xf>
    <xf numFmtId="0" fontId="142" fillId="0" borderId="116" xfId="16" applyBorder="1" applyAlignment="1" applyProtection="1">
      <alignment horizontal="center" vertical="center"/>
      <protection locked="0"/>
    </xf>
    <xf numFmtId="0" fontId="142" fillId="0" borderId="23" xfId="16" applyBorder="1" applyAlignment="1" applyProtection="1">
      <alignment horizontal="center" vertical="center"/>
      <protection locked="0"/>
    </xf>
    <xf numFmtId="196" fontId="142" fillId="0" borderId="243" xfId="16" applyNumberFormat="1" applyBorder="1" applyAlignment="1" applyProtection="1">
      <alignment horizontal="center" vertical="center"/>
      <protection locked="0"/>
    </xf>
    <xf numFmtId="196" fontId="142" fillId="0" borderId="244" xfId="16" applyNumberFormat="1" applyBorder="1" applyAlignment="1" applyProtection="1">
      <alignment horizontal="center" vertical="center"/>
      <protection locked="0"/>
    </xf>
    <xf numFmtId="196" fontId="142" fillId="0" borderId="245" xfId="16" applyNumberFormat="1" applyBorder="1" applyAlignment="1" applyProtection="1">
      <alignment horizontal="center" vertical="center"/>
      <protection locked="0"/>
    </xf>
    <xf numFmtId="196" fontId="142" fillId="0" borderId="246" xfId="16" applyNumberFormat="1" applyBorder="1" applyAlignment="1" applyProtection="1">
      <alignment horizontal="center" vertical="center"/>
      <protection locked="0"/>
    </xf>
    <xf numFmtId="196" fontId="142" fillId="0" borderId="247" xfId="16" applyNumberFormat="1" applyBorder="1" applyAlignment="1" applyProtection="1">
      <alignment horizontal="center" vertical="center"/>
      <protection locked="0"/>
    </xf>
    <xf numFmtId="196" fontId="142" fillId="0" borderId="248" xfId="16" applyNumberFormat="1" applyBorder="1" applyAlignment="1" applyProtection="1">
      <alignment horizontal="center" vertical="center"/>
      <protection locked="0"/>
    </xf>
    <xf numFmtId="0" fontId="142" fillId="0" borderId="154" xfId="16" applyBorder="1" applyAlignment="1" applyProtection="1">
      <alignment horizontal="center" vertical="center"/>
      <protection locked="0"/>
    </xf>
    <xf numFmtId="0" fontId="147" fillId="14" borderId="250" xfId="16" applyFont="1" applyFill="1" applyBorder="1" applyAlignment="1" applyProtection="1">
      <alignment horizontal="center" vertical="center"/>
      <protection locked="0"/>
    </xf>
    <xf numFmtId="0" fontId="147" fillId="14" borderId="251" xfId="16" applyFont="1" applyFill="1" applyBorder="1" applyAlignment="1" applyProtection="1">
      <alignment horizontal="center" vertical="center"/>
      <protection locked="0"/>
    </xf>
    <xf numFmtId="0" fontId="147" fillId="14" borderId="252" xfId="16" applyFont="1" applyFill="1" applyBorder="1" applyAlignment="1" applyProtection="1">
      <alignment horizontal="center" vertical="center"/>
      <protection locked="0"/>
    </xf>
    <xf numFmtId="0" fontId="147" fillId="14" borderId="253" xfId="16" applyFont="1" applyFill="1" applyBorder="1" applyAlignment="1" applyProtection="1">
      <alignment horizontal="center" vertical="center"/>
      <protection locked="0"/>
    </xf>
    <xf numFmtId="0" fontId="147" fillId="14" borderId="254" xfId="16" applyFont="1" applyFill="1" applyBorder="1" applyAlignment="1" applyProtection="1">
      <alignment horizontal="center" vertical="center"/>
      <protection locked="0"/>
    </xf>
    <xf numFmtId="0" fontId="147" fillId="14" borderId="255" xfId="16" applyFont="1" applyFill="1" applyBorder="1" applyAlignment="1" applyProtection="1">
      <alignment horizontal="center" vertical="center"/>
      <protection locked="0"/>
    </xf>
    <xf numFmtId="0" fontId="142" fillId="0" borderId="257" xfId="16" applyBorder="1" applyAlignment="1" applyProtection="1">
      <alignment horizontal="center" vertical="center"/>
      <protection locked="0"/>
    </xf>
    <xf numFmtId="182" fontId="147" fillId="14" borderId="258" xfId="16" applyNumberFormat="1" applyFont="1" applyFill="1" applyBorder="1" applyAlignment="1" applyProtection="1">
      <alignment horizontal="center" vertical="center"/>
      <protection locked="0"/>
    </xf>
    <xf numFmtId="182" fontId="147" fillId="14" borderId="259" xfId="16" applyNumberFormat="1" applyFont="1" applyFill="1" applyBorder="1" applyAlignment="1" applyProtection="1">
      <alignment horizontal="center" vertical="center"/>
      <protection locked="0"/>
    </xf>
    <xf numFmtId="182" fontId="147" fillId="14" borderId="260" xfId="16" applyNumberFormat="1" applyFont="1" applyFill="1" applyBorder="1" applyAlignment="1" applyProtection="1">
      <alignment horizontal="center" vertical="center"/>
      <protection locked="0"/>
    </xf>
    <xf numFmtId="182" fontId="147" fillId="14" borderId="261" xfId="16" applyNumberFormat="1" applyFont="1" applyFill="1" applyBorder="1" applyAlignment="1" applyProtection="1">
      <alignment horizontal="center" vertical="center"/>
      <protection locked="0"/>
    </xf>
    <xf numFmtId="182" fontId="147" fillId="14" borderId="262" xfId="16" applyNumberFormat="1" applyFont="1" applyFill="1" applyBorder="1" applyAlignment="1" applyProtection="1">
      <alignment horizontal="center" vertical="center"/>
      <protection locked="0"/>
    </xf>
    <xf numFmtId="182" fontId="147" fillId="14" borderId="263" xfId="16" applyNumberFormat="1" applyFont="1" applyFill="1" applyBorder="1" applyAlignment="1" applyProtection="1">
      <alignment horizontal="center" vertical="center"/>
      <protection locked="0"/>
    </xf>
    <xf numFmtId="0" fontId="142" fillId="0" borderId="264" xfId="16" applyBorder="1" applyAlignment="1" applyProtection="1">
      <alignment horizontal="center" vertical="center"/>
      <protection locked="0"/>
    </xf>
    <xf numFmtId="182" fontId="147" fillId="14" borderId="265" xfId="16" applyNumberFormat="1" applyFont="1" applyFill="1" applyBorder="1" applyAlignment="1" applyProtection="1">
      <alignment horizontal="center" vertical="center"/>
      <protection locked="0"/>
    </xf>
    <xf numFmtId="182" fontId="147" fillId="14" borderId="266" xfId="16" applyNumberFormat="1" applyFont="1" applyFill="1" applyBorder="1" applyAlignment="1" applyProtection="1">
      <alignment horizontal="center" vertical="center"/>
      <protection locked="0"/>
    </xf>
    <xf numFmtId="182" fontId="147" fillId="14" borderId="267" xfId="16" applyNumberFormat="1" applyFont="1" applyFill="1" applyBorder="1" applyAlignment="1" applyProtection="1">
      <alignment horizontal="center" vertical="center"/>
      <protection locked="0"/>
    </xf>
    <xf numFmtId="182" fontId="147" fillId="14" borderId="268" xfId="16" applyNumberFormat="1" applyFont="1" applyFill="1" applyBorder="1" applyAlignment="1" applyProtection="1">
      <alignment horizontal="center" vertical="center"/>
      <protection locked="0"/>
    </xf>
    <xf numFmtId="182" fontId="147" fillId="14" borderId="269" xfId="16" applyNumberFormat="1" applyFont="1" applyFill="1" applyBorder="1" applyAlignment="1" applyProtection="1">
      <alignment horizontal="center" vertical="center"/>
      <protection locked="0"/>
    </xf>
    <xf numFmtId="182" fontId="147" fillId="14" borderId="270" xfId="16" applyNumberFormat="1" applyFont="1" applyFill="1" applyBorder="1" applyAlignment="1" applyProtection="1">
      <alignment horizontal="center" vertical="center"/>
      <protection locked="0"/>
    </xf>
    <xf numFmtId="0" fontId="142" fillId="0" borderId="271" xfId="16" applyBorder="1" applyAlignment="1" applyProtection="1">
      <alignment horizontal="center" vertical="center"/>
      <protection locked="0"/>
    </xf>
    <xf numFmtId="197" fontId="147" fillId="0" borderId="272" xfId="16" applyNumberFormat="1" applyFont="1" applyBorder="1" applyAlignment="1">
      <alignment horizontal="center" vertical="center"/>
    </xf>
    <xf numFmtId="197" fontId="147" fillId="0" borderId="273" xfId="16" applyNumberFormat="1" applyFont="1" applyBorder="1" applyAlignment="1">
      <alignment horizontal="center" vertical="center"/>
    </xf>
    <xf numFmtId="197" fontId="147" fillId="0" borderId="274" xfId="16" applyNumberFormat="1" applyFont="1" applyBorder="1" applyAlignment="1">
      <alignment horizontal="center" vertical="center"/>
    </xf>
    <xf numFmtId="197" fontId="147" fillId="0" borderId="275" xfId="16" applyNumberFormat="1" applyFont="1" applyBorder="1" applyAlignment="1">
      <alignment horizontal="center" vertical="center"/>
    </xf>
    <xf numFmtId="197" fontId="147" fillId="0" borderId="271" xfId="16" applyNumberFormat="1" applyFont="1" applyBorder="1" applyAlignment="1">
      <alignment horizontal="center" vertical="center"/>
    </xf>
    <xf numFmtId="197" fontId="147" fillId="0" borderId="144" xfId="16" applyNumberFormat="1" applyFont="1" applyBorder="1" applyAlignment="1">
      <alignment horizontal="center" vertical="center"/>
    </xf>
    <xf numFmtId="197" fontId="147" fillId="0" borderId="143" xfId="16" applyNumberFormat="1" applyFont="1" applyBorder="1" applyAlignment="1">
      <alignment horizontal="center" vertical="center"/>
    </xf>
    <xf numFmtId="197" fontId="147" fillId="0" borderId="142" xfId="16" applyNumberFormat="1" applyFont="1" applyBorder="1" applyAlignment="1">
      <alignment horizontal="center" vertical="center"/>
    </xf>
    <xf numFmtId="197" fontId="147" fillId="0" borderId="278" xfId="16" applyNumberFormat="1" applyFont="1" applyBorder="1" applyAlignment="1">
      <alignment horizontal="center" vertical="center"/>
    </xf>
    <xf numFmtId="197" fontId="147" fillId="0" borderId="279" xfId="16" applyNumberFormat="1" applyFont="1" applyBorder="1" applyAlignment="1">
      <alignment horizontal="center" vertical="center"/>
    </xf>
    <xf numFmtId="0" fontId="41" fillId="0" borderId="9" xfId="16" applyFont="1" applyBorder="1" applyProtection="1">
      <alignment vertical="center"/>
      <protection locked="0"/>
    </xf>
    <xf numFmtId="0" fontId="142" fillId="0" borderId="9" xfId="16" applyBorder="1" applyProtection="1">
      <alignment vertical="center"/>
      <protection locked="0"/>
    </xf>
    <xf numFmtId="0" fontId="41" fillId="0" borderId="90" xfId="16" applyFont="1" applyBorder="1" applyProtection="1">
      <alignment vertical="center"/>
      <protection locked="0"/>
    </xf>
    <xf numFmtId="0" fontId="142" fillId="0" borderId="90" xfId="16" applyBorder="1" applyProtection="1">
      <alignment vertical="center"/>
      <protection locked="0"/>
    </xf>
    <xf numFmtId="0" fontId="142" fillId="0" borderId="90" xfId="16" applyBorder="1" applyAlignment="1">
      <alignment horizontal="center" vertical="center"/>
    </xf>
    <xf numFmtId="0" fontId="142" fillId="0" borderId="90" xfId="16" applyBorder="1">
      <alignment vertical="center"/>
    </xf>
    <xf numFmtId="196" fontId="147" fillId="14" borderId="252" xfId="16" applyNumberFormat="1" applyFont="1" applyFill="1" applyBorder="1" applyAlignment="1" applyProtection="1">
      <alignment horizontal="center" vertical="center"/>
      <protection locked="0"/>
    </xf>
    <xf numFmtId="196" fontId="147" fillId="14" borderId="254" xfId="16" applyNumberFormat="1" applyFont="1" applyFill="1" applyBorder="1" applyAlignment="1" applyProtection="1">
      <alignment horizontal="center" vertical="center"/>
      <protection locked="0"/>
    </xf>
    <xf numFmtId="196" fontId="147" fillId="14" borderId="251" xfId="16" applyNumberFormat="1" applyFont="1" applyFill="1" applyBorder="1" applyAlignment="1" applyProtection="1">
      <alignment horizontal="center" vertical="center"/>
      <protection locked="0"/>
    </xf>
    <xf numFmtId="196" fontId="147" fillId="14" borderId="158" xfId="16" applyNumberFormat="1" applyFont="1" applyFill="1" applyBorder="1" applyAlignment="1" applyProtection="1">
      <alignment horizontal="center" vertical="center"/>
      <protection locked="0"/>
    </xf>
    <xf numFmtId="0" fontId="155" fillId="0" borderId="0" xfId="15" applyFont="1">
      <alignment vertical="center"/>
    </xf>
    <xf numFmtId="0" fontId="156" fillId="0" borderId="0" xfId="15" applyFont="1">
      <alignment vertical="center"/>
    </xf>
    <xf numFmtId="0" fontId="23" fillId="0" borderId="0" xfId="15" applyFont="1">
      <alignment vertical="center"/>
    </xf>
    <xf numFmtId="0" fontId="23" fillId="0" borderId="0" xfId="15" applyFont="1" applyAlignment="1">
      <alignment horizontal="right" vertical="center"/>
    </xf>
    <xf numFmtId="0" fontId="23" fillId="0" borderId="0" xfId="15" applyFont="1" applyAlignment="1">
      <alignment horizontal="center" vertical="center"/>
    </xf>
    <xf numFmtId="0" fontId="23" fillId="0" borderId="0" xfId="15" applyFont="1" applyAlignment="1">
      <alignment horizontal="center" vertical="center" wrapText="1"/>
    </xf>
    <xf numFmtId="0" fontId="159" fillId="0" borderId="0" xfId="15" applyFont="1">
      <alignment vertical="center"/>
    </xf>
    <xf numFmtId="0" fontId="159" fillId="0" borderId="14" xfId="15" applyFont="1" applyBorder="1">
      <alignment vertical="center"/>
    </xf>
    <xf numFmtId="56" fontId="159" fillId="0" borderId="101" xfId="15" applyNumberFormat="1" applyFont="1" applyBorder="1" applyAlignment="1">
      <alignment horizontal="center" vertical="center"/>
    </xf>
    <xf numFmtId="0" fontId="159" fillId="0" borderId="101" xfId="15" applyFont="1" applyBorder="1" applyAlignment="1">
      <alignment horizontal="center" vertical="center"/>
    </xf>
    <xf numFmtId="0" fontId="159" fillId="0" borderId="101" xfId="15" applyFont="1" applyBorder="1">
      <alignment vertical="center"/>
    </xf>
    <xf numFmtId="0" fontId="27" fillId="0" borderId="0" xfId="15" applyFont="1" applyAlignment="1">
      <alignment horizontal="left" vertical="center"/>
    </xf>
    <xf numFmtId="0" fontId="79" fillId="0" borderId="0" xfId="15" applyFont="1">
      <alignment vertical="center"/>
    </xf>
    <xf numFmtId="0" fontId="76" fillId="0" borderId="0" xfId="15" applyFont="1">
      <alignment vertical="center"/>
    </xf>
    <xf numFmtId="0" fontId="79" fillId="0" borderId="0" xfId="15" applyFont="1" applyAlignment="1">
      <alignment horizontal="center" vertical="center"/>
    </xf>
    <xf numFmtId="0" fontId="76" fillId="0" borderId="1" xfId="15" applyFont="1" applyBorder="1" applyAlignment="1">
      <alignment horizontal="left" vertical="center"/>
    </xf>
    <xf numFmtId="0" fontId="76" fillId="0" borderId="14" xfId="15" applyFont="1" applyBorder="1" applyAlignment="1">
      <alignment horizontal="left" vertical="center" indent="1"/>
    </xf>
    <xf numFmtId="0" fontId="76" fillId="0" borderId="9" xfId="15" applyFont="1" applyBorder="1" applyAlignment="1">
      <alignment horizontal="left" vertical="center" indent="1"/>
    </xf>
    <xf numFmtId="0" fontId="76" fillId="0" borderId="9" xfId="15" applyFont="1" applyBorder="1">
      <alignment vertical="center"/>
    </xf>
    <xf numFmtId="0" fontId="76" fillId="0" borderId="0" xfId="15" applyFont="1" applyAlignment="1">
      <alignment horizontal="left" vertical="center"/>
    </xf>
    <xf numFmtId="0" fontId="155" fillId="0" borderId="0" xfId="3" applyFont="1">
      <alignment vertical="center"/>
    </xf>
    <xf numFmtId="0" fontId="155" fillId="0" borderId="0" xfId="1" applyFont="1" applyAlignment="1">
      <alignment horizontal="left" vertical="center"/>
    </xf>
    <xf numFmtId="0" fontId="23" fillId="0" borderId="0" xfId="1" applyFont="1" applyAlignment="1">
      <alignment horizontal="center" vertical="center"/>
    </xf>
    <xf numFmtId="0" fontId="1" fillId="0" borderId="0" xfId="1" applyAlignment="1">
      <alignment horizontal="center" vertical="center"/>
    </xf>
    <xf numFmtId="0" fontId="159" fillId="12" borderId="0" xfId="14" applyFont="1" applyFill="1">
      <alignment vertical="center"/>
    </xf>
    <xf numFmtId="0" fontId="160" fillId="0" borderId="0" xfId="3" applyFont="1">
      <alignment vertical="center"/>
    </xf>
    <xf numFmtId="0" fontId="23" fillId="0" borderId="0" xfId="1" applyFont="1" applyAlignment="1">
      <alignment horizontal="left" vertical="center"/>
    </xf>
    <xf numFmtId="0" fontId="23" fillId="0" borderId="0" xfId="2" applyFont="1">
      <alignment vertical="center"/>
    </xf>
    <xf numFmtId="0" fontId="159" fillId="0" borderId="0" xfId="3" applyFont="1">
      <alignment vertical="center"/>
    </xf>
    <xf numFmtId="0" fontId="155" fillId="12" borderId="0" xfId="14" applyFont="1" applyFill="1" applyAlignment="1">
      <alignment horizontal="left" vertical="center"/>
    </xf>
    <xf numFmtId="0" fontId="1" fillId="0" borderId="0" xfId="1" applyAlignment="1">
      <alignment horizontal="left" vertical="center"/>
    </xf>
    <xf numFmtId="0" fontId="161" fillId="0" borderId="0" xfId="15" applyFont="1">
      <alignment vertical="center"/>
    </xf>
    <xf numFmtId="0" fontId="155" fillId="0" borderId="0" xfId="11" applyFont="1">
      <alignment vertical="center"/>
    </xf>
    <xf numFmtId="0" fontId="76" fillId="0" borderId="116" xfId="15" applyFont="1" applyBorder="1" applyAlignment="1">
      <alignment horizontal="left" vertical="center" indent="1"/>
    </xf>
    <xf numFmtId="0" fontId="76" fillId="0" borderId="111" xfId="15" applyFont="1" applyBorder="1">
      <alignment vertical="center"/>
    </xf>
    <xf numFmtId="0" fontId="76" fillId="0" borderId="112" xfId="15" applyFont="1" applyBorder="1">
      <alignment vertical="center"/>
    </xf>
    <xf numFmtId="0" fontId="76" fillId="0" borderId="11" xfId="15" applyFont="1" applyBorder="1">
      <alignment vertical="center"/>
    </xf>
    <xf numFmtId="0" fontId="76" fillId="0" borderId="14" xfId="15" applyFont="1" applyBorder="1" applyAlignment="1">
      <alignment horizontal="center" vertical="center"/>
    </xf>
    <xf numFmtId="0" fontId="76" fillId="0" borderId="14" xfId="15" applyFont="1" applyBorder="1" applyAlignment="1">
      <alignment vertical="center" wrapText="1"/>
    </xf>
    <xf numFmtId="0" fontId="76" fillId="0" borderId="14" xfId="15" applyFont="1" applyBorder="1" applyAlignment="1">
      <alignment horizontal="right" vertical="center"/>
    </xf>
    <xf numFmtId="0" fontId="76" fillId="0" borderId="0" xfId="15" applyFont="1" applyAlignment="1">
      <alignment horizontal="right" vertical="center"/>
    </xf>
    <xf numFmtId="0" fontId="76" fillId="0" borderId="0" xfId="15" applyFont="1" applyAlignment="1">
      <alignment vertical="center" wrapText="1"/>
    </xf>
    <xf numFmtId="0" fontId="76" fillId="0" borderId="8" xfId="15" applyFont="1" applyBorder="1">
      <alignment vertical="center"/>
    </xf>
    <xf numFmtId="0" fontId="76" fillId="0" borderId="113" xfId="15" applyFont="1" applyBorder="1">
      <alignment vertical="center"/>
    </xf>
    <xf numFmtId="0" fontId="76" fillId="0" borderId="17" xfId="15" applyFont="1" applyBorder="1">
      <alignment vertical="center"/>
    </xf>
    <xf numFmtId="0" fontId="76" fillId="0" borderId="0" xfId="15" applyFont="1" applyAlignment="1">
      <alignment horizontal="center" vertical="center"/>
    </xf>
    <xf numFmtId="0" fontId="76" fillId="0" borderId="17" xfId="15" applyFont="1" applyBorder="1" applyAlignment="1">
      <alignment vertical="center" wrapText="1"/>
    </xf>
    <xf numFmtId="0" fontId="76" fillId="0" borderId="10" xfId="15" applyFont="1" applyBorder="1">
      <alignment vertical="center"/>
    </xf>
    <xf numFmtId="0" fontId="162" fillId="12" borderId="0" xfId="14" applyFont="1" applyFill="1" applyAlignment="1">
      <alignment horizontal="left" vertical="center"/>
    </xf>
    <xf numFmtId="0" fontId="164" fillId="12" borderId="0" xfId="14" applyFont="1" applyFill="1" applyAlignment="1">
      <alignment horizontal="left" vertical="center"/>
    </xf>
    <xf numFmtId="0" fontId="164" fillId="12" borderId="1" xfId="14" applyFont="1" applyFill="1" applyBorder="1" applyAlignment="1">
      <alignment horizontal="center" vertical="center"/>
    </xf>
    <xf numFmtId="0" fontId="164" fillId="12" borderId="90" xfId="14" applyFont="1" applyFill="1" applyBorder="1" applyAlignment="1">
      <alignment horizontal="center" vertical="center"/>
    </xf>
    <xf numFmtId="0" fontId="164" fillId="12" borderId="90" xfId="14" applyFont="1" applyFill="1" applyBorder="1" applyAlignment="1">
      <alignment horizontal="left" vertical="center"/>
    </xf>
    <xf numFmtId="0" fontId="164" fillId="12" borderId="101" xfId="14" applyFont="1" applyFill="1" applyBorder="1" applyAlignment="1">
      <alignment horizontal="left" vertical="center"/>
    </xf>
    <xf numFmtId="0" fontId="164" fillId="12" borderId="111" xfId="14" applyFont="1" applyFill="1" applyBorder="1" applyAlignment="1">
      <alignment horizontal="left" vertical="center"/>
    </xf>
    <xf numFmtId="0" fontId="164" fillId="12" borderId="112" xfId="14" applyFont="1" applyFill="1" applyBorder="1" applyAlignment="1">
      <alignment horizontal="left" vertical="center"/>
    </xf>
    <xf numFmtId="0" fontId="164" fillId="12" borderId="113" xfId="14" applyFont="1" applyFill="1" applyBorder="1" applyAlignment="1">
      <alignment horizontal="left" vertical="center"/>
    </xf>
    <xf numFmtId="0" fontId="124" fillId="12" borderId="11" xfId="14" applyFont="1" applyFill="1" applyBorder="1" applyAlignment="1">
      <alignment horizontal="left" vertical="center"/>
    </xf>
    <xf numFmtId="0" fontId="124" fillId="12" borderId="17" xfId="14" applyFont="1" applyFill="1" applyBorder="1" applyAlignment="1">
      <alignment horizontal="left" vertical="center"/>
    </xf>
    <xf numFmtId="0" fontId="124" fillId="12" borderId="0" xfId="14" applyFont="1" applyFill="1" applyAlignment="1">
      <alignment vertical="top" wrapText="1"/>
    </xf>
    <xf numFmtId="0" fontId="124" fillId="12" borderId="17" xfId="14" applyFont="1" applyFill="1" applyBorder="1" applyAlignment="1">
      <alignment vertical="top" wrapText="1"/>
    </xf>
    <xf numFmtId="0" fontId="124" fillId="12" borderId="11" xfId="14" applyFont="1" applyFill="1" applyBorder="1" applyAlignment="1">
      <alignment horizontal="center" vertical="top"/>
    </xf>
    <xf numFmtId="0" fontId="124" fillId="12" borderId="0" xfId="14" applyFont="1" applyFill="1" applyAlignment="1">
      <alignment horizontal="center" vertical="top"/>
    </xf>
    <xf numFmtId="0" fontId="124" fillId="12" borderId="17" xfId="14" applyFont="1" applyFill="1" applyBorder="1" applyAlignment="1">
      <alignment horizontal="center" vertical="top"/>
    </xf>
    <xf numFmtId="0" fontId="124" fillId="12" borderId="0" xfId="14" quotePrefix="1" applyFont="1" applyFill="1" applyAlignment="1">
      <alignment horizontal="left" vertical="center"/>
    </xf>
    <xf numFmtId="0" fontId="124" fillId="12" borderId="11" xfId="14" applyFont="1" applyFill="1" applyBorder="1" applyAlignment="1">
      <alignment horizontal="center" vertical="center"/>
    </xf>
    <xf numFmtId="0" fontId="124" fillId="12" borderId="17" xfId="14" applyFont="1" applyFill="1" applyBorder="1" applyAlignment="1">
      <alignment horizontal="center" vertical="center"/>
    </xf>
    <xf numFmtId="0" fontId="124" fillId="12" borderId="0" xfId="14" quotePrefix="1" applyFont="1" applyFill="1" applyAlignment="1">
      <alignment horizontal="left" vertical="top"/>
    </xf>
    <xf numFmtId="0" fontId="124" fillId="12" borderId="8" xfId="14" applyFont="1" applyFill="1" applyBorder="1" applyAlignment="1">
      <alignment horizontal="left" vertical="center"/>
    </xf>
    <xf numFmtId="0" fontId="124" fillId="12" borderId="9" xfId="14" applyFont="1" applyFill="1" applyBorder="1" applyAlignment="1">
      <alignment horizontal="left" vertical="center"/>
    </xf>
    <xf numFmtId="0" fontId="124" fillId="12" borderId="10" xfId="14" applyFont="1" applyFill="1" applyBorder="1" applyAlignment="1">
      <alignment horizontal="left" vertical="center"/>
    </xf>
    <xf numFmtId="0" fontId="124" fillId="12" borderId="14" xfId="14" applyFont="1" applyFill="1" applyBorder="1" applyAlignment="1">
      <alignment horizontal="left" vertical="center"/>
    </xf>
    <xf numFmtId="0" fontId="124" fillId="12" borderId="90" xfId="14" applyFont="1" applyFill="1" applyBorder="1" applyAlignment="1">
      <alignment horizontal="left" vertical="center" indent="1"/>
    </xf>
    <xf numFmtId="0" fontId="124" fillId="12" borderId="11" xfId="14" applyFont="1" applyFill="1" applyBorder="1" applyAlignment="1">
      <alignment horizontal="left" vertical="center" wrapText="1" indent="1"/>
    </xf>
    <xf numFmtId="0" fontId="124" fillId="12" borderId="14" xfId="14" applyFont="1" applyFill="1" applyBorder="1">
      <alignment vertical="center"/>
    </xf>
    <xf numFmtId="0" fontId="124" fillId="12" borderId="14" xfId="14" applyFont="1" applyFill="1" applyBorder="1" applyAlignment="1">
      <alignment horizontal="distributed" vertical="center" justifyLastLine="1"/>
    </xf>
    <xf numFmtId="0" fontId="124" fillId="12" borderId="14" xfId="14" applyFont="1" applyFill="1" applyBorder="1" applyAlignment="1">
      <alignment horizontal="right" vertical="center" indent="1"/>
    </xf>
    <xf numFmtId="0" fontId="124" fillId="12" borderId="11" xfId="14" applyFont="1" applyFill="1" applyBorder="1" applyAlignment="1">
      <alignment horizontal="right" vertical="center"/>
    </xf>
    <xf numFmtId="0" fontId="124" fillId="12" borderId="23" xfId="14" applyFont="1" applyFill="1" applyBorder="1" applyAlignment="1">
      <alignment horizontal="center" vertical="center"/>
    </xf>
    <xf numFmtId="0" fontId="124" fillId="12" borderId="7" xfId="14" applyFont="1" applyFill="1" applyBorder="1" applyAlignment="1">
      <alignment horizontal="center" vertical="center"/>
    </xf>
    <xf numFmtId="0" fontId="166" fillId="0" borderId="0" xfId="17" applyFont="1" applyAlignment="1">
      <alignment vertical="center"/>
    </xf>
    <xf numFmtId="0" fontId="167" fillId="0" borderId="0" xfId="17" applyFont="1" applyAlignment="1">
      <alignment vertical="center"/>
    </xf>
    <xf numFmtId="0" fontId="168" fillId="0" borderId="0" xfId="17" applyFont="1"/>
    <xf numFmtId="0" fontId="166" fillId="0" borderId="0" xfId="5" applyFont="1" applyAlignment="1">
      <alignment horizontal="center" vertical="center"/>
    </xf>
    <xf numFmtId="0" fontId="169" fillId="0" borderId="9" xfId="5" applyFont="1" applyBorder="1" applyAlignment="1">
      <alignment horizontal="left" vertical="center"/>
    </xf>
    <xf numFmtId="0" fontId="166" fillId="0" borderId="9" xfId="5" applyFont="1" applyBorder="1" applyAlignment="1">
      <alignment horizontal="center" vertical="center"/>
    </xf>
    <xf numFmtId="0" fontId="166" fillId="0" borderId="9" xfId="5" applyFont="1" applyBorder="1" applyAlignment="1">
      <alignment horizontal="left" vertical="center"/>
    </xf>
    <xf numFmtId="0" fontId="170" fillId="0" borderId="9" xfId="5" applyFont="1" applyBorder="1" applyAlignment="1">
      <alignment horizontal="center" vertical="center"/>
    </xf>
    <xf numFmtId="0" fontId="166" fillId="0" borderId="290" xfId="5" applyFont="1" applyBorder="1" applyAlignment="1">
      <alignment horizontal="left" vertical="center"/>
    </xf>
    <xf numFmtId="0" fontId="166" fillId="0" borderId="291" xfId="5" applyFont="1" applyBorder="1" applyAlignment="1">
      <alignment horizontal="left" vertical="center"/>
    </xf>
    <xf numFmtId="0" fontId="170" fillId="0" borderId="291" xfId="5" applyFont="1" applyBorder="1">
      <alignment vertical="center"/>
    </xf>
    <xf numFmtId="0" fontId="170" fillId="0" borderId="292" xfId="5" applyFont="1" applyBorder="1">
      <alignment vertical="center"/>
    </xf>
    <xf numFmtId="0" fontId="166" fillId="0" borderId="11" xfId="5" applyFont="1" applyBorder="1" applyAlignment="1">
      <alignment horizontal="left" vertical="center"/>
    </xf>
    <xf numFmtId="0" fontId="166" fillId="0" borderId="0" xfId="5" applyFont="1" applyAlignment="1">
      <alignment horizontal="left" vertical="center"/>
    </xf>
    <xf numFmtId="0" fontId="170" fillId="0" borderId="0" xfId="5" applyFont="1" applyAlignment="1">
      <alignment horizontal="center" vertical="center"/>
    </xf>
    <xf numFmtId="0" fontId="170" fillId="0" borderId="17" xfId="5" applyFont="1" applyBorder="1" applyAlignment="1">
      <alignment horizontal="center" vertical="center"/>
    </xf>
    <xf numFmtId="0" fontId="6" fillId="0" borderId="9" xfId="5" applyBorder="1">
      <alignment vertical="center"/>
    </xf>
    <xf numFmtId="0" fontId="170" fillId="0" borderId="9" xfId="5" applyFont="1" applyBorder="1">
      <alignment vertical="center"/>
    </xf>
    <xf numFmtId="0" fontId="170" fillId="0" borderId="10" xfId="5" applyFont="1" applyBorder="1">
      <alignment vertical="center"/>
    </xf>
    <xf numFmtId="0" fontId="172" fillId="0" borderId="0" xfId="17" applyFont="1" applyAlignment="1">
      <alignment vertical="center"/>
    </xf>
    <xf numFmtId="0" fontId="173" fillId="0" borderId="14" xfId="17" applyFont="1" applyBorder="1" applyAlignment="1">
      <alignment horizontal="left" vertical="center"/>
    </xf>
    <xf numFmtId="0" fontId="166" fillId="0" borderId="14" xfId="17" applyFont="1" applyBorder="1" applyAlignment="1">
      <alignment horizontal="left" vertical="center"/>
    </xf>
    <xf numFmtId="0" fontId="166" fillId="0" borderId="14" xfId="17" applyFont="1" applyBorder="1" applyAlignment="1">
      <alignment vertical="center"/>
    </xf>
    <xf numFmtId="0" fontId="167" fillId="0" borderId="0" xfId="17" applyFont="1" applyAlignment="1">
      <alignment horizontal="left" vertical="center"/>
    </xf>
    <xf numFmtId="0" fontId="159" fillId="0" borderId="0" xfId="17" applyFont="1" applyAlignment="1">
      <alignment horizontal="center"/>
    </xf>
    <xf numFmtId="0" fontId="159" fillId="0" borderId="0" xfId="17" applyFont="1"/>
    <xf numFmtId="0" fontId="159" fillId="0" borderId="0" xfId="17" applyFont="1" applyAlignment="1">
      <alignment vertical="center"/>
    </xf>
    <xf numFmtId="0" fontId="159" fillId="0" borderId="0" xfId="17" applyFont="1" applyAlignment="1">
      <alignment horizontal="center" vertical="center"/>
    </xf>
    <xf numFmtId="0" fontId="173" fillId="0" borderId="0" xfId="5" applyFont="1">
      <alignment vertical="center"/>
    </xf>
    <xf numFmtId="0" fontId="173" fillId="0" borderId="101" xfId="5" applyFont="1" applyBorder="1" applyAlignment="1">
      <alignment horizontal="center" vertical="center"/>
    </xf>
    <xf numFmtId="0" fontId="178" fillId="0" borderId="1" xfId="5" applyFont="1" applyBorder="1" applyAlignment="1">
      <alignment horizontal="center" vertical="center"/>
    </xf>
    <xf numFmtId="0" fontId="173" fillId="0" borderId="14" xfId="5" applyFont="1" applyBorder="1">
      <alignment vertical="center"/>
    </xf>
    <xf numFmtId="0" fontId="178" fillId="0" borderId="90" xfId="5" applyFont="1" applyBorder="1">
      <alignment vertical="center"/>
    </xf>
    <xf numFmtId="0" fontId="173" fillId="0" borderId="90" xfId="5" applyFont="1" applyBorder="1">
      <alignment vertical="center"/>
    </xf>
    <xf numFmtId="0" fontId="173" fillId="0" borderId="101" xfId="5" applyFont="1" applyBorder="1">
      <alignment vertical="center"/>
    </xf>
    <xf numFmtId="0" fontId="173" fillId="0" borderId="116" xfId="5" applyFont="1" applyBorder="1" applyAlignment="1">
      <alignment vertical="center" shrinkToFit="1"/>
    </xf>
    <xf numFmtId="0" fontId="178" fillId="0" borderId="112" xfId="5" applyFont="1" applyBorder="1">
      <alignment vertical="center"/>
    </xf>
    <xf numFmtId="0" fontId="173" fillId="0" borderId="112" xfId="5" applyFont="1" applyBorder="1">
      <alignment vertical="center"/>
    </xf>
    <xf numFmtId="0" fontId="173" fillId="0" borderId="113" xfId="5" applyFont="1" applyBorder="1">
      <alignment vertical="center"/>
    </xf>
    <xf numFmtId="0" fontId="173" fillId="0" borderId="159" xfId="5" applyFont="1" applyBorder="1">
      <alignment vertical="center"/>
    </xf>
    <xf numFmtId="0" fontId="178" fillId="0" borderId="153" xfId="5" applyFont="1" applyBorder="1">
      <alignment vertical="center"/>
    </xf>
    <xf numFmtId="0" fontId="173" fillId="0" borderId="95" xfId="5" applyFont="1" applyBorder="1">
      <alignment vertical="center"/>
    </xf>
    <xf numFmtId="0" fontId="178" fillId="0" borderId="95" xfId="5" applyFont="1" applyBorder="1">
      <alignment vertical="center"/>
    </xf>
    <xf numFmtId="0" fontId="173" fillId="0" borderId="93" xfId="5" applyFont="1" applyBorder="1">
      <alignment vertical="center"/>
    </xf>
    <xf numFmtId="0" fontId="173" fillId="0" borderId="181" xfId="5" applyFont="1" applyBorder="1">
      <alignment vertical="center"/>
    </xf>
    <xf numFmtId="0" fontId="173" fillId="0" borderId="0" xfId="5" applyFont="1" applyAlignment="1">
      <alignment horizontal="center" vertical="center"/>
    </xf>
    <xf numFmtId="0" fontId="173" fillId="0" borderId="0" xfId="5" applyFont="1" applyAlignment="1"/>
    <xf numFmtId="0" fontId="173" fillId="0" borderId="289" xfId="5" applyFont="1" applyBorder="1" applyAlignment="1">
      <alignment horizontal="center" vertical="center"/>
    </xf>
    <xf numFmtId="0" fontId="173" fillId="0" borderId="293" xfId="5" applyFont="1" applyBorder="1" applyAlignment="1">
      <alignment horizontal="center" vertical="center"/>
    </xf>
    <xf numFmtId="0" fontId="173" fillId="0" borderId="294" xfId="5" applyFont="1" applyBorder="1" applyAlignment="1">
      <alignment horizontal="center" vertical="center"/>
    </xf>
    <xf numFmtId="0" fontId="178" fillId="0" borderId="295" xfId="5" applyFont="1" applyBorder="1">
      <alignment vertical="center"/>
    </xf>
    <xf numFmtId="0" fontId="178" fillId="0" borderId="296" xfId="5" applyFont="1" applyBorder="1">
      <alignment vertical="center"/>
    </xf>
    <xf numFmtId="0" fontId="178" fillId="0" borderId="297" xfId="5" applyFont="1" applyBorder="1">
      <alignment vertical="center"/>
    </xf>
    <xf numFmtId="0" fontId="178" fillId="0" borderId="298" xfId="5" applyFont="1" applyBorder="1">
      <alignment vertical="center"/>
    </xf>
    <xf numFmtId="0" fontId="178" fillId="0" borderId="299" xfId="5" applyFont="1" applyBorder="1">
      <alignment vertical="center"/>
    </xf>
    <xf numFmtId="0" fontId="178" fillId="0" borderId="300" xfId="5" applyFont="1" applyBorder="1">
      <alignment vertical="center"/>
    </xf>
    <xf numFmtId="0" fontId="179" fillId="0" borderId="202" xfId="5" applyFont="1" applyBorder="1" applyAlignment="1">
      <alignment horizontal="left" vertical="center" wrapText="1"/>
    </xf>
    <xf numFmtId="0" fontId="179" fillId="0" borderId="301" xfId="5" applyFont="1" applyBorder="1" applyAlignment="1">
      <alignment horizontal="left" vertical="center" wrapText="1"/>
    </xf>
    <xf numFmtId="0" fontId="179" fillId="0" borderId="272" xfId="5" applyFont="1" applyBorder="1">
      <alignment vertical="center"/>
    </xf>
    <xf numFmtId="0" fontId="179" fillId="0" borderId="273" xfId="5" applyFont="1" applyBorder="1">
      <alignment vertical="center"/>
    </xf>
    <xf numFmtId="0" fontId="179" fillId="0" borderId="274" xfId="5" applyFont="1" applyBorder="1">
      <alignment vertical="center"/>
    </xf>
    <xf numFmtId="0" fontId="124" fillId="12" borderId="1" xfId="14" applyFont="1" applyFill="1" applyBorder="1" applyAlignment="1">
      <alignment horizontal="right" vertical="center"/>
    </xf>
    <xf numFmtId="0" fontId="124" fillId="12" borderId="8" xfId="14" applyFont="1" applyFill="1" applyBorder="1" applyAlignment="1">
      <alignment horizontal="right" vertical="center"/>
    </xf>
    <xf numFmtId="0" fontId="124" fillId="12" borderId="6" xfId="14" applyFont="1" applyFill="1" applyBorder="1" applyAlignment="1">
      <alignment horizontal="left" vertical="center" indent="1"/>
    </xf>
    <xf numFmtId="0" fontId="124" fillId="12" borderId="7" xfId="14" applyFont="1" applyFill="1" applyBorder="1" applyAlignment="1">
      <alignment horizontal="left" vertical="center" indent="1"/>
    </xf>
    <xf numFmtId="0" fontId="124" fillId="12" borderId="0" xfId="14" applyFont="1" applyFill="1" applyAlignment="1">
      <alignment horizontal="right" vertical="center" indent="1"/>
    </xf>
    <xf numFmtId="0" fontId="124" fillId="12" borderId="111" xfId="14" applyFont="1" applyFill="1" applyBorder="1" applyAlignment="1">
      <alignment horizontal="center" vertical="center"/>
    </xf>
    <xf numFmtId="0" fontId="124" fillId="12" borderId="23" xfId="14" applyFont="1" applyFill="1" applyBorder="1" applyAlignment="1">
      <alignment horizontal="left" vertical="center" indent="1"/>
    </xf>
    <xf numFmtId="0" fontId="124" fillId="12" borderId="103" xfId="14" applyFont="1" applyFill="1" applyBorder="1" applyAlignment="1">
      <alignment horizontal="center" vertical="center"/>
    </xf>
    <xf numFmtId="201" fontId="124" fillId="12" borderId="102" xfId="14" applyNumberFormat="1" applyFont="1" applyFill="1" applyBorder="1" applyAlignment="1">
      <alignment horizontal="center" vertical="center"/>
    </xf>
    <xf numFmtId="0" fontId="128" fillId="12" borderId="27" xfId="14" applyFont="1" applyFill="1" applyBorder="1" applyAlignment="1">
      <alignment horizontal="center" vertical="center" wrapText="1"/>
    </xf>
    <xf numFmtId="201" fontId="124" fillId="12" borderId="8" xfId="14" applyNumberFormat="1" applyFont="1" applyFill="1" applyBorder="1" applyAlignment="1">
      <alignment horizontal="center" vertical="center"/>
    </xf>
    <xf numFmtId="0" fontId="128" fillId="12" borderId="7" xfId="14" applyFont="1" applyFill="1" applyBorder="1" applyAlignment="1">
      <alignment horizontal="center" vertical="center" wrapText="1"/>
    </xf>
    <xf numFmtId="0" fontId="124" fillId="12" borderId="8" xfId="14" applyFont="1" applyFill="1" applyBorder="1" applyAlignment="1">
      <alignment horizontal="center" vertical="center"/>
    </xf>
    <xf numFmtId="0" fontId="124" fillId="12" borderId="100" xfId="14" applyFont="1" applyFill="1" applyBorder="1" applyAlignment="1">
      <alignment horizontal="center" vertical="center"/>
    </xf>
    <xf numFmtId="0" fontId="124" fillId="12" borderId="107" xfId="14" applyFont="1" applyFill="1" applyBorder="1" applyAlignment="1">
      <alignment horizontal="center" vertical="center"/>
    </xf>
    <xf numFmtId="0" fontId="128" fillId="12" borderId="14" xfId="14" applyFont="1" applyFill="1" applyBorder="1" applyAlignment="1">
      <alignment horizontal="center" vertical="center" wrapText="1"/>
    </xf>
    <xf numFmtId="0" fontId="130" fillId="12" borderId="0" xfId="18" applyFont="1" applyFill="1">
      <alignment vertical="center"/>
    </xf>
    <xf numFmtId="0" fontId="124" fillId="12" borderId="0" xfId="18" applyFont="1" applyFill="1">
      <alignment vertical="center"/>
    </xf>
    <xf numFmtId="0" fontId="128" fillId="12" borderId="0" xfId="18" applyFont="1" applyFill="1" applyAlignment="1"/>
    <xf numFmtId="0" fontId="128" fillId="12" borderId="0" xfId="18" applyFont="1" applyFill="1">
      <alignment vertical="center"/>
    </xf>
    <xf numFmtId="0" fontId="130" fillId="12" borderId="0" xfId="14" applyFont="1" applyFill="1" applyAlignment="1">
      <alignment horizontal="right" vertical="center"/>
    </xf>
    <xf numFmtId="0" fontId="124" fillId="12" borderId="90" xfId="14" applyFont="1" applyFill="1" applyBorder="1">
      <alignment vertical="center"/>
    </xf>
    <xf numFmtId="0" fontId="20" fillId="0" borderId="0" xfId="15" applyFont="1">
      <alignment vertical="center"/>
    </xf>
    <xf numFmtId="0" fontId="1" fillId="0" borderId="0" xfId="15" applyAlignment="1">
      <alignment horizontal="right" vertical="center"/>
    </xf>
    <xf numFmtId="0" fontId="20" fillId="0" borderId="0" xfId="15" applyFont="1" applyAlignment="1">
      <alignment horizontal="center" vertical="center"/>
    </xf>
    <xf numFmtId="0" fontId="6" fillId="0" borderId="1" xfId="15" applyFont="1" applyBorder="1" applyAlignment="1">
      <alignment horizontal="center" vertical="center"/>
    </xf>
    <xf numFmtId="0" fontId="1" fillId="0" borderId="116" xfId="15" applyBorder="1" applyAlignment="1">
      <alignment horizontal="left" vertical="center" indent="1"/>
    </xf>
    <xf numFmtId="0" fontId="1" fillId="0" borderId="14" xfId="15" applyBorder="1" applyAlignment="1">
      <alignment horizontal="left" vertical="center" wrapText="1"/>
    </xf>
    <xf numFmtId="0" fontId="1" fillId="0" borderId="7" xfId="15" applyBorder="1" applyAlignment="1">
      <alignment horizontal="left" vertical="center" wrapText="1"/>
    </xf>
    <xf numFmtId="0" fontId="81" fillId="0" borderId="0" xfId="15" applyFont="1">
      <alignment vertical="center"/>
    </xf>
    <xf numFmtId="0" fontId="5" fillId="0" borderId="0" xfId="15" applyFont="1">
      <alignment vertical="center"/>
    </xf>
    <xf numFmtId="0" fontId="81" fillId="0" borderId="0" xfId="15" applyFont="1" applyAlignment="1">
      <alignment horizontal="left" vertical="center"/>
    </xf>
    <xf numFmtId="0" fontId="186" fillId="0" borderId="0" xfId="8" applyFont="1">
      <alignment vertical="center"/>
    </xf>
    <xf numFmtId="0" fontId="186" fillId="0" borderId="92" xfId="8" applyFont="1" applyBorder="1">
      <alignment vertical="center"/>
    </xf>
    <xf numFmtId="0" fontId="23" fillId="0" borderId="0" xfId="8" applyFont="1">
      <alignment vertical="center"/>
    </xf>
    <xf numFmtId="0" fontId="23" fillId="0" borderId="0" xfId="8" applyFont="1" applyAlignment="1">
      <alignment horizontal="right" vertical="center"/>
    </xf>
    <xf numFmtId="0" fontId="157" fillId="0" borderId="0" xfId="8" applyFont="1" applyAlignment="1">
      <alignment horizontal="center" vertical="center" wrapText="1"/>
    </xf>
    <xf numFmtId="0" fontId="157" fillId="0" borderId="0" xfId="8" applyFont="1" applyAlignment="1">
      <alignment horizontal="center" vertical="center"/>
    </xf>
    <xf numFmtId="0" fontId="158" fillId="0" borderId="0" xfId="8" applyFont="1" applyAlignment="1">
      <alignment horizontal="left" vertical="center" wrapText="1"/>
    </xf>
    <xf numFmtId="0" fontId="23" fillId="0" borderId="0" xfId="8" applyFont="1" applyAlignment="1">
      <alignment horizontal="center" vertical="center"/>
    </xf>
    <xf numFmtId="0" fontId="23" fillId="0" borderId="0" xfId="8" applyFont="1" applyAlignment="1">
      <alignment horizontal="center" vertical="center" wrapText="1"/>
    </xf>
    <xf numFmtId="0" fontId="159" fillId="0" borderId="0" xfId="8" applyFont="1">
      <alignment vertical="center"/>
    </xf>
    <xf numFmtId="0" fontId="159" fillId="0" borderId="14" xfId="8" applyFont="1" applyBorder="1">
      <alignment vertical="center"/>
    </xf>
    <xf numFmtId="0" fontId="159" fillId="0" borderId="14" xfId="8" applyFont="1" applyBorder="1" applyAlignment="1">
      <alignment horizontal="center" vertical="center"/>
    </xf>
    <xf numFmtId="0" fontId="159" fillId="0" borderId="1" xfId="8" applyFont="1" applyBorder="1" applyAlignment="1">
      <alignment horizontal="center" vertical="center"/>
    </xf>
    <xf numFmtId="56" fontId="159" fillId="0" borderId="101" xfId="8" applyNumberFormat="1" applyFont="1" applyBorder="1" applyAlignment="1">
      <alignment horizontal="center" vertical="center"/>
    </xf>
    <xf numFmtId="0" fontId="159" fillId="0" borderId="101" xfId="8" applyFont="1" applyBorder="1" applyAlignment="1">
      <alignment horizontal="center" vertical="center"/>
    </xf>
    <xf numFmtId="58" fontId="159" fillId="0" borderId="101" xfId="8" applyNumberFormat="1" applyFont="1" applyBorder="1" applyAlignment="1">
      <alignment horizontal="center" vertical="center"/>
    </xf>
    <xf numFmtId="0" fontId="159" fillId="0" borderId="101" xfId="8" applyFont="1" applyBorder="1">
      <alignment vertical="center"/>
    </xf>
    <xf numFmtId="0" fontId="23" fillId="0" borderId="0" xfId="8" applyFont="1" applyAlignment="1">
      <alignment horizontal="left" vertical="center"/>
    </xf>
    <xf numFmtId="0" fontId="157" fillId="0" borderId="0" xfId="8" applyFont="1">
      <alignment vertical="center"/>
    </xf>
    <xf numFmtId="0" fontId="23" fillId="0" borderId="112" xfId="8" applyFont="1" applyBorder="1">
      <alignment vertical="center"/>
    </xf>
    <xf numFmtId="0" fontId="23" fillId="0" borderId="111" xfId="8" applyFont="1" applyBorder="1">
      <alignment vertical="center"/>
    </xf>
    <xf numFmtId="0" fontId="23" fillId="0" borderId="113" xfId="8" applyFont="1" applyBorder="1">
      <alignment vertical="center"/>
    </xf>
    <xf numFmtId="0" fontId="23" fillId="0" borderId="11" xfId="8" applyFont="1" applyBorder="1">
      <alignment vertical="center"/>
    </xf>
    <xf numFmtId="0" fontId="23" fillId="0" borderId="17" xfId="8" applyFont="1" applyBorder="1" applyAlignment="1">
      <alignment horizontal="left" vertical="center"/>
    </xf>
    <xf numFmtId="49" fontId="23" fillId="0" borderId="0" xfId="8" applyNumberFormat="1" applyFont="1">
      <alignment vertical="center"/>
    </xf>
    <xf numFmtId="0" fontId="23" fillId="0" borderId="17" xfId="8" applyFont="1" applyBorder="1">
      <alignment vertical="center"/>
    </xf>
    <xf numFmtId="0" fontId="23" fillId="0" borderId="9" xfId="8" applyFont="1" applyBorder="1">
      <alignment vertical="center"/>
    </xf>
    <xf numFmtId="0" fontId="23" fillId="0" borderId="8" xfId="8" applyFont="1" applyBorder="1">
      <alignment vertical="center"/>
    </xf>
    <xf numFmtId="0" fontId="23" fillId="0" borderId="10" xfId="8" applyFont="1" applyBorder="1" applyAlignment="1">
      <alignment horizontal="left" vertical="center"/>
    </xf>
    <xf numFmtId="0" fontId="23" fillId="0" borderId="112" xfId="8" applyFont="1" applyBorder="1" applyAlignment="1">
      <alignment horizontal="center" vertical="center" textRotation="255" wrapText="1"/>
    </xf>
    <xf numFmtId="0" fontId="23" fillId="0" borderId="112" xfId="8" applyFont="1" applyBorder="1" applyAlignment="1">
      <alignment horizontal="center" vertical="center"/>
    </xf>
    <xf numFmtId="0" fontId="186" fillId="0" borderId="0" xfId="8" applyFont="1" applyAlignment="1">
      <alignment horizontal="center" vertical="center"/>
    </xf>
    <xf numFmtId="0" fontId="23" fillId="0" borderId="10" xfId="8" applyFont="1" applyBorder="1">
      <alignment vertical="center"/>
    </xf>
    <xf numFmtId="0" fontId="23" fillId="0" borderId="0" xfId="8" applyFont="1" applyAlignment="1">
      <alignment vertical="top"/>
    </xf>
    <xf numFmtId="0" fontId="159" fillId="0" borderId="11" xfId="8" applyFont="1" applyBorder="1">
      <alignment vertical="center"/>
    </xf>
    <xf numFmtId="0" fontId="120" fillId="0" borderId="0" xfId="15" applyFont="1">
      <alignment vertical="center"/>
    </xf>
    <xf numFmtId="203" fontId="120" fillId="0" borderId="103" xfId="15" applyNumberFormat="1" applyFont="1" applyBorder="1" applyAlignment="1">
      <alignment horizontal="center" vertical="center"/>
    </xf>
    <xf numFmtId="203" fontId="120" fillId="0" borderId="101" xfId="15" applyNumberFormat="1" applyFont="1" applyBorder="1" applyAlignment="1">
      <alignment horizontal="center" vertical="center"/>
    </xf>
    <xf numFmtId="0" fontId="188" fillId="0" borderId="14" xfId="15" applyFont="1" applyBorder="1" applyAlignment="1">
      <alignment horizontal="center" vertical="center"/>
    </xf>
    <xf numFmtId="0" fontId="188" fillId="0" borderId="32" xfId="15" applyFont="1" applyBorder="1" applyAlignment="1">
      <alignment horizontal="center" vertical="center"/>
    </xf>
    <xf numFmtId="203" fontId="120" fillId="0" borderId="100" xfId="15" applyNumberFormat="1" applyFont="1" applyBorder="1" applyAlignment="1">
      <alignment horizontal="center" vertical="center"/>
    </xf>
    <xf numFmtId="10" fontId="188" fillId="0" borderId="6" xfId="15" applyNumberFormat="1" applyFont="1" applyBorder="1" applyAlignment="1">
      <alignment horizontal="center" vertical="center"/>
    </xf>
    <xf numFmtId="0" fontId="188" fillId="0" borderId="308" xfId="15" applyFont="1" applyBorder="1" applyAlignment="1">
      <alignment horizontal="center" vertical="center"/>
    </xf>
    <xf numFmtId="0" fontId="120" fillId="0" borderId="126" xfId="15" applyFont="1" applyBorder="1">
      <alignment vertical="center"/>
    </xf>
    <xf numFmtId="0" fontId="188" fillId="0" borderId="125" xfId="15" applyFont="1" applyBorder="1" applyAlignment="1">
      <alignment horizontal="center" vertical="center"/>
    </xf>
    <xf numFmtId="0" fontId="188" fillId="0" borderId="124" xfId="15" applyFont="1" applyBorder="1" applyAlignment="1">
      <alignment horizontal="center" vertical="center"/>
    </xf>
    <xf numFmtId="0" fontId="120" fillId="0" borderId="33" xfId="15" applyFont="1" applyBorder="1">
      <alignment vertical="center"/>
    </xf>
    <xf numFmtId="0" fontId="188" fillId="0" borderId="14" xfId="15" applyFont="1" applyBorder="1">
      <alignment vertical="center"/>
    </xf>
    <xf numFmtId="0" fontId="188" fillId="0" borderId="32" xfId="15" applyFont="1" applyBorder="1">
      <alignment vertical="center"/>
    </xf>
    <xf numFmtId="0" fontId="120" fillId="0" borderId="14" xfId="15" applyFont="1" applyBorder="1">
      <alignment vertical="center"/>
    </xf>
    <xf numFmtId="0" fontId="120" fillId="0" borderId="32" xfId="15" applyFont="1" applyBorder="1">
      <alignment vertical="center"/>
    </xf>
    <xf numFmtId="0" fontId="120" fillId="0" borderId="109" xfId="15" applyFont="1" applyBorder="1">
      <alignment vertical="center"/>
    </xf>
    <xf numFmtId="0" fontId="120" fillId="0" borderId="23" xfId="15" applyFont="1" applyBorder="1">
      <alignment vertical="center"/>
    </xf>
    <xf numFmtId="0" fontId="120" fillId="0" borderId="22" xfId="15" applyFont="1" applyBorder="1">
      <alignment vertical="center"/>
    </xf>
    <xf numFmtId="0" fontId="190" fillId="0" borderId="0" xfId="15" applyFont="1" applyAlignment="1">
      <alignment horizontal="right" vertical="center"/>
    </xf>
    <xf numFmtId="0" fontId="116" fillId="0" borderId="0" xfId="15" applyFont="1">
      <alignment vertical="center"/>
    </xf>
    <xf numFmtId="0" fontId="124" fillId="12" borderId="0" xfId="14" applyFont="1" applyFill="1" applyAlignment="1">
      <alignment vertical="top"/>
    </xf>
    <xf numFmtId="0" fontId="124" fillId="12" borderId="7" xfId="14" applyFont="1" applyFill="1" applyBorder="1" applyAlignment="1">
      <alignment horizontal="center" vertical="center" wrapText="1"/>
    </xf>
    <xf numFmtId="0" fontId="124" fillId="12" borderId="111" xfId="14" applyFont="1" applyFill="1" applyBorder="1" applyAlignment="1">
      <alignment horizontal="center"/>
    </xf>
    <xf numFmtId="0" fontId="124" fillId="12" borderId="112" xfId="14" applyFont="1" applyFill="1" applyBorder="1" applyAlignment="1">
      <alignment horizontal="center"/>
    </xf>
    <xf numFmtId="0" fontId="124" fillId="12" borderId="113" xfId="14" applyFont="1" applyFill="1" applyBorder="1" applyAlignment="1">
      <alignment horizontal="center"/>
    </xf>
    <xf numFmtId="0" fontId="192" fillId="0" borderId="0" xfId="0" applyFont="1">
      <alignment vertical="center"/>
    </xf>
    <xf numFmtId="0" fontId="192" fillId="0" borderId="9" xfId="0" applyFont="1" applyBorder="1" applyAlignment="1">
      <alignment horizontal="right" vertical="center"/>
    </xf>
    <xf numFmtId="0" fontId="192" fillId="0" borderId="0" xfId="0" applyFont="1" applyAlignment="1">
      <alignment horizontal="center" vertical="center"/>
    </xf>
    <xf numFmtId="0" fontId="195" fillId="0" borderId="11" xfId="0" applyFont="1" applyBorder="1">
      <alignment vertical="center"/>
    </xf>
    <xf numFmtId="0" fontId="192" fillId="0" borderId="112" xfId="0" applyFont="1" applyBorder="1">
      <alignment vertical="center"/>
    </xf>
    <xf numFmtId="0" fontId="192" fillId="0" borderId="113" xfId="0" applyFont="1" applyBorder="1">
      <alignment vertical="center"/>
    </xf>
    <xf numFmtId="0" fontId="192" fillId="0" borderId="11" xfId="0" applyFont="1" applyBorder="1">
      <alignment vertical="center"/>
    </xf>
    <xf numFmtId="0" fontId="192" fillId="0" borderId="17" xfId="0" applyFont="1" applyBorder="1">
      <alignment vertical="center"/>
    </xf>
    <xf numFmtId="0" fontId="196" fillId="0" borderId="0" xfId="0" applyFont="1">
      <alignment vertical="center"/>
    </xf>
    <xf numFmtId="0" fontId="195" fillId="0" borderId="111" xfId="0" applyFont="1" applyBorder="1">
      <alignment vertical="center"/>
    </xf>
    <xf numFmtId="0" fontId="192" fillId="0" borderId="8" xfId="0" applyFont="1" applyBorder="1">
      <alignment vertical="center"/>
    </xf>
    <xf numFmtId="0" fontId="192" fillId="0" borderId="9" xfId="0" applyFont="1" applyBorder="1">
      <alignment vertical="center"/>
    </xf>
    <xf numFmtId="0" fontId="192" fillId="0" borderId="10" xfId="0" applyFont="1" applyBorder="1">
      <alignment vertical="center"/>
    </xf>
    <xf numFmtId="0" fontId="47" fillId="10" borderId="0" xfId="0" applyFont="1" applyFill="1">
      <alignment vertical="center"/>
    </xf>
    <xf numFmtId="0" fontId="47" fillId="10" borderId="9" xfId="0" applyFont="1" applyFill="1" applyBorder="1">
      <alignment vertical="center"/>
    </xf>
    <xf numFmtId="0" fontId="47" fillId="10" borderId="11" xfId="0" applyFont="1" applyFill="1" applyBorder="1">
      <alignment vertical="center"/>
    </xf>
    <xf numFmtId="0" fontId="47" fillId="10" borderId="17" xfId="0" applyFont="1" applyFill="1" applyBorder="1">
      <alignment vertical="center"/>
    </xf>
    <xf numFmtId="0" fontId="201" fillId="10" borderId="0" xfId="0" applyFont="1" applyFill="1" applyAlignment="1">
      <alignment vertical="center" wrapText="1"/>
    </xf>
    <xf numFmtId="0" fontId="201" fillId="10" borderId="17" xfId="0" applyFont="1" applyFill="1" applyBorder="1" applyAlignment="1">
      <alignment vertical="center" wrapText="1"/>
    </xf>
    <xf numFmtId="0" fontId="93" fillId="10" borderId="0" xfId="0" applyFont="1" applyFill="1" applyAlignment="1">
      <alignment vertical="center" wrapText="1"/>
    </xf>
    <xf numFmtId="0" fontId="47" fillId="10" borderId="0" xfId="0" applyFont="1" applyFill="1" applyAlignment="1">
      <alignment horizontal="left" vertical="center"/>
    </xf>
    <xf numFmtId="0" fontId="93" fillId="10" borderId="0" xfId="0" applyFont="1" applyFill="1">
      <alignment vertical="center"/>
    </xf>
    <xf numFmtId="0" fontId="47" fillId="10" borderId="8" xfId="0" applyFont="1" applyFill="1" applyBorder="1">
      <alignment vertical="center"/>
    </xf>
    <xf numFmtId="0" fontId="47" fillId="10" borderId="10" xfId="0" applyFont="1" applyFill="1" applyBorder="1">
      <alignment vertical="center"/>
    </xf>
    <xf numFmtId="0" fontId="59" fillId="10" borderId="11" xfId="0" applyFont="1" applyFill="1" applyBorder="1" applyAlignment="1">
      <alignment horizontal="center" vertical="center"/>
    </xf>
    <xf numFmtId="0" fontId="59" fillId="10" borderId="0" xfId="0" applyFont="1" applyFill="1" applyAlignment="1">
      <alignment horizontal="center" vertical="center"/>
    </xf>
    <xf numFmtId="0" fontId="59" fillId="10" borderId="17" xfId="0" applyFont="1" applyFill="1" applyBorder="1" applyAlignment="1">
      <alignment horizontal="center" vertical="center"/>
    </xf>
    <xf numFmtId="0" fontId="47" fillId="10" borderId="290" xfId="0" applyFont="1" applyFill="1" applyBorder="1">
      <alignment vertical="center"/>
    </xf>
    <xf numFmtId="0" fontId="47" fillId="10" borderId="291" xfId="0" applyFont="1" applyFill="1" applyBorder="1">
      <alignment vertical="center"/>
    </xf>
    <xf numFmtId="0" fontId="47" fillId="10" borderId="292" xfId="0" applyFont="1" applyFill="1" applyBorder="1">
      <alignment vertical="center"/>
    </xf>
    <xf numFmtId="0" fontId="47" fillId="10" borderId="290" xfId="0" applyFont="1" applyFill="1" applyBorder="1" applyAlignment="1">
      <alignment horizontal="left" vertical="center"/>
    </xf>
    <xf numFmtId="0" fontId="47" fillId="10" borderId="302" xfId="0" applyFont="1" applyFill="1" applyBorder="1">
      <alignment vertical="center"/>
    </xf>
    <xf numFmtId="0" fontId="47" fillId="10" borderId="202" xfId="0" applyFont="1" applyFill="1" applyBorder="1">
      <alignment vertical="center"/>
    </xf>
    <xf numFmtId="0" fontId="47" fillId="10" borderId="301" xfId="0" applyFont="1" applyFill="1" applyBorder="1">
      <alignment vertical="center"/>
    </xf>
    <xf numFmtId="0" fontId="93" fillId="10" borderId="302" xfId="0" applyFont="1" applyFill="1" applyBorder="1">
      <alignment vertical="center"/>
    </xf>
    <xf numFmtId="0" fontId="47" fillId="10" borderId="321" xfId="0" applyFont="1" applyFill="1" applyBorder="1">
      <alignment vertical="center"/>
    </xf>
    <xf numFmtId="0" fontId="47" fillId="10" borderId="322" xfId="0" applyFont="1" applyFill="1" applyBorder="1">
      <alignment vertical="center"/>
    </xf>
    <xf numFmtId="0" fontId="47" fillId="10" borderId="323" xfId="0" applyFont="1" applyFill="1" applyBorder="1">
      <alignment vertical="center"/>
    </xf>
    <xf numFmtId="0" fontId="47" fillId="10" borderId="322" xfId="0" applyFont="1" applyFill="1" applyBorder="1" applyAlignment="1">
      <alignment vertical="top" shrinkToFit="1"/>
    </xf>
    <xf numFmtId="0" fontId="47" fillId="10" borderId="323" xfId="0" applyFont="1" applyFill="1" applyBorder="1" applyAlignment="1">
      <alignment vertical="top" shrinkToFit="1"/>
    </xf>
    <xf numFmtId="0" fontId="93" fillId="10" borderId="276" xfId="0" applyFont="1" applyFill="1" applyBorder="1">
      <alignment vertical="center"/>
    </xf>
    <xf numFmtId="0" fontId="93" fillId="10" borderId="226" xfId="0" applyFont="1" applyFill="1" applyBorder="1">
      <alignment vertical="center"/>
    </xf>
    <xf numFmtId="0" fontId="93" fillId="10" borderId="290" xfId="0" applyFont="1" applyFill="1" applyBorder="1">
      <alignment vertical="center"/>
    </xf>
    <xf numFmtId="0" fontId="200" fillId="10" borderId="0" xfId="0" applyFont="1" applyFill="1">
      <alignment vertical="center"/>
    </xf>
    <xf numFmtId="0" fontId="47" fillId="0" borderId="0" xfId="0" applyFont="1">
      <alignment vertical="center"/>
    </xf>
    <xf numFmtId="0" fontId="47" fillId="10" borderId="111" xfId="0" applyFont="1" applyFill="1" applyBorder="1">
      <alignment vertical="center"/>
    </xf>
    <xf numFmtId="0" fontId="47" fillId="10" borderId="112" xfId="0" applyFont="1" applyFill="1" applyBorder="1">
      <alignment vertical="center"/>
    </xf>
    <xf numFmtId="0" fontId="47" fillId="10" borderId="113" xfId="0" applyFont="1" applyFill="1" applyBorder="1">
      <alignment vertical="center"/>
    </xf>
    <xf numFmtId="0" fontId="200" fillId="10" borderId="290" xfId="0" applyFont="1" applyFill="1" applyBorder="1">
      <alignment vertical="center"/>
    </xf>
    <xf numFmtId="0" fontId="93" fillId="10" borderId="202" xfId="0" applyFont="1" applyFill="1" applyBorder="1">
      <alignment vertical="center"/>
    </xf>
    <xf numFmtId="0" fontId="200" fillId="10" borderId="302" xfId="0" applyFont="1" applyFill="1" applyBorder="1">
      <alignment vertical="center"/>
    </xf>
    <xf numFmtId="0" fontId="51" fillId="10" borderId="302" xfId="0" applyFont="1" applyFill="1" applyBorder="1">
      <alignment vertical="center"/>
    </xf>
    <xf numFmtId="0" fontId="47" fillId="10" borderId="202" xfId="0" applyFont="1" applyFill="1" applyBorder="1" applyAlignment="1">
      <alignment vertical="top" shrinkToFit="1"/>
    </xf>
    <xf numFmtId="0" fontId="47" fillId="10" borderId="301" xfId="0" applyFont="1" applyFill="1" applyBorder="1" applyAlignment="1">
      <alignment vertical="top" shrinkToFit="1"/>
    </xf>
    <xf numFmtId="0" fontId="93" fillId="10" borderId="0" xfId="0" applyFont="1" applyFill="1" applyAlignment="1">
      <alignment horizontal="right" vertical="center"/>
    </xf>
    <xf numFmtId="0" fontId="23" fillId="0" borderId="112" xfId="8" applyFont="1" applyBorder="1" applyAlignment="1">
      <alignment vertical="center" textRotation="255" wrapText="1"/>
    </xf>
    <xf numFmtId="0" fontId="23" fillId="0" borderId="0" xfId="8" applyFont="1" applyAlignment="1">
      <alignment vertical="center" textRotation="255" wrapText="1"/>
    </xf>
    <xf numFmtId="0" fontId="23" fillId="0" borderId="9" xfId="8" applyFont="1" applyBorder="1" applyAlignment="1">
      <alignment vertical="center" textRotation="255" wrapText="1"/>
    </xf>
    <xf numFmtId="0" fontId="23" fillId="0" borderId="0" xfId="8" applyFont="1" applyAlignment="1">
      <alignment vertical="center" wrapText="1"/>
    </xf>
    <xf numFmtId="0" fontId="159" fillId="0" borderId="9" xfId="8" applyFont="1" applyBorder="1">
      <alignment vertical="center"/>
    </xf>
    <xf numFmtId="0" fontId="158" fillId="0" borderId="112" xfId="8" applyFont="1" applyBorder="1">
      <alignment vertical="center"/>
    </xf>
    <xf numFmtId="0" fontId="158" fillId="0" borderId="0" xfId="8" applyFont="1">
      <alignment vertical="center"/>
    </xf>
    <xf numFmtId="0" fontId="156" fillId="0" borderId="0" xfId="8" applyFont="1">
      <alignment vertical="center"/>
    </xf>
    <xf numFmtId="0" fontId="159" fillId="0" borderId="111" xfId="8" applyFont="1" applyBorder="1" applyAlignment="1">
      <alignment horizontal="right" vertical="center"/>
    </xf>
    <xf numFmtId="0" fontId="159" fillId="0" borderId="112" xfId="8" applyFont="1" applyBorder="1" applyAlignment="1">
      <alignment horizontal="right" vertical="center"/>
    </xf>
    <xf numFmtId="0" fontId="159" fillId="0" borderId="0" xfId="8" applyFont="1" applyAlignment="1">
      <alignment horizontal="right" vertical="center"/>
    </xf>
    <xf numFmtId="0" fontId="159" fillId="0" borderId="8" xfId="8" applyFont="1" applyBorder="1" applyAlignment="1">
      <alignment horizontal="right" vertical="center"/>
    </xf>
    <xf numFmtId="0" fontId="159" fillId="0" borderId="9" xfId="8" applyFont="1" applyBorder="1" applyAlignment="1">
      <alignment horizontal="right" vertical="center"/>
    </xf>
    <xf numFmtId="0" fontId="159" fillId="0" borderId="0" xfId="8" applyFont="1" applyAlignment="1">
      <alignment horizontal="center" vertical="center" wrapText="1"/>
    </xf>
    <xf numFmtId="0" fontId="159" fillId="0" borderId="94" xfId="8" applyFont="1" applyBorder="1" applyAlignment="1">
      <alignment horizontal="center" vertical="center" wrapText="1"/>
    </xf>
    <xf numFmtId="58" fontId="159" fillId="0" borderId="148" xfId="8" applyNumberFormat="1" applyFont="1" applyBorder="1" applyAlignment="1">
      <alignment horizontal="center" vertical="center"/>
    </xf>
    <xf numFmtId="0" fontId="159" fillId="0" borderId="148" xfId="8" applyFont="1" applyBorder="1" applyAlignment="1">
      <alignment horizontal="center" vertical="center"/>
    </xf>
    <xf numFmtId="58" fontId="159" fillId="0" borderId="85" xfId="8" applyNumberFormat="1" applyFont="1" applyBorder="1" applyAlignment="1">
      <alignment horizontal="center" vertical="center"/>
    </xf>
    <xf numFmtId="0" fontId="130" fillId="12" borderId="0" xfId="14" applyFont="1" applyFill="1" applyAlignment="1">
      <alignment horizontal="center" vertical="center"/>
    </xf>
    <xf numFmtId="0" fontId="120" fillId="0" borderId="103" xfId="2" applyFont="1" applyBorder="1" applyAlignment="1">
      <alignment horizontal="right" vertical="center"/>
    </xf>
    <xf numFmtId="0" fontId="120" fillId="0" borderId="36" xfId="2" applyFont="1" applyBorder="1">
      <alignment vertical="center"/>
    </xf>
    <xf numFmtId="0" fontId="120" fillId="0" borderId="1" xfId="2" applyFont="1" applyBorder="1" applyAlignment="1">
      <alignment horizontal="center" vertical="center" wrapText="1" shrinkToFit="1"/>
    </xf>
    <xf numFmtId="0" fontId="120" fillId="0" borderId="101" xfId="2" applyFont="1" applyBorder="1" applyAlignment="1">
      <alignment horizontal="center" vertical="center"/>
    </xf>
    <xf numFmtId="0" fontId="120" fillId="0" borderId="25" xfId="2" applyFont="1" applyBorder="1">
      <alignment vertical="center"/>
    </xf>
    <xf numFmtId="0" fontId="120" fillId="0" borderId="99" xfId="2" applyFont="1" applyBorder="1" applyAlignment="1">
      <alignment horizontal="center" vertical="center"/>
    </xf>
    <xf numFmtId="0" fontId="120" fillId="0" borderId="100" xfId="2" applyFont="1" applyBorder="1" applyAlignment="1">
      <alignment horizontal="center" vertical="center"/>
    </xf>
    <xf numFmtId="10" fontId="204" fillId="0" borderId="182" xfId="2" applyNumberFormat="1" applyFont="1" applyBorder="1" applyAlignment="1">
      <alignment horizontal="center" vertical="center" wrapText="1"/>
    </xf>
    <xf numFmtId="10" fontId="188" fillId="0" borderId="22" xfId="2" applyNumberFormat="1" applyFont="1" applyBorder="1" applyAlignment="1">
      <alignment horizontal="center" vertical="center"/>
    </xf>
    <xf numFmtId="0" fontId="120" fillId="0" borderId="114" xfId="2" applyFont="1" applyBorder="1" applyAlignment="1">
      <alignment horizontal="center" vertical="center"/>
    </xf>
    <xf numFmtId="0" fontId="120" fillId="0" borderId="33" xfId="2" applyFont="1" applyBorder="1" applyAlignment="1">
      <alignment horizontal="center" vertical="center"/>
    </xf>
    <xf numFmtId="0" fontId="120" fillId="0" borderId="109" xfId="2" applyFont="1" applyBorder="1" applyAlignment="1">
      <alignment horizontal="center" vertical="center"/>
    </xf>
    <xf numFmtId="0" fontId="120" fillId="0" borderId="0" xfId="2" applyFont="1" applyAlignment="1">
      <alignment horizontal="center" vertical="center"/>
    </xf>
    <xf numFmtId="0" fontId="188" fillId="0" borderId="0" xfId="2" applyFont="1">
      <alignment vertical="center"/>
    </xf>
    <xf numFmtId="0" fontId="120" fillId="0" borderId="0" xfId="2" applyFont="1" applyAlignment="1">
      <alignment vertical="center" wrapText="1"/>
    </xf>
    <xf numFmtId="0" fontId="120" fillId="0" borderId="0" xfId="2" applyFont="1" applyAlignment="1">
      <alignment horizontal="right" vertical="center"/>
    </xf>
    <xf numFmtId="0" fontId="120" fillId="0" borderId="14" xfId="2" applyFont="1" applyBorder="1" applyAlignment="1">
      <alignment horizontal="center" vertical="center" wrapText="1"/>
    </xf>
    <xf numFmtId="0" fontId="120" fillId="0" borderId="0" xfId="2" applyFont="1" applyAlignment="1">
      <alignment horizontal="right" vertical="top"/>
    </xf>
    <xf numFmtId="0" fontId="205" fillId="0" borderId="0" xfId="15" applyFont="1">
      <alignment vertical="center"/>
    </xf>
    <xf numFmtId="0" fontId="23" fillId="0" borderId="0" xfId="15" applyFont="1" applyAlignment="1">
      <alignment vertical="center" textRotation="255" wrapText="1"/>
    </xf>
    <xf numFmtId="49" fontId="23" fillId="0" borderId="0" xfId="15" applyNumberFormat="1" applyFont="1">
      <alignment vertical="center"/>
    </xf>
    <xf numFmtId="0" fontId="23" fillId="0" borderId="0" xfId="15" applyFont="1" applyAlignment="1">
      <alignment horizontal="left" vertical="center"/>
    </xf>
    <xf numFmtId="0" fontId="23" fillId="0" borderId="0" xfId="15" applyFont="1" applyAlignment="1">
      <alignment horizontal="left" vertical="center" wrapText="1" indent="1"/>
    </xf>
    <xf numFmtId="0" fontId="20" fillId="0" borderId="0" xfId="8" applyFont="1">
      <alignment vertical="center"/>
    </xf>
    <xf numFmtId="0" fontId="1" fillId="0" borderId="0" xfId="8">
      <alignment vertical="center"/>
    </xf>
    <xf numFmtId="0" fontId="1" fillId="0" borderId="0" xfId="8" applyAlignment="1">
      <alignment horizontal="center" vertical="center"/>
    </xf>
    <xf numFmtId="0" fontId="20" fillId="0" borderId="0" xfId="8" applyFont="1" applyAlignment="1">
      <alignment horizontal="center" vertical="center"/>
    </xf>
    <xf numFmtId="0" fontId="1" fillId="0" borderId="14" xfId="8" applyBorder="1" applyAlignment="1">
      <alignment horizontal="center" vertical="center" wrapText="1"/>
    </xf>
    <xf numFmtId="0" fontId="1" fillId="0" borderId="14" xfId="8" applyBorder="1" applyAlignment="1">
      <alignment horizontal="center" vertical="center"/>
    </xf>
    <xf numFmtId="0" fontId="1" fillId="0" borderId="14" xfId="8" applyBorder="1" applyAlignment="1">
      <alignment horizontal="right" vertical="center"/>
    </xf>
    <xf numFmtId="0" fontId="5" fillId="0" borderId="0" xfId="8" applyFont="1">
      <alignment vertical="center"/>
    </xf>
    <xf numFmtId="0" fontId="81" fillId="0" borderId="0" xfId="8" applyFont="1" applyAlignment="1">
      <alignment vertical="center" wrapText="1"/>
    </xf>
    <xf numFmtId="0" fontId="81" fillId="0" borderId="0" xfId="8" applyFont="1">
      <alignment vertical="center"/>
    </xf>
    <xf numFmtId="193" fontId="129" fillId="12" borderId="14" xfId="14" applyNumberFormat="1" applyFont="1" applyFill="1" applyBorder="1" applyAlignment="1">
      <alignment horizontal="center" vertical="center"/>
    </xf>
    <xf numFmtId="193" fontId="129" fillId="12" borderId="23" xfId="14" applyNumberFormat="1" applyFont="1" applyFill="1" applyBorder="1" applyAlignment="1">
      <alignment horizontal="center" vertical="center"/>
    </xf>
    <xf numFmtId="0" fontId="124" fillId="12" borderId="331" xfId="14" applyFont="1" applyFill="1" applyBorder="1" applyAlignment="1">
      <alignment horizontal="right" vertical="center" indent="1"/>
    </xf>
    <xf numFmtId="0" fontId="124" fillId="12" borderId="310" xfId="14" applyFont="1" applyFill="1" applyBorder="1">
      <alignment vertical="center"/>
    </xf>
    <xf numFmtId="0" fontId="124" fillId="12" borderId="332" xfId="14" applyFont="1" applyFill="1" applyBorder="1">
      <alignment vertical="center"/>
    </xf>
    <xf numFmtId="0" fontId="124" fillId="12" borderId="289" xfId="14" applyFont="1" applyFill="1" applyBorder="1" applyAlignment="1">
      <alignment horizontal="right" vertical="center" indent="1"/>
    </xf>
    <xf numFmtId="0" fontId="124" fillId="12" borderId="243" xfId="14" applyFont="1" applyFill="1" applyBorder="1" applyAlignment="1">
      <alignment horizontal="right" vertical="center" indent="1"/>
    </xf>
    <xf numFmtId="0" fontId="124" fillId="12" borderId="309" xfId="14" applyFont="1" applyFill="1" applyBorder="1">
      <alignment vertical="center"/>
    </xf>
    <xf numFmtId="0" fontId="124" fillId="12" borderId="333" xfId="14" applyFont="1" applyFill="1" applyBorder="1" applyAlignment="1">
      <alignment horizontal="center" vertical="center"/>
    </xf>
    <xf numFmtId="0" fontId="159" fillId="0" borderId="113" xfId="8" applyFont="1" applyBorder="1">
      <alignment vertical="center"/>
    </xf>
    <xf numFmtId="0" fontId="159" fillId="0" borderId="0" xfId="8" applyFont="1" applyAlignment="1">
      <alignment horizontal="center" vertical="center"/>
    </xf>
    <xf numFmtId="0" fontId="159" fillId="0" borderId="17" xfId="8" applyFont="1" applyBorder="1">
      <alignment vertical="center"/>
    </xf>
    <xf numFmtId="0" fontId="159" fillId="0" borderId="10" xfId="8" applyFont="1" applyBorder="1">
      <alignment vertical="center"/>
    </xf>
    <xf numFmtId="0" fontId="159" fillId="0" borderId="101" xfId="8" applyFont="1" applyBorder="1" applyAlignment="1">
      <alignment horizontal="center" vertical="center" wrapText="1"/>
    </xf>
    <xf numFmtId="0" fontId="158" fillId="0" borderId="0" xfId="8" applyFont="1" applyAlignment="1">
      <alignment horizontal="center" vertical="center" wrapText="1"/>
    </xf>
    <xf numFmtId="0" fontId="158" fillId="0" borderId="0" xfId="8" applyFont="1" applyAlignment="1">
      <alignment vertical="center" wrapText="1"/>
    </xf>
    <xf numFmtId="0" fontId="158" fillId="0" borderId="0" xfId="8" applyFont="1" applyAlignment="1">
      <alignment vertical="center" textRotation="255" wrapText="1"/>
    </xf>
    <xf numFmtId="56" fontId="159" fillId="0" borderId="101" xfId="8" applyNumberFormat="1" applyFont="1" applyBorder="1" applyAlignment="1">
      <alignment horizontal="center" vertical="center" wrapText="1"/>
    </xf>
    <xf numFmtId="9" fontId="23" fillId="0" borderId="0" xfId="8" applyNumberFormat="1" applyFont="1">
      <alignment vertical="center"/>
    </xf>
    <xf numFmtId="0" fontId="161" fillId="0" borderId="36" xfId="8" applyFont="1" applyBorder="1">
      <alignment vertical="center"/>
    </xf>
    <xf numFmtId="0" fontId="155" fillId="0" borderId="0" xfId="8" applyFont="1">
      <alignment vertical="center"/>
    </xf>
    <xf numFmtId="0" fontId="63" fillId="0" borderId="0" xfId="19" applyFont="1" applyAlignment="1">
      <alignment horizontal="center" vertical="center"/>
    </xf>
    <xf numFmtId="0" fontId="198" fillId="0" borderId="0" xfId="19" applyFont="1" applyAlignment="1">
      <alignment horizontal="center" vertical="center"/>
    </xf>
    <xf numFmtId="0" fontId="47" fillId="0" borderId="0" xfId="19" applyFont="1" applyAlignment="1">
      <alignment horizontal="right" vertical="center"/>
    </xf>
    <xf numFmtId="0" fontId="47" fillId="0" borderId="0" xfId="19" applyFont="1" applyAlignment="1">
      <alignment horizontal="center" vertical="center"/>
    </xf>
    <xf numFmtId="0" fontId="76" fillId="0" borderId="0" xfId="19" applyFont="1" applyAlignment="1">
      <alignment horizontal="center" vertical="center"/>
    </xf>
    <xf numFmtId="0" fontId="63" fillId="10" borderId="1" xfId="19" applyFont="1" applyFill="1" applyBorder="1" applyAlignment="1">
      <alignment horizontal="center" vertical="center"/>
    </xf>
    <xf numFmtId="0" fontId="63" fillId="3" borderId="90" xfId="19" applyFont="1" applyFill="1" applyBorder="1" applyAlignment="1">
      <alignment horizontal="center" vertical="center"/>
    </xf>
    <xf numFmtId="0" fontId="63" fillId="10" borderId="90" xfId="19" applyFont="1" applyFill="1" applyBorder="1" applyAlignment="1">
      <alignment horizontal="center" vertical="center"/>
    </xf>
    <xf numFmtId="0" fontId="63" fillId="3" borderId="90" xfId="19" applyFont="1" applyFill="1" applyBorder="1" applyAlignment="1">
      <alignment horizontal="left" vertical="center"/>
    </xf>
    <xf numFmtId="0" fontId="63" fillId="3" borderId="101" xfId="19" applyFont="1" applyFill="1" applyBorder="1" applyAlignment="1">
      <alignment horizontal="center" vertical="center"/>
    </xf>
    <xf numFmtId="0" fontId="63" fillId="0" borderId="112" xfId="19" applyFont="1" applyBorder="1" applyAlignment="1">
      <alignment horizontal="center" vertical="center"/>
    </xf>
    <xf numFmtId="0" fontId="63" fillId="0" borderId="113" xfId="19" applyFont="1" applyBorder="1" applyAlignment="1">
      <alignment horizontal="center" vertical="center"/>
    </xf>
    <xf numFmtId="0" fontId="63" fillId="0" borderId="11" xfId="19" applyFont="1" applyBorder="1" applyAlignment="1">
      <alignment horizontal="center" vertical="center"/>
    </xf>
    <xf numFmtId="0" fontId="63" fillId="0" borderId="17" xfId="19" applyFont="1" applyBorder="1" applyAlignment="1">
      <alignment horizontal="center" vertical="center"/>
    </xf>
    <xf numFmtId="56" fontId="67" fillId="0" borderId="11" xfId="19" applyNumberFormat="1" applyFont="1" applyBorder="1" applyAlignment="1">
      <alignment horizontal="right" vertical="center"/>
    </xf>
    <xf numFmtId="0" fontId="63" fillId="0" borderId="0" xfId="19" applyFont="1" applyAlignment="1">
      <alignment horizontal="left" vertical="center"/>
    </xf>
    <xf numFmtId="0" fontId="76" fillId="0" borderId="0" xfId="19" applyFont="1" applyAlignment="1">
      <alignment horizontal="left" vertical="center"/>
    </xf>
    <xf numFmtId="0" fontId="63" fillId="0" borderId="8" xfId="19" applyFont="1" applyBorder="1" applyAlignment="1">
      <alignment horizontal="center" vertical="center"/>
    </xf>
    <xf numFmtId="0" fontId="63" fillId="0" borderId="9" xfId="19" applyFont="1" applyBorder="1" applyAlignment="1">
      <alignment horizontal="center" vertical="center"/>
    </xf>
    <xf numFmtId="0" fontId="63" fillId="0" borderId="10" xfId="19" applyFont="1" applyBorder="1" applyAlignment="1">
      <alignment horizontal="center" vertical="center"/>
    </xf>
    <xf numFmtId="0" fontId="76" fillId="10" borderId="111" xfId="19" applyFont="1" applyFill="1" applyBorder="1">
      <alignment vertical="center"/>
    </xf>
    <xf numFmtId="0" fontId="76" fillId="10" borderId="113" xfId="19" applyFont="1" applyFill="1" applyBorder="1">
      <alignment vertical="center"/>
    </xf>
    <xf numFmtId="0" fontId="63" fillId="3" borderId="14" xfId="19" applyFont="1" applyFill="1" applyBorder="1" applyAlignment="1">
      <alignment horizontal="center" vertical="center"/>
    </xf>
    <xf numFmtId="56" fontId="67" fillId="0" borderId="0" xfId="19" applyNumberFormat="1" applyFont="1" applyAlignment="1">
      <alignment horizontal="right" vertical="center"/>
    </xf>
    <xf numFmtId="0" fontId="63" fillId="0" borderId="0" xfId="8" applyFont="1">
      <alignment vertical="center"/>
    </xf>
    <xf numFmtId="0" fontId="199" fillId="0" borderId="0" xfId="8" applyFont="1" applyAlignment="1">
      <alignment horizontal="center" vertical="center"/>
    </xf>
    <xf numFmtId="0" fontId="47" fillId="0" borderId="1" xfId="8" applyFont="1" applyBorder="1">
      <alignment vertical="center"/>
    </xf>
    <xf numFmtId="0" fontId="47" fillId="0" borderId="90" xfId="8" applyFont="1" applyBorder="1">
      <alignment vertical="center"/>
    </xf>
    <xf numFmtId="0" fontId="47" fillId="0" borderId="101" xfId="8" applyFont="1" applyBorder="1">
      <alignment vertical="center"/>
    </xf>
    <xf numFmtId="0" fontId="63" fillId="0" borderId="1" xfId="8" applyFont="1" applyBorder="1">
      <alignment vertical="center"/>
    </xf>
    <xf numFmtId="0" fontId="63" fillId="0" borderId="90" xfId="8" applyFont="1" applyBorder="1">
      <alignment vertical="center"/>
    </xf>
    <xf numFmtId="0" fontId="63" fillId="0" borderId="0" xfId="8" applyFont="1" applyAlignment="1">
      <alignment vertical="center" wrapText="1"/>
    </xf>
    <xf numFmtId="0" fontId="47" fillId="6" borderId="1" xfId="8" applyFont="1" applyFill="1" applyBorder="1">
      <alignment vertical="center"/>
    </xf>
    <xf numFmtId="0" fontId="47" fillId="6" borderId="90" xfId="8" applyFont="1" applyFill="1" applyBorder="1">
      <alignment vertical="center"/>
    </xf>
    <xf numFmtId="0" fontId="47" fillId="6" borderId="101" xfId="8" applyFont="1" applyFill="1" applyBorder="1">
      <alignment vertical="center"/>
    </xf>
    <xf numFmtId="0" fontId="63" fillId="6" borderId="0" xfId="8" applyFont="1" applyFill="1">
      <alignment vertical="center"/>
    </xf>
    <xf numFmtId="0" fontId="63" fillId="6" borderId="90" xfId="8" applyFont="1" applyFill="1" applyBorder="1">
      <alignment vertical="center"/>
    </xf>
    <xf numFmtId="0" fontId="47" fillId="0" borderId="90" xfId="8" applyFont="1" applyBorder="1" applyAlignment="1">
      <alignment horizontal="left" vertical="center"/>
    </xf>
    <xf numFmtId="0" fontId="93" fillId="0" borderId="11" xfId="8" applyFont="1" applyBorder="1">
      <alignment vertical="center"/>
    </xf>
    <xf numFmtId="0" fontId="47" fillId="0" borderId="0" xfId="8" applyFont="1">
      <alignment vertical="center"/>
    </xf>
    <xf numFmtId="0" fontId="51" fillId="0" borderId="0" xfId="8" applyFont="1" applyAlignment="1">
      <alignment vertical="top"/>
    </xf>
    <xf numFmtId="0" fontId="93" fillId="0" borderId="11" xfId="8" applyFont="1" applyBorder="1" applyAlignment="1">
      <alignment vertical="top" wrapText="1"/>
    </xf>
    <xf numFmtId="0" fontId="93" fillId="0" borderId="0" xfId="8" applyFont="1" applyAlignment="1">
      <alignment vertical="top" wrapText="1"/>
    </xf>
    <xf numFmtId="0" fontId="93" fillId="0" borderId="17" xfId="8" applyFont="1" applyBorder="1" applyAlignment="1">
      <alignment vertical="top" wrapText="1"/>
    </xf>
    <xf numFmtId="0" fontId="93" fillId="0" borderId="0" xfId="8" applyFont="1" applyAlignment="1">
      <alignment vertical="top"/>
    </xf>
    <xf numFmtId="0" fontId="47" fillId="0" borderId="8" xfId="8" applyFont="1" applyBorder="1">
      <alignment vertical="center"/>
    </xf>
    <xf numFmtId="0" fontId="47" fillId="0" borderId="9" xfId="8" applyFont="1" applyBorder="1">
      <alignment vertical="center"/>
    </xf>
    <xf numFmtId="0" fontId="63" fillId="0" borderId="9" xfId="8" applyFont="1" applyBorder="1">
      <alignment vertical="center"/>
    </xf>
    <xf numFmtId="0" fontId="51" fillId="0" borderId="9" xfId="8" applyFont="1" applyBorder="1" applyAlignment="1">
      <alignment vertical="top"/>
    </xf>
    <xf numFmtId="0" fontId="93" fillId="0" borderId="8" xfId="8" applyFont="1" applyBorder="1" applyAlignment="1">
      <alignment vertical="top" wrapText="1"/>
    </xf>
    <xf numFmtId="0" fontId="93" fillId="0" borderId="9" xfId="8" applyFont="1" applyBorder="1" applyAlignment="1">
      <alignment vertical="top" wrapText="1"/>
    </xf>
    <xf numFmtId="0" fontId="93" fillId="0" borderId="10" xfId="8" applyFont="1" applyBorder="1" applyAlignment="1">
      <alignment vertical="top" wrapText="1"/>
    </xf>
    <xf numFmtId="0" fontId="211" fillId="0" borderId="0" xfId="8" applyFont="1" applyAlignment="1">
      <alignment vertical="top" wrapText="1"/>
    </xf>
    <xf numFmtId="0" fontId="93" fillId="0" borderId="0" xfId="8" applyFont="1" applyAlignment="1"/>
    <xf numFmtId="0" fontId="63" fillId="0" borderId="0" xfId="8" applyFont="1" applyAlignment="1">
      <alignment vertical="top"/>
    </xf>
    <xf numFmtId="0" fontId="93" fillId="0" borderId="11" xfId="8" applyFont="1" applyBorder="1" applyAlignment="1">
      <alignment horizontal="left" vertical="center"/>
    </xf>
    <xf numFmtId="0" fontId="93" fillId="0" borderId="0" xfId="8" applyFont="1" applyAlignment="1">
      <alignment horizontal="left" vertical="center" wrapText="1"/>
    </xf>
    <xf numFmtId="0" fontId="63" fillId="0" borderId="0" xfId="8" applyFont="1" applyAlignment="1">
      <alignment horizontal="left" vertical="center"/>
    </xf>
    <xf numFmtId="0" fontId="93" fillId="0" borderId="0" xfId="8" applyFont="1" applyAlignment="1">
      <alignment horizontal="left" vertical="center"/>
    </xf>
    <xf numFmtId="0" fontId="63" fillId="0" borderId="10" xfId="8" applyFont="1" applyBorder="1">
      <alignment vertical="center"/>
    </xf>
    <xf numFmtId="0" fontId="200" fillId="0" borderId="11" xfId="8" applyFont="1" applyBorder="1" applyAlignment="1">
      <alignment vertical="top"/>
    </xf>
    <xf numFmtId="0" fontId="200" fillId="0" borderId="0" xfId="8" applyFont="1" applyAlignment="1">
      <alignment vertical="top" wrapText="1"/>
    </xf>
    <xf numFmtId="0" fontId="200" fillId="0" borderId="0" xfId="8" applyFont="1" applyAlignment="1">
      <alignment vertical="top"/>
    </xf>
    <xf numFmtId="0" fontId="200" fillId="0" borderId="0" xfId="8" applyFont="1">
      <alignment vertical="center"/>
    </xf>
    <xf numFmtId="0" fontId="200" fillId="0" borderId="17" xfId="8" applyFont="1" applyBorder="1">
      <alignment vertical="center"/>
    </xf>
    <xf numFmtId="0" fontId="200" fillId="0" borderId="11" xfId="8" applyFont="1" applyBorder="1">
      <alignment vertical="center"/>
    </xf>
    <xf numFmtId="0" fontId="200" fillId="0" borderId="8" xfId="8" applyFont="1" applyBorder="1" applyAlignment="1">
      <alignment vertical="top"/>
    </xf>
    <xf numFmtId="0" fontId="47" fillId="0" borderId="0" xfId="8" applyFont="1" applyAlignment="1">
      <alignment horizontal="left" vertical="top" wrapText="1"/>
    </xf>
    <xf numFmtId="0" fontId="47" fillId="0" borderId="0" xfId="8" applyFont="1" applyAlignment="1">
      <alignment horizontal="left" vertical="top"/>
    </xf>
    <xf numFmtId="0" fontId="200" fillId="0" borderId="0" xfId="8" applyFont="1" applyAlignment="1">
      <alignment horizontal="left" vertical="center"/>
    </xf>
    <xf numFmtId="0" fontId="47" fillId="6" borderId="111" xfId="8" applyFont="1" applyFill="1" applyBorder="1">
      <alignment vertical="center"/>
    </xf>
    <xf numFmtId="0" fontId="47" fillId="6" borderId="112" xfId="8" applyFont="1" applyFill="1" applyBorder="1">
      <alignment vertical="center"/>
    </xf>
    <xf numFmtId="0" fontId="47" fillId="6" borderId="113" xfId="8" applyFont="1" applyFill="1" applyBorder="1">
      <alignment vertical="center"/>
    </xf>
    <xf numFmtId="0" fontId="47" fillId="6" borderId="11" xfId="8" applyFont="1" applyFill="1" applyBorder="1">
      <alignment vertical="center"/>
    </xf>
    <xf numFmtId="0" fontId="47" fillId="6" borderId="0" xfId="8" applyFont="1" applyFill="1">
      <alignment vertical="center"/>
    </xf>
    <xf numFmtId="0" fontId="47" fillId="6" borderId="17" xfId="8" applyFont="1" applyFill="1" applyBorder="1">
      <alignment vertical="center"/>
    </xf>
    <xf numFmtId="0" fontId="200" fillId="6" borderId="1" xfId="8" applyFont="1" applyFill="1" applyBorder="1">
      <alignment vertical="center"/>
    </xf>
    <xf numFmtId="0" fontId="200" fillId="6" borderId="90" xfId="8" applyFont="1" applyFill="1" applyBorder="1">
      <alignment vertical="center"/>
    </xf>
    <xf numFmtId="0" fontId="200" fillId="6" borderId="101" xfId="8" applyFont="1" applyFill="1" applyBorder="1">
      <alignment vertical="center"/>
    </xf>
    <xf numFmtId="0" fontId="47" fillId="6" borderId="8" xfId="8" applyFont="1" applyFill="1" applyBorder="1">
      <alignment vertical="center"/>
    </xf>
    <xf numFmtId="0" fontId="47" fillId="6" borderId="9" xfId="8" applyFont="1" applyFill="1" applyBorder="1">
      <alignment vertical="center"/>
    </xf>
    <xf numFmtId="0" fontId="47" fillId="6" borderId="10" xfId="8" applyFont="1" applyFill="1" applyBorder="1">
      <alignment vertical="center"/>
    </xf>
    <xf numFmtId="0" fontId="47" fillId="0" borderId="0" xfId="8" applyFont="1" applyAlignment="1">
      <alignment horizontal="center" vertical="center"/>
    </xf>
    <xf numFmtId="0" fontId="47" fillId="0" borderId="0" xfId="8" applyFont="1" applyAlignment="1">
      <alignment horizontal="center" vertical="top"/>
    </xf>
    <xf numFmtId="0" fontId="200" fillId="0" borderId="0" xfId="8" applyFont="1" applyAlignment="1">
      <alignment horizontal="center" vertical="top"/>
    </xf>
    <xf numFmtId="0" fontId="47" fillId="0" borderId="0" xfId="8" applyFont="1" applyAlignment="1">
      <alignment vertical="top"/>
    </xf>
    <xf numFmtId="0" fontId="47" fillId="0" borderId="90" xfId="8" applyFont="1" applyBorder="1" applyAlignment="1">
      <alignment horizontal="right" vertical="center"/>
    </xf>
    <xf numFmtId="0" fontId="47" fillId="0" borderId="0" xfId="8" applyFont="1" applyAlignment="1">
      <alignment horizontal="right" vertical="center"/>
    </xf>
    <xf numFmtId="0" fontId="47" fillId="0" borderId="0" xfId="8" applyFont="1" applyAlignment="1">
      <alignment horizontal="left" vertical="center"/>
    </xf>
    <xf numFmtId="0" fontId="47" fillId="0" borderId="0" xfId="8" applyFont="1" applyAlignment="1">
      <alignment vertical="center" wrapText="1"/>
    </xf>
    <xf numFmtId="0" fontId="4" fillId="0" borderId="0" xfId="20" applyFont="1">
      <alignment vertical="center"/>
    </xf>
    <xf numFmtId="0" fontId="47" fillId="0" borderId="8" xfId="3" applyFont="1" applyBorder="1" applyAlignment="1">
      <alignment horizontal="distributed" vertical="center"/>
    </xf>
    <xf numFmtId="0" fontId="93" fillId="0" borderId="185" xfId="3" applyFont="1" applyBorder="1" applyAlignment="1">
      <alignment horizontal="distributed" vertical="center"/>
    </xf>
    <xf numFmtId="0" fontId="52" fillId="0" borderId="337" xfId="20" applyFont="1" applyBorder="1" applyAlignment="1">
      <alignment horizontal="center" vertical="center" wrapText="1"/>
    </xf>
    <xf numFmtId="0" fontId="215" fillId="0" borderId="332" xfId="20" applyFont="1" applyBorder="1" applyAlignment="1">
      <alignment horizontal="center" vertical="center" wrapText="1"/>
    </xf>
    <xf numFmtId="0" fontId="215" fillId="0" borderId="341" xfId="20" applyFont="1" applyBorder="1" applyAlignment="1">
      <alignment horizontal="center" vertical="center" wrapText="1"/>
    </xf>
    <xf numFmtId="0" fontId="215" fillId="0" borderId="342" xfId="20" applyFont="1" applyBorder="1" applyAlignment="1">
      <alignment horizontal="center" vertical="center" wrapText="1"/>
    </xf>
    <xf numFmtId="0" fontId="215" fillId="0" borderId="343" xfId="20" applyFont="1" applyBorder="1" applyAlignment="1">
      <alignment horizontal="center" vertical="center" wrapText="1"/>
    </xf>
    <xf numFmtId="0" fontId="215" fillId="0" borderId="344" xfId="20" applyFont="1" applyBorder="1" applyAlignment="1">
      <alignment horizontal="center" vertical="center" wrapText="1"/>
    </xf>
    <xf numFmtId="0" fontId="215" fillId="0" borderId="345" xfId="20" applyFont="1" applyBorder="1" applyAlignment="1">
      <alignment horizontal="center" vertical="center" wrapText="1"/>
    </xf>
    <xf numFmtId="0" fontId="134" fillId="0" borderId="14" xfId="20" applyFont="1" applyBorder="1" applyAlignment="1">
      <alignment horizontal="center" vertical="center" wrapText="1"/>
    </xf>
    <xf numFmtId="0" fontId="134" fillId="0" borderId="341" xfId="20" applyFont="1" applyBorder="1" applyAlignment="1">
      <alignment horizontal="center" vertical="center" wrapText="1"/>
    </xf>
    <xf numFmtId="0" fontId="134" fillId="0" borderId="342" xfId="20" applyFont="1" applyBorder="1" applyAlignment="1">
      <alignment horizontal="center" vertical="center" wrapText="1"/>
    </xf>
    <xf numFmtId="0" fontId="134" fillId="0" borderId="343" xfId="20" applyFont="1" applyBorder="1" applyAlignment="1">
      <alignment horizontal="center" vertical="center" wrapText="1"/>
    </xf>
    <xf numFmtId="0" fontId="134" fillId="0" borderId="220" xfId="20" applyFont="1" applyBorder="1" applyAlignment="1">
      <alignment vertical="center" wrapText="1"/>
    </xf>
    <xf numFmtId="0" fontId="134" fillId="0" borderId="215" xfId="20" applyFont="1" applyBorder="1" applyAlignment="1">
      <alignment vertical="center" wrapText="1"/>
    </xf>
    <xf numFmtId="0" fontId="134" fillId="0" borderId="89" xfId="20" applyFont="1" applyBorder="1" applyAlignment="1">
      <alignment horizontal="center" vertical="center" wrapText="1"/>
    </xf>
    <xf numFmtId="0" fontId="134" fillId="0" borderId="116" xfId="20" applyFont="1" applyBorder="1" applyAlignment="1">
      <alignment horizontal="center" vertical="center" wrapText="1"/>
    </xf>
    <xf numFmtId="0" fontId="134" fillId="0" borderId="346" xfId="20" applyFont="1" applyBorder="1" applyAlignment="1">
      <alignment horizontal="center" vertical="center" wrapText="1"/>
    </xf>
    <xf numFmtId="0" fontId="134" fillId="0" borderId="347" xfId="20" applyFont="1" applyBorder="1" applyAlignment="1">
      <alignment horizontal="center" vertical="center" wrapText="1"/>
    </xf>
    <xf numFmtId="0" fontId="134" fillId="0" borderId="348" xfId="20" applyFont="1" applyBorder="1" applyAlignment="1">
      <alignment horizontal="center" vertical="center" wrapText="1"/>
    </xf>
    <xf numFmtId="0" fontId="134" fillId="0" borderId="220" xfId="20" applyFont="1" applyBorder="1" applyAlignment="1">
      <alignment horizontal="center" vertical="center" wrapText="1"/>
    </xf>
    <xf numFmtId="0" fontId="134" fillId="0" borderId="215" xfId="20" applyFont="1" applyBorder="1" applyAlignment="1">
      <alignment horizontal="center" vertical="center" wrapText="1"/>
    </xf>
    <xf numFmtId="0" fontId="134" fillId="0" borderId="23" xfId="20" applyFont="1" applyBorder="1" applyAlignment="1">
      <alignment horizontal="center" vertical="center" wrapText="1"/>
    </xf>
    <xf numFmtId="0" fontId="134" fillId="0" borderId="349" xfId="20" applyFont="1" applyBorder="1" applyAlignment="1">
      <alignment horizontal="center" vertical="center" wrapText="1"/>
    </xf>
    <xf numFmtId="0" fontId="134" fillId="0" borderId="350" xfId="20" applyFont="1" applyBorder="1" applyAlignment="1">
      <alignment horizontal="center" vertical="center" wrapText="1"/>
    </xf>
    <xf numFmtId="0" fontId="134" fillId="0" borderId="351" xfId="20" applyFont="1" applyBorder="1" applyAlignment="1">
      <alignment horizontal="center" vertical="center" wrapText="1"/>
    </xf>
    <xf numFmtId="0" fontId="207" fillId="0" borderId="352" xfId="20" applyFont="1" applyBorder="1" applyAlignment="1">
      <alignment vertical="center" wrapText="1"/>
    </xf>
    <xf numFmtId="0" fontId="52" fillId="0" borderId="116" xfId="20" applyFont="1" applyBorder="1" applyAlignment="1">
      <alignment horizontal="center" vertical="center" wrapText="1"/>
    </xf>
    <xf numFmtId="0" fontId="52" fillId="0" borderId="14" xfId="20" applyFont="1" applyBorder="1" applyAlignment="1">
      <alignment horizontal="center" vertical="center" wrapText="1"/>
    </xf>
    <xf numFmtId="0" fontId="137" fillId="0" borderId="1" xfId="20" applyFont="1" applyBorder="1" applyAlignment="1">
      <alignment horizontal="center" vertical="center" wrapText="1"/>
    </xf>
    <xf numFmtId="0" fontId="52" fillId="0" borderId="7" xfId="20" applyFont="1" applyBorder="1" applyAlignment="1">
      <alignment horizontal="center" vertical="center" wrapText="1"/>
    </xf>
    <xf numFmtId="0" fontId="5" fillId="0" borderId="27" xfId="20" applyFont="1" applyBorder="1" applyAlignment="1">
      <alignment horizontal="center" vertical="center" wrapText="1"/>
    </xf>
    <xf numFmtId="0" fontId="159" fillId="0" borderId="27" xfId="20" applyFont="1" applyBorder="1" applyAlignment="1">
      <alignment horizontal="center" vertical="center" wrapText="1"/>
    </xf>
    <xf numFmtId="0" fontId="5" fillId="0" borderId="14" xfId="20" applyFont="1" applyBorder="1" applyAlignment="1">
      <alignment horizontal="center" vertical="center" wrapText="1"/>
    </xf>
    <xf numFmtId="0" fontId="219" fillId="0" borderId="14" xfId="20" applyFont="1" applyBorder="1" applyAlignment="1">
      <alignment horizontal="center" vertical="center" wrapText="1"/>
    </xf>
    <xf numFmtId="0" fontId="5" fillId="0" borderId="23" xfId="20" applyFont="1" applyBorder="1" applyAlignment="1">
      <alignment horizontal="center" vertical="center" wrapText="1"/>
    </xf>
    <xf numFmtId="0" fontId="52" fillId="0" borderId="105" xfId="20" applyFont="1" applyBorder="1" applyAlignment="1">
      <alignment horizontal="center" vertical="center" wrapText="1"/>
    </xf>
    <xf numFmtId="0" fontId="52" fillId="0" borderId="27" xfId="20" applyFont="1" applyBorder="1" applyAlignment="1">
      <alignment horizontal="center" vertical="center" wrapText="1"/>
    </xf>
    <xf numFmtId="0" fontId="52" fillId="0" borderId="95" xfId="20" applyFont="1" applyBorder="1" applyAlignment="1">
      <alignment horizontal="center" vertical="center" wrapText="1"/>
    </xf>
    <xf numFmtId="0" fontId="218" fillId="0" borderId="102" xfId="20" applyFont="1" applyBorder="1" applyAlignment="1">
      <alignment horizontal="center" vertical="center" wrapText="1"/>
    </xf>
    <xf numFmtId="0" fontId="137" fillId="0" borderId="14" xfId="20" applyFont="1" applyBorder="1" applyAlignment="1">
      <alignment horizontal="center" vertical="center" wrapText="1"/>
    </xf>
    <xf numFmtId="0" fontId="52" fillId="0" borderId="1" xfId="20" applyFont="1" applyBorder="1" applyAlignment="1">
      <alignment vertical="center" wrapText="1"/>
    </xf>
    <xf numFmtId="0" fontId="52" fillId="0" borderId="23" xfId="20" applyFont="1" applyBorder="1" applyAlignment="1">
      <alignment horizontal="center" vertical="center" wrapText="1"/>
    </xf>
    <xf numFmtId="0" fontId="52" fillId="0" borderId="0" xfId="20" applyFont="1">
      <alignment vertical="center"/>
    </xf>
    <xf numFmtId="0" fontId="134" fillId="0" borderId="356" xfId="20" applyFont="1" applyBorder="1" applyAlignment="1">
      <alignment horizontal="center" vertical="center" wrapText="1"/>
    </xf>
    <xf numFmtId="0" fontId="134" fillId="0" borderId="357" xfId="20" applyFont="1" applyBorder="1" applyAlignment="1">
      <alignment horizontal="center" vertical="center" wrapText="1"/>
    </xf>
    <xf numFmtId="0" fontId="0" fillId="0" borderId="1" xfId="15" applyFont="1" applyBorder="1" applyAlignment="1">
      <alignment horizontal="center" vertical="center"/>
    </xf>
    <xf numFmtId="0" fontId="1" fillId="0" borderId="111" xfId="15" applyBorder="1" applyAlignment="1">
      <alignment horizontal="left" vertical="center" wrapText="1"/>
    </xf>
    <xf numFmtId="0" fontId="1" fillId="0" borderId="90" xfId="15" applyBorder="1" applyAlignment="1">
      <alignment horizontal="left" vertical="center"/>
    </xf>
    <xf numFmtId="0" fontId="1" fillId="0" borderId="113" xfId="15" applyBorder="1" applyAlignment="1">
      <alignment horizontal="left" vertical="center"/>
    </xf>
    <xf numFmtId="0" fontId="1" fillId="0" borderId="6" xfId="15" applyBorder="1" applyAlignment="1">
      <alignment horizontal="left" vertical="center" wrapText="1"/>
    </xf>
    <xf numFmtId="0" fontId="1" fillId="0" borderId="14" xfId="15" applyBorder="1" applyAlignment="1">
      <alignment horizontal="center" vertical="center"/>
    </xf>
    <xf numFmtId="0" fontId="1" fillId="0" borderId="6" xfId="15" applyBorder="1" applyAlignment="1">
      <alignment horizontal="left" vertical="center"/>
    </xf>
    <xf numFmtId="0" fontId="1" fillId="0" borderId="14" xfId="15" applyBorder="1" applyAlignment="1">
      <alignment horizontal="left" vertical="center"/>
    </xf>
    <xf numFmtId="0" fontId="1" fillId="0" borderId="8" xfId="15" applyBorder="1" applyAlignment="1">
      <alignment horizontal="left" vertical="center" wrapText="1"/>
    </xf>
    <xf numFmtId="0" fontId="1" fillId="0" borderId="10" xfId="15" applyBorder="1" applyAlignment="1">
      <alignment horizontal="left" vertical="center"/>
    </xf>
    <xf numFmtId="0" fontId="1" fillId="0" borderId="0" xfId="8" applyAlignment="1">
      <alignment horizontal="right" vertical="center"/>
    </xf>
    <xf numFmtId="0" fontId="0" fillId="0" borderId="1" xfId="8" applyFont="1" applyBorder="1" applyAlignment="1">
      <alignment horizontal="center" vertical="center"/>
    </xf>
    <xf numFmtId="0" fontId="1" fillId="0" borderId="116" xfId="8" applyBorder="1" applyAlignment="1">
      <alignment horizontal="left" vertical="center" indent="1"/>
    </xf>
    <xf numFmtId="0" fontId="1" fillId="0" borderId="111" xfId="8" applyBorder="1" applyAlignment="1">
      <alignment horizontal="left" vertical="center" wrapText="1"/>
    </xf>
    <xf numFmtId="0" fontId="1" fillId="0" borderId="90" xfId="8" applyBorder="1" applyAlignment="1">
      <alignment horizontal="left" vertical="center"/>
    </xf>
    <xf numFmtId="0" fontId="1" fillId="0" borderId="113" xfId="8" applyBorder="1" applyAlignment="1">
      <alignment horizontal="left" vertical="center"/>
    </xf>
    <xf numFmtId="0" fontId="1" fillId="0" borderId="6" xfId="8" applyBorder="1" applyAlignment="1">
      <alignment horizontal="left" vertical="center" wrapText="1"/>
    </xf>
    <xf numFmtId="0" fontId="1" fillId="0" borderId="6" xfId="8" applyBorder="1" applyAlignment="1">
      <alignment horizontal="left" vertical="center"/>
    </xf>
    <xf numFmtId="0" fontId="1" fillId="0" borderId="116" xfId="8" applyBorder="1" applyAlignment="1">
      <alignment horizontal="right" vertical="center"/>
    </xf>
    <xf numFmtId="0" fontId="1" fillId="0" borderId="11" xfId="8" applyBorder="1" applyAlignment="1">
      <alignment horizontal="left" vertical="center" wrapText="1"/>
    </xf>
    <xf numFmtId="0" fontId="1" fillId="0" borderId="1" xfId="8" applyBorder="1" applyAlignment="1">
      <alignment horizontal="right" vertical="center"/>
    </xf>
    <xf numFmtId="0" fontId="1" fillId="0" borderId="18" xfId="8" applyBorder="1" applyAlignment="1">
      <alignment horizontal="right" vertical="center"/>
    </xf>
    <xf numFmtId="0" fontId="1" fillId="0" borderId="17" xfId="8" applyBorder="1" applyAlignment="1">
      <alignment horizontal="left" vertical="center"/>
    </xf>
    <xf numFmtId="0" fontId="1" fillId="0" borderId="8" xfId="8" applyBorder="1" applyAlignment="1">
      <alignment horizontal="left" vertical="center" wrapText="1"/>
    </xf>
    <xf numFmtId="0" fontId="1" fillId="0" borderId="9" xfId="8" applyBorder="1" applyAlignment="1">
      <alignment horizontal="left" vertical="center"/>
    </xf>
    <xf numFmtId="0" fontId="1" fillId="0" borderId="10" xfId="8" applyBorder="1" applyAlignment="1">
      <alignment horizontal="left" vertical="center"/>
    </xf>
    <xf numFmtId="0" fontId="1" fillId="0" borderId="112" xfId="8" applyBorder="1">
      <alignment vertical="center"/>
    </xf>
    <xf numFmtId="0" fontId="1" fillId="0" borderId="113" xfId="8" applyBorder="1">
      <alignment vertical="center"/>
    </xf>
    <xf numFmtId="0" fontId="1" fillId="0" borderId="11" xfId="8" applyBorder="1" applyAlignment="1">
      <alignment horizontal="left" vertical="center"/>
    </xf>
    <xf numFmtId="0" fontId="1" fillId="0" borderId="14" xfId="8" applyBorder="1">
      <alignment vertical="center"/>
    </xf>
    <xf numFmtId="0" fontId="1" fillId="0" borderId="17" xfId="8" applyBorder="1">
      <alignment vertical="center"/>
    </xf>
    <xf numFmtId="0" fontId="1" fillId="0" borderId="8" xfId="8" applyBorder="1">
      <alignment vertical="center"/>
    </xf>
    <xf numFmtId="0" fontId="1" fillId="0" borderId="9" xfId="8" applyBorder="1">
      <alignment vertical="center"/>
    </xf>
    <xf numFmtId="0" fontId="1" fillId="0" borderId="10" xfId="8" applyBorder="1">
      <alignment vertical="center"/>
    </xf>
    <xf numFmtId="0" fontId="20" fillId="0" borderId="0" xfId="2" applyFont="1">
      <alignment vertical="center"/>
    </xf>
    <xf numFmtId="0" fontId="6" fillId="0" borderId="0" xfId="2" applyAlignment="1">
      <alignment horizontal="center" vertical="center"/>
    </xf>
    <xf numFmtId="0" fontId="0" fillId="0" borderId="0" xfId="2" applyFont="1">
      <alignment vertical="center"/>
    </xf>
    <xf numFmtId="0" fontId="6" fillId="0" borderId="0" xfId="2" applyAlignment="1">
      <alignment horizontal="right" vertical="center"/>
    </xf>
    <xf numFmtId="0" fontId="6" fillId="0" borderId="14" xfId="2" applyBorder="1" applyAlignment="1">
      <alignment horizontal="center" vertical="center"/>
    </xf>
    <xf numFmtId="0" fontId="6" fillId="0" borderId="116" xfId="2" applyBorder="1" applyAlignment="1">
      <alignment horizontal="center" vertical="center"/>
    </xf>
    <xf numFmtId="0" fontId="4" fillId="10" borderId="14" xfId="2" applyFont="1" applyFill="1" applyBorder="1" applyAlignment="1">
      <alignment horizontal="center" vertical="center"/>
    </xf>
    <xf numFmtId="0" fontId="1" fillId="0" borderId="1" xfId="15" applyBorder="1" applyAlignment="1">
      <alignment horizontal="left" vertical="center" wrapText="1" indent="1"/>
    </xf>
    <xf numFmtId="0" fontId="134" fillId="0" borderId="14" xfId="3" applyFont="1" applyBorder="1" applyAlignment="1">
      <alignment horizontal="center" vertical="center" shrinkToFit="1"/>
    </xf>
    <xf numFmtId="0" fontId="134" fillId="0" borderId="32" xfId="3" applyFont="1" applyBorder="1" applyAlignment="1">
      <alignment horizontal="center" vertical="center" shrinkToFit="1"/>
    </xf>
    <xf numFmtId="0" fontId="134" fillId="0" borderId="89" xfId="3" applyFont="1" applyBorder="1" applyAlignment="1">
      <alignment horizontal="center" vertical="center" shrinkToFit="1"/>
    </xf>
    <xf numFmtId="0" fontId="23" fillId="0" borderId="14" xfId="3" applyFont="1" applyBorder="1" applyAlignment="1">
      <alignment horizontal="center" vertical="center" shrinkToFit="1"/>
    </xf>
    <xf numFmtId="0" fontId="23" fillId="0" borderId="89" xfId="3" applyFont="1" applyBorder="1" applyAlignment="1">
      <alignment horizontal="center" vertical="center" shrinkToFit="1"/>
    </xf>
    <xf numFmtId="0" fontId="23" fillId="0" borderId="23" xfId="3" applyFont="1" applyBorder="1" applyAlignment="1">
      <alignment horizontal="center" vertical="center" shrinkToFit="1"/>
    </xf>
    <xf numFmtId="0" fontId="23" fillId="0" borderId="84" xfId="3" applyFont="1" applyBorder="1" applyAlignment="1">
      <alignment horizontal="center" vertical="center" shrinkToFit="1"/>
    </xf>
    <xf numFmtId="0" fontId="23" fillId="0" borderId="0" xfId="3" applyFont="1" applyAlignment="1">
      <alignment horizontal="center" vertical="center" shrinkToFit="1"/>
    </xf>
    <xf numFmtId="0" fontId="23" fillId="0" borderId="93" xfId="3" applyFont="1" applyBorder="1" applyAlignment="1">
      <alignment horizontal="center" vertical="center" wrapText="1"/>
    </xf>
    <xf numFmtId="0" fontId="23" fillId="0" borderId="32" xfId="3" applyFont="1" applyBorder="1" applyAlignment="1">
      <alignment horizontal="center" vertical="center" wrapText="1"/>
    </xf>
    <xf numFmtId="0" fontId="23" fillId="0" borderId="86" xfId="3" applyFont="1" applyBorder="1" applyAlignment="1">
      <alignment horizontal="center" vertical="center" wrapText="1" shrinkToFit="1"/>
    </xf>
    <xf numFmtId="0" fontId="23" fillId="0" borderId="22" xfId="3" applyFont="1" applyBorder="1" applyAlignment="1">
      <alignment horizontal="center" vertical="center" wrapText="1" shrinkToFit="1"/>
    </xf>
    <xf numFmtId="0" fontId="23" fillId="0" borderId="0" xfId="15" applyFont="1" applyAlignment="1">
      <alignment horizontal="center" vertical="center" shrinkToFit="1"/>
    </xf>
    <xf numFmtId="0" fontId="23" fillId="0" borderId="0" xfId="3" applyFont="1" applyAlignment="1">
      <alignment horizontal="center" vertical="center" wrapText="1" shrinkToFit="1"/>
    </xf>
    <xf numFmtId="0" fontId="159" fillId="0" borderId="0" xfId="3" applyFont="1" applyAlignment="1">
      <alignment horizontal="left" vertical="center" wrapText="1"/>
    </xf>
    <xf numFmtId="0" fontId="23" fillId="0" borderId="0" xfId="15" applyFont="1" applyAlignment="1">
      <alignment horizontal="left" vertical="center" wrapText="1"/>
    </xf>
    <xf numFmtId="0" fontId="214" fillId="0" borderId="0" xfId="3" applyFont="1" applyAlignment="1">
      <alignment horizontal="left" vertical="center" wrapText="1"/>
    </xf>
    <xf numFmtId="0" fontId="1" fillId="0" borderId="90" xfId="8" applyBorder="1" applyAlignment="1">
      <alignment horizontal="center" vertical="center"/>
    </xf>
    <xf numFmtId="0" fontId="23" fillId="0" borderId="0" xfId="8" applyFont="1" applyAlignment="1">
      <alignment horizontal="center" vertical="center" shrinkToFit="1"/>
    </xf>
    <xf numFmtId="0" fontId="23" fillId="0" borderId="0" xfId="8" applyFont="1" applyAlignment="1">
      <alignment horizontal="left" vertical="center" wrapText="1"/>
    </xf>
    <xf numFmtId="0" fontId="223" fillId="0" borderId="0" xfId="22" applyFont="1">
      <alignment vertical="center"/>
    </xf>
    <xf numFmtId="0" fontId="0" fillId="0" borderId="0" xfId="22" applyFont="1" applyAlignment="1">
      <alignment horizontal="right" vertical="center"/>
    </xf>
    <xf numFmtId="0" fontId="224" fillId="0" borderId="0" xfId="22" applyFont="1">
      <alignment vertical="center"/>
    </xf>
    <xf numFmtId="0" fontId="0" fillId="0" borderId="0" xfId="22" applyFont="1" applyAlignment="1">
      <alignment horizontal="center" vertical="center"/>
    </xf>
    <xf numFmtId="0" fontId="225" fillId="0" borderId="0" xfId="22" applyFont="1" applyAlignment="1">
      <alignment horizontal="centerContinuous" vertical="center"/>
    </xf>
    <xf numFmtId="0" fontId="223" fillId="0" borderId="0" xfId="22" applyFont="1" applyAlignment="1">
      <alignment horizontal="centerContinuous" vertical="center"/>
    </xf>
    <xf numFmtId="0" fontId="225" fillId="0" borderId="0" xfId="22" applyFont="1">
      <alignment vertical="center"/>
    </xf>
    <xf numFmtId="0" fontId="225" fillId="0" borderId="0" xfId="22" applyFont="1" applyAlignment="1">
      <alignment horizontal="center" vertical="center"/>
    </xf>
    <xf numFmtId="0" fontId="223" fillId="0" borderId="0" xfId="22" applyFont="1" applyAlignment="1">
      <alignment horizontal="center" vertical="center"/>
    </xf>
    <xf numFmtId="0" fontId="226" fillId="0" borderId="358" xfId="22" applyFont="1" applyBorder="1" applyAlignment="1">
      <alignment horizontal="left"/>
    </xf>
    <xf numFmtId="0" fontId="223" fillId="0" borderId="358" xfId="22" applyFont="1" applyBorder="1">
      <alignment vertical="center"/>
    </xf>
    <xf numFmtId="0" fontId="227" fillId="0" borderId="0" xfId="22" applyFont="1" applyAlignment="1">
      <alignment horizontal="left" vertical="center"/>
    </xf>
    <xf numFmtId="0" fontId="226" fillId="0" borderId="0" xfId="22" applyFont="1">
      <alignment vertical="center"/>
    </xf>
    <xf numFmtId="0" fontId="226" fillId="0" borderId="9" xfId="22" applyFont="1" applyBorder="1">
      <alignment vertical="center"/>
    </xf>
    <xf numFmtId="0" fontId="226" fillId="0" borderId="9" xfId="22" applyFont="1" applyBorder="1" applyAlignment="1">
      <alignment horizontal="right"/>
    </xf>
    <xf numFmtId="0" fontId="226" fillId="0" borderId="14" xfId="22" applyFont="1" applyBorder="1" applyAlignment="1">
      <alignment horizontal="center" vertical="center"/>
    </xf>
    <xf numFmtId="0" fontId="226" fillId="0" borderId="14" xfId="22" applyFont="1" applyBorder="1">
      <alignment vertical="center"/>
    </xf>
    <xf numFmtId="0" fontId="226" fillId="0" borderId="11" xfId="22" applyFont="1" applyBorder="1">
      <alignment vertical="center"/>
    </xf>
    <xf numFmtId="0" fontId="228" fillId="0" borderId="6" xfId="22" applyFont="1" applyBorder="1" applyAlignment="1">
      <alignment horizontal="center" vertical="center"/>
    </xf>
    <xf numFmtId="0" fontId="226" fillId="0" borderId="11" xfId="22" applyFont="1" applyBorder="1" applyAlignment="1">
      <alignment horizontal="left" vertical="center"/>
    </xf>
    <xf numFmtId="0" fontId="226" fillId="0" borderId="6" xfId="22" applyFont="1" applyBorder="1" applyAlignment="1">
      <alignment horizontal="center" vertical="center"/>
    </xf>
    <xf numFmtId="0" fontId="226" fillId="0" borderId="11" xfId="22" applyFont="1" applyBorder="1" applyAlignment="1">
      <alignment horizontal="center" vertical="center"/>
    </xf>
    <xf numFmtId="0" fontId="226" fillId="0" borderId="116" xfId="22" applyFont="1" applyBorder="1" applyAlignment="1">
      <alignment horizontal="center" vertical="center"/>
    </xf>
    <xf numFmtId="0" fontId="226" fillId="0" borderId="7" xfId="22" applyFont="1" applyBorder="1" applyAlignment="1">
      <alignment horizontal="center" vertical="center"/>
    </xf>
    <xf numFmtId="0" fontId="223" fillId="0" borderId="116" xfId="22" applyFont="1" applyBorder="1" applyAlignment="1">
      <alignment horizontal="center" vertical="center"/>
    </xf>
    <xf numFmtId="0" fontId="223" fillId="0" borderId="14" xfId="22" applyFont="1" applyBorder="1" applyAlignment="1">
      <alignment horizontal="center" vertical="center"/>
    </xf>
    <xf numFmtId="0" fontId="229" fillId="0" borderId="14" xfId="22" applyFont="1" applyBorder="1" applyAlignment="1">
      <alignment horizontal="center" vertical="center"/>
    </xf>
    <xf numFmtId="0" fontId="76" fillId="0" borderId="0" xfId="8" applyFont="1">
      <alignment vertical="center"/>
    </xf>
    <xf numFmtId="0" fontId="26" fillId="0" borderId="0" xfId="8" applyFont="1" applyAlignment="1">
      <alignment horizontal="center" vertical="center"/>
    </xf>
    <xf numFmtId="0" fontId="81" fillId="0" borderId="90" xfId="8" applyFont="1" applyBorder="1" applyAlignment="1">
      <alignment horizontal="center" vertical="center"/>
    </xf>
    <xf numFmtId="0" fontId="81" fillId="0" borderId="90" xfId="8" applyFont="1" applyBorder="1" applyAlignment="1">
      <alignment horizontal="left" vertical="center"/>
    </xf>
    <xf numFmtId="0" fontId="81" fillId="0" borderId="0" xfId="8" applyFont="1" applyAlignment="1">
      <alignment horizontal="left" vertical="center"/>
    </xf>
    <xf numFmtId="0" fontId="81" fillId="0" borderId="0" xfId="8" applyFont="1" applyAlignment="1">
      <alignment horizontal="left" vertical="top" wrapText="1"/>
    </xf>
    <xf numFmtId="0" fontId="76" fillId="0" borderId="0" xfId="23" applyFont="1">
      <alignment vertical="center"/>
    </xf>
    <xf numFmtId="0" fontId="81" fillId="0" borderId="0" xfId="8" applyFont="1" applyAlignment="1">
      <alignment horizontal="left" vertical="top"/>
    </xf>
    <xf numFmtId="0" fontId="230" fillId="0" borderId="0" xfId="8" applyFont="1" applyAlignment="1">
      <alignment horizontal="left" vertical="center"/>
    </xf>
    <xf numFmtId="0" fontId="230" fillId="0" borderId="1" xfId="8" applyFont="1" applyBorder="1">
      <alignment vertical="center"/>
    </xf>
    <xf numFmtId="0" fontId="230" fillId="0" borderId="90" xfId="8" applyFont="1" applyBorder="1">
      <alignment vertical="center"/>
    </xf>
    <xf numFmtId="0" fontId="230" fillId="0" borderId="101" xfId="8" applyFont="1" applyBorder="1">
      <alignment vertical="center"/>
    </xf>
    <xf numFmtId="0" fontId="81" fillId="0" borderId="0" xfId="8" applyFont="1" applyAlignment="1">
      <alignment horizontal="center" vertical="center"/>
    </xf>
    <xf numFmtId="0" fontId="81" fillId="0" borderId="0" xfId="8" applyFont="1" applyAlignment="1">
      <alignment horizontal="center" vertical="top"/>
    </xf>
    <xf numFmtId="0" fontId="230" fillId="0" borderId="0" xfId="8" applyFont="1" applyAlignment="1">
      <alignment horizontal="center" vertical="top"/>
    </xf>
    <xf numFmtId="0" fontId="81" fillId="0" borderId="0" xfId="8" applyFont="1" applyAlignment="1">
      <alignment vertical="top"/>
    </xf>
    <xf numFmtId="0" fontId="81" fillId="0" borderId="0" xfId="8" applyFont="1" applyAlignment="1">
      <alignment horizontal="right" vertical="center"/>
    </xf>
    <xf numFmtId="0" fontId="81" fillId="0" borderId="90" xfId="8" applyFont="1" applyBorder="1" applyAlignment="1">
      <alignment horizontal="right" vertical="center"/>
    </xf>
    <xf numFmtId="0" fontId="79" fillId="0" borderId="0" xfId="8" applyFont="1">
      <alignment vertical="center"/>
    </xf>
    <xf numFmtId="0" fontId="26" fillId="0" borderId="0" xfId="8" applyFont="1">
      <alignment vertical="center"/>
    </xf>
    <xf numFmtId="0" fontId="81" fillId="0" borderId="90" xfId="8" applyFont="1" applyBorder="1">
      <alignment vertical="center"/>
    </xf>
    <xf numFmtId="0" fontId="76" fillId="0" borderId="90" xfId="8" applyFont="1" applyBorder="1">
      <alignment vertical="center"/>
    </xf>
    <xf numFmtId="0" fontId="81" fillId="0" borderId="101" xfId="8" applyFont="1" applyBorder="1">
      <alignment vertical="center"/>
    </xf>
    <xf numFmtId="0" fontId="81" fillId="0" borderId="1" xfId="8" applyFont="1" applyBorder="1">
      <alignment vertical="center"/>
    </xf>
    <xf numFmtId="0" fontId="76" fillId="0" borderId="101" xfId="8" applyFont="1" applyBorder="1">
      <alignment vertical="center"/>
    </xf>
    <xf numFmtId="0" fontId="27" fillId="0" borderId="0" xfId="8" applyFont="1" applyAlignment="1">
      <alignment vertical="top"/>
    </xf>
    <xf numFmtId="0" fontId="76" fillId="0" borderId="0" xfId="8" applyFont="1" applyAlignment="1">
      <alignment vertical="top"/>
    </xf>
    <xf numFmtId="0" fontId="27" fillId="0" borderId="0" xfId="8" applyFont="1">
      <alignment vertical="center"/>
    </xf>
    <xf numFmtId="0" fontId="83" fillId="0" borderId="0" xfId="8" applyFont="1">
      <alignment vertical="center"/>
    </xf>
    <xf numFmtId="0" fontId="76" fillId="0" borderId="0" xfId="24" applyFont="1">
      <alignment vertical="center"/>
    </xf>
    <xf numFmtId="0" fontId="76" fillId="0" borderId="0" xfId="24" applyFont="1" applyAlignment="1">
      <alignment horizontal="center" vertical="center"/>
    </xf>
    <xf numFmtId="0" fontId="79" fillId="0" borderId="0" xfId="24" applyFont="1" applyAlignment="1">
      <alignment horizontal="center" vertical="center"/>
    </xf>
    <xf numFmtId="0" fontId="76" fillId="0" borderId="14" xfId="24" applyFont="1" applyBorder="1" applyAlignment="1">
      <alignment horizontal="center" vertical="center"/>
    </xf>
    <xf numFmtId="0" fontId="76" fillId="0" borderId="112" xfId="24" applyFont="1" applyBorder="1">
      <alignment vertical="center"/>
    </xf>
    <xf numFmtId="0" fontId="76" fillId="0" borderId="111" xfId="24" applyFont="1" applyBorder="1">
      <alignment vertical="center"/>
    </xf>
    <xf numFmtId="0" fontId="76" fillId="0" borderId="113" xfId="24" applyFont="1" applyBorder="1">
      <alignment vertical="center"/>
    </xf>
    <xf numFmtId="0" fontId="76" fillId="0" borderId="116" xfId="24" applyFont="1" applyBorder="1">
      <alignment vertical="center"/>
    </xf>
    <xf numFmtId="0" fontId="76" fillId="0" borderId="9" xfId="24" applyFont="1" applyBorder="1">
      <alignment vertical="center"/>
    </xf>
    <xf numFmtId="0" fontId="76" fillId="0" borderId="10" xfId="24" applyFont="1" applyBorder="1">
      <alignment vertical="center"/>
    </xf>
    <xf numFmtId="0" fontId="76" fillId="0" borderId="7" xfId="24" applyFont="1" applyBorder="1">
      <alignment vertical="center"/>
    </xf>
    <xf numFmtId="0" fontId="76" fillId="0" borderId="17" xfId="24" applyFont="1" applyBorder="1">
      <alignment vertical="center"/>
    </xf>
    <xf numFmtId="0" fontId="76" fillId="0" borderId="6" xfId="24" applyFont="1" applyBorder="1">
      <alignment vertical="center"/>
    </xf>
    <xf numFmtId="0" fontId="76" fillId="0" borderId="1" xfId="24" applyFont="1" applyBorder="1">
      <alignment vertical="center"/>
    </xf>
    <xf numFmtId="0" fontId="76" fillId="0" borderId="90" xfId="24" applyFont="1" applyBorder="1">
      <alignment vertical="center"/>
    </xf>
    <xf numFmtId="0" fontId="76" fillId="0" borderId="101" xfId="24" applyFont="1" applyBorder="1">
      <alignment vertical="center"/>
    </xf>
    <xf numFmtId="0" fontId="76" fillId="0" borderId="14" xfId="24" applyFont="1" applyBorder="1">
      <alignment vertical="center"/>
    </xf>
    <xf numFmtId="0" fontId="0" fillId="0" borderId="0" xfId="2" applyFont="1" applyAlignment="1">
      <alignment horizontal="center" vertical="center"/>
    </xf>
    <xf numFmtId="0" fontId="6" fillId="0" borderId="0" xfId="8" applyFont="1" applyAlignment="1">
      <alignment horizontal="right" vertical="center"/>
    </xf>
    <xf numFmtId="0" fontId="6" fillId="0" borderId="1" xfId="8" applyFont="1" applyBorder="1" applyAlignment="1">
      <alignment horizontal="distributed" vertical="center"/>
    </xf>
    <xf numFmtId="0" fontId="1" fillId="0" borderId="14" xfId="8" applyBorder="1" applyAlignment="1">
      <alignment horizontal="distributed" vertical="center" wrapText="1"/>
    </xf>
    <xf numFmtId="0" fontId="1" fillId="0" borderId="90" xfId="8" applyBorder="1" applyAlignment="1">
      <alignment horizontal="center" vertical="center" wrapText="1"/>
    </xf>
    <xf numFmtId="0" fontId="232" fillId="0" borderId="0" xfId="25" applyFont="1">
      <alignment vertical="center"/>
    </xf>
    <xf numFmtId="0" fontId="67" fillId="0" borderId="0" xfId="25" applyFont="1" applyAlignment="1">
      <alignment horizontal="right" vertical="center"/>
    </xf>
    <xf numFmtId="0" fontId="86" fillId="0" borderId="182" xfId="25" applyFont="1" applyBorder="1" applyAlignment="1">
      <alignment horizontal="left" vertical="center" wrapText="1"/>
    </xf>
    <xf numFmtId="0" fontId="67" fillId="0" borderId="308" xfId="25" applyFont="1" applyBorder="1" applyAlignment="1">
      <alignment horizontal="left" vertical="center" wrapText="1"/>
    </xf>
    <xf numFmtId="0" fontId="67" fillId="0" borderId="160" xfId="25" applyFont="1" applyBorder="1" applyAlignment="1">
      <alignment horizontal="left" vertical="center" wrapText="1" indent="1"/>
    </xf>
    <xf numFmtId="0" fontId="86" fillId="0" borderId="116" xfId="25" applyFont="1" applyBorder="1" applyAlignment="1">
      <alignment horizontal="left" vertical="center" wrapText="1"/>
    </xf>
    <xf numFmtId="0" fontId="59" fillId="0" borderId="92" xfId="25" applyFont="1" applyBorder="1" applyAlignment="1">
      <alignment horizontal="left" vertical="center" wrapText="1"/>
    </xf>
    <xf numFmtId="0" fontId="67" fillId="0" borderId="6" xfId="25" applyFont="1" applyBorder="1" applyAlignment="1">
      <alignment horizontal="left" vertical="center" wrapText="1" indent="1"/>
    </xf>
    <xf numFmtId="0" fontId="67" fillId="0" borderId="303" xfId="25" applyFont="1" applyBorder="1" applyAlignment="1">
      <alignment horizontal="left" vertical="center" wrapText="1"/>
    </xf>
    <xf numFmtId="0" fontId="67" fillId="0" borderId="0" xfId="25" applyFont="1" applyAlignment="1">
      <alignment horizontal="justify" vertical="center"/>
    </xf>
    <xf numFmtId="0" fontId="86" fillId="0" borderId="0" xfId="25" applyFont="1" applyAlignment="1">
      <alignment horizontal="left" vertical="center"/>
    </xf>
    <xf numFmtId="0" fontId="67" fillId="0" borderId="26" xfId="25" applyFont="1" applyBorder="1" applyAlignment="1">
      <alignment horizontal="center" vertical="center" wrapText="1"/>
    </xf>
    <xf numFmtId="0" fontId="67" fillId="0" borderId="32" xfId="25" applyFont="1" applyBorder="1" applyAlignment="1">
      <alignment horizontal="center" vertical="center" wrapText="1"/>
    </xf>
    <xf numFmtId="0" fontId="67" fillId="0" borderId="22" xfId="25" applyFont="1" applyBorder="1" applyAlignment="1">
      <alignment horizontal="center" vertical="center" wrapText="1"/>
    </xf>
    <xf numFmtId="0" fontId="235" fillId="0" borderId="0" xfId="25" applyFont="1" applyAlignment="1">
      <alignment vertical="center" wrapText="1"/>
    </xf>
    <xf numFmtId="0" fontId="93" fillId="0" borderId="0" xfId="25" applyFont="1" applyAlignment="1">
      <alignment horizontal="left" vertical="center"/>
    </xf>
    <xf numFmtId="0" fontId="67" fillId="0" borderId="116" xfId="25" applyFont="1" applyBorder="1" applyAlignment="1">
      <alignment vertical="top" wrapText="1"/>
    </xf>
    <xf numFmtId="0" fontId="76" fillId="0" borderId="0" xfId="26" applyFont="1">
      <alignment vertical="center"/>
    </xf>
    <xf numFmtId="0" fontId="67" fillId="0" borderId="0" xfId="26" applyFont="1" applyAlignment="1">
      <alignment horizontal="right" vertical="center"/>
    </xf>
    <xf numFmtId="0" fontId="237" fillId="0" borderId="0" xfId="26" applyFont="1">
      <alignment vertical="center"/>
    </xf>
    <xf numFmtId="0" fontId="238" fillId="0" borderId="0" xfId="26" applyFont="1" applyAlignment="1">
      <alignment horizontal="center" vertical="center"/>
    </xf>
    <xf numFmtId="0" fontId="67" fillId="0" borderId="14" xfId="26" applyFont="1" applyBorder="1" applyAlignment="1">
      <alignment horizontal="center" vertical="center"/>
    </xf>
    <xf numFmtId="0" fontId="67" fillId="0" borderId="14" xfId="26" applyFont="1" applyBorder="1">
      <alignment vertical="center"/>
    </xf>
    <xf numFmtId="0" fontId="67" fillId="0" borderId="14" xfId="26" applyFont="1" applyBorder="1" applyAlignment="1">
      <alignment horizontal="left" vertical="center" wrapText="1"/>
    </xf>
    <xf numFmtId="0" fontId="67" fillId="0" borderId="14" xfId="26" applyFont="1" applyBorder="1" applyAlignment="1">
      <alignment horizontal="center" vertical="center" wrapText="1"/>
    </xf>
    <xf numFmtId="0" fontId="239" fillId="0" borderId="0" xfId="27" applyFont="1">
      <alignment vertical="center"/>
    </xf>
    <xf numFmtId="0" fontId="240" fillId="0" borderId="0" xfId="27" applyFont="1" applyAlignment="1">
      <alignment horizontal="right" vertical="center"/>
    </xf>
    <xf numFmtId="0" fontId="13" fillId="0" borderId="0" xfId="27">
      <alignment vertical="center"/>
    </xf>
    <xf numFmtId="0" fontId="239" fillId="0" borderId="118" xfId="27" applyFont="1" applyBorder="1" applyAlignment="1">
      <alignment horizontal="center" vertical="center"/>
    </xf>
    <xf numFmtId="0" fontId="239" fillId="0" borderId="26" xfId="27" applyFont="1" applyBorder="1">
      <alignment vertical="center"/>
    </xf>
    <xf numFmtId="0" fontId="239" fillId="0" borderId="33" xfId="27" applyFont="1" applyBorder="1" applyAlignment="1">
      <alignment horizontal="center" vertical="center"/>
    </xf>
    <xf numFmtId="0" fontId="239" fillId="0" borderId="32" xfId="27" applyFont="1" applyBorder="1">
      <alignment vertical="center"/>
    </xf>
    <xf numFmtId="0" fontId="23" fillId="0" borderId="32" xfId="27" applyFont="1" applyBorder="1" applyAlignment="1">
      <alignment vertical="center" wrapText="1"/>
    </xf>
    <xf numFmtId="0" fontId="23" fillId="0" borderId="32" xfId="27" applyFont="1" applyBorder="1">
      <alignment vertical="center"/>
    </xf>
    <xf numFmtId="0" fontId="242" fillId="0" borderId="109" xfId="27" applyFont="1" applyBorder="1" applyAlignment="1">
      <alignment horizontal="center" vertical="center" wrapText="1"/>
    </xf>
    <xf numFmtId="0" fontId="239" fillId="0" borderId="22" xfId="27" applyFont="1" applyBorder="1">
      <alignment vertical="center"/>
    </xf>
    <xf numFmtId="0" fontId="239" fillId="0" borderId="0" xfId="27" applyFont="1" applyAlignment="1">
      <alignment horizontal="left" vertical="center" wrapText="1"/>
    </xf>
    <xf numFmtId="0" fontId="239" fillId="0" borderId="0" xfId="27" applyFont="1" applyAlignment="1">
      <alignment horizontal="left" vertical="center"/>
    </xf>
    <xf numFmtId="0" fontId="239" fillId="0" borderId="0" xfId="27" applyFont="1" applyAlignment="1">
      <alignment horizontal="center" vertical="center" wrapText="1"/>
    </xf>
    <xf numFmtId="0" fontId="239" fillId="0" borderId="0" xfId="27" applyFont="1" applyAlignment="1">
      <alignment vertical="center" wrapText="1"/>
    </xf>
    <xf numFmtId="0" fontId="23" fillId="0" borderId="0" xfId="27" applyFont="1" applyAlignment="1">
      <alignment horizontal="right" vertical="center"/>
    </xf>
    <xf numFmtId="0" fontId="239" fillId="0" borderId="26" xfId="27" applyFont="1" applyBorder="1" applyAlignment="1">
      <alignment vertical="center" wrapText="1"/>
    </xf>
    <xf numFmtId="0" fontId="239" fillId="0" borderId="32" xfId="27" applyFont="1" applyBorder="1" applyAlignment="1">
      <alignment vertical="center" wrapText="1"/>
    </xf>
    <xf numFmtId="0" fontId="239" fillId="0" borderId="109" xfId="27" applyFont="1" applyBorder="1" applyAlignment="1">
      <alignment horizontal="center" vertical="center"/>
    </xf>
    <xf numFmtId="0" fontId="23" fillId="0" borderId="22" xfId="27" applyFont="1" applyBorder="1" applyAlignment="1">
      <alignment vertical="center" wrapText="1" readingOrder="1"/>
    </xf>
    <xf numFmtId="0" fontId="120" fillId="0" borderId="0" xfId="28" applyFont="1">
      <alignment vertical="center"/>
    </xf>
    <xf numFmtId="0" fontId="204" fillId="0" borderId="0" xfId="28" applyFont="1">
      <alignment vertical="center"/>
    </xf>
    <xf numFmtId="205" fontId="120" fillId="0" borderId="14" xfId="28" applyNumberFormat="1" applyFont="1" applyBorder="1">
      <alignment vertical="center"/>
    </xf>
    <xf numFmtId="205" fontId="120" fillId="0" borderId="1" xfId="28" applyNumberFormat="1" applyFont="1" applyBorder="1" applyAlignment="1">
      <alignment horizontal="left" vertical="center"/>
    </xf>
    <xf numFmtId="205" fontId="120" fillId="0" borderId="90" xfId="28" applyNumberFormat="1" applyFont="1" applyBorder="1">
      <alignment vertical="center"/>
    </xf>
    <xf numFmtId="205" fontId="120" fillId="0" borderId="89" xfId="28" applyNumberFormat="1" applyFont="1" applyBorder="1">
      <alignment vertical="center"/>
    </xf>
    <xf numFmtId="0" fontId="120" fillId="0" borderId="1" xfId="28" applyFont="1" applyBorder="1">
      <alignment vertical="center"/>
    </xf>
    <xf numFmtId="0" fontId="120" fillId="0" borderId="90" xfId="28" applyFont="1" applyBorder="1">
      <alignment vertical="center"/>
    </xf>
    <xf numFmtId="0" fontId="120" fillId="0" borderId="101" xfId="28" applyFont="1" applyBorder="1">
      <alignment vertical="center"/>
    </xf>
    <xf numFmtId="0" fontId="121" fillId="0" borderId="96" xfId="28" applyFont="1" applyBorder="1">
      <alignment vertical="center"/>
    </xf>
    <xf numFmtId="0" fontId="121" fillId="0" borderId="95" xfId="28" applyFont="1" applyBorder="1">
      <alignment vertical="center"/>
    </xf>
    <xf numFmtId="0" fontId="121" fillId="0" borderId="102" xfId="28" applyFont="1" applyBorder="1">
      <alignment vertical="center"/>
    </xf>
    <xf numFmtId="0" fontId="121" fillId="9" borderId="95" xfId="28" applyFont="1" applyFill="1" applyBorder="1">
      <alignment vertical="center"/>
    </xf>
    <xf numFmtId="0" fontId="121" fillId="0" borderId="93" xfId="28" applyFont="1" applyBorder="1">
      <alignment vertical="center"/>
    </xf>
    <xf numFmtId="0" fontId="120" fillId="0" borderId="87" xfId="28" applyFont="1" applyBorder="1">
      <alignment vertical="center"/>
    </xf>
    <xf numFmtId="0" fontId="120" fillId="0" borderId="86" xfId="28" applyFont="1" applyBorder="1">
      <alignment vertical="center"/>
    </xf>
    <xf numFmtId="0" fontId="120" fillId="0" borderId="84" xfId="28" applyFont="1" applyBorder="1">
      <alignment vertical="center"/>
    </xf>
    <xf numFmtId="0" fontId="120" fillId="0" borderId="0" xfId="28" applyFont="1" applyAlignment="1">
      <alignment horizontal="center" vertical="center"/>
    </xf>
    <xf numFmtId="0" fontId="114" fillId="0" borderId="0" xfId="28" applyFont="1">
      <alignment vertical="center"/>
    </xf>
    <xf numFmtId="0" fontId="120" fillId="0" borderId="14" xfId="28" applyFont="1" applyBorder="1">
      <alignment vertical="center"/>
    </xf>
    <xf numFmtId="0" fontId="113" fillId="0" borderId="0" xfId="28" applyFont="1" applyAlignment="1">
      <alignment horizontal="center" vertical="center"/>
    </xf>
    <xf numFmtId="180" fontId="120" fillId="0" borderId="0" xfId="28" applyNumberFormat="1" applyFont="1">
      <alignment vertical="center"/>
    </xf>
    <xf numFmtId="182" fontId="120" fillId="0" borderId="0" xfId="28" applyNumberFormat="1" applyFont="1">
      <alignment vertical="center"/>
    </xf>
    <xf numFmtId="0" fontId="23" fillId="0" borderId="0" xfId="16" applyFont="1" applyAlignment="1" applyProtection="1">
      <alignment vertical="top"/>
      <protection locked="0"/>
    </xf>
    <xf numFmtId="0" fontId="64" fillId="0" borderId="0" xfId="1" applyFont="1">
      <alignment vertical="center"/>
    </xf>
    <xf numFmtId="0" fontId="10" fillId="0" borderId="14" xfId="2" applyFont="1" applyBorder="1" applyAlignment="1">
      <alignment horizontal="left" vertical="center"/>
    </xf>
    <xf numFmtId="0" fontId="10" fillId="0" borderId="14" xfId="2" applyFont="1" applyBorder="1" applyAlignment="1">
      <alignment horizontal="distributed" vertical="center" wrapText="1" justifyLastLine="1"/>
    </xf>
    <xf numFmtId="0" fontId="10" fillId="0" borderId="11" xfId="2" applyFont="1" applyBorder="1" applyAlignment="1">
      <alignment horizontal="right" vertical="center"/>
    </xf>
    <xf numFmtId="0" fontId="249" fillId="0" borderId="0" xfId="29" applyFont="1" applyProtection="1">
      <protection locked="0"/>
    </xf>
    <xf numFmtId="0" fontId="249" fillId="0" borderId="1" xfId="29" applyFont="1" applyBorder="1" applyAlignment="1" applyProtection="1">
      <alignment horizontal="center" vertical="center"/>
      <protection locked="0"/>
    </xf>
    <xf numFmtId="0" fontId="249" fillId="0" borderId="0" xfId="29" applyFont="1" applyAlignment="1" applyProtection="1">
      <alignment horizontal="center" vertical="center"/>
      <protection locked="0"/>
    </xf>
    <xf numFmtId="0" fontId="249" fillId="0" borderId="360" xfId="29" applyFont="1" applyBorder="1" applyAlignment="1" applyProtection="1">
      <alignment horizontal="center" vertical="center"/>
      <protection locked="0"/>
    </xf>
    <xf numFmtId="0" fontId="249" fillId="0" borderId="360" xfId="29" applyFont="1" applyBorder="1" applyProtection="1">
      <protection locked="0"/>
    </xf>
    <xf numFmtId="0" fontId="249" fillId="0" borderId="364" xfId="29" applyFont="1" applyBorder="1" applyAlignment="1" applyProtection="1">
      <alignment horizontal="center" vertical="center"/>
      <protection locked="0"/>
    </xf>
    <xf numFmtId="0" fontId="249" fillId="0" borderId="363" xfId="29" applyFont="1" applyBorder="1" applyAlignment="1" applyProtection="1">
      <alignment horizontal="center" vertical="center"/>
      <protection locked="0"/>
    </xf>
    <xf numFmtId="0" fontId="254" fillId="0" borderId="366" xfId="29" applyFont="1" applyBorder="1" applyAlignment="1" applyProtection="1">
      <alignment horizontal="left" vertical="center"/>
      <protection locked="0"/>
    </xf>
    <xf numFmtId="0" fontId="249" fillId="0" borderId="368" xfId="29" applyFont="1" applyBorder="1" applyAlignment="1" applyProtection="1">
      <alignment horizontal="center" vertical="center"/>
      <protection locked="0"/>
    </xf>
    <xf numFmtId="0" fontId="249" fillId="0" borderId="369" xfId="29" applyFont="1" applyBorder="1" applyAlignment="1" applyProtection="1">
      <alignment horizontal="right" vertical="center"/>
      <protection locked="0"/>
    </xf>
    <xf numFmtId="0" fontId="249" fillId="0" borderId="371" xfId="29" applyFont="1" applyBorder="1" applyAlignment="1" applyProtection="1">
      <alignment horizontal="center" vertical="center"/>
      <protection locked="0"/>
    </xf>
    <xf numFmtId="0" fontId="254" fillId="0" borderId="372" xfId="29" applyFont="1" applyBorder="1" applyAlignment="1" applyProtection="1">
      <alignment horizontal="left" vertical="center"/>
      <protection locked="0"/>
    </xf>
    <xf numFmtId="0" fontId="254" fillId="0" borderId="360" xfId="29" applyFont="1" applyBorder="1" applyAlignment="1" applyProtection="1">
      <alignment horizontal="left" vertical="center"/>
      <protection locked="0"/>
    </xf>
    <xf numFmtId="0" fontId="254" fillId="0" borderId="373" xfId="29" applyFont="1" applyBorder="1" applyAlignment="1" applyProtection="1">
      <alignment horizontal="left" vertical="center"/>
      <protection locked="0"/>
    </xf>
    <xf numFmtId="0" fontId="249" fillId="2" borderId="377" xfId="29" applyFont="1" applyFill="1" applyBorder="1" applyAlignment="1" applyProtection="1">
      <alignment horizontal="center" vertical="center"/>
      <protection locked="0"/>
    </xf>
    <xf numFmtId="0" fontId="249" fillId="0" borderId="373" xfId="29" applyFont="1" applyBorder="1" applyAlignment="1" applyProtection="1">
      <alignment horizontal="right" vertical="center"/>
      <protection locked="0"/>
    </xf>
    <xf numFmtId="0" fontId="256" fillId="0" borderId="0" xfId="29" applyFont="1" applyAlignment="1" applyProtection="1">
      <alignment horizontal="left" vertical="top"/>
      <protection locked="0"/>
    </xf>
    <xf numFmtId="0" fontId="255" fillId="0" borderId="361" xfId="29" applyFont="1" applyBorder="1" applyAlignment="1" applyProtection="1">
      <alignment horizontal="center" vertical="top"/>
      <protection locked="0"/>
    </xf>
    <xf numFmtId="0" fontId="255" fillId="0" borderId="361" xfId="29" applyFont="1" applyBorder="1" applyAlignment="1" applyProtection="1">
      <alignment horizontal="right" vertical="top"/>
      <protection locked="0"/>
    </xf>
    <xf numFmtId="0" fontId="249" fillId="0" borderId="380" xfId="29" applyFont="1" applyBorder="1" applyAlignment="1" applyProtection="1">
      <alignment horizontal="center" vertical="center"/>
      <protection locked="0"/>
    </xf>
    <xf numFmtId="0" fontId="256" fillId="0" borderId="0" xfId="29" applyFont="1" applyAlignment="1" applyProtection="1">
      <alignment horizontal="left" vertical="center"/>
      <protection locked="0"/>
    </xf>
    <xf numFmtId="0" fontId="256" fillId="0" borderId="361" xfId="29" applyFont="1" applyBorder="1" applyAlignment="1" applyProtection="1">
      <alignment horizontal="right" vertical="top"/>
      <protection locked="0"/>
    </xf>
    <xf numFmtId="0" fontId="255" fillId="0" borderId="0" xfId="29" applyFont="1" applyAlignment="1" applyProtection="1">
      <alignment horizontal="right" vertical="top"/>
      <protection locked="0"/>
    </xf>
    <xf numFmtId="0" fontId="253" fillId="0" borderId="381" xfId="29" applyFont="1" applyBorder="1" applyProtection="1">
      <protection locked="0"/>
    </xf>
    <xf numFmtId="0" fontId="249" fillId="15" borderId="364" xfId="29" applyFont="1" applyFill="1" applyBorder="1" applyAlignment="1" applyProtection="1">
      <alignment horizontal="center" vertical="center"/>
      <protection locked="0"/>
    </xf>
    <xf numFmtId="0" fontId="249" fillId="15" borderId="366" xfId="29" applyFont="1" applyFill="1" applyBorder="1" applyAlignment="1" applyProtection="1">
      <alignment horizontal="center" vertical="center"/>
      <protection locked="0"/>
    </xf>
    <xf numFmtId="0" fontId="249" fillId="15" borderId="365" xfId="29" applyFont="1" applyFill="1" applyBorder="1" applyAlignment="1" applyProtection="1">
      <alignment horizontal="center" vertical="center"/>
      <protection locked="0"/>
    </xf>
    <xf numFmtId="0" fontId="249" fillId="10" borderId="0" xfId="29" applyFont="1" applyFill="1" applyAlignment="1" applyProtection="1">
      <alignment horizontal="center" vertical="center"/>
      <protection locked="0"/>
    </xf>
    <xf numFmtId="0" fontId="253" fillId="15" borderId="382" xfId="29" applyFont="1" applyFill="1" applyBorder="1" applyProtection="1">
      <protection locked="0"/>
    </xf>
    <xf numFmtId="0" fontId="253" fillId="15" borderId="383" xfId="29" applyFont="1" applyFill="1" applyBorder="1" applyProtection="1">
      <protection locked="0"/>
    </xf>
    <xf numFmtId="0" fontId="249" fillId="0" borderId="384" xfId="29" applyFont="1" applyBorder="1" applyAlignment="1" applyProtection="1">
      <alignment horizontal="center" vertical="center"/>
      <protection locked="0"/>
    </xf>
    <xf numFmtId="0" fontId="249" fillId="10" borderId="384" xfId="29" applyFont="1" applyFill="1" applyBorder="1" applyAlignment="1" applyProtection="1">
      <alignment horizontal="center" vertical="center"/>
      <protection locked="0"/>
    </xf>
    <xf numFmtId="0" fontId="249" fillId="0" borderId="383" xfId="29" applyFont="1" applyBorder="1" applyAlignment="1" applyProtection="1">
      <alignment horizontal="center" vertical="center"/>
      <protection locked="0"/>
    </xf>
    <xf numFmtId="0" fontId="253" fillId="15" borderId="256" xfId="29" applyFont="1" applyFill="1" applyBorder="1" applyProtection="1">
      <protection locked="0"/>
    </xf>
    <xf numFmtId="0" fontId="253" fillId="15" borderId="314" xfId="29" applyFont="1" applyFill="1" applyBorder="1" applyProtection="1">
      <protection locked="0"/>
    </xf>
    <xf numFmtId="0" fontId="249" fillId="0" borderId="256" xfId="29" applyFont="1" applyBorder="1" applyAlignment="1" applyProtection="1">
      <alignment horizontal="center" vertical="center"/>
      <protection locked="0"/>
    </xf>
    <xf numFmtId="0" fontId="249" fillId="0" borderId="315" xfId="29" applyFont="1" applyBorder="1" applyAlignment="1" applyProtection="1">
      <alignment horizontal="center" vertical="center"/>
      <protection locked="0"/>
    </xf>
    <xf numFmtId="0" fontId="249" fillId="0" borderId="314" xfId="29" applyFont="1" applyBorder="1" applyProtection="1">
      <protection locked="0"/>
    </xf>
    <xf numFmtId="0" fontId="249" fillId="15" borderId="135" xfId="29" applyFont="1" applyFill="1" applyBorder="1" applyAlignment="1" applyProtection="1">
      <alignment horizontal="center" vertical="center" wrapText="1"/>
      <protection locked="0"/>
    </xf>
    <xf numFmtId="0" fontId="249" fillId="15" borderId="310" xfId="29" applyFont="1" applyFill="1" applyBorder="1" applyAlignment="1" applyProtection="1">
      <alignment horizontal="center" vertical="center" wrapText="1"/>
      <protection locked="0"/>
    </xf>
    <xf numFmtId="0" fontId="249" fillId="15" borderId="134" xfId="29" applyFont="1" applyFill="1" applyBorder="1" applyAlignment="1" applyProtection="1">
      <alignment horizontal="center" vertical="center" wrapText="1"/>
      <protection locked="0"/>
    </xf>
    <xf numFmtId="0" fontId="257" fillId="0" borderId="314" xfId="29" applyFont="1" applyBorder="1" applyAlignment="1" applyProtection="1">
      <alignment horizontal="center" vertical="center" wrapText="1"/>
      <protection locked="0"/>
    </xf>
    <xf numFmtId="0" fontId="257" fillId="0" borderId="0" xfId="29" applyFont="1" applyAlignment="1" applyProtection="1">
      <alignment horizontal="center" vertical="center" wrapText="1"/>
      <protection locked="0"/>
    </xf>
    <xf numFmtId="0" fontId="259" fillId="0" borderId="361" xfId="29" applyFont="1" applyBorder="1" applyAlignment="1" applyProtection="1">
      <alignment horizontal="center" wrapText="1"/>
      <protection locked="0"/>
    </xf>
    <xf numFmtId="0" fontId="259" fillId="0" borderId="0" xfId="29" applyFont="1" applyAlignment="1" applyProtection="1">
      <alignment horizontal="center" wrapText="1"/>
      <protection locked="0"/>
    </xf>
    <xf numFmtId="0" fontId="257" fillId="0" borderId="316" xfId="29" applyFont="1" applyBorder="1" applyAlignment="1" applyProtection="1">
      <alignment horizontal="center" vertical="center" wrapText="1"/>
      <protection locked="0"/>
    </xf>
    <xf numFmtId="0" fontId="249" fillId="10" borderId="315" xfId="29" applyFont="1" applyFill="1" applyBorder="1" applyAlignment="1" applyProtection="1">
      <alignment horizontal="center" vertical="center"/>
      <protection locked="0"/>
    </xf>
    <xf numFmtId="0" fontId="259" fillId="0" borderId="305" xfId="29" applyFont="1" applyBorder="1" applyAlignment="1" applyProtection="1">
      <alignment horizontal="center" wrapText="1"/>
      <protection locked="0"/>
    </xf>
    <xf numFmtId="0" fontId="249" fillId="0" borderId="249" xfId="29" applyFont="1" applyBorder="1" applyAlignment="1" applyProtection="1">
      <alignment horizontal="center" vertical="center"/>
      <protection locked="0"/>
    </xf>
    <xf numFmtId="196" fontId="249" fillId="0" borderId="320" xfId="29" applyNumberFormat="1" applyFont="1" applyBorder="1" applyAlignment="1" applyProtection="1">
      <alignment horizontal="center" vertical="center"/>
      <protection locked="0"/>
    </xf>
    <xf numFmtId="0" fontId="249" fillId="0" borderId="320" xfId="29" applyFont="1" applyBorder="1" applyAlignment="1" applyProtection="1">
      <alignment horizontal="center" vertical="center"/>
      <protection locked="0"/>
    </xf>
    <xf numFmtId="0" fontId="257" fillId="0" borderId="373" xfId="29" applyFont="1" applyBorder="1" applyAlignment="1" applyProtection="1">
      <alignment horizontal="center" vertical="center" wrapText="1"/>
      <protection locked="0"/>
    </xf>
    <xf numFmtId="0" fontId="23" fillId="0" borderId="361" xfId="8" applyFont="1" applyBorder="1" applyAlignment="1">
      <alignment horizontal="center" vertical="center"/>
    </xf>
    <xf numFmtId="0" fontId="23" fillId="0" borderId="370" xfId="8" applyFont="1" applyBorder="1">
      <alignment vertical="center"/>
    </xf>
    <xf numFmtId="0" fontId="23" fillId="0" borderId="361" xfId="8" applyFont="1" applyBorder="1">
      <alignment vertical="center"/>
    </xf>
    <xf numFmtId="0" fontId="23" fillId="0" borderId="367" xfId="8" applyFont="1" applyBorder="1" applyAlignment="1">
      <alignment horizontal="center" vertical="center"/>
    </xf>
    <xf numFmtId="0" fontId="23" fillId="0" borderId="367" xfId="8" applyFont="1" applyBorder="1">
      <alignment vertical="center"/>
    </xf>
    <xf numFmtId="0" fontId="23" fillId="0" borderId="372" xfId="8" applyFont="1" applyBorder="1">
      <alignment vertical="center"/>
    </xf>
    <xf numFmtId="0" fontId="23" fillId="0" borderId="360" xfId="8" applyFont="1" applyBorder="1">
      <alignment vertical="center"/>
    </xf>
    <xf numFmtId="0" fontId="23" fillId="0" borderId="370" xfId="8" applyFont="1" applyBorder="1" applyAlignment="1">
      <alignment vertical="center" wrapText="1"/>
    </xf>
    <xf numFmtId="0" fontId="23" fillId="0" borderId="361" xfId="8" applyFont="1" applyBorder="1" applyAlignment="1">
      <alignment vertical="center" wrapText="1"/>
    </xf>
    <xf numFmtId="0" fontId="23" fillId="0" borderId="361" xfId="8" applyFont="1" applyBorder="1" applyAlignment="1">
      <alignment vertical="center" textRotation="255" wrapText="1"/>
    </xf>
    <xf numFmtId="0" fontId="23" fillId="0" borderId="362" xfId="8" applyFont="1" applyBorder="1">
      <alignment vertical="center"/>
    </xf>
    <xf numFmtId="0" fontId="23" fillId="0" borderId="367" xfId="8" applyFont="1" applyBorder="1" applyAlignment="1">
      <alignment vertical="center" wrapText="1"/>
    </xf>
    <xf numFmtId="49" fontId="159" fillId="0" borderId="0" xfId="8" applyNumberFormat="1" applyFont="1">
      <alignment vertical="center"/>
    </xf>
    <xf numFmtId="0" fontId="159" fillId="0" borderId="0" xfId="8" applyFont="1" applyAlignment="1">
      <alignment vertical="center" textRotation="255" wrapText="1"/>
    </xf>
    <xf numFmtId="0" fontId="23" fillId="0" borderId="372" xfId="8" applyFont="1" applyBorder="1" applyAlignment="1">
      <alignment vertical="center" wrapText="1"/>
    </xf>
    <xf numFmtId="0" fontId="23" fillId="0" borderId="360" xfId="8" applyFont="1" applyBorder="1" applyAlignment="1">
      <alignment vertical="center" wrapText="1"/>
    </xf>
    <xf numFmtId="0" fontId="23" fillId="0" borderId="360" xfId="8" applyFont="1" applyBorder="1" applyAlignment="1">
      <alignment vertical="center" textRotation="255" wrapText="1"/>
    </xf>
    <xf numFmtId="0" fontId="23" fillId="0" borderId="373" xfId="8" applyFont="1" applyBorder="1" applyAlignment="1">
      <alignment horizontal="left" vertical="center"/>
    </xf>
    <xf numFmtId="0" fontId="206" fillId="0" borderId="0" xfId="8" applyFont="1">
      <alignment vertical="center"/>
    </xf>
    <xf numFmtId="0" fontId="23" fillId="0" borderId="361" xfId="8" applyFont="1" applyBorder="1" applyAlignment="1">
      <alignment horizontal="center" vertical="center" textRotation="255" wrapText="1"/>
    </xf>
    <xf numFmtId="0" fontId="158" fillId="0" borderId="367" xfId="8" applyFont="1" applyBorder="1" applyAlignment="1">
      <alignment vertical="center" wrapText="1"/>
    </xf>
    <xf numFmtId="0" fontId="158" fillId="0" borderId="367" xfId="8" applyFont="1" applyBorder="1" applyAlignment="1">
      <alignment horizontal="center" vertical="center" wrapText="1"/>
    </xf>
    <xf numFmtId="0" fontId="23" fillId="0" borderId="373" xfId="8" applyFont="1" applyBorder="1">
      <alignment vertical="center"/>
    </xf>
    <xf numFmtId="0" fontId="159" fillId="0" borderId="363" xfId="8" applyFont="1" applyBorder="1">
      <alignment vertical="center"/>
    </xf>
    <xf numFmtId="0" fontId="159" fillId="0" borderId="363" xfId="8" applyFont="1" applyBorder="1" applyAlignment="1">
      <alignment horizontal="center" vertical="center"/>
    </xf>
    <xf numFmtId="0" fontId="161" fillId="0" borderId="0" xfId="8" applyFont="1" applyAlignment="1">
      <alignment vertical="center" wrapText="1"/>
    </xf>
    <xf numFmtId="0" fontId="8" fillId="0" borderId="361" xfId="1" applyFont="1" applyBorder="1" applyAlignment="1">
      <alignment horizontal="center" vertical="center"/>
    </xf>
    <xf numFmtId="0" fontId="97" fillId="0" borderId="0" xfId="1" applyFont="1" applyAlignment="1">
      <alignment horizontal="center" vertical="center"/>
    </xf>
    <xf numFmtId="0" fontId="17" fillId="0" borderId="0" xfId="1" applyFont="1" applyAlignment="1">
      <alignment horizontal="left" vertical="top" wrapText="1"/>
    </xf>
    <xf numFmtId="0" fontId="17" fillId="0" borderId="17" xfId="1" applyFont="1" applyBorder="1" applyAlignment="1">
      <alignment horizontal="left" vertical="top" wrapText="1"/>
    </xf>
    <xf numFmtId="0" fontId="17" fillId="0" borderId="1" xfId="1" applyFont="1" applyBorder="1" applyAlignment="1">
      <alignment horizontal="center" vertical="center"/>
    </xf>
    <xf numFmtId="0" fontId="17" fillId="0" borderId="90" xfId="1" applyFont="1" applyBorder="1" applyAlignment="1">
      <alignment horizontal="center" vertical="center"/>
    </xf>
    <xf numFmtId="0" fontId="17" fillId="0" borderId="101" xfId="1" applyFont="1" applyBorder="1" applyAlignment="1">
      <alignment horizontal="center" vertical="center"/>
    </xf>
    <xf numFmtId="0" fontId="17" fillId="0" borderId="1" xfId="1" applyFont="1" applyBorder="1" applyAlignment="1">
      <alignment horizontal="right" vertical="center"/>
    </xf>
    <xf numFmtId="0" fontId="17" fillId="0" borderId="90" xfId="1" applyFont="1" applyBorder="1" applyAlignment="1">
      <alignment horizontal="right" vertical="center"/>
    </xf>
    <xf numFmtId="0" fontId="17" fillId="0" borderId="0" xfId="1" applyFont="1" applyAlignment="1">
      <alignment horizontal="left" vertical="center"/>
    </xf>
    <xf numFmtId="0" fontId="17" fillId="0" borderId="17" xfId="1" applyFont="1" applyBorder="1" applyAlignment="1">
      <alignment horizontal="left" vertical="center"/>
    </xf>
    <xf numFmtId="0" fontId="17" fillId="0" borderId="14" xfId="1" applyFont="1" applyBorder="1" applyAlignment="1">
      <alignment horizontal="right" vertical="center"/>
    </xf>
    <xf numFmtId="0" fontId="111" fillId="0" borderId="0" xfId="1" applyFont="1" applyAlignment="1">
      <alignment horizontal="left" vertical="center" wrapText="1"/>
    </xf>
    <xf numFmtId="0" fontId="111" fillId="0" borderId="17" xfId="1" applyFont="1" applyBorder="1" applyAlignment="1">
      <alignment horizontal="left" vertical="center" wrapText="1"/>
    </xf>
    <xf numFmtId="0" fontId="17" fillId="0" borderId="111" xfId="1" applyFont="1" applyBorder="1" applyAlignment="1">
      <alignment horizontal="center" vertical="center" wrapText="1"/>
    </xf>
    <xf numFmtId="0" fontId="17" fillId="0" borderId="112" xfId="1" applyFont="1" applyBorder="1" applyAlignment="1">
      <alignment horizontal="center" vertical="center" wrapText="1"/>
    </xf>
    <xf numFmtId="0" fontId="17" fillId="0" borderId="113" xfId="1" applyFont="1" applyBorder="1" applyAlignment="1">
      <alignment horizontal="center" vertical="center" wrapText="1"/>
    </xf>
    <xf numFmtId="0" fontId="17" fillId="0" borderId="8" xfId="1" applyFont="1" applyBorder="1" applyAlignment="1">
      <alignment horizontal="center" vertical="center" wrapText="1"/>
    </xf>
    <xf numFmtId="0" fontId="17" fillId="0" borderId="9" xfId="1" applyFont="1" applyBorder="1" applyAlignment="1">
      <alignment horizontal="center" vertical="center" wrapText="1"/>
    </xf>
    <xf numFmtId="0" fontId="17" fillId="0" borderId="10" xfId="1" applyFont="1" applyBorder="1" applyAlignment="1">
      <alignment horizontal="center" vertical="center" wrapText="1"/>
    </xf>
    <xf numFmtId="0" fontId="17" fillId="0" borderId="173" xfId="1" applyFont="1" applyBorder="1" applyAlignment="1">
      <alignment horizontal="center" vertical="center" wrapText="1"/>
    </xf>
    <xf numFmtId="0" fontId="17" fillId="0" borderId="172" xfId="1" applyFont="1" applyBorder="1" applyAlignment="1">
      <alignment horizontal="center" vertical="center" wrapText="1"/>
    </xf>
    <xf numFmtId="0" fontId="17" fillId="0" borderId="171" xfId="1" applyFont="1" applyBorder="1" applyAlignment="1">
      <alignment horizontal="center" vertical="center" wrapText="1"/>
    </xf>
    <xf numFmtId="0" fontId="17" fillId="0" borderId="14" xfId="1" applyFont="1" applyBorder="1" applyAlignment="1">
      <alignment horizontal="left" vertical="center" wrapText="1"/>
    </xf>
    <xf numFmtId="0" fontId="17" fillId="0" borderId="111" xfId="1" applyFont="1" applyBorder="1" applyAlignment="1">
      <alignment horizontal="right" vertical="center"/>
    </xf>
    <xf numFmtId="0" fontId="17" fillId="0" borderId="112" xfId="1" applyFont="1" applyBorder="1" applyAlignment="1">
      <alignment horizontal="right" vertical="center"/>
    </xf>
    <xf numFmtId="0" fontId="17" fillId="0" borderId="113" xfId="1" applyFont="1" applyBorder="1" applyAlignment="1">
      <alignment horizontal="right" vertical="center"/>
    </xf>
    <xf numFmtId="0" fontId="17" fillId="0" borderId="14" xfId="1" applyFont="1" applyBorder="1" applyAlignment="1">
      <alignment horizontal="center" vertical="center"/>
    </xf>
    <xf numFmtId="0" fontId="17" fillId="0" borderId="101" xfId="1" applyFont="1" applyBorder="1" applyAlignment="1">
      <alignment horizontal="right" vertical="center"/>
    </xf>
    <xf numFmtId="0" fontId="17" fillId="0" borderId="203" xfId="1" applyFont="1" applyBorder="1" applyAlignment="1">
      <alignment horizontal="right" vertical="center"/>
    </xf>
    <xf numFmtId="0" fontId="17" fillId="0" borderId="0" xfId="1" applyFont="1" applyAlignment="1">
      <alignment horizontal="left" vertical="center" wrapText="1"/>
    </xf>
    <xf numFmtId="0" fontId="17" fillId="0" borderId="17" xfId="1" applyFont="1" applyBorder="1" applyAlignment="1">
      <alignment horizontal="left" vertical="center" wrapText="1"/>
    </xf>
    <xf numFmtId="0" fontId="24" fillId="0" borderId="1" xfId="1" applyFont="1" applyBorder="1" applyAlignment="1">
      <alignment horizontal="center" vertical="center"/>
    </xf>
    <xf numFmtId="0" fontId="24" fillId="0" borderId="90" xfId="1" applyFont="1" applyBorder="1" applyAlignment="1">
      <alignment horizontal="center" vertical="center"/>
    </xf>
    <xf numFmtId="0" fontId="24" fillId="0" borderId="101" xfId="1" applyFont="1" applyBorder="1" applyAlignment="1">
      <alignment horizontal="center" vertical="center"/>
    </xf>
    <xf numFmtId="0" fontId="17" fillId="0" borderId="1" xfId="1" applyFont="1" applyBorder="1" applyAlignment="1">
      <alignment horizontal="center" vertical="center" wrapText="1"/>
    </xf>
    <xf numFmtId="0" fontId="17" fillId="0" borderId="90" xfId="1" applyFont="1" applyBorder="1" applyAlignment="1">
      <alignment horizontal="center" vertical="center" wrapText="1"/>
    </xf>
    <xf numFmtId="0" fontId="17" fillId="0" borderId="101" xfId="1" applyFont="1" applyBorder="1" applyAlignment="1">
      <alignment horizontal="center" vertical="center" wrapText="1"/>
    </xf>
    <xf numFmtId="0" fontId="97" fillId="0" borderId="11" xfId="1" applyFont="1" applyBorder="1" applyAlignment="1">
      <alignment horizontal="center" vertical="center"/>
    </xf>
    <xf numFmtId="0" fontId="97" fillId="0" borderId="17" xfId="1" applyFont="1" applyBorder="1" applyAlignment="1">
      <alignment horizontal="center" vertical="center"/>
    </xf>
    <xf numFmtId="0" fontId="24" fillId="0" borderId="203" xfId="1" applyFont="1" applyBorder="1" applyAlignment="1">
      <alignment horizontal="right" vertical="center"/>
    </xf>
    <xf numFmtId="0" fontId="17" fillId="0" borderId="0" xfId="1" applyFont="1" applyAlignment="1">
      <alignment horizontal="right" vertical="top"/>
    </xf>
    <xf numFmtId="0" fontId="17" fillId="0" borderId="0" xfId="1" applyFont="1" applyAlignment="1">
      <alignment horizontal="center" vertical="center"/>
    </xf>
    <xf numFmtId="0" fontId="17" fillId="0" borderId="1" xfId="1" applyFont="1" applyBorder="1" applyAlignment="1">
      <alignment horizontal="center" vertical="center" shrinkToFit="1"/>
    </xf>
    <xf numFmtId="0" fontId="17" fillId="0" borderId="90" xfId="1" applyFont="1" applyBorder="1" applyAlignment="1">
      <alignment horizontal="center" vertical="center" shrinkToFit="1"/>
    </xf>
    <xf numFmtId="0" fontId="17" fillId="0" borderId="101" xfId="1" applyFont="1" applyBorder="1" applyAlignment="1">
      <alignment horizontal="center" vertical="center" shrinkToFit="1"/>
    </xf>
    <xf numFmtId="0" fontId="110" fillId="0" borderId="0" xfId="1" applyFont="1" applyAlignment="1">
      <alignment horizontal="left" vertical="center" wrapText="1"/>
    </xf>
    <xf numFmtId="0" fontId="17" fillId="0" borderId="0" xfId="1" applyFont="1" applyAlignment="1">
      <alignment horizontal="left" vertical="top"/>
    </xf>
    <xf numFmtId="0" fontId="17" fillId="0" borderId="17" xfId="1" applyFont="1" applyBorder="1" applyAlignment="1">
      <alignment horizontal="left" vertical="top"/>
    </xf>
    <xf numFmtId="0" fontId="24" fillId="0" borderId="1" xfId="1" applyFont="1" applyBorder="1" applyAlignment="1">
      <alignment horizontal="right" vertical="center"/>
    </xf>
    <xf numFmtId="0" fontId="24" fillId="0" borderId="90" xfId="1" applyFont="1" applyBorder="1" applyAlignment="1">
      <alignment horizontal="right" vertical="center"/>
    </xf>
    <xf numFmtId="0" fontId="24" fillId="0" borderId="101" xfId="1" applyFont="1" applyBorder="1" applyAlignment="1">
      <alignment horizontal="right" vertical="center"/>
    </xf>
    <xf numFmtId="0" fontId="62" fillId="0" borderId="1" xfId="1" applyFont="1" applyBorder="1" applyAlignment="1">
      <alignment horizontal="center" vertical="center" wrapText="1"/>
    </xf>
    <xf numFmtId="0" fontId="62" fillId="0" borderId="90" xfId="1" applyFont="1" applyBorder="1" applyAlignment="1">
      <alignment horizontal="center" vertical="center" wrapText="1"/>
    </xf>
    <xf numFmtId="0" fontId="62" fillId="0" borderId="101" xfId="1" applyFont="1" applyBorder="1" applyAlignment="1">
      <alignment horizontal="center" vertical="center" wrapText="1"/>
    </xf>
    <xf numFmtId="0" fontId="17" fillId="0" borderId="14" xfId="1" applyFont="1" applyBorder="1" applyAlignment="1">
      <alignment horizontal="left" vertical="center"/>
    </xf>
    <xf numFmtId="0" fontId="17" fillId="0" borderId="11" xfId="1" applyFont="1" applyBorder="1" applyAlignment="1">
      <alignment horizontal="center" vertical="center" wrapText="1"/>
    </xf>
    <xf numFmtId="0" fontId="17" fillId="0" borderId="0" xfId="1" applyFont="1" applyAlignment="1">
      <alignment horizontal="center" vertical="center" wrapText="1"/>
    </xf>
    <xf numFmtId="0" fontId="17" fillId="0" borderId="17" xfId="1" applyFont="1" applyBorder="1" applyAlignment="1">
      <alignment horizontal="center" vertical="center" wrapText="1"/>
    </xf>
    <xf numFmtId="0" fontId="17" fillId="0" borderId="173" xfId="1" applyFont="1" applyBorder="1" applyAlignment="1">
      <alignment horizontal="center" vertical="center"/>
    </xf>
    <xf numFmtId="0" fontId="17" fillId="0" borderId="172" xfId="1" applyFont="1" applyBorder="1" applyAlignment="1">
      <alignment horizontal="center" vertical="center"/>
    </xf>
    <xf numFmtId="0" fontId="17" fillId="0" borderId="9" xfId="1" applyFont="1" applyBorder="1" applyAlignment="1">
      <alignment horizontal="left" vertical="top" wrapText="1"/>
    </xf>
    <xf numFmtId="0" fontId="17" fillId="0" borderId="10" xfId="1" applyFont="1" applyBorder="1" applyAlignment="1">
      <alignment horizontal="left" vertical="top" wrapText="1"/>
    </xf>
    <xf numFmtId="0" fontId="19" fillId="0" borderId="0" xfId="1" applyFont="1" applyAlignment="1">
      <alignment horizontal="right" vertical="top"/>
    </xf>
    <xf numFmtId="0" fontId="19" fillId="0" borderId="0" xfId="1" applyFont="1" applyAlignment="1">
      <alignment horizontal="center" vertical="center"/>
    </xf>
    <xf numFmtId="0" fontId="19" fillId="0" borderId="14" xfId="1" applyFont="1" applyBorder="1" applyAlignment="1">
      <alignment horizontal="left" vertical="center" wrapText="1"/>
    </xf>
    <xf numFmtId="0" fontId="19" fillId="0" borderId="111" xfId="1" applyFont="1" applyBorder="1" applyAlignment="1">
      <alignment horizontal="right" vertical="center"/>
    </xf>
    <xf numFmtId="0" fontId="19" fillId="0" borderId="112" xfId="1" applyFont="1" applyBorder="1" applyAlignment="1">
      <alignment horizontal="right" vertical="center"/>
    </xf>
    <xf numFmtId="0" fontId="19" fillId="0" borderId="113" xfId="1" applyFont="1" applyBorder="1" applyAlignment="1">
      <alignment horizontal="right" vertical="center"/>
    </xf>
    <xf numFmtId="0" fontId="19" fillId="0" borderId="14" xfId="1" applyFont="1" applyBorder="1" applyAlignment="1">
      <alignment horizontal="right" vertical="center"/>
    </xf>
    <xf numFmtId="0" fontId="98" fillId="0" borderId="11" xfId="1" applyFont="1" applyBorder="1" applyAlignment="1">
      <alignment horizontal="center" vertical="center"/>
    </xf>
    <xf numFmtId="0" fontId="98" fillId="0" borderId="0" xfId="1" applyFont="1" applyAlignment="1">
      <alignment horizontal="center" vertical="center"/>
    </xf>
    <xf numFmtId="0" fontId="98" fillId="0" borderId="17" xfId="1" applyFont="1" applyBorder="1" applyAlignment="1">
      <alignment horizontal="center" vertical="center"/>
    </xf>
    <xf numFmtId="0" fontId="19" fillId="0" borderId="0" xfId="1" applyFont="1" applyAlignment="1">
      <alignment horizontal="left" vertical="top" wrapText="1"/>
    </xf>
    <xf numFmtId="0" fontId="19" fillId="0" borderId="17" xfId="1" applyFont="1" applyBorder="1" applyAlignment="1">
      <alignment horizontal="left" vertical="top" wrapText="1"/>
    </xf>
    <xf numFmtId="0" fontId="19" fillId="0" borderId="0" xfId="1" applyFont="1" applyAlignment="1">
      <alignment horizontal="left" vertical="center"/>
    </xf>
    <xf numFmtId="0" fontId="19" fillId="0" borderId="17" xfId="1" applyFont="1" applyBorder="1" applyAlignment="1">
      <alignment horizontal="left" vertical="center"/>
    </xf>
    <xf numFmtId="0" fontId="19" fillId="0" borderId="0" xfId="1" applyFont="1" applyAlignment="1">
      <alignment horizontal="left" vertical="center" wrapText="1"/>
    </xf>
    <xf numFmtId="0" fontId="19" fillId="0" borderId="17" xfId="1" applyFont="1" applyBorder="1" applyAlignment="1">
      <alignment horizontal="left" vertical="center" wrapText="1"/>
    </xf>
    <xf numFmtId="0" fontId="19" fillId="0" borderId="1" xfId="1" applyFont="1" applyBorder="1" applyAlignment="1">
      <alignment horizontal="center" vertical="center" wrapText="1"/>
    </xf>
    <xf numFmtId="0" fontId="19" fillId="0" borderId="90" xfId="1" applyFont="1" applyBorder="1" applyAlignment="1">
      <alignment horizontal="center" vertical="center" wrapText="1"/>
    </xf>
    <xf numFmtId="0" fontId="19" fillId="0" borderId="101" xfId="1" applyFont="1" applyBorder="1" applyAlignment="1">
      <alignment horizontal="center" vertical="center" wrapText="1"/>
    </xf>
    <xf numFmtId="0" fontId="19" fillId="0" borderId="0" xfId="1" applyFont="1" applyAlignment="1">
      <alignment horizontal="left" vertical="top"/>
    </xf>
    <xf numFmtId="0" fontId="102" fillId="0" borderId="203" xfId="1" applyFont="1" applyBorder="1" applyAlignment="1">
      <alignment horizontal="right" vertical="center"/>
    </xf>
    <xf numFmtId="0" fontId="112" fillId="0" borderId="0" xfId="1" applyFont="1" applyAlignment="1">
      <alignment horizontal="left" vertical="center" wrapText="1"/>
    </xf>
    <xf numFmtId="0" fontId="112" fillId="0" borderId="17" xfId="1" applyFont="1" applyBorder="1" applyAlignment="1">
      <alignment horizontal="left" vertical="center" wrapText="1"/>
    </xf>
    <xf numFmtId="0" fontId="102" fillId="0" borderId="1" xfId="1" applyFont="1" applyBorder="1" applyAlignment="1">
      <alignment horizontal="center" vertical="center"/>
    </xf>
    <xf numFmtId="0" fontId="102" fillId="0" borderId="90" xfId="1" applyFont="1" applyBorder="1" applyAlignment="1">
      <alignment horizontal="center" vertical="center"/>
    </xf>
    <xf numFmtId="0" fontId="102" fillId="0" borderId="101" xfId="1" applyFont="1" applyBorder="1" applyAlignment="1">
      <alignment horizontal="center" vertical="center"/>
    </xf>
    <xf numFmtId="0" fontId="19" fillId="0" borderId="90" xfId="1" applyFont="1" applyBorder="1" applyAlignment="1">
      <alignment horizontal="center" vertical="center"/>
    </xf>
    <xf numFmtId="0" fontId="19" fillId="0" borderId="101" xfId="1" applyFont="1" applyBorder="1" applyAlignment="1">
      <alignment horizontal="center" vertical="center"/>
    </xf>
    <xf numFmtId="0" fontId="19" fillId="0" borderId="1" xfId="1" applyFont="1" applyBorder="1" applyAlignment="1">
      <alignment horizontal="center" vertical="center"/>
    </xf>
    <xf numFmtId="0" fontId="19" fillId="0" borderId="1" xfId="1" applyFont="1" applyBorder="1" applyAlignment="1">
      <alignment horizontal="right" vertical="center"/>
    </xf>
    <xf numFmtId="0" fontId="19" fillId="0" borderId="101" xfId="1" applyFont="1" applyBorder="1" applyAlignment="1">
      <alignment horizontal="right" vertical="center"/>
    </xf>
    <xf numFmtId="0" fontId="19" fillId="0" borderId="203" xfId="1" applyFont="1" applyBorder="1" applyAlignment="1">
      <alignment horizontal="right" vertical="center"/>
    </xf>
    <xf numFmtId="0" fontId="19" fillId="0" borderId="14" xfId="1" applyFont="1" applyBorder="1" applyAlignment="1">
      <alignment horizontal="center" vertical="center"/>
    </xf>
    <xf numFmtId="0" fontId="19" fillId="0" borderId="111" xfId="1" applyFont="1" applyBorder="1" applyAlignment="1">
      <alignment horizontal="center" vertical="center" wrapText="1"/>
    </xf>
    <xf numFmtId="0" fontId="19" fillId="0" borderId="112" xfId="1" applyFont="1" applyBorder="1" applyAlignment="1">
      <alignment horizontal="center" vertical="center" wrapText="1"/>
    </xf>
    <xf numFmtId="0" fontId="19" fillId="0" borderId="113" xfId="1" applyFont="1" applyBorder="1" applyAlignment="1">
      <alignment horizontal="center" vertical="center" wrapText="1"/>
    </xf>
    <xf numFmtId="0" fontId="19" fillId="0" borderId="8" xfId="1" applyFont="1" applyBorder="1" applyAlignment="1">
      <alignment horizontal="center" vertical="center" wrapText="1"/>
    </xf>
    <xf numFmtId="0" fontId="19" fillId="0" borderId="9" xfId="1" applyFont="1" applyBorder="1" applyAlignment="1">
      <alignment horizontal="center" vertical="center" wrapText="1"/>
    </xf>
    <xf numFmtId="0" fontId="19" fillId="0" borderId="10" xfId="1" applyFont="1" applyBorder="1" applyAlignment="1">
      <alignment horizontal="center" vertical="center" wrapText="1"/>
    </xf>
    <xf numFmtId="0" fontId="19" fillId="0" borderId="173" xfId="1" applyFont="1" applyBorder="1" applyAlignment="1">
      <alignment horizontal="center" vertical="center" wrapText="1"/>
    </xf>
    <xf numFmtId="0" fontId="19" fillId="0" borderId="172" xfId="1" applyFont="1" applyBorder="1" applyAlignment="1">
      <alignment horizontal="center" vertical="center" wrapText="1"/>
    </xf>
    <xf numFmtId="0" fontId="19" fillId="0" borderId="171" xfId="1" applyFont="1" applyBorder="1" applyAlignment="1">
      <alignment horizontal="center" vertical="center" wrapText="1"/>
    </xf>
    <xf numFmtId="0" fontId="19" fillId="0" borderId="9" xfId="1" applyFont="1" applyBorder="1" applyAlignment="1">
      <alignment horizontal="left" vertical="top" wrapText="1"/>
    </xf>
    <xf numFmtId="0" fontId="19" fillId="0" borderId="10" xfId="1" applyFont="1" applyBorder="1" applyAlignment="1">
      <alignment horizontal="left" vertical="top" wrapText="1"/>
    </xf>
    <xf numFmtId="0" fontId="17" fillId="0" borderId="11" xfId="1" applyFont="1" applyBorder="1" applyAlignment="1">
      <alignment horizontal="center" vertical="center"/>
    </xf>
    <xf numFmtId="0" fontId="17" fillId="0" borderId="17" xfId="1" applyFont="1" applyBorder="1" applyAlignment="1">
      <alignment horizontal="center" vertical="center"/>
    </xf>
    <xf numFmtId="0" fontId="24" fillId="0" borderId="1" xfId="1" applyFont="1" applyBorder="1" applyAlignment="1">
      <alignment horizontal="center" vertical="center" wrapText="1"/>
    </xf>
    <xf numFmtId="0" fontId="24" fillId="0" borderId="90" xfId="1" applyFont="1" applyBorder="1" applyAlignment="1">
      <alignment horizontal="center" vertical="center" wrapText="1"/>
    </xf>
    <xf numFmtId="0" fontId="24" fillId="0" borderId="101" xfId="1" applyFont="1" applyBorder="1" applyAlignment="1">
      <alignment horizontal="center" vertical="center" wrapText="1"/>
    </xf>
    <xf numFmtId="0" fontId="113" fillId="11" borderId="14" xfId="13" applyFont="1" applyFill="1" applyBorder="1" applyAlignment="1">
      <alignment horizontal="center" vertical="center"/>
    </xf>
    <xf numFmtId="0" fontId="113" fillId="0" borderId="1" xfId="13" applyFont="1" applyBorder="1" applyAlignment="1">
      <alignment horizontal="center" vertical="center" wrapText="1"/>
    </xf>
    <xf numFmtId="0" fontId="113" fillId="0" borderId="90" xfId="13" applyFont="1" applyBorder="1" applyAlignment="1">
      <alignment horizontal="center" vertical="center" wrapText="1"/>
    </xf>
    <xf numFmtId="0" fontId="113" fillId="0" borderId="101" xfId="13" applyFont="1" applyBorder="1" applyAlignment="1">
      <alignment horizontal="center" vertical="center" wrapText="1"/>
    </xf>
    <xf numFmtId="0" fontId="113" fillId="2" borderId="1" xfId="13" applyFont="1" applyFill="1" applyBorder="1" applyAlignment="1">
      <alignment horizontal="center" vertical="center"/>
    </xf>
    <xf numFmtId="0" fontId="113" fillId="2" borderId="90" xfId="13" applyFont="1" applyFill="1" applyBorder="1" applyAlignment="1">
      <alignment horizontal="center" vertical="center"/>
    </xf>
    <xf numFmtId="0" fontId="113" fillId="0" borderId="1" xfId="13" applyFont="1" applyBorder="1" applyAlignment="1">
      <alignment horizontal="center" vertical="center"/>
    </xf>
    <xf numFmtId="0" fontId="113" fillId="0" borderId="90" xfId="13" applyFont="1" applyBorder="1" applyAlignment="1">
      <alignment horizontal="center" vertical="center"/>
    </xf>
    <xf numFmtId="0" fontId="113" fillId="0" borderId="90" xfId="13" applyFont="1" applyBorder="1" applyAlignment="1">
      <alignment horizontal="left" vertical="center"/>
    </xf>
    <xf numFmtId="0" fontId="113" fillId="2" borderId="111" xfId="13" applyFont="1" applyFill="1" applyBorder="1" applyAlignment="1">
      <alignment horizontal="center" vertical="center"/>
    </xf>
    <xf numFmtId="0" fontId="113" fillId="2" borderId="112" xfId="13" applyFont="1" applyFill="1" applyBorder="1" applyAlignment="1">
      <alignment horizontal="center" vertical="center"/>
    </xf>
    <xf numFmtId="0" fontId="113" fillId="2" borderId="113" xfId="13" applyFont="1" applyFill="1" applyBorder="1" applyAlignment="1">
      <alignment horizontal="center" vertical="center"/>
    </xf>
    <xf numFmtId="0" fontId="113" fillId="2" borderId="11" xfId="13" applyFont="1" applyFill="1" applyBorder="1" applyAlignment="1">
      <alignment horizontal="center" vertical="center"/>
    </xf>
    <xf numFmtId="0" fontId="113" fillId="2" borderId="0" xfId="13" applyFont="1" applyFill="1" applyAlignment="1">
      <alignment horizontal="center" vertical="center"/>
    </xf>
    <xf numFmtId="0" fontId="113" fillId="2" borderId="17" xfId="13" applyFont="1" applyFill="1" applyBorder="1" applyAlignment="1">
      <alignment horizontal="center" vertical="center"/>
    </xf>
    <xf numFmtId="0" fontId="113" fillId="2" borderId="8" xfId="13" applyFont="1" applyFill="1" applyBorder="1" applyAlignment="1">
      <alignment horizontal="center" vertical="center"/>
    </xf>
    <xf numFmtId="0" fontId="113" fillId="2" borderId="9" xfId="13" applyFont="1" applyFill="1" applyBorder="1" applyAlignment="1">
      <alignment horizontal="center" vertical="center"/>
    </xf>
    <xf numFmtId="0" fontId="113" fillId="2" borderId="10" xfId="13" applyFont="1" applyFill="1" applyBorder="1" applyAlignment="1">
      <alignment horizontal="center" vertical="center"/>
    </xf>
    <xf numFmtId="0" fontId="113" fillId="2" borderId="111" xfId="13" applyFont="1" applyFill="1" applyBorder="1" applyAlignment="1">
      <alignment horizontal="center" vertical="center" wrapText="1"/>
    </xf>
    <xf numFmtId="0" fontId="113" fillId="2" borderId="112" xfId="13" applyFont="1" applyFill="1" applyBorder="1" applyAlignment="1">
      <alignment horizontal="center" vertical="center" wrapText="1"/>
    </xf>
    <xf numFmtId="0" fontId="113" fillId="2" borderId="8" xfId="13" applyFont="1" applyFill="1" applyBorder="1" applyAlignment="1">
      <alignment horizontal="center" vertical="center" wrapText="1"/>
    </xf>
    <xf numFmtId="0" fontId="113" fillId="2" borderId="9" xfId="13" applyFont="1" applyFill="1" applyBorder="1" applyAlignment="1">
      <alignment horizontal="center" vertical="center" wrapText="1"/>
    </xf>
    <xf numFmtId="0" fontId="113" fillId="10" borderId="111" xfId="13" applyFont="1" applyFill="1" applyBorder="1" applyAlignment="1">
      <alignment horizontal="center" vertical="center" wrapText="1"/>
    </xf>
    <xf numFmtId="0" fontId="113" fillId="10" borderId="112" xfId="13" applyFont="1" applyFill="1" applyBorder="1" applyAlignment="1">
      <alignment horizontal="center" vertical="center" wrapText="1"/>
    </xf>
    <xf numFmtId="0" fontId="113" fillId="10" borderId="113" xfId="13" applyFont="1" applyFill="1" applyBorder="1" applyAlignment="1">
      <alignment horizontal="center" vertical="center" wrapText="1"/>
    </xf>
    <xf numFmtId="0" fontId="113" fillId="10" borderId="8" xfId="13" applyFont="1" applyFill="1" applyBorder="1" applyAlignment="1">
      <alignment horizontal="center" vertical="center" wrapText="1"/>
    </xf>
    <xf numFmtId="0" fontId="113" fillId="10" borderId="9" xfId="13" applyFont="1" applyFill="1" applyBorder="1" applyAlignment="1">
      <alignment horizontal="center" vertical="center" wrapText="1"/>
    </xf>
    <xf numFmtId="0" fontId="113" fillId="10" borderId="10" xfId="13" applyFont="1" applyFill="1" applyBorder="1" applyAlignment="1">
      <alignment horizontal="center" vertical="center" wrapText="1"/>
    </xf>
    <xf numFmtId="0" fontId="113" fillId="2" borderId="101" xfId="13" applyFont="1" applyFill="1" applyBorder="1" applyAlignment="1">
      <alignment horizontal="center" vertical="center"/>
    </xf>
    <xf numFmtId="0" fontId="113" fillId="0" borderId="101" xfId="13" applyFont="1" applyBorder="1" applyAlignment="1">
      <alignment horizontal="center" vertical="center"/>
    </xf>
    <xf numFmtId="0" fontId="114" fillId="0" borderId="1" xfId="13" applyFont="1" applyBorder="1" applyAlignment="1">
      <alignment horizontal="center" vertical="center"/>
    </xf>
    <xf numFmtId="0" fontId="114" fillId="0" borderId="90" xfId="13" applyFont="1" applyBorder="1" applyAlignment="1">
      <alignment horizontal="center" vertical="center"/>
    </xf>
    <xf numFmtId="0" fontId="114" fillId="0" borderId="101" xfId="13" applyFont="1" applyBorder="1" applyAlignment="1">
      <alignment horizontal="center" vertical="center"/>
    </xf>
    <xf numFmtId="0" fontId="113" fillId="0" borderId="111" xfId="13" applyFont="1" applyBorder="1" applyAlignment="1">
      <alignment horizontal="center" vertical="center" wrapText="1"/>
    </xf>
    <xf numFmtId="0" fontId="113" fillId="0" borderId="112" xfId="13" applyFont="1" applyBorder="1" applyAlignment="1">
      <alignment horizontal="center" vertical="center" wrapText="1"/>
    </xf>
    <xf numFmtId="0" fontId="113" fillId="0" borderId="113" xfId="13" applyFont="1" applyBorder="1" applyAlignment="1">
      <alignment horizontal="center" vertical="center" wrapText="1"/>
    </xf>
    <xf numFmtId="0" fontId="113" fillId="0" borderId="8" xfId="13" applyFont="1" applyBorder="1" applyAlignment="1">
      <alignment horizontal="center" vertical="center" wrapText="1"/>
    </xf>
    <xf numFmtId="0" fontId="113" fillId="0" borderId="9" xfId="13" applyFont="1" applyBorder="1" applyAlignment="1">
      <alignment horizontal="center" vertical="center" wrapText="1"/>
    </xf>
    <xf numFmtId="0" fontId="113" fillId="0" borderId="10" xfId="13" applyFont="1" applyBorder="1" applyAlignment="1">
      <alignment horizontal="center" vertical="center" wrapText="1"/>
    </xf>
    <xf numFmtId="0" fontId="114" fillId="0" borderId="14" xfId="13" applyFont="1" applyBorder="1" applyAlignment="1">
      <alignment horizontal="center" vertical="top"/>
    </xf>
    <xf numFmtId="0" fontId="113" fillId="2" borderId="11" xfId="13" applyFont="1" applyFill="1" applyBorder="1" applyAlignment="1">
      <alignment horizontal="center" vertical="center" wrapText="1"/>
    </xf>
    <xf numFmtId="0" fontId="113" fillId="2" borderId="0" xfId="13" applyFont="1" applyFill="1" applyAlignment="1">
      <alignment horizontal="center" vertical="center" wrapText="1"/>
    </xf>
    <xf numFmtId="0" fontId="113" fillId="0" borderId="111" xfId="13" applyFont="1" applyBorder="1" applyAlignment="1">
      <alignment horizontal="center" vertical="top"/>
    </xf>
    <xf numFmtId="0" fontId="113" fillId="0" borderId="112" xfId="13" applyFont="1" applyBorder="1" applyAlignment="1">
      <alignment horizontal="center" vertical="top"/>
    </xf>
    <xf numFmtId="0" fontId="113" fillId="0" borderId="113" xfId="13" applyFont="1" applyBorder="1" applyAlignment="1">
      <alignment horizontal="center" vertical="top"/>
    </xf>
    <xf numFmtId="0" fontId="113" fillId="0" borderId="11" xfId="13" applyFont="1" applyBorder="1" applyAlignment="1">
      <alignment horizontal="center" vertical="top"/>
    </xf>
    <xf numFmtId="0" fontId="113" fillId="0" borderId="0" xfId="13" applyFont="1" applyAlignment="1">
      <alignment horizontal="center" vertical="top"/>
    </xf>
    <xf numFmtId="0" fontId="113" fillId="0" borderId="17" xfId="13" applyFont="1" applyBorder="1" applyAlignment="1">
      <alignment horizontal="center" vertical="top"/>
    </xf>
    <xf numFmtId="0" fontId="113" fillId="0" borderId="8" xfId="13" applyFont="1" applyBorder="1" applyAlignment="1">
      <alignment horizontal="center" vertical="top"/>
    </xf>
    <xf numFmtId="0" fontId="113" fillId="0" borderId="9" xfId="13" applyFont="1" applyBorder="1" applyAlignment="1">
      <alignment horizontal="center" vertical="top"/>
    </xf>
    <xf numFmtId="0" fontId="113" fillId="0" borderId="10" xfId="13" applyFont="1" applyBorder="1" applyAlignment="1">
      <alignment horizontal="center" vertical="top"/>
    </xf>
    <xf numFmtId="0" fontId="113" fillId="2" borderId="14" xfId="13" applyFont="1" applyFill="1" applyBorder="1" applyAlignment="1">
      <alignment horizontal="center" vertical="center"/>
    </xf>
    <xf numFmtId="0" fontId="113" fillId="0" borderId="111" xfId="13" applyFont="1" applyBorder="1" applyAlignment="1">
      <alignment horizontal="center" vertical="center"/>
    </xf>
    <xf numFmtId="0" fontId="113" fillId="0" borderId="112" xfId="13" applyFont="1" applyBorder="1" applyAlignment="1">
      <alignment horizontal="center" vertical="center"/>
    </xf>
    <xf numFmtId="0" fontId="113" fillId="0" borderId="113" xfId="13" applyFont="1" applyBorder="1" applyAlignment="1">
      <alignment horizontal="center" vertical="center"/>
    </xf>
    <xf numFmtId="0" fontId="113" fillId="0" borderId="1" xfId="13" applyFont="1" applyBorder="1" applyAlignment="1">
      <alignment horizontal="left" vertical="center"/>
    </xf>
    <xf numFmtId="0" fontId="113" fillId="0" borderId="101" xfId="13" applyFont="1" applyBorder="1" applyAlignment="1">
      <alignment horizontal="left" vertical="center"/>
    </xf>
    <xf numFmtId="0" fontId="114" fillId="0" borderId="0" xfId="13" applyFont="1" applyAlignment="1">
      <alignment horizontal="left" vertical="top" wrapText="1"/>
    </xf>
    <xf numFmtId="0" fontId="113" fillId="2" borderId="113" xfId="13" applyFont="1" applyFill="1" applyBorder="1" applyAlignment="1">
      <alignment horizontal="center" vertical="center" wrapText="1"/>
    </xf>
    <xf numFmtId="0" fontId="113" fillId="2" borderId="17" xfId="13" applyFont="1" applyFill="1" applyBorder="1" applyAlignment="1">
      <alignment horizontal="center" vertical="center" wrapText="1"/>
    </xf>
    <xf numFmtId="0" fontId="113" fillId="2" borderId="10" xfId="13" applyFont="1" applyFill="1" applyBorder="1" applyAlignment="1">
      <alignment horizontal="center" vertical="center" wrapText="1"/>
    </xf>
    <xf numFmtId="0" fontId="113" fillId="0" borderId="111" xfId="13" applyFont="1" applyBorder="1" applyAlignment="1">
      <alignment horizontal="left" vertical="center" wrapText="1"/>
    </xf>
    <xf numFmtId="0" fontId="113" fillId="0" borderId="112" xfId="13" applyFont="1" applyBorder="1" applyAlignment="1">
      <alignment horizontal="left" vertical="center" wrapText="1"/>
    </xf>
    <xf numFmtId="0" fontId="113" fillId="0" borderId="113" xfId="13" applyFont="1" applyBorder="1" applyAlignment="1">
      <alignment horizontal="left" vertical="center" wrapText="1"/>
    </xf>
    <xf numFmtId="0" fontId="113" fillId="0" borderId="11" xfId="13" applyFont="1" applyBorder="1" applyAlignment="1">
      <alignment horizontal="left" vertical="center" wrapText="1"/>
    </xf>
    <xf numFmtId="0" fontId="113" fillId="0" borderId="0" xfId="13" applyFont="1" applyAlignment="1">
      <alignment horizontal="left" vertical="center" wrapText="1"/>
    </xf>
    <xf numFmtId="0" fontId="113" fillId="0" borderId="17" xfId="13" applyFont="1" applyBorder="1" applyAlignment="1">
      <alignment horizontal="left" vertical="center" wrapText="1"/>
    </xf>
    <xf numFmtId="0" fontId="113" fillId="0" borderId="8" xfId="13" applyFont="1" applyBorder="1" applyAlignment="1">
      <alignment horizontal="left" vertical="center" wrapText="1"/>
    </xf>
    <xf numFmtId="0" fontId="113" fillId="0" borderId="9" xfId="13" applyFont="1" applyBorder="1" applyAlignment="1">
      <alignment horizontal="left" vertical="center" wrapText="1"/>
    </xf>
    <xf numFmtId="0" fontId="113" fillId="0" borderId="10" xfId="13" applyFont="1" applyBorder="1" applyAlignment="1">
      <alignment horizontal="left" vertical="center" wrapText="1"/>
    </xf>
    <xf numFmtId="0" fontId="113" fillId="2" borderId="1" xfId="13" applyFont="1" applyFill="1" applyBorder="1" applyAlignment="1">
      <alignment horizontal="left" vertical="center"/>
    </xf>
    <xf numFmtId="0" fontId="113" fillId="2" borderId="90" xfId="13" applyFont="1" applyFill="1" applyBorder="1" applyAlignment="1">
      <alignment horizontal="left" vertical="center"/>
    </xf>
    <xf numFmtId="0" fontId="113" fillId="2" borderId="101" xfId="13" applyFont="1" applyFill="1" applyBorder="1" applyAlignment="1">
      <alignment horizontal="left" vertical="center"/>
    </xf>
    <xf numFmtId="0" fontId="114" fillId="2" borderId="1" xfId="13" applyFont="1" applyFill="1" applyBorder="1" applyAlignment="1">
      <alignment horizontal="center" vertical="center"/>
    </xf>
    <xf numFmtId="0" fontId="114" fillId="2" borderId="101" xfId="13" applyFont="1" applyFill="1" applyBorder="1" applyAlignment="1">
      <alignment horizontal="center" vertical="center"/>
    </xf>
    <xf numFmtId="0" fontId="114" fillId="2" borderId="90" xfId="13" applyFont="1" applyFill="1" applyBorder="1" applyAlignment="1">
      <alignment horizontal="center" vertical="center"/>
    </xf>
    <xf numFmtId="0" fontId="113" fillId="11" borderId="1" xfId="13" applyFont="1" applyFill="1" applyBorder="1" applyAlignment="1">
      <alignment horizontal="left" vertical="center"/>
    </xf>
    <xf numFmtId="0" fontId="113" fillId="11" borderId="90" xfId="13" applyFont="1" applyFill="1" applyBorder="1" applyAlignment="1">
      <alignment horizontal="left" vertical="center"/>
    </xf>
    <xf numFmtId="0" fontId="113" fillId="11" borderId="101" xfId="13" applyFont="1" applyFill="1" applyBorder="1" applyAlignment="1">
      <alignment horizontal="left" vertical="center"/>
    </xf>
    <xf numFmtId="0" fontId="113" fillId="0" borderId="14" xfId="13" applyFont="1" applyBorder="1" applyAlignment="1">
      <alignment horizontal="center" vertical="top"/>
    </xf>
    <xf numFmtId="0" fontId="114" fillId="0" borderId="112" xfId="13" applyFont="1" applyBorder="1" applyAlignment="1">
      <alignment horizontal="center" vertical="center"/>
    </xf>
    <xf numFmtId="0" fontId="114" fillId="0" borderId="113" xfId="13" applyFont="1" applyBorder="1" applyAlignment="1">
      <alignment horizontal="center" vertical="center"/>
    </xf>
    <xf numFmtId="0" fontId="114" fillId="0" borderId="111" xfId="13" applyFont="1" applyBorder="1" applyAlignment="1">
      <alignment horizontal="center" vertical="center"/>
    </xf>
    <xf numFmtId="0" fontId="113" fillId="0" borderId="11" xfId="13" applyFont="1" applyBorder="1" applyAlignment="1">
      <alignment horizontal="left" vertical="top" wrapText="1"/>
    </xf>
    <xf numFmtId="0" fontId="113" fillId="0" borderId="0" xfId="13" applyFont="1" applyAlignment="1">
      <alignment horizontal="left" vertical="top" wrapText="1"/>
    </xf>
    <xf numFmtId="0" fontId="113" fillId="0" borderId="17" xfId="13" applyFont="1" applyBorder="1" applyAlignment="1">
      <alignment horizontal="left" vertical="top" wrapText="1"/>
    </xf>
    <xf numFmtId="0" fontId="113" fillId="2" borderId="116" xfId="13" applyFont="1" applyFill="1" applyBorder="1" applyAlignment="1">
      <alignment horizontal="center" vertical="center" textRotation="255"/>
    </xf>
    <xf numFmtId="0" fontId="113" fillId="2" borderId="6" xfId="13" applyFont="1" applyFill="1" applyBorder="1" applyAlignment="1">
      <alignment horizontal="center" vertical="center" textRotation="255"/>
    </xf>
    <xf numFmtId="0" fontId="114" fillId="2" borderId="14" xfId="13" applyFont="1" applyFill="1" applyBorder="1" applyAlignment="1">
      <alignment horizontal="center" vertical="center"/>
    </xf>
    <xf numFmtId="0" fontId="113" fillId="0" borderId="9" xfId="13" applyFont="1" applyBorder="1" applyAlignment="1">
      <alignment horizontal="center" vertical="center"/>
    </xf>
    <xf numFmtId="0" fontId="66" fillId="2" borderId="1" xfId="13" applyFont="1" applyFill="1" applyBorder="1" applyAlignment="1">
      <alignment horizontal="left" vertical="center" wrapText="1"/>
    </xf>
    <xf numFmtId="0" fontId="66" fillId="2" borderId="90" xfId="13" applyFont="1" applyFill="1" applyBorder="1" applyAlignment="1">
      <alignment horizontal="left" vertical="center"/>
    </xf>
    <xf numFmtId="0" fontId="66" fillId="2" borderId="101" xfId="13" applyFont="1" applyFill="1" applyBorder="1" applyAlignment="1">
      <alignment horizontal="left" vertical="center"/>
    </xf>
    <xf numFmtId="0" fontId="113" fillId="0" borderId="11" xfId="13" applyFont="1" applyBorder="1" applyAlignment="1">
      <alignment horizontal="center" vertical="center"/>
    </xf>
    <xf numFmtId="0" fontId="113" fillId="0" borderId="0" xfId="13" applyFont="1" applyAlignment="1">
      <alignment horizontal="center" vertical="center"/>
    </xf>
    <xf numFmtId="0" fontId="113" fillId="0" borderId="17" xfId="13" applyFont="1" applyBorder="1" applyAlignment="1">
      <alignment horizontal="center" vertical="center"/>
    </xf>
    <xf numFmtId="0" fontId="113" fillId="0" borderId="8" xfId="13" applyFont="1" applyBorder="1" applyAlignment="1">
      <alignment horizontal="center" vertical="center"/>
    </xf>
    <xf numFmtId="0" fontId="113" fillId="0" borderId="10" xfId="13" applyFont="1" applyBorder="1" applyAlignment="1">
      <alignment horizontal="center" vertical="center"/>
    </xf>
    <xf numFmtId="0" fontId="1" fillId="0" borderId="0" xfId="13" applyFont="1">
      <alignment vertical="center"/>
    </xf>
    <xf numFmtId="0" fontId="1" fillId="0" borderId="0" xfId="0" applyFont="1">
      <alignment vertical="center"/>
    </xf>
    <xf numFmtId="0" fontId="122" fillId="0" borderId="0" xfId="13" applyFont="1" applyAlignment="1">
      <alignment horizontal="center" vertical="center" wrapText="1"/>
    </xf>
    <xf numFmtId="0" fontId="113" fillId="0" borderId="14" xfId="13" applyFont="1" applyBorder="1" applyAlignment="1">
      <alignment horizontal="center" vertical="center"/>
    </xf>
    <xf numFmtId="0" fontId="113" fillId="2" borderId="1" xfId="13" applyFont="1" applyFill="1" applyBorder="1" applyAlignment="1">
      <alignment horizontal="center" vertical="center" wrapText="1"/>
    </xf>
    <xf numFmtId="0" fontId="113" fillId="2" borderId="90" xfId="13" applyFont="1" applyFill="1" applyBorder="1" applyAlignment="1">
      <alignment horizontal="center" vertical="center" wrapText="1"/>
    </xf>
    <xf numFmtId="0" fontId="113" fillId="2" borderId="101" xfId="13" applyFont="1" applyFill="1" applyBorder="1" applyAlignment="1">
      <alignment horizontal="center" vertical="center" wrapText="1"/>
    </xf>
    <xf numFmtId="0" fontId="113" fillId="10" borderId="1" xfId="13" applyFont="1" applyFill="1" applyBorder="1" applyAlignment="1">
      <alignment horizontal="center" vertical="center" wrapText="1"/>
    </xf>
    <xf numFmtId="0" fontId="113" fillId="10" borderId="90" xfId="13" applyFont="1" applyFill="1" applyBorder="1" applyAlignment="1">
      <alignment horizontal="center" vertical="center" wrapText="1"/>
    </xf>
    <xf numFmtId="0" fontId="113" fillId="10" borderId="101" xfId="13" applyFont="1" applyFill="1" applyBorder="1" applyAlignment="1">
      <alignment horizontal="center" vertical="center" wrapText="1"/>
    </xf>
    <xf numFmtId="0" fontId="113" fillId="11" borderId="111" xfId="13" applyFont="1" applyFill="1" applyBorder="1" applyAlignment="1">
      <alignment horizontal="center" vertical="center"/>
    </xf>
    <xf numFmtId="0" fontId="113" fillId="11" borderId="113" xfId="13" applyFont="1" applyFill="1" applyBorder="1" applyAlignment="1">
      <alignment horizontal="center" vertical="center"/>
    </xf>
    <xf numFmtId="0" fontId="113" fillId="11" borderId="8" xfId="13" applyFont="1" applyFill="1" applyBorder="1" applyAlignment="1">
      <alignment horizontal="center" vertical="center"/>
    </xf>
    <xf numFmtId="0" fontId="113" fillId="11" borderId="10" xfId="13" applyFont="1" applyFill="1" applyBorder="1" applyAlignment="1">
      <alignment horizontal="center" vertical="center"/>
    </xf>
    <xf numFmtId="0" fontId="114" fillId="0" borderId="8" xfId="13" applyFont="1" applyBorder="1" applyAlignment="1">
      <alignment horizontal="center" vertical="center"/>
    </xf>
    <xf numFmtId="0" fontId="114" fillId="0" borderId="9" xfId="13" applyFont="1" applyBorder="1" applyAlignment="1">
      <alignment horizontal="center" vertical="center"/>
    </xf>
    <xf numFmtId="0" fontId="114" fillId="0" borderId="10" xfId="13" applyFont="1" applyBorder="1" applyAlignment="1">
      <alignment horizontal="center" vertical="center"/>
    </xf>
    <xf numFmtId="0" fontId="10" fillId="0" borderId="0" xfId="2" applyFont="1" applyAlignment="1">
      <alignment horizontal="left" vertical="center" wrapText="1"/>
    </xf>
    <xf numFmtId="0" fontId="10" fillId="0" borderId="0" xfId="2" applyFont="1" applyAlignment="1">
      <alignment horizontal="right" vertical="center"/>
    </xf>
    <xf numFmtId="0" fontId="11" fillId="0" borderId="0" xfId="2" applyFont="1" applyAlignment="1">
      <alignment horizontal="center" vertical="center"/>
    </xf>
    <xf numFmtId="0" fontId="7" fillId="0" borderId="1" xfId="2" applyFont="1" applyBorder="1" applyAlignment="1">
      <alignment horizontal="center" vertical="center"/>
    </xf>
    <xf numFmtId="0" fontId="7" fillId="0" borderId="90" xfId="2" applyFont="1" applyBorder="1" applyAlignment="1">
      <alignment horizontal="center" vertical="center"/>
    </xf>
    <xf numFmtId="0" fontId="7" fillId="0" borderId="101" xfId="2" applyFont="1" applyBorder="1" applyAlignment="1">
      <alignment horizontal="center" vertical="center"/>
    </xf>
    <xf numFmtId="0" fontId="10" fillId="0" borderId="112" xfId="2" applyFont="1" applyBorder="1" applyAlignment="1">
      <alignment horizontal="center" vertical="center"/>
    </xf>
    <xf numFmtId="0" fontId="10" fillId="0" borderId="113" xfId="2" applyFont="1" applyBorder="1" applyAlignment="1">
      <alignment horizontal="center" vertical="center"/>
    </xf>
    <xf numFmtId="0" fontId="10" fillId="0" borderId="1" xfId="2" applyFont="1" applyBorder="1" applyAlignment="1">
      <alignment horizontal="center" vertical="center"/>
    </xf>
    <xf numFmtId="0" fontId="10" fillId="0" borderId="90" xfId="2" applyFont="1" applyBorder="1" applyAlignment="1">
      <alignment horizontal="center" vertical="center"/>
    </xf>
    <xf numFmtId="0" fontId="10" fillId="0" borderId="101" xfId="2" applyFont="1" applyBorder="1" applyAlignment="1">
      <alignment horizontal="center" vertical="center"/>
    </xf>
    <xf numFmtId="0" fontId="10" fillId="0" borderId="11" xfId="2" applyFont="1" applyBorder="1" applyAlignment="1">
      <alignment horizontal="left" vertical="center"/>
    </xf>
    <xf numFmtId="0" fontId="10" fillId="0" borderId="8" xfId="2" applyFont="1" applyBorder="1" applyAlignment="1">
      <alignment horizontal="left" vertical="center"/>
    </xf>
    <xf numFmtId="0" fontId="10" fillId="0" borderId="116" xfId="2" applyFont="1" applyBorder="1" applyAlignment="1">
      <alignment horizontal="left" vertical="center"/>
    </xf>
    <xf numFmtId="0" fontId="10" fillId="0" borderId="6" xfId="2" applyFont="1" applyBorder="1" applyAlignment="1">
      <alignment horizontal="left" vertical="center"/>
    </xf>
    <xf numFmtId="0" fontId="10" fillId="0" borderId="7" xfId="2" applyFont="1" applyBorder="1" applyAlignment="1">
      <alignment horizontal="left" vertical="center"/>
    </xf>
    <xf numFmtId="0" fontId="75" fillId="0" borderId="90" xfId="2" applyFont="1" applyBorder="1" applyAlignment="1">
      <alignment horizontal="left" vertical="center" wrapText="1"/>
    </xf>
    <xf numFmtId="0" fontId="75" fillId="0" borderId="101" xfId="2" applyFont="1" applyBorder="1" applyAlignment="1">
      <alignment horizontal="left" vertical="center" wrapText="1"/>
    </xf>
    <xf numFmtId="180" fontId="120" fillId="0" borderId="118" xfId="28" applyNumberFormat="1" applyFont="1" applyBorder="1" applyAlignment="1">
      <alignment horizontal="center" vertical="center"/>
    </xf>
    <xf numFmtId="180" fontId="120" fillId="0" borderId="27" xfId="28" applyNumberFormat="1" applyFont="1" applyBorder="1" applyAlignment="1">
      <alignment horizontal="center" vertical="center"/>
    </xf>
    <xf numFmtId="207" fontId="120" fillId="0" borderId="27" xfId="28" applyNumberFormat="1" applyFont="1" applyBorder="1" applyAlignment="1">
      <alignment horizontal="right" vertical="center"/>
    </xf>
    <xf numFmtId="207" fontId="120" fillId="0" borderId="26" xfId="28" applyNumberFormat="1" applyFont="1" applyBorder="1" applyAlignment="1">
      <alignment horizontal="right" vertical="center"/>
    </xf>
    <xf numFmtId="180" fontId="120" fillId="0" borderId="33" xfId="28" applyNumberFormat="1" applyFont="1" applyBorder="1" applyAlignment="1">
      <alignment horizontal="center" vertical="center" wrapText="1"/>
    </xf>
    <xf numFmtId="180" fontId="120" fillId="0" borderId="14" xfId="28" applyNumberFormat="1" applyFont="1" applyBorder="1" applyAlignment="1">
      <alignment horizontal="center" vertical="center"/>
    </xf>
    <xf numFmtId="207" fontId="120" fillId="0" borderId="14" xfId="28" applyNumberFormat="1" applyFont="1" applyBorder="1" applyAlignment="1">
      <alignment horizontal="right" vertical="center"/>
    </xf>
    <xf numFmtId="207" fontId="120" fillId="0" borderId="32" xfId="28" applyNumberFormat="1" applyFont="1" applyBorder="1" applyAlignment="1">
      <alignment horizontal="right" vertical="center"/>
    </xf>
    <xf numFmtId="180" fontId="120" fillId="0" borderId="109" xfId="28" applyNumberFormat="1" applyFont="1" applyBorder="1" applyAlignment="1">
      <alignment horizontal="center" vertical="center" wrapText="1"/>
    </xf>
    <xf numFmtId="180" fontId="120" fillId="0" borderId="23" xfId="28" applyNumberFormat="1" applyFont="1" applyBorder="1" applyAlignment="1">
      <alignment horizontal="center" vertical="center"/>
    </xf>
    <xf numFmtId="10" fontId="120" fillId="0" borderId="23" xfId="28" applyNumberFormat="1" applyFont="1" applyBorder="1">
      <alignment vertical="center"/>
    </xf>
    <xf numFmtId="10" fontId="120" fillId="0" borderId="22" xfId="28" applyNumberFormat="1" applyFont="1" applyBorder="1">
      <alignment vertical="center"/>
    </xf>
    <xf numFmtId="182" fontId="120" fillId="0" borderId="14" xfId="28" applyNumberFormat="1" applyFont="1" applyBorder="1" applyAlignment="1">
      <alignment horizontal="center" vertical="center"/>
    </xf>
    <xf numFmtId="180" fontId="120" fillId="0" borderId="14" xfId="28" applyNumberFormat="1" applyFont="1" applyBorder="1">
      <alignment vertical="center"/>
    </xf>
    <xf numFmtId="0" fontId="120" fillId="0" borderId="14" xfId="28" applyFont="1" applyBorder="1" applyAlignment="1">
      <alignment horizontal="center" vertical="center"/>
    </xf>
    <xf numFmtId="182" fontId="120" fillId="0" borderId="1" xfId="28" applyNumberFormat="1" applyFont="1" applyBorder="1" applyAlignment="1">
      <alignment horizontal="center" vertical="center"/>
    </xf>
    <xf numFmtId="182" fontId="120" fillId="0" borderId="101" xfId="28" applyNumberFormat="1" applyFont="1" applyBorder="1" applyAlignment="1">
      <alignment horizontal="center" vertical="center"/>
    </xf>
    <xf numFmtId="0" fontId="120" fillId="0" borderId="1" xfId="28" applyFont="1" applyBorder="1" applyAlignment="1">
      <alignment horizontal="center" vertical="center"/>
    </xf>
    <xf numFmtId="0" fontId="120" fillId="0" borderId="101" xfId="28" applyFont="1" applyBorder="1" applyAlignment="1">
      <alignment horizontal="center" vertical="center"/>
    </xf>
    <xf numFmtId="0" fontId="120" fillId="0" borderId="14" xfId="28" applyFont="1" applyBorder="1">
      <alignment vertical="center"/>
    </xf>
    <xf numFmtId="0" fontId="191" fillId="0" borderId="0" xfId="28" applyFont="1" applyAlignment="1">
      <alignment horizontal="center" vertical="center"/>
    </xf>
    <xf numFmtId="205" fontId="120" fillId="0" borderId="111" xfId="28" applyNumberFormat="1" applyFont="1" applyBorder="1" applyAlignment="1">
      <alignment horizontal="center" vertical="center"/>
    </xf>
    <xf numFmtId="205" fontId="120" fillId="0" borderId="112" xfId="28" applyNumberFormat="1" applyFont="1" applyBorder="1" applyAlignment="1">
      <alignment horizontal="center" vertical="center"/>
    </xf>
    <xf numFmtId="205" fontId="120" fillId="0" borderId="113" xfId="28" applyNumberFormat="1" applyFont="1" applyBorder="1" applyAlignment="1">
      <alignment horizontal="center" vertical="center"/>
    </xf>
    <xf numFmtId="206" fontId="191" fillId="9" borderId="154" xfId="28" applyNumberFormat="1" applyFont="1" applyFill="1" applyBorder="1" applyAlignment="1">
      <alignment horizontal="center" vertical="center"/>
    </xf>
    <xf numFmtId="206" fontId="191" fillId="9" borderId="153" xfId="28" applyNumberFormat="1" applyFont="1" applyFill="1" applyBorder="1" applyAlignment="1">
      <alignment horizontal="center" vertical="center"/>
    </xf>
    <xf numFmtId="206" fontId="191" fillId="9" borderId="152" xfId="28" applyNumberFormat="1" applyFont="1" applyFill="1" applyBorder="1" applyAlignment="1">
      <alignment horizontal="center" vertical="center"/>
    </xf>
    <xf numFmtId="206" fontId="191" fillId="0" borderId="91" xfId="28" applyNumberFormat="1" applyFont="1" applyBorder="1">
      <alignment vertical="center"/>
    </xf>
    <xf numFmtId="206" fontId="191" fillId="0" borderId="89" xfId="28" applyNumberFormat="1" applyFont="1" applyBorder="1">
      <alignment vertical="center"/>
    </xf>
    <xf numFmtId="0" fontId="120" fillId="0" borderId="0" xfId="28" applyFont="1" applyAlignment="1">
      <alignment horizontal="center" vertical="center"/>
    </xf>
    <xf numFmtId="0" fontId="113" fillId="0" borderId="0" xfId="28" applyFont="1" applyAlignment="1"/>
    <xf numFmtId="0" fontId="113" fillId="0" borderId="9" xfId="28" applyFont="1" applyBorder="1" applyAlignment="1"/>
    <xf numFmtId="0" fontId="120" fillId="0" borderId="1" xfId="28" applyFont="1" applyBorder="1" applyAlignment="1">
      <alignment horizontal="center" vertical="center" wrapText="1"/>
    </xf>
    <xf numFmtId="0" fontId="120" fillId="0" borderId="101" xfId="28" applyFont="1" applyBorder="1" applyAlignment="1">
      <alignment horizontal="center" vertical="center" wrapText="1"/>
    </xf>
    <xf numFmtId="0" fontId="113" fillId="0" borderId="14" xfId="28" applyFont="1" applyBorder="1" applyAlignment="1">
      <alignment horizontal="center" vertical="center"/>
    </xf>
    <xf numFmtId="0" fontId="128" fillId="12" borderId="14" xfId="14" applyFont="1" applyFill="1" applyBorder="1" applyAlignment="1">
      <alignment horizontal="left" vertical="center" indent="1"/>
    </xf>
    <xf numFmtId="0" fontId="124" fillId="12" borderId="1" xfId="14" applyFont="1" applyFill="1" applyBorder="1" applyAlignment="1">
      <alignment horizontal="center" vertical="center" wrapText="1"/>
    </xf>
    <xf numFmtId="0" fontId="124" fillId="12" borderId="90" xfId="14" applyFont="1" applyFill="1" applyBorder="1" applyAlignment="1">
      <alignment horizontal="center" vertical="center"/>
    </xf>
    <xf numFmtId="0" fontId="124" fillId="12" borderId="101" xfId="14" applyFont="1" applyFill="1" applyBorder="1" applyAlignment="1">
      <alignment horizontal="center" vertical="center"/>
    </xf>
    <xf numFmtId="0" fontId="129" fillId="12" borderId="9" xfId="14" applyFont="1" applyFill="1" applyBorder="1" applyAlignment="1">
      <alignment horizontal="center" vertical="center"/>
    </xf>
    <xf numFmtId="0" fontId="129" fillId="12" borderId="1" xfId="14" applyFont="1" applyFill="1" applyBorder="1" applyAlignment="1">
      <alignment horizontal="center" vertical="center"/>
    </xf>
    <xf numFmtId="0" fontId="129" fillId="12" borderId="90" xfId="14" applyFont="1" applyFill="1" applyBorder="1" applyAlignment="1">
      <alignment horizontal="center" vertical="center"/>
    </xf>
    <xf numFmtId="0" fontId="129" fillId="12" borderId="101" xfId="14" applyFont="1" applyFill="1" applyBorder="1" applyAlignment="1">
      <alignment horizontal="center" vertical="center"/>
    </xf>
    <xf numFmtId="0" fontId="124" fillId="12" borderId="1" xfId="14" applyFont="1" applyFill="1" applyBorder="1" applyAlignment="1">
      <alignment horizontal="center" vertical="center"/>
    </xf>
    <xf numFmtId="0" fontId="128" fillId="12" borderId="116" xfId="14" applyFont="1" applyFill="1" applyBorder="1" applyAlignment="1">
      <alignment horizontal="center" vertical="center" textRotation="255" wrapText="1" shrinkToFit="1"/>
    </xf>
    <xf numFmtId="0" fontId="128" fillId="12" borderId="6" xfId="14" applyFont="1" applyFill="1" applyBorder="1" applyAlignment="1">
      <alignment horizontal="center" vertical="center" textRotation="255" shrinkToFit="1"/>
    </xf>
    <xf numFmtId="0" fontId="128" fillId="12" borderId="7" xfId="14" applyFont="1" applyFill="1" applyBorder="1" applyAlignment="1">
      <alignment horizontal="center" vertical="center" textRotation="255" shrinkToFit="1"/>
    </xf>
    <xf numFmtId="0" fontId="124" fillId="12" borderId="116" xfId="14" applyFont="1" applyFill="1" applyBorder="1" applyAlignment="1">
      <alignment vertical="center" wrapText="1"/>
    </xf>
    <xf numFmtId="0" fontId="124" fillId="12" borderId="6" xfId="14" applyFont="1" applyFill="1" applyBorder="1" applyAlignment="1">
      <alignment vertical="center" wrapText="1"/>
    </xf>
    <xf numFmtId="0" fontId="124" fillId="12" borderId="7" xfId="14" applyFont="1" applyFill="1" applyBorder="1" applyAlignment="1">
      <alignment vertical="center" wrapText="1"/>
    </xf>
    <xf numFmtId="0" fontId="124" fillId="12" borderId="116" xfId="14" applyFont="1" applyFill="1" applyBorder="1" applyAlignment="1">
      <alignment horizontal="center" vertical="center" wrapText="1"/>
    </xf>
    <xf numFmtId="0" fontId="124" fillId="12" borderId="6" xfId="14" applyFont="1" applyFill="1" applyBorder="1" applyAlignment="1">
      <alignment horizontal="center" vertical="center"/>
    </xf>
    <xf numFmtId="0" fontId="125" fillId="12" borderId="0" xfId="14" applyFont="1" applyFill="1" applyAlignment="1">
      <alignment vertical="center" wrapText="1"/>
    </xf>
    <xf numFmtId="0" fontId="125" fillId="12" borderId="17" xfId="14" applyFont="1" applyFill="1" applyBorder="1" applyAlignment="1">
      <alignment vertical="center" wrapText="1"/>
    </xf>
    <xf numFmtId="0" fontId="128" fillId="12" borderId="96" xfId="14" applyFont="1" applyFill="1" applyBorder="1">
      <alignment vertical="center"/>
    </xf>
    <xf numFmtId="0" fontId="128" fillId="12" borderId="229" xfId="14" applyFont="1" applyFill="1" applyBorder="1">
      <alignment vertical="center"/>
    </xf>
    <xf numFmtId="0" fontId="128" fillId="12" borderId="230" xfId="14" applyFont="1" applyFill="1" applyBorder="1">
      <alignment vertical="center"/>
    </xf>
    <xf numFmtId="0" fontId="128" fillId="12" borderId="93" xfId="14" applyFont="1" applyFill="1" applyBorder="1">
      <alignment vertical="center"/>
    </xf>
    <xf numFmtId="0" fontId="128" fillId="12" borderId="95" xfId="14" applyFont="1" applyFill="1" applyBorder="1">
      <alignment vertical="center"/>
    </xf>
    <xf numFmtId="0" fontId="128" fillId="12" borderId="87" xfId="14" applyFont="1" applyFill="1" applyBorder="1">
      <alignment vertical="center"/>
    </xf>
    <xf numFmtId="0" fontId="128" fillId="12" borderId="228" xfId="14" applyFont="1" applyFill="1" applyBorder="1">
      <alignment vertical="center"/>
    </xf>
    <xf numFmtId="0" fontId="128" fillId="12" borderId="86" xfId="14" applyFont="1" applyFill="1" applyBorder="1" applyAlignment="1">
      <alignment horizontal="center" vertical="center"/>
    </xf>
    <xf numFmtId="0" fontId="128" fillId="12" borderId="84" xfId="14" applyFont="1" applyFill="1" applyBorder="1" applyAlignment="1">
      <alignment horizontal="center" vertical="center"/>
    </xf>
    <xf numFmtId="0" fontId="128" fillId="12" borderId="86" xfId="14" applyFont="1" applyFill="1" applyBorder="1">
      <alignment vertical="center"/>
    </xf>
    <xf numFmtId="0" fontId="125" fillId="12" borderId="14" xfId="14" applyFont="1" applyFill="1" applyBorder="1" applyAlignment="1">
      <alignment vertical="center" wrapText="1" shrinkToFit="1"/>
    </xf>
    <xf numFmtId="0" fontId="125" fillId="12" borderId="216" xfId="14" applyFont="1" applyFill="1" applyBorder="1" applyAlignment="1">
      <alignment vertical="center" shrinkToFit="1"/>
    </xf>
    <xf numFmtId="0" fontId="125" fillId="0" borderId="215" xfId="9" applyFont="1" applyBorder="1" applyAlignment="1">
      <alignment vertical="center"/>
    </xf>
    <xf numFmtId="0" fontId="125" fillId="0" borderId="14" xfId="9" applyFont="1" applyBorder="1" applyAlignment="1">
      <alignment vertical="center"/>
    </xf>
    <xf numFmtId="0" fontId="125" fillId="0" borderId="214" xfId="9" applyFont="1" applyBorder="1" applyAlignment="1">
      <alignment vertical="center"/>
    </xf>
    <xf numFmtId="0" fontId="125" fillId="0" borderId="222" xfId="9" applyFont="1" applyBorder="1" applyAlignment="1">
      <alignment shrinkToFit="1"/>
    </xf>
    <xf numFmtId="0" fontId="125" fillId="0" borderId="112" xfId="9" applyFont="1" applyBorder="1" applyAlignment="1">
      <alignment shrinkToFit="1"/>
    </xf>
    <xf numFmtId="0" fontId="125" fillId="0" borderId="113" xfId="9" applyFont="1" applyBorder="1" applyAlignment="1">
      <alignment shrinkToFit="1"/>
    </xf>
    <xf numFmtId="0" fontId="125" fillId="0" borderId="224" xfId="9" applyFont="1" applyBorder="1" applyAlignment="1">
      <alignment vertical="center" wrapText="1" shrinkToFit="1"/>
    </xf>
    <xf numFmtId="0" fontId="125" fillId="0" borderId="223" xfId="9" applyFont="1" applyBorder="1" applyAlignment="1">
      <alignment vertical="center" wrapText="1" shrinkToFit="1"/>
    </xf>
    <xf numFmtId="0" fontId="125" fillId="0" borderId="219" xfId="9" applyFont="1" applyBorder="1" applyAlignment="1">
      <alignment vertical="center" wrapText="1" shrinkToFit="1"/>
    </xf>
    <xf numFmtId="0" fontId="125" fillId="0" borderId="218" xfId="9" applyFont="1" applyBorder="1" applyAlignment="1">
      <alignment vertical="center" wrapText="1" shrinkToFit="1"/>
    </xf>
    <xf numFmtId="0" fontId="125" fillId="0" borderId="213" xfId="9" applyFont="1" applyBorder="1" applyAlignment="1">
      <alignment vertical="center" wrapText="1" shrinkToFit="1"/>
    </xf>
    <xf numFmtId="0" fontId="125" fillId="0" borderId="212" xfId="9" applyFont="1" applyBorder="1" applyAlignment="1">
      <alignment vertical="center" wrapText="1" shrinkToFit="1"/>
    </xf>
    <xf numFmtId="0" fontId="125" fillId="12" borderId="14" xfId="14" applyFont="1" applyFill="1" applyBorder="1" applyAlignment="1">
      <alignment vertical="center" shrinkToFit="1"/>
    </xf>
    <xf numFmtId="0" fontId="126" fillId="0" borderId="215" xfId="9" applyFont="1" applyBorder="1" applyAlignment="1">
      <alignment vertical="center" wrapText="1"/>
    </xf>
    <xf numFmtId="0" fontId="125" fillId="12" borderId="1" xfId="14" applyFont="1" applyFill="1" applyBorder="1" applyAlignment="1">
      <alignment horizontal="left" vertical="center" wrapText="1" shrinkToFit="1"/>
    </xf>
    <xf numFmtId="0" fontId="125" fillId="12" borderId="221" xfId="14" applyFont="1" applyFill="1" applyBorder="1" applyAlignment="1">
      <alignment horizontal="left" vertical="center" wrapText="1" shrinkToFit="1"/>
    </xf>
    <xf numFmtId="0" fontId="125" fillId="0" borderId="220" xfId="9" applyFont="1" applyBorder="1" applyAlignment="1">
      <alignment horizontal="left" vertical="center"/>
    </xf>
    <xf numFmtId="0" fontId="125" fillId="0" borderId="90" xfId="9" applyFont="1" applyBorder="1" applyAlignment="1">
      <alignment horizontal="left" vertical="center"/>
    </xf>
    <xf numFmtId="0" fontId="125" fillId="0" borderId="132" xfId="9" applyFont="1" applyBorder="1" applyAlignment="1">
      <alignment horizontal="left" vertical="center"/>
    </xf>
    <xf numFmtId="0" fontId="125" fillId="0" borderId="217" xfId="9" applyFont="1" applyBorder="1" applyAlignment="1">
      <alignment horizontal="left" vertical="center" shrinkToFit="1"/>
    </xf>
    <xf numFmtId="0" fontId="125" fillId="0" borderId="0" xfId="9" applyFont="1" applyAlignment="1">
      <alignment horizontal="left" vertical="center" shrinkToFit="1"/>
    </xf>
    <xf numFmtId="0" fontId="125" fillId="0" borderId="17" xfId="9" applyFont="1" applyBorder="1" applyAlignment="1">
      <alignment horizontal="left" vertical="center" shrinkToFit="1"/>
    </xf>
    <xf numFmtId="0" fontId="124" fillId="12" borderId="102" xfId="14" applyFont="1" applyFill="1" applyBorder="1">
      <alignment vertical="center"/>
    </xf>
    <xf numFmtId="0" fontId="124" fillId="12" borderId="95" xfId="14" applyFont="1" applyFill="1" applyBorder="1">
      <alignment vertical="center"/>
    </xf>
    <xf numFmtId="0" fontId="127" fillId="12" borderId="27" xfId="14" applyFont="1" applyFill="1" applyBorder="1">
      <alignment vertical="center"/>
    </xf>
    <xf numFmtId="0" fontId="127" fillId="12" borderId="26" xfId="14" applyFont="1" applyFill="1" applyBorder="1">
      <alignment vertical="center"/>
    </xf>
    <xf numFmtId="0" fontId="125" fillId="12" borderId="112" xfId="14" applyFont="1" applyFill="1" applyBorder="1" applyAlignment="1">
      <alignment horizontal="left" vertical="center"/>
    </xf>
    <xf numFmtId="0" fontId="125" fillId="0" borderId="112" xfId="9" applyFont="1" applyBorder="1"/>
    <xf numFmtId="0" fontId="125" fillId="12" borderId="0" xfId="14" applyFont="1" applyFill="1" applyAlignment="1">
      <alignment horizontal="left" vertical="center" wrapText="1"/>
    </xf>
    <xf numFmtId="0" fontId="125" fillId="0" borderId="0" xfId="9" applyFont="1"/>
    <xf numFmtId="0" fontId="124" fillId="12" borderId="116" xfId="14" applyFont="1" applyFill="1" applyBorder="1" applyAlignment="1">
      <alignment horizontal="center" vertical="center" textRotation="255" shrinkToFit="1"/>
    </xf>
    <xf numFmtId="0" fontId="124" fillId="12" borderId="6" xfId="14" applyFont="1" applyFill="1" applyBorder="1" applyAlignment="1">
      <alignment horizontal="center" vertical="center" textRotation="255" shrinkToFit="1"/>
    </xf>
    <xf numFmtId="0" fontId="124" fillId="12" borderId="7" xfId="14" applyFont="1" applyFill="1" applyBorder="1" applyAlignment="1">
      <alignment horizontal="center" vertical="center" textRotation="255" shrinkToFit="1"/>
    </xf>
    <xf numFmtId="0" fontId="124" fillId="12" borderId="116" xfId="14" applyFont="1" applyFill="1" applyBorder="1" applyAlignment="1">
      <alignment horizontal="left" vertical="center"/>
    </xf>
    <xf numFmtId="0" fontId="124" fillId="12" borderId="6" xfId="14" applyFont="1" applyFill="1" applyBorder="1" applyAlignment="1">
      <alignment horizontal="left" vertical="center"/>
    </xf>
    <xf numFmtId="0" fontId="124" fillId="12" borderId="227" xfId="14" applyFont="1" applyFill="1" applyBorder="1" applyAlignment="1">
      <alignment horizontal="left" vertical="center"/>
    </xf>
    <xf numFmtId="0" fontId="124" fillId="12" borderId="6" xfId="14" applyFont="1" applyFill="1" applyBorder="1" applyAlignment="1">
      <alignment horizontal="center" vertical="center" wrapText="1"/>
    </xf>
    <xf numFmtId="0" fontId="124" fillId="12" borderId="0" xfId="14" applyFont="1" applyFill="1" applyAlignment="1">
      <alignment vertical="center" wrapText="1"/>
    </xf>
    <xf numFmtId="0" fontId="124" fillId="12" borderId="17" xfId="14" applyFont="1" applyFill="1" applyBorder="1" applyAlignment="1">
      <alignment vertical="center" wrapText="1"/>
    </xf>
    <xf numFmtId="0" fontId="124" fillId="12" borderId="7" xfId="14" applyFont="1" applyFill="1" applyBorder="1" applyAlignment="1">
      <alignment horizontal="left" vertical="center"/>
    </xf>
    <xf numFmtId="0" fontId="128" fillId="12" borderId="118" xfId="14" applyFont="1" applyFill="1" applyBorder="1">
      <alignment vertical="center"/>
    </xf>
    <xf numFmtId="0" fontId="128" fillId="12" borderId="27" xfId="14" applyFont="1" applyFill="1" applyBorder="1">
      <alignment vertical="center"/>
    </xf>
    <xf numFmtId="0" fontId="124" fillId="12" borderId="109" xfId="14" applyFont="1" applyFill="1" applyBorder="1">
      <alignment vertical="center"/>
    </xf>
    <xf numFmtId="0" fontId="124" fillId="12" borderId="23" xfId="14" applyFont="1" applyFill="1" applyBorder="1">
      <alignment vertical="center"/>
    </xf>
    <xf numFmtId="0" fontId="124" fillId="12" borderId="99" xfId="14" applyFont="1" applyFill="1" applyBorder="1">
      <alignment vertical="center"/>
    </xf>
    <xf numFmtId="0" fontId="124" fillId="12" borderId="86" xfId="14" applyFont="1" applyFill="1" applyBorder="1">
      <alignment vertical="center"/>
    </xf>
    <xf numFmtId="0" fontId="124" fillId="12" borderId="100" xfId="14" applyFont="1" applyFill="1" applyBorder="1">
      <alignment vertical="center"/>
    </xf>
    <xf numFmtId="0" fontId="127" fillId="12" borderId="23" xfId="14" applyFont="1" applyFill="1" applyBorder="1">
      <alignment vertical="center"/>
    </xf>
    <xf numFmtId="0" fontId="127" fillId="12" borderId="22" xfId="14" applyFont="1" applyFill="1" applyBorder="1">
      <alignment vertical="center"/>
    </xf>
    <xf numFmtId="0" fontId="125" fillId="0" borderId="14" xfId="9" applyFont="1" applyBorder="1" applyAlignment="1">
      <alignment vertical="center" wrapText="1"/>
    </xf>
    <xf numFmtId="0" fontId="125" fillId="0" borderId="214" xfId="9" applyFont="1" applyBorder="1" applyAlignment="1">
      <alignment vertical="center" wrapText="1"/>
    </xf>
    <xf numFmtId="0" fontId="125" fillId="0" borderId="211" xfId="9" applyFont="1" applyBorder="1" applyAlignment="1">
      <alignment vertical="top" wrapText="1" shrinkToFit="1"/>
    </xf>
    <xf numFmtId="0" fontId="125" fillId="0" borderId="9" xfId="9" applyFont="1" applyBorder="1" applyAlignment="1">
      <alignment vertical="top" shrinkToFit="1"/>
    </xf>
    <xf numFmtId="0" fontId="125" fillId="0" borderId="10" xfId="9" applyFont="1" applyBorder="1" applyAlignment="1">
      <alignment vertical="top" shrinkToFit="1"/>
    </xf>
    <xf numFmtId="0" fontId="125" fillId="0" borderId="222" xfId="9" applyFont="1" applyBorder="1" applyAlignment="1">
      <alignment horizontal="left" wrapText="1" shrinkToFit="1"/>
    </xf>
    <xf numFmtId="0" fontId="125" fillId="0" borderId="112" xfId="9" applyFont="1" applyBorder="1" applyAlignment="1">
      <alignment horizontal="left" shrinkToFit="1"/>
    </xf>
    <xf numFmtId="0" fontId="125" fillId="0" borderId="113" xfId="9" applyFont="1" applyBorder="1" applyAlignment="1">
      <alignment horizontal="left" shrinkToFit="1"/>
    </xf>
    <xf numFmtId="0" fontId="125" fillId="0" borderId="220" xfId="9" applyFont="1" applyBorder="1" applyAlignment="1">
      <alignment vertical="center" shrinkToFit="1"/>
    </xf>
    <xf numFmtId="0" fontId="125" fillId="0" borderId="90" xfId="9" applyFont="1" applyBorder="1" applyAlignment="1">
      <alignment vertical="center" shrinkToFit="1"/>
    </xf>
    <xf numFmtId="0" fontId="125" fillId="0" borderId="132" xfId="9" applyFont="1" applyBorder="1" applyAlignment="1">
      <alignment vertical="center" shrinkToFit="1"/>
    </xf>
    <xf numFmtId="0" fontId="124" fillId="12" borderId="0" xfId="14" applyFont="1" applyFill="1" applyAlignment="1">
      <alignment horizontal="left" vertical="center"/>
    </xf>
    <xf numFmtId="0" fontId="125" fillId="12" borderId="112" xfId="14" applyFont="1" applyFill="1" applyBorder="1" applyAlignment="1">
      <alignment vertical="center" wrapText="1"/>
    </xf>
    <xf numFmtId="0" fontId="125" fillId="0" borderId="112" xfId="9" applyFont="1" applyBorder="1" applyAlignment="1">
      <alignment vertical="center"/>
    </xf>
    <xf numFmtId="0" fontId="125" fillId="0" borderId="0" xfId="14" applyFont="1" applyAlignment="1">
      <alignment vertical="top" wrapText="1"/>
    </xf>
    <xf numFmtId="0" fontId="125" fillId="0" borderId="211" xfId="9" applyFont="1" applyBorder="1" applyAlignment="1">
      <alignment vertical="top" shrinkToFit="1"/>
    </xf>
    <xf numFmtId="0" fontId="125" fillId="12" borderId="1" xfId="14" applyFont="1" applyFill="1" applyBorder="1" applyAlignment="1">
      <alignment horizontal="left" vertical="center" shrinkToFit="1"/>
    </xf>
    <xf numFmtId="0" fontId="125" fillId="12" borderId="221" xfId="14" applyFont="1" applyFill="1" applyBorder="1" applyAlignment="1">
      <alignment horizontal="left" vertical="center" shrinkToFit="1"/>
    </xf>
    <xf numFmtId="0" fontId="10" fillId="0" borderId="14" xfId="2" applyFont="1" applyBorder="1" applyAlignment="1">
      <alignment horizontal="center" vertical="center" wrapText="1"/>
    </xf>
    <xf numFmtId="0" fontId="10" fillId="0" borderId="14" xfId="2" applyFont="1" applyBorder="1" applyAlignment="1">
      <alignment horizontal="center" vertical="center"/>
    </xf>
    <xf numFmtId="0" fontId="10" fillId="0" borderId="111" xfId="2" applyFont="1" applyBorder="1" applyAlignment="1">
      <alignment horizontal="center" vertical="center" wrapText="1"/>
    </xf>
    <xf numFmtId="0" fontId="10" fillId="0" borderId="113" xfId="2" applyFont="1" applyBorder="1" applyAlignment="1">
      <alignment horizontal="center" vertical="center" wrapText="1"/>
    </xf>
    <xf numFmtId="0" fontId="10" fillId="0" borderId="11" xfId="2" applyFont="1" applyBorder="1" applyAlignment="1">
      <alignment horizontal="center" vertical="center" wrapText="1"/>
    </xf>
    <xf numFmtId="0" fontId="10" fillId="0" borderId="17" xfId="2" applyFont="1" applyBorder="1" applyAlignment="1">
      <alignment horizontal="center" vertical="center" wrapText="1"/>
    </xf>
    <xf numFmtId="0" fontId="10" fillId="0" borderId="8" xfId="2" applyFont="1" applyBorder="1" applyAlignment="1">
      <alignment horizontal="center" vertical="center" wrapText="1"/>
    </xf>
    <xf numFmtId="0" fontId="10" fillId="0" borderId="10" xfId="2" applyFont="1" applyBorder="1" applyAlignment="1">
      <alignment horizontal="center" vertical="center" wrapText="1"/>
    </xf>
    <xf numFmtId="0" fontId="10" fillId="0" borderId="111" xfId="2" applyFont="1" applyBorder="1" applyAlignment="1">
      <alignment horizontal="left" vertical="center" indent="1"/>
    </xf>
    <xf numFmtId="0" fontId="10" fillId="0" borderId="113" xfId="2" applyFont="1" applyBorder="1" applyAlignment="1">
      <alignment horizontal="left" vertical="center" indent="1"/>
    </xf>
    <xf numFmtId="0" fontId="10" fillId="0" borderId="14" xfId="2" applyFont="1" applyBorder="1" applyAlignment="1">
      <alignment horizontal="left" vertical="center" indent="1"/>
    </xf>
    <xf numFmtId="0" fontId="29" fillId="0" borderId="0" xfId="2" applyFont="1" applyAlignment="1">
      <alignment horizontal="right" vertical="center"/>
    </xf>
    <xf numFmtId="0" fontId="29" fillId="0" borderId="14" xfId="2" applyFont="1" applyBorder="1" applyAlignment="1">
      <alignment horizontal="center" vertical="center"/>
    </xf>
    <xf numFmtId="0" fontId="29" fillId="0" borderId="1" xfId="2" applyFont="1" applyBorder="1" applyAlignment="1">
      <alignment horizontal="left" vertical="center" wrapText="1" indent="1"/>
    </xf>
    <xf numFmtId="0" fontId="29" fillId="0" borderId="90" xfId="2" applyFont="1" applyBorder="1" applyAlignment="1">
      <alignment horizontal="left" vertical="center" wrapText="1" indent="1"/>
    </xf>
    <xf numFmtId="0" fontId="29" fillId="0" borderId="101" xfId="2" applyFont="1" applyBorder="1" applyAlignment="1">
      <alignment horizontal="left" vertical="center" wrapText="1" indent="1"/>
    </xf>
    <xf numFmtId="0" fontId="29" fillId="0" borderId="111" xfId="2" applyFont="1" applyBorder="1" applyAlignment="1">
      <alignment horizontal="center" vertical="center" wrapText="1"/>
    </xf>
    <xf numFmtId="0" fontId="29" fillId="0" borderId="113" xfId="2" applyFont="1" applyBorder="1" applyAlignment="1">
      <alignment horizontal="center" vertical="center"/>
    </xf>
    <xf numFmtId="0" fontId="29" fillId="0" borderId="11" xfId="2" applyFont="1" applyBorder="1" applyAlignment="1">
      <alignment horizontal="center" vertical="center"/>
    </xf>
    <xf numFmtId="0" fontId="29" fillId="0" borderId="17" xfId="2" applyFont="1" applyBorder="1" applyAlignment="1">
      <alignment horizontal="center" vertical="center"/>
    </xf>
    <xf numFmtId="0" fontId="29" fillId="0" borderId="8" xfId="2" applyFont="1" applyBorder="1" applyAlignment="1">
      <alignment horizontal="center" vertical="center"/>
    </xf>
    <xf numFmtId="0" fontId="29" fillId="0" borderId="10" xfId="2" applyFont="1" applyBorder="1" applyAlignment="1">
      <alignment horizontal="center" vertical="center"/>
    </xf>
    <xf numFmtId="0" fontId="9" fillId="0" borderId="112" xfId="2" applyFont="1" applyBorder="1" applyAlignment="1">
      <alignment horizontal="left" vertical="center" wrapText="1" indent="1"/>
    </xf>
    <xf numFmtId="0" fontId="9" fillId="0" borderId="113" xfId="2" applyFont="1" applyBorder="1" applyAlignment="1">
      <alignment horizontal="left" vertical="center" wrapText="1" indent="1"/>
    </xf>
    <xf numFmtId="0" fontId="9" fillId="0" borderId="0" xfId="2" applyFont="1" applyAlignment="1">
      <alignment horizontal="left" vertical="center" wrapText="1" indent="1"/>
    </xf>
    <xf numFmtId="0" fontId="9" fillId="0" borderId="17" xfId="2" applyFont="1" applyBorder="1" applyAlignment="1">
      <alignment horizontal="left" vertical="center" wrapText="1" indent="1"/>
    </xf>
    <xf numFmtId="0" fontId="9" fillId="0" borderId="9" xfId="2" applyFont="1" applyBorder="1" applyAlignment="1">
      <alignment horizontal="left" vertical="center" wrapText="1" indent="1"/>
    </xf>
    <xf numFmtId="0" fontId="9" fillId="0" borderId="10" xfId="2" applyFont="1" applyBorder="1" applyAlignment="1">
      <alignment horizontal="left" vertical="center" wrapText="1" indent="1"/>
    </xf>
    <xf numFmtId="0" fontId="29" fillId="0" borderId="116" xfId="2" applyFont="1" applyBorder="1" applyAlignment="1">
      <alignment horizontal="center" vertical="center" wrapText="1"/>
    </xf>
    <xf numFmtId="0" fontId="29" fillId="0" borderId="6" xfId="2" applyFont="1" applyBorder="1" applyAlignment="1">
      <alignment horizontal="center" vertical="center"/>
    </xf>
    <xf numFmtId="0" fontId="29" fillId="0" borderId="7" xfId="2" applyFont="1" applyBorder="1" applyAlignment="1">
      <alignment horizontal="center" vertical="center"/>
    </xf>
    <xf numFmtId="0" fontId="9" fillId="0" borderId="14" xfId="2" applyFont="1" applyBorder="1" applyAlignment="1">
      <alignment horizontal="left" vertical="center" wrapText="1" indent="1"/>
    </xf>
    <xf numFmtId="0" fontId="29" fillId="0" borderId="14" xfId="2" applyFont="1" applyBorder="1" applyAlignment="1">
      <alignment horizontal="center" vertical="center" wrapText="1"/>
    </xf>
    <xf numFmtId="0" fontId="11" fillId="0" borderId="0" xfId="2" applyFont="1" applyAlignment="1">
      <alignment horizontal="center" vertical="center" wrapText="1"/>
    </xf>
    <xf numFmtId="0" fontId="10" fillId="0" borderId="1" xfId="2" applyFont="1" applyBorder="1" applyAlignment="1">
      <alignment horizontal="center" vertical="center" wrapText="1"/>
    </xf>
    <xf numFmtId="0" fontId="10" fillId="0" borderId="90" xfId="2" applyFont="1" applyBorder="1" applyAlignment="1">
      <alignment horizontal="center" vertical="center" wrapText="1"/>
    </xf>
    <xf numFmtId="0" fontId="10" fillId="0" borderId="101" xfId="2" applyFont="1" applyBorder="1" applyAlignment="1">
      <alignment horizontal="center" vertical="center" wrapText="1"/>
    </xf>
    <xf numFmtId="0" fontId="32" fillId="0" borderId="64" xfId="3" applyFont="1" applyBorder="1" applyAlignment="1" applyProtection="1">
      <alignment horizontal="center" vertical="center"/>
      <protection locked="0"/>
    </xf>
    <xf numFmtId="0" fontId="32" fillId="0" borderId="0" xfId="3" applyFont="1" applyAlignment="1">
      <alignment horizontal="right" vertical="center"/>
    </xf>
    <xf numFmtId="0" fontId="32" fillId="0" borderId="80" xfId="3" applyFont="1" applyBorder="1" applyAlignment="1">
      <alignment horizontal="center" vertical="center"/>
    </xf>
    <xf numFmtId="0" fontId="32" fillId="0" borderId="56" xfId="3" applyFont="1" applyBorder="1" applyAlignment="1">
      <alignment horizontal="center" vertical="center"/>
    </xf>
    <xf numFmtId="177" fontId="32" fillId="0" borderId="55" xfId="3" applyNumberFormat="1" applyFont="1" applyBorder="1" applyAlignment="1">
      <alignment horizontal="right" vertical="center"/>
    </xf>
    <xf numFmtId="176" fontId="32" fillId="0" borderId="52" xfId="3" applyNumberFormat="1" applyFont="1" applyBorder="1" applyAlignment="1">
      <alignment horizontal="center" vertical="center"/>
    </xf>
    <xf numFmtId="0" fontId="32" fillId="0" borderId="72" xfId="3" applyFont="1" applyBorder="1" applyAlignment="1">
      <alignment horizontal="center" vertical="center"/>
    </xf>
    <xf numFmtId="177" fontId="32" fillId="0" borderId="71" xfId="3" applyNumberFormat="1" applyFont="1" applyBorder="1" applyAlignment="1" applyProtection="1">
      <alignment horizontal="right" vertical="center"/>
      <protection locked="0"/>
    </xf>
    <xf numFmtId="176" fontId="32" fillId="0" borderId="69" xfId="3" applyNumberFormat="1" applyFont="1" applyBorder="1" applyAlignment="1">
      <alignment horizontal="center" vertical="center"/>
    </xf>
    <xf numFmtId="0" fontId="34" fillId="0" borderId="0" xfId="3" applyFont="1" applyAlignment="1">
      <alignment horizontal="left" vertical="center" wrapText="1"/>
    </xf>
    <xf numFmtId="0" fontId="34" fillId="0" borderId="64" xfId="2" applyFont="1" applyBorder="1" applyAlignment="1">
      <alignment horizontal="center" vertical="center"/>
    </xf>
    <xf numFmtId="0" fontId="34" fillId="0" borderId="64" xfId="2" applyFont="1" applyBorder="1" applyAlignment="1">
      <alignment horizontal="left" vertical="center" wrapText="1"/>
    </xf>
    <xf numFmtId="0" fontId="34" fillId="0" borderId="0" xfId="3" applyFont="1" applyAlignment="1">
      <alignment horizontal="left" vertical="top" wrapText="1"/>
    </xf>
    <xf numFmtId="0" fontId="32" fillId="0" borderId="64" xfId="3" applyFont="1" applyBorder="1" applyAlignment="1">
      <alignment horizontal="left" vertical="center" indent="1"/>
    </xf>
    <xf numFmtId="0" fontId="32" fillId="0" borderId="64" xfId="3" applyFont="1" applyBorder="1" applyAlignment="1">
      <alignment horizontal="center" vertical="center" shrinkToFit="1"/>
    </xf>
    <xf numFmtId="0" fontId="32" fillId="0" borderId="78" xfId="3" applyFont="1" applyBorder="1" applyAlignment="1" applyProtection="1">
      <alignment horizontal="center" vertical="center"/>
      <protection locked="0"/>
    </xf>
    <xf numFmtId="0" fontId="32" fillId="0" borderId="65" xfId="3" applyFont="1" applyBorder="1" applyAlignment="1">
      <alignment horizontal="center" vertical="center"/>
    </xf>
    <xf numFmtId="0" fontId="32" fillId="0" borderId="64" xfId="3" applyFont="1" applyBorder="1" applyAlignment="1">
      <alignment horizontal="center" vertical="center"/>
    </xf>
    <xf numFmtId="38" fontId="32" fillId="0" borderId="64" xfId="4" applyFont="1" applyFill="1" applyBorder="1" applyAlignment="1" applyProtection="1">
      <alignment horizontal="center" vertical="center"/>
    </xf>
    <xf numFmtId="0" fontId="32" fillId="0" borderId="79" xfId="3" applyFont="1" applyBorder="1" applyAlignment="1">
      <alignment horizontal="center" vertical="center"/>
    </xf>
    <xf numFmtId="177" fontId="32" fillId="0" borderId="78" xfId="3" applyNumberFormat="1" applyFont="1" applyBorder="1" applyAlignment="1" applyProtection="1">
      <alignment horizontal="right" vertical="center"/>
      <protection locked="0"/>
    </xf>
    <xf numFmtId="178" fontId="32" fillId="0" borderId="76" xfId="3" applyNumberFormat="1" applyFont="1" applyBorder="1" applyAlignment="1">
      <alignment horizontal="center" vertical="center"/>
    </xf>
    <xf numFmtId="0" fontId="34" fillId="0" borderId="78" xfId="2" applyFont="1" applyBorder="1" applyAlignment="1">
      <alignment horizontal="center" vertical="center" wrapText="1"/>
    </xf>
    <xf numFmtId="0" fontId="32" fillId="0" borderId="64" xfId="2" applyFont="1" applyBorder="1" applyAlignment="1" applyProtection="1">
      <alignment horizontal="center" vertical="center"/>
      <protection locked="0"/>
    </xf>
    <xf numFmtId="0" fontId="32" fillId="0" borderId="56" xfId="3" applyFont="1" applyBorder="1" applyAlignment="1">
      <alignment horizontal="left" vertical="center" indent="1"/>
    </xf>
    <xf numFmtId="177" fontId="32" fillId="0" borderId="71" xfId="3" applyNumberFormat="1" applyFont="1" applyBorder="1" applyAlignment="1">
      <alignment horizontal="right" vertical="center"/>
    </xf>
    <xf numFmtId="0" fontId="38" fillId="0" borderId="0" xfId="3" applyFont="1" applyAlignment="1">
      <alignment horizontal="center" vertical="center"/>
    </xf>
    <xf numFmtId="0" fontId="32" fillId="0" borderId="78" xfId="2" applyFont="1" applyBorder="1" applyAlignment="1">
      <alignment horizontal="center" vertical="center"/>
    </xf>
    <xf numFmtId="0" fontId="36" fillId="0" borderId="64" xfId="2" applyFont="1" applyBorder="1" applyAlignment="1" applyProtection="1">
      <alignment horizontal="left" vertical="center" wrapText="1"/>
      <protection locked="0"/>
    </xf>
    <xf numFmtId="0" fontId="32" fillId="0" borderId="64" xfId="2" applyFont="1" applyBorder="1" applyAlignment="1">
      <alignment horizontal="center" vertical="center" shrinkToFit="1"/>
    </xf>
    <xf numFmtId="0" fontId="34" fillId="0" borderId="64" xfId="2" applyFont="1" applyBorder="1" applyAlignment="1" applyProtection="1">
      <alignment horizontal="center" vertical="center"/>
      <protection locked="0"/>
    </xf>
    <xf numFmtId="0" fontId="1" fillId="0" borderId="0" xfId="15" applyAlignment="1">
      <alignment horizontal="center" vertical="center"/>
    </xf>
    <xf numFmtId="0" fontId="135" fillId="0" borderId="0" xfId="15" applyFont="1" applyAlignment="1">
      <alignment horizontal="center" vertical="center"/>
    </xf>
    <xf numFmtId="0" fontId="135" fillId="0" borderId="1" xfId="15" applyFont="1" applyBorder="1" applyAlignment="1">
      <alignment horizontal="center" vertical="center"/>
    </xf>
    <xf numFmtId="0" fontId="135" fillId="0" borderId="90" xfId="15" applyFont="1" applyBorder="1" applyAlignment="1">
      <alignment horizontal="center" vertical="center"/>
    </xf>
    <xf numFmtId="0" fontId="135" fillId="0" borderId="14" xfId="15" applyFont="1" applyBorder="1" applyAlignment="1">
      <alignment horizontal="center" vertical="center"/>
    </xf>
    <xf numFmtId="0" fontId="8" fillId="0" borderId="116" xfId="15" applyFont="1" applyBorder="1" applyAlignment="1">
      <alignment vertical="center" wrapText="1"/>
    </xf>
    <xf numFmtId="0" fontId="8" fillId="0" borderId="6" xfId="15" applyFont="1" applyBorder="1" applyAlignment="1">
      <alignment vertical="center" wrapText="1"/>
    </xf>
    <xf numFmtId="0" fontId="8" fillId="0" borderId="7" xfId="15" applyFont="1" applyBorder="1" applyAlignment="1">
      <alignment vertical="center" wrapText="1"/>
    </xf>
    <xf numFmtId="0" fontId="8" fillId="0" borderId="112" xfId="15" applyFont="1" applyBorder="1" applyAlignment="1">
      <alignment horizontal="center" vertical="center"/>
    </xf>
    <xf numFmtId="0" fontId="9" fillId="0" borderId="0" xfId="1" applyFont="1" applyAlignment="1">
      <alignment horizontal="left" vertical="center" wrapText="1"/>
    </xf>
    <xf numFmtId="0" fontId="10" fillId="0" borderId="0" xfId="1" applyFont="1" applyAlignment="1">
      <alignment horizontal="right" vertical="center"/>
    </xf>
    <xf numFmtId="0" fontId="10" fillId="0" borderId="116" xfId="1" applyFont="1" applyBorder="1" applyAlignment="1">
      <alignment horizontal="left" vertical="center" wrapText="1"/>
    </xf>
    <xf numFmtId="0" fontId="10" fillId="0" borderId="6" xfId="1" applyFont="1" applyBorder="1" applyAlignment="1">
      <alignment horizontal="left" vertical="center" wrapText="1"/>
    </xf>
    <xf numFmtId="0" fontId="10" fillId="0" borderId="7" xfId="1" applyFont="1" applyBorder="1" applyAlignment="1">
      <alignment horizontal="left" vertical="center" wrapText="1"/>
    </xf>
    <xf numFmtId="0" fontId="12" fillId="0" borderId="11" xfId="1" applyFont="1" applyBorder="1" applyAlignment="1">
      <alignment horizontal="left" vertical="center" wrapText="1"/>
    </xf>
    <xf numFmtId="0" fontId="12" fillId="0" borderId="0" xfId="1" applyFont="1" applyAlignment="1">
      <alignment horizontal="left" vertical="center" wrapText="1"/>
    </xf>
    <xf numFmtId="0" fontId="12" fillId="0" borderId="17" xfId="1" applyFont="1" applyBorder="1" applyAlignment="1">
      <alignment horizontal="left" vertical="center" wrapText="1"/>
    </xf>
    <xf numFmtId="0" fontId="12" fillId="0" borderId="8" xfId="1" applyFont="1" applyBorder="1" applyAlignment="1">
      <alignment horizontal="left" vertical="center" wrapText="1"/>
    </xf>
    <xf numFmtId="0" fontId="12" fillId="0" borderId="9" xfId="1" applyFont="1" applyBorder="1" applyAlignment="1">
      <alignment horizontal="left" vertical="center" wrapText="1"/>
    </xf>
    <xf numFmtId="0" fontId="12" fillId="0" borderId="10" xfId="1" applyFont="1" applyBorder="1" applyAlignment="1">
      <alignment horizontal="left" vertical="center" wrapText="1"/>
    </xf>
    <xf numFmtId="0" fontId="11" fillId="0" borderId="0" xfId="1" applyFont="1" applyAlignment="1">
      <alignment horizontal="center" vertical="center"/>
    </xf>
    <xf numFmtId="0" fontId="7" fillId="0" borderId="90" xfId="1" applyFont="1" applyBorder="1" applyAlignment="1">
      <alignment horizontal="center" vertical="center"/>
    </xf>
    <xf numFmtId="0" fontId="7" fillId="0" borderId="101" xfId="1" applyFont="1" applyBorder="1" applyAlignment="1">
      <alignment horizontal="center" vertical="center"/>
    </xf>
    <xf numFmtId="0" fontId="10" fillId="0" borderId="112" xfId="1" applyFont="1" applyBorder="1" applyAlignment="1">
      <alignment horizontal="center" vertical="center"/>
    </xf>
    <xf numFmtId="0" fontId="10" fillId="0" borderId="113" xfId="1" applyFont="1" applyBorder="1" applyAlignment="1">
      <alignment horizontal="center" vertical="center"/>
    </xf>
    <xf numFmtId="0" fontId="10" fillId="0" borderId="1" xfId="1" applyFont="1" applyBorder="1" applyAlignment="1">
      <alignment horizontal="left" vertical="center" wrapText="1"/>
    </xf>
    <xf numFmtId="0" fontId="10" fillId="0" borderId="90" xfId="1" applyFont="1" applyBorder="1" applyAlignment="1">
      <alignment horizontal="left" vertical="center"/>
    </xf>
    <xf numFmtId="0" fontId="10" fillId="0" borderId="101" xfId="1" applyFont="1" applyBorder="1" applyAlignment="1">
      <alignment horizontal="left" vertical="center"/>
    </xf>
    <xf numFmtId="0" fontId="10" fillId="0" borderId="0" xfId="2" applyFont="1" applyAlignment="1">
      <alignment horizontal="center" vertical="center"/>
    </xf>
    <xf numFmtId="0" fontId="10" fillId="2" borderId="1" xfId="2" applyFont="1" applyFill="1" applyBorder="1" applyAlignment="1">
      <alignment horizontal="center" vertical="center"/>
    </xf>
    <xf numFmtId="0" fontId="10" fillId="2" borderId="2" xfId="2" applyFont="1" applyFill="1" applyBorder="1" applyAlignment="1">
      <alignment horizontal="center" vertical="center"/>
    </xf>
    <xf numFmtId="0" fontId="10" fillId="2" borderId="4" xfId="2" applyFont="1" applyFill="1" applyBorder="1" applyAlignment="1">
      <alignment horizontal="center" vertical="center"/>
    </xf>
    <xf numFmtId="0" fontId="10" fillId="0" borderId="0" xfId="2" applyFont="1" applyAlignment="1">
      <alignment horizontal="left" vertical="top" wrapText="1"/>
    </xf>
    <xf numFmtId="0" fontId="10" fillId="0" borderId="14" xfId="2" applyFont="1" applyBorder="1" applyAlignment="1">
      <alignment vertical="center" wrapText="1"/>
    </xf>
    <xf numFmtId="0" fontId="10" fillId="0" borderId="14" xfId="2" applyFont="1" applyBorder="1">
      <alignment vertical="center"/>
    </xf>
    <xf numFmtId="0" fontId="10" fillId="0" borderId="0" xfId="2" applyFont="1" applyAlignment="1">
      <alignment horizontal="left" vertical="center"/>
    </xf>
    <xf numFmtId="0" fontId="10" fillId="2" borderId="3" xfId="2" applyFont="1" applyFill="1" applyBorder="1" applyAlignment="1">
      <alignment horizontal="center" vertical="center"/>
    </xf>
    <xf numFmtId="0" fontId="10" fillId="2" borderId="6" xfId="2" applyFont="1" applyFill="1" applyBorder="1">
      <alignment vertical="center"/>
    </xf>
    <xf numFmtId="0" fontId="10" fillId="2" borderId="7" xfId="2" applyFont="1" applyFill="1" applyBorder="1">
      <alignment vertical="center"/>
    </xf>
    <xf numFmtId="0" fontId="10" fillId="0" borderId="0" xfId="2" applyFont="1" applyAlignment="1">
      <alignment vertical="center" wrapText="1"/>
    </xf>
    <xf numFmtId="0" fontId="10" fillId="0" borderId="0" xfId="2" applyFont="1">
      <alignment vertical="center"/>
    </xf>
    <xf numFmtId="0" fontId="10" fillId="0" borderId="112" xfId="3" applyFont="1" applyBorder="1" applyAlignment="1">
      <alignment horizontal="left" vertical="top" wrapText="1"/>
    </xf>
    <xf numFmtId="0" fontId="10" fillId="0" borderId="0" xfId="3" applyFont="1" applyAlignment="1">
      <alignment horizontal="left" vertical="top" wrapText="1"/>
    </xf>
    <xf numFmtId="0" fontId="10" fillId="0" borderId="111" xfId="3" applyFont="1" applyBorder="1" applyAlignment="1">
      <alignment horizontal="center" vertical="center" wrapText="1"/>
    </xf>
    <xf numFmtId="0" fontId="10" fillId="0" borderId="112" xfId="3" applyFont="1" applyBorder="1" applyAlignment="1">
      <alignment horizontal="center" vertical="center" wrapText="1"/>
    </xf>
    <xf numFmtId="0" fontId="10" fillId="0" borderId="113" xfId="3" applyFont="1" applyBorder="1" applyAlignment="1">
      <alignment horizontal="center" vertical="center" wrapText="1"/>
    </xf>
    <xf numFmtId="0" fontId="10" fillId="0" borderId="8" xfId="3" applyFont="1" applyBorder="1" applyAlignment="1">
      <alignment horizontal="center" vertical="center" wrapText="1"/>
    </xf>
    <xf numFmtId="0" fontId="10" fillId="0" borderId="9" xfId="3" applyFont="1" applyBorder="1" applyAlignment="1">
      <alignment horizontal="center" vertical="center" wrapText="1"/>
    </xf>
    <xf numFmtId="0" fontId="10" fillId="0" borderId="10" xfId="3" applyFont="1" applyBorder="1" applyAlignment="1">
      <alignment horizontal="center" vertical="center" wrapText="1"/>
    </xf>
    <xf numFmtId="0" fontId="10" fillId="0" borderId="1" xfId="3" applyFont="1" applyBorder="1" applyAlignment="1">
      <alignment horizontal="center" vertical="center" wrapText="1"/>
    </xf>
    <xf numFmtId="0" fontId="10" fillId="0" borderId="90" xfId="3" applyFont="1" applyBorder="1" applyAlignment="1">
      <alignment horizontal="center" vertical="center" wrapText="1"/>
    </xf>
    <xf numFmtId="0" fontId="10" fillId="0" borderId="11" xfId="3" applyFont="1" applyBorder="1" applyAlignment="1">
      <alignment vertical="center" textRotation="255"/>
    </xf>
    <xf numFmtId="0" fontId="10" fillId="0" borderId="17" xfId="3" applyFont="1" applyBorder="1" applyAlignment="1">
      <alignment vertical="center" textRotation="255"/>
    </xf>
    <xf numFmtId="0" fontId="10" fillId="0" borderId="8" xfId="3" applyFont="1" applyBorder="1" applyAlignment="1">
      <alignment vertical="center" textRotation="255"/>
    </xf>
    <xf numFmtId="0" fontId="10" fillId="0" borderId="10" xfId="3" applyFont="1" applyBorder="1" applyAlignment="1">
      <alignment vertical="center" textRotation="255"/>
    </xf>
    <xf numFmtId="0" fontId="10" fillId="0" borderId="144" xfId="3" applyFont="1" applyBorder="1" applyAlignment="1">
      <alignment horizontal="center" vertical="center"/>
    </xf>
    <xf numFmtId="0" fontId="10" fillId="0" borderId="143" xfId="3" applyFont="1" applyBorder="1" applyAlignment="1">
      <alignment horizontal="center" vertical="center"/>
    </xf>
    <xf numFmtId="0" fontId="10" fillId="0" borderId="141" xfId="3" applyFont="1" applyBorder="1" applyAlignment="1">
      <alignment horizontal="center" vertical="center"/>
    </xf>
    <xf numFmtId="0" fontId="10" fillId="0" borderId="140" xfId="3" applyFont="1" applyBorder="1" applyAlignment="1">
      <alignment horizontal="center" vertical="center"/>
    </xf>
    <xf numFmtId="0" fontId="10" fillId="0" borderId="143" xfId="3" applyFont="1" applyBorder="1" applyAlignment="1">
      <alignment horizontal="left" vertical="center"/>
    </xf>
    <xf numFmtId="0" fontId="10" fillId="0" borderId="142" xfId="3" applyFont="1" applyBorder="1" applyAlignment="1">
      <alignment horizontal="left" vertical="center"/>
    </xf>
    <xf numFmtId="0" fontId="10" fillId="0" borderId="140" xfId="3" applyFont="1" applyBorder="1" applyAlignment="1">
      <alignment horizontal="left" vertical="center"/>
    </xf>
    <xf numFmtId="0" fontId="10" fillId="0" borderId="139" xfId="3" applyFont="1" applyBorder="1" applyAlignment="1">
      <alignment horizontal="left" vertical="center"/>
    </xf>
    <xf numFmtId="0" fontId="10" fillId="0" borderId="141" xfId="3" applyFont="1" applyBorder="1" applyAlignment="1">
      <alignment horizontal="center" vertical="center" wrapText="1"/>
    </xf>
    <xf numFmtId="0" fontId="10" fillId="0" borderId="140" xfId="3" applyFont="1" applyBorder="1" applyAlignment="1">
      <alignment horizontal="center" vertical="center" wrapText="1"/>
    </xf>
    <xf numFmtId="0" fontId="10" fillId="0" borderId="138" xfId="3" applyFont="1" applyBorder="1" applyAlignment="1">
      <alignment horizontal="center" vertical="center" wrapText="1"/>
    </xf>
    <xf numFmtId="0" fontId="10" fillId="0" borderId="137" xfId="3" applyFont="1" applyBorder="1" applyAlignment="1">
      <alignment horizontal="center" vertical="center" wrapText="1"/>
    </xf>
    <xf numFmtId="0" fontId="10" fillId="0" borderId="140" xfId="3" applyFont="1" applyBorder="1" applyAlignment="1">
      <alignment horizontal="left" vertical="center" wrapText="1"/>
    </xf>
    <xf numFmtId="0" fontId="10" fillId="0" borderId="139" xfId="3" applyFont="1" applyBorder="1" applyAlignment="1">
      <alignment horizontal="left" vertical="center" wrapText="1"/>
    </xf>
    <xf numFmtId="0" fontId="10" fillId="0" borderId="137" xfId="3" applyFont="1" applyBorder="1" applyAlignment="1">
      <alignment horizontal="left" vertical="center" wrapText="1"/>
    </xf>
    <xf numFmtId="0" fontId="10" fillId="0" borderId="136" xfId="3" applyFont="1" applyBorder="1" applyAlignment="1">
      <alignment horizontal="left" vertical="center" wrapText="1"/>
    </xf>
    <xf numFmtId="0" fontId="10" fillId="0" borderId="111" xfId="3" applyFont="1" applyBorder="1" applyAlignment="1">
      <alignment horizontal="center" vertical="distributed" textRotation="255" indent="4"/>
    </xf>
    <xf numFmtId="0" fontId="10" fillId="0" borderId="112" xfId="3" applyFont="1" applyBorder="1" applyAlignment="1">
      <alignment horizontal="center" vertical="distributed" textRotation="255" indent="4"/>
    </xf>
    <xf numFmtId="0" fontId="10" fillId="0" borderId="11" xfId="3" applyFont="1" applyBorder="1" applyAlignment="1">
      <alignment horizontal="center" vertical="distributed" textRotation="255" indent="4"/>
    </xf>
    <xf numFmtId="0" fontId="10" fillId="0" borderId="0" xfId="3" applyFont="1" applyAlignment="1">
      <alignment horizontal="center" vertical="distributed" textRotation="255" indent="4"/>
    </xf>
    <xf numFmtId="0" fontId="10" fillId="0" borderId="17" xfId="3" applyFont="1" applyBorder="1" applyAlignment="1">
      <alignment horizontal="center" vertical="distributed" textRotation="255" indent="4"/>
    </xf>
    <xf numFmtId="0" fontId="10" fillId="0" borderId="8" xfId="3" applyFont="1" applyBorder="1" applyAlignment="1">
      <alignment horizontal="center" vertical="distributed" textRotation="255" indent="4"/>
    </xf>
    <xf numFmtId="0" fontId="10" fillId="0" borderId="10" xfId="3" applyFont="1" applyBorder="1" applyAlignment="1">
      <alignment horizontal="center" vertical="distributed" textRotation="255" indent="4"/>
    </xf>
    <xf numFmtId="0" fontId="10" fillId="0" borderId="90" xfId="3" applyFont="1" applyBorder="1" applyAlignment="1">
      <alignment horizontal="center" vertical="center"/>
    </xf>
    <xf numFmtId="49" fontId="10" fillId="0" borderId="90" xfId="3" applyNumberFormat="1" applyFont="1" applyBorder="1" applyAlignment="1">
      <alignment horizontal="center" vertical="center"/>
    </xf>
    <xf numFmtId="0" fontId="10" fillId="0" borderId="147" xfId="3" applyFont="1" applyBorder="1" applyAlignment="1">
      <alignment horizontal="center" vertical="center" wrapText="1"/>
    </xf>
    <xf numFmtId="0" fontId="11" fillId="0" borderId="0" xfId="3" applyFont="1" applyAlignment="1">
      <alignment horizontal="center" vertical="center"/>
    </xf>
    <xf numFmtId="0" fontId="10" fillId="0" borderId="14" xfId="3" applyFont="1" applyBorder="1" applyAlignment="1">
      <alignment horizontal="left" vertical="center"/>
    </xf>
    <xf numFmtId="0" fontId="10" fillId="0" borderId="1" xfId="3" applyFont="1" applyBorder="1" applyAlignment="1">
      <alignment horizontal="center" vertical="center"/>
    </xf>
    <xf numFmtId="0" fontId="10" fillId="0" borderId="101" xfId="3" applyFont="1" applyBorder="1" applyAlignment="1">
      <alignment horizontal="center" vertical="center"/>
    </xf>
    <xf numFmtId="0" fontId="10" fillId="0" borderId="145" xfId="3" applyFont="1" applyBorder="1" applyAlignment="1">
      <alignment horizontal="center" vertical="center"/>
    </xf>
    <xf numFmtId="0" fontId="10" fillId="0" borderId="1" xfId="3" applyFont="1" applyBorder="1" applyAlignment="1">
      <alignment horizontal="left" vertical="center"/>
    </xf>
    <xf numFmtId="0" fontId="10" fillId="0" borderId="90" xfId="3" applyFont="1" applyBorder="1" applyAlignment="1">
      <alignment horizontal="left" vertical="center"/>
    </xf>
    <xf numFmtId="0" fontId="10" fillId="0" borderId="101" xfId="3" applyFont="1" applyBorder="1" applyAlignment="1">
      <alignment horizontal="left" vertical="center"/>
    </xf>
    <xf numFmtId="0" fontId="10" fillId="0" borderId="112" xfId="3" applyFont="1" applyBorder="1" applyAlignment="1">
      <alignment horizontal="center" vertical="center"/>
    </xf>
    <xf numFmtId="49" fontId="10" fillId="0" borderId="112" xfId="3" applyNumberFormat="1" applyFont="1" applyBorder="1" applyAlignment="1">
      <alignment horizontal="center" vertical="center"/>
    </xf>
    <xf numFmtId="0" fontId="10" fillId="0" borderId="146" xfId="3" applyFont="1" applyBorder="1" applyAlignment="1">
      <alignment horizontal="center" vertical="center" wrapText="1"/>
    </xf>
    <xf numFmtId="0" fontId="10" fillId="0" borderId="112" xfId="3" applyFont="1" applyBorder="1" applyAlignment="1">
      <alignment horizontal="left" vertical="center"/>
    </xf>
    <xf numFmtId="0" fontId="10" fillId="0" borderId="113" xfId="3" applyFont="1" applyBorder="1" applyAlignment="1">
      <alignment horizontal="left" vertical="center"/>
    </xf>
    <xf numFmtId="0" fontId="124" fillId="0" borderId="14" xfId="12" applyFont="1" applyBorder="1" applyAlignment="1">
      <alignment horizontal="center" vertical="center"/>
    </xf>
    <xf numFmtId="0" fontId="124" fillId="0" borderId="0" xfId="12" applyFont="1" applyAlignment="1">
      <alignment horizontal="left" vertical="center" wrapText="1"/>
    </xf>
    <xf numFmtId="0" fontId="124" fillId="0" borderId="0" xfId="12" applyFont="1" applyAlignment="1">
      <alignment horizontal="left" vertical="center"/>
    </xf>
    <xf numFmtId="0" fontId="124" fillId="0" borderId="7" xfId="12" applyFont="1" applyBorder="1" applyAlignment="1">
      <alignment horizontal="center" vertical="center"/>
    </xf>
    <xf numFmtId="0" fontId="124" fillId="0" borderId="1" xfId="12" applyFont="1" applyBorder="1" applyAlignment="1">
      <alignment horizontal="center" vertical="center"/>
    </xf>
    <xf numFmtId="0" fontId="124" fillId="0" borderId="90" xfId="12" applyFont="1" applyBorder="1" applyAlignment="1">
      <alignment horizontal="center" vertical="center"/>
    </xf>
    <xf numFmtId="0" fontId="124" fillId="0" borderId="101" xfId="12" applyFont="1" applyBorder="1" applyAlignment="1">
      <alignment horizontal="center" vertical="center"/>
    </xf>
    <xf numFmtId="0" fontId="124" fillId="0" borderId="1" xfId="12" applyFont="1" applyBorder="1" applyAlignment="1">
      <alignment horizontal="center" vertical="center" wrapText="1" shrinkToFit="1"/>
    </xf>
    <xf numFmtId="0" fontId="124" fillId="0" borderId="101" xfId="12" applyFont="1" applyBorder="1" applyAlignment="1">
      <alignment horizontal="center" vertical="center" shrinkToFit="1"/>
    </xf>
    <xf numFmtId="0" fontId="124" fillId="0" borderId="1" xfId="12" applyFont="1" applyBorder="1" applyAlignment="1">
      <alignment horizontal="left" vertical="center" wrapText="1"/>
    </xf>
    <xf numFmtId="0" fontId="124" fillId="0" borderId="90" xfId="12" applyFont="1" applyBorder="1" applyAlignment="1">
      <alignment horizontal="left" vertical="center"/>
    </xf>
    <xf numFmtId="0" fontId="124" fillId="0" borderId="101" xfId="12" applyFont="1" applyBorder="1" applyAlignment="1">
      <alignment horizontal="left" vertical="center"/>
    </xf>
    <xf numFmtId="0" fontId="124" fillId="0" borderId="23" xfId="12" applyFont="1" applyBorder="1" applyAlignment="1">
      <alignment horizontal="center" vertical="center"/>
    </xf>
    <xf numFmtId="0" fontId="124" fillId="0" borderId="0" xfId="12" applyFont="1" applyAlignment="1">
      <alignment horizontal="right" vertical="center"/>
    </xf>
    <xf numFmtId="0" fontId="138" fillId="0" borderId="0" xfId="12" applyFont="1" applyAlignment="1">
      <alignment horizontal="center" vertical="center"/>
    </xf>
    <xf numFmtId="0" fontId="124" fillId="0" borderId="0" xfId="15" applyFont="1" applyAlignment="1">
      <alignment vertical="center" wrapText="1"/>
    </xf>
    <xf numFmtId="0" fontId="124" fillId="0" borderId="0" xfId="15" applyFont="1" applyAlignment="1">
      <alignment horizontal="left" vertical="center" wrapText="1"/>
    </xf>
    <xf numFmtId="0" fontId="141" fillId="0" borderId="0" xfId="15" applyFont="1" applyAlignment="1">
      <alignment horizontal="center" vertical="center" wrapText="1"/>
    </xf>
    <xf numFmtId="0" fontId="124" fillId="0" borderId="116" xfId="15" applyFont="1" applyBorder="1" applyAlignment="1">
      <alignment horizontal="left" vertical="center" wrapText="1" indent="1"/>
    </xf>
    <xf numFmtId="0" fontId="124" fillId="0" borderId="7" xfId="15" applyFont="1" applyBorder="1" applyAlignment="1">
      <alignment horizontal="left" vertical="center" indent="1"/>
    </xf>
    <xf numFmtId="0" fontId="124" fillId="0" borderId="90" xfId="15" applyFont="1" applyBorder="1" applyAlignment="1">
      <alignment horizontal="left" vertical="center" wrapText="1"/>
    </xf>
    <xf numFmtId="0" fontId="124" fillId="0" borderId="101" xfId="15" applyFont="1" applyBorder="1" applyAlignment="1">
      <alignment horizontal="left" vertical="center" wrapText="1"/>
    </xf>
    <xf numFmtId="0" fontId="124" fillId="0" borderId="6" xfId="15" applyFont="1" applyBorder="1" applyAlignment="1">
      <alignment horizontal="left" vertical="center" wrapText="1"/>
    </xf>
    <xf numFmtId="0" fontId="124" fillId="0" borderId="7" xfId="15" applyFont="1" applyBorder="1" applyAlignment="1">
      <alignment horizontal="left" vertical="center" wrapText="1"/>
    </xf>
    <xf numFmtId="0" fontId="124" fillId="0" borderId="0" xfId="15" applyFont="1">
      <alignment vertical="center"/>
    </xf>
    <xf numFmtId="0" fontId="124" fillId="0" borderId="0" xfId="15" applyFont="1" applyAlignment="1">
      <alignment horizontal="right" vertical="center"/>
    </xf>
    <xf numFmtId="0" fontId="129" fillId="0" borderId="0" xfId="15" applyFont="1" applyAlignment="1">
      <alignment horizontal="center" vertical="center"/>
    </xf>
    <xf numFmtId="0" fontId="129" fillId="0" borderId="1" xfId="15" applyFont="1" applyBorder="1" applyAlignment="1">
      <alignment horizontal="center" vertical="center"/>
    </xf>
    <xf numFmtId="0" fontId="129" fillId="0" borderId="90" xfId="15" applyFont="1" applyBorder="1" applyAlignment="1">
      <alignment horizontal="center" vertical="center"/>
    </xf>
    <xf numFmtId="0" fontId="129" fillId="0" borderId="101" xfId="15" applyFont="1" applyBorder="1" applyAlignment="1">
      <alignment horizontal="center" vertical="center"/>
    </xf>
    <xf numFmtId="0" fontId="124" fillId="0" borderId="112" xfId="15" applyFont="1" applyBorder="1" applyAlignment="1">
      <alignment horizontal="center" vertical="center"/>
    </xf>
    <xf numFmtId="0" fontId="124" fillId="0" borderId="113" xfId="15" applyFont="1" applyBorder="1" applyAlignment="1">
      <alignment horizontal="center" vertical="center"/>
    </xf>
    <xf numFmtId="0" fontId="147" fillId="0" borderId="282" xfId="16" applyFont="1" applyBorder="1" applyAlignment="1" applyProtection="1">
      <alignment vertical="center" wrapText="1"/>
      <protection locked="0"/>
    </xf>
    <xf numFmtId="0" fontId="147" fillId="0" borderId="129" xfId="16" applyFont="1" applyBorder="1" applyAlignment="1" applyProtection="1">
      <alignment vertical="center" wrapText="1"/>
      <protection locked="0"/>
    </xf>
    <xf numFmtId="0" fontId="147" fillId="0" borderId="283" xfId="16" applyFont="1" applyBorder="1" applyAlignment="1" applyProtection="1">
      <alignment vertical="center" wrapText="1"/>
      <protection locked="0"/>
    </xf>
    <xf numFmtId="0" fontId="147" fillId="0" borderId="284" xfId="16" applyFont="1" applyBorder="1" applyAlignment="1" applyProtection="1">
      <alignment vertical="center" wrapText="1"/>
      <protection locked="0"/>
    </xf>
    <xf numFmtId="0" fontId="147" fillId="0" borderId="0" xfId="16" applyFont="1" applyAlignment="1" applyProtection="1">
      <alignment vertical="center" wrapText="1"/>
      <protection locked="0"/>
    </xf>
    <xf numFmtId="0" fontId="147" fillId="0" borderId="285" xfId="16" applyFont="1" applyBorder="1" applyAlignment="1" applyProtection="1">
      <alignment vertical="center" wrapText="1"/>
      <protection locked="0"/>
    </xf>
    <xf numFmtId="0" fontId="147" fillId="0" borderId="286" xfId="16" applyFont="1" applyBorder="1" applyAlignment="1" applyProtection="1">
      <alignment vertical="center" wrapText="1"/>
      <protection locked="0"/>
    </xf>
    <xf numFmtId="0" fontId="147" fillId="0" borderId="287" xfId="16" applyFont="1" applyBorder="1" applyAlignment="1" applyProtection="1">
      <alignment vertical="center" wrapText="1"/>
      <protection locked="0"/>
    </xf>
    <xf numFmtId="0" fontId="147" fillId="0" borderId="288" xfId="16" applyFont="1" applyBorder="1" applyAlignment="1" applyProtection="1">
      <alignment vertical="center" wrapText="1"/>
      <protection locked="0"/>
    </xf>
    <xf numFmtId="0" fontId="41" fillId="0" borderId="90" xfId="16" applyFont="1" applyBorder="1" applyAlignment="1" applyProtection="1">
      <alignment vertical="center" shrinkToFit="1"/>
      <protection locked="0"/>
    </xf>
    <xf numFmtId="0" fontId="142" fillId="0" borderId="0" xfId="16" applyAlignment="1" applyProtection="1">
      <alignment horizontal="center" vertical="center"/>
      <protection locked="0"/>
    </xf>
    <xf numFmtId="0" fontId="151" fillId="0" borderId="1" xfId="16" applyFont="1" applyBorder="1" applyAlignment="1">
      <alignment horizontal="center" vertical="center"/>
    </xf>
    <xf numFmtId="0" fontId="151" fillId="0" borderId="90" xfId="16" applyFont="1" applyBorder="1" applyAlignment="1">
      <alignment horizontal="center" vertical="center"/>
    </xf>
    <xf numFmtId="0" fontId="151" fillId="0" borderId="101" xfId="16" applyFont="1" applyBorder="1" applyAlignment="1">
      <alignment horizontal="center" vertical="center"/>
    </xf>
    <xf numFmtId="0" fontId="147" fillId="0" borderId="0" xfId="16" applyFont="1" applyAlignment="1" applyProtection="1">
      <alignment vertical="center" shrinkToFit="1"/>
      <protection locked="0"/>
    </xf>
    <xf numFmtId="199" fontId="152" fillId="0" borderId="0" xfId="16" applyNumberFormat="1" applyFont="1" applyAlignment="1">
      <alignment horizontal="center" vertical="center" shrinkToFit="1"/>
    </xf>
    <xf numFmtId="0" fontId="142" fillId="0" borderId="17" xfId="16" applyBorder="1" applyAlignment="1" applyProtection="1">
      <alignment horizontal="center" vertical="center"/>
      <protection locked="0"/>
    </xf>
    <xf numFmtId="200" fontId="152" fillId="0" borderId="0" xfId="16" applyNumberFormat="1" applyFont="1" applyAlignment="1">
      <alignment horizontal="center" vertical="center" shrinkToFit="1"/>
    </xf>
    <xf numFmtId="198" fontId="152" fillId="0" borderId="0" xfId="16" applyNumberFormat="1" applyFont="1" applyAlignment="1">
      <alignment horizontal="center" vertical="center" shrinkToFit="1"/>
    </xf>
    <xf numFmtId="0" fontId="150" fillId="0" borderId="112" xfId="16" applyFont="1" applyBorder="1" applyAlignment="1" applyProtection="1">
      <alignment horizontal="center" vertical="center"/>
      <protection locked="0"/>
    </xf>
    <xf numFmtId="0" fontId="142" fillId="0" borderId="239" xfId="16" applyBorder="1" applyAlignment="1" applyProtection="1">
      <alignment horizontal="center" vertical="center"/>
      <protection locked="0"/>
    </xf>
    <xf numFmtId="0" fontId="142" fillId="0" borderId="240" xfId="16" applyBorder="1" applyAlignment="1" applyProtection="1">
      <alignment horizontal="center" vertical="center"/>
      <protection locked="0"/>
    </xf>
    <xf numFmtId="0" fontId="142" fillId="0" borderId="241" xfId="16" applyBorder="1" applyAlignment="1" applyProtection="1">
      <alignment horizontal="center" vertical="center"/>
      <protection locked="0"/>
    </xf>
    <xf numFmtId="0" fontId="142" fillId="0" borderId="256" xfId="16" applyBorder="1" applyAlignment="1" applyProtection="1">
      <alignment horizontal="center" vertical="center" textRotation="255" shrinkToFit="1"/>
      <protection locked="0"/>
    </xf>
    <xf numFmtId="0" fontId="142" fillId="0" borderId="138" xfId="16" applyBorder="1" applyAlignment="1" applyProtection="1">
      <alignment horizontal="center" vertical="center" textRotation="255" shrinkToFit="1"/>
      <protection locked="0"/>
    </xf>
    <xf numFmtId="0" fontId="142" fillId="0" borderId="276" xfId="16" applyBorder="1" applyAlignment="1" applyProtection="1">
      <alignment horizontal="center" vertical="center" shrinkToFit="1"/>
      <protection locked="0"/>
    </xf>
    <xf numFmtId="0" fontId="142" fillId="0" borderId="277" xfId="16" applyBorder="1" applyAlignment="1" applyProtection="1">
      <alignment horizontal="center" vertical="center" shrinkToFit="1"/>
      <protection locked="0"/>
    </xf>
    <xf numFmtId="0" fontId="142" fillId="0" borderId="210" xfId="16" applyBorder="1" applyAlignment="1" applyProtection="1">
      <alignment horizontal="center" vertical="center" shrinkToFit="1"/>
      <protection locked="0"/>
    </xf>
    <xf numFmtId="0" fontId="142" fillId="0" borderId="280" xfId="16" applyBorder="1" applyAlignment="1" applyProtection="1">
      <alignment horizontal="center" vertical="center" shrinkToFit="1"/>
      <protection locked="0"/>
    </xf>
    <xf numFmtId="197" fontId="147" fillId="0" borderId="138" xfId="16" applyNumberFormat="1" applyFont="1" applyBorder="1" applyAlignment="1">
      <alignment horizontal="center" vertical="center"/>
    </xf>
    <xf numFmtId="0" fontId="147" fillId="0" borderId="137" xfId="16" applyFont="1" applyBorder="1" applyAlignment="1">
      <alignment horizontal="center" vertical="center"/>
    </xf>
    <xf numFmtId="0" fontId="147" fillId="0" borderId="136" xfId="16" applyFont="1" applyBorder="1" applyAlignment="1">
      <alignment horizontal="center" vertical="center"/>
    </xf>
    <xf numFmtId="0" fontId="147" fillId="0" borderId="281" xfId="16" applyFont="1" applyBorder="1" applyAlignment="1">
      <alignment horizontal="center" vertical="center"/>
    </xf>
    <xf numFmtId="0" fontId="142" fillId="0" borderId="111" xfId="16" applyBorder="1" applyAlignment="1" applyProtection="1">
      <alignment horizontal="center" vertical="center"/>
      <protection locked="0"/>
    </xf>
    <xf numFmtId="0" fontId="142" fillId="0" borderId="11" xfId="16" applyBorder="1" applyAlignment="1" applyProtection="1">
      <alignment horizontal="center" vertical="center"/>
      <protection locked="0"/>
    </xf>
    <xf numFmtId="0" fontId="142" fillId="0" borderId="249" xfId="16" applyBorder="1" applyAlignment="1" applyProtection="1">
      <alignment horizontal="center" vertical="center"/>
      <protection locked="0"/>
    </xf>
    <xf numFmtId="0" fontId="142" fillId="0" borderId="242" xfId="16" applyBorder="1" applyAlignment="1" applyProtection="1">
      <alignment horizontal="center" vertical="center"/>
      <protection locked="0"/>
    </xf>
    <xf numFmtId="0" fontId="142" fillId="0" borderId="146" xfId="16" applyBorder="1" applyAlignment="1" applyProtection="1">
      <alignment horizontal="center" vertical="center"/>
      <protection locked="0"/>
    </xf>
    <xf numFmtId="0" fontId="147" fillId="0" borderId="1" xfId="16" applyFont="1" applyBorder="1" applyAlignment="1" applyProtection="1">
      <alignment horizontal="center" vertical="center" shrinkToFit="1"/>
      <protection locked="0"/>
    </xf>
    <xf numFmtId="0" fontId="147" fillId="0" borderId="90" xfId="16" applyFont="1" applyBorder="1" applyAlignment="1" applyProtection="1">
      <alignment horizontal="center" vertical="center" shrinkToFit="1"/>
      <protection locked="0"/>
    </xf>
    <xf numFmtId="0" fontId="147" fillId="0" borderId="101" xfId="16" applyFont="1" applyBorder="1" applyAlignment="1" applyProtection="1">
      <alignment horizontal="center" vertical="center" shrinkToFit="1"/>
      <protection locked="0"/>
    </xf>
    <xf numFmtId="0" fontId="41" fillId="14" borderId="1" xfId="16" applyFont="1" applyFill="1" applyBorder="1" applyAlignment="1" applyProtection="1">
      <alignment horizontal="center" vertical="center"/>
      <protection locked="0"/>
    </xf>
    <xf numFmtId="0" fontId="41" fillId="14" borderId="101" xfId="16" applyFont="1" applyFill="1" applyBorder="1" applyAlignment="1" applyProtection="1">
      <alignment horizontal="center" vertical="center"/>
      <protection locked="0"/>
    </xf>
    <xf numFmtId="0" fontId="147" fillId="0" borderId="1" xfId="16" applyFont="1" applyBorder="1" applyAlignment="1" applyProtection="1">
      <alignment horizontal="center" vertical="center"/>
      <protection locked="0"/>
    </xf>
    <xf numFmtId="0" fontId="147" fillId="0" borderId="90" xfId="16" applyFont="1" applyBorder="1" applyAlignment="1" applyProtection="1">
      <alignment horizontal="center" vertical="center"/>
      <protection locked="0"/>
    </xf>
    <xf numFmtId="0" fontId="147" fillId="0" borderId="101" xfId="16" applyFont="1" applyBorder="1" applyAlignment="1" applyProtection="1">
      <alignment horizontal="center" vertical="center"/>
      <protection locked="0"/>
    </xf>
    <xf numFmtId="0" fontId="147" fillId="14" borderId="14" xfId="16" applyFont="1" applyFill="1" applyBorder="1" applyAlignment="1" applyProtection="1">
      <alignment horizontal="center" vertical="center"/>
      <protection locked="0"/>
    </xf>
    <xf numFmtId="0" fontId="147" fillId="0" borderId="231" xfId="16" applyFont="1" applyBorder="1" applyAlignment="1" applyProtection="1">
      <alignment vertical="center" wrapText="1"/>
      <protection locked="0"/>
    </xf>
    <xf numFmtId="0" fontId="147" fillId="0" borderId="232" xfId="16" applyFont="1" applyBorder="1" applyAlignment="1" applyProtection="1">
      <alignment vertical="center" wrapText="1"/>
      <protection locked="0"/>
    </xf>
    <xf numFmtId="0" fontId="147" fillId="0" borderId="233" xfId="16" applyFont="1" applyBorder="1" applyAlignment="1" applyProtection="1">
      <alignment vertical="center" wrapText="1"/>
      <protection locked="0"/>
    </xf>
    <xf numFmtId="0" fontId="147" fillId="0" borderId="234" xfId="16" applyFont="1" applyBorder="1" applyAlignment="1" applyProtection="1">
      <alignment vertical="center" wrapText="1"/>
      <protection locked="0"/>
    </xf>
    <xf numFmtId="0" fontId="147" fillId="0" borderId="235" xfId="16" applyFont="1" applyBorder="1" applyAlignment="1" applyProtection="1">
      <alignment vertical="center" wrapText="1"/>
      <protection locked="0"/>
    </xf>
    <xf numFmtId="0" fontId="147" fillId="0" borderId="236" xfId="16" applyFont="1" applyBorder="1" applyAlignment="1" applyProtection="1">
      <alignment vertical="center" wrapText="1"/>
      <protection locked="0"/>
    </xf>
    <xf numFmtId="0" fontId="147" fillId="0" borderId="237" xfId="16" applyFont="1" applyBorder="1" applyAlignment="1" applyProtection="1">
      <alignment vertical="center" wrapText="1"/>
      <protection locked="0"/>
    </xf>
    <xf numFmtId="0" fontId="147" fillId="0" borderId="238" xfId="16" applyFont="1" applyBorder="1" applyAlignment="1" applyProtection="1">
      <alignment vertical="center" wrapText="1"/>
      <protection locked="0"/>
    </xf>
    <xf numFmtId="0" fontId="142" fillId="0" borderId="1" xfId="16" applyBorder="1" applyAlignment="1" applyProtection="1">
      <alignment horizontal="center" vertical="center"/>
      <protection locked="0"/>
    </xf>
    <xf numFmtId="0" fontId="142" fillId="0" borderId="101" xfId="16" applyBorder="1" applyAlignment="1" applyProtection="1">
      <alignment horizontal="center" vertical="center"/>
      <protection locked="0"/>
    </xf>
    <xf numFmtId="0" fontId="147" fillId="14" borderId="1" xfId="16" applyFont="1" applyFill="1" applyBorder="1" applyAlignment="1" applyProtection="1">
      <alignment horizontal="center" vertical="center"/>
      <protection locked="0"/>
    </xf>
    <xf numFmtId="0" fontId="147" fillId="14" borderId="101" xfId="16" applyFont="1" applyFill="1" applyBorder="1" applyAlignment="1" applyProtection="1">
      <alignment horizontal="center" vertical="center"/>
      <protection locked="0"/>
    </xf>
    <xf numFmtId="0" fontId="153" fillId="0" borderId="0" xfId="16" applyFont="1" applyAlignment="1" applyProtection="1">
      <alignment horizontal="center" vertical="center"/>
      <protection locked="0"/>
    </xf>
    <xf numFmtId="0" fontId="142" fillId="0" borderId="0" xfId="16" applyAlignment="1" applyProtection="1">
      <alignment vertical="center" wrapText="1"/>
      <protection locked="0"/>
    </xf>
    <xf numFmtId="0" fontId="147" fillId="0" borderId="14" xfId="16" applyFont="1" applyBorder="1" applyAlignment="1" applyProtection="1">
      <alignment horizontal="center" vertical="center"/>
      <protection locked="0"/>
    </xf>
    <xf numFmtId="0" fontId="39" fillId="14" borderId="1" xfId="16" applyFont="1" applyFill="1" applyBorder="1" applyAlignment="1" applyProtection="1">
      <alignment horizontal="center" vertical="center"/>
      <protection locked="0"/>
    </xf>
    <xf numFmtId="0" fontId="39" fillId="14" borderId="90" xfId="16" applyFont="1" applyFill="1" applyBorder="1" applyAlignment="1" applyProtection="1">
      <alignment horizontal="center" vertical="center"/>
      <protection locked="0"/>
    </xf>
    <xf numFmtId="0" fontId="39" fillId="14" borderId="101" xfId="16" applyFont="1" applyFill="1" applyBorder="1" applyAlignment="1" applyProtection="1">
      <alignment horizontal="center" vertical="center"/>
      <protection locked="0"/>
    </xf>
    <xf numFmtId="195" fontId="148" fillId="14" borderId="1" xfId="16" applyNumberFormat="1" applyFont="1" applyFill="1" applyBorder="1" applyProtection="1">
      <alignment vertical="center"/>
      <protection locked="0"/>
    </xf>
    <xf numFmtId="195" fontId="148" fillId="14" borderId="90" xfId="16" applyNumberFormat="1" applyFont="1" applyFill="1" applyBorder="1" applyProtection="1">
      <alignment vertical="center"/>
      <protection locked="0"/>
    </xf>
    <xf numFmtId="195" fontId="148" fillId="14" borderId="101" xfId="16" applyNumberFormat="1" applyFont="1" applyFill="1" applyBorder="1" applyProtection="1">
      <alignment vertical="center"/>
      <protection locked="0"/>
    </xf>
    <xf numFmtId="0" fontId="146" fillId="13" borderId="0" xfId="16" applyFont="1" applyFill="1" applyAlignment="1" applyProtection="1">
      <alignment horizontal="center" vertical="center"/>
      <protection locked="0"/>
    </xf>
    <xf numFmtId="195" fontId="148" fillId="14" borderId="1" xfId="16" applyNumberFormat="1" applyFont="1" applyFill="1" applyBorder="1" applyAlignment="1" applyProtection="1">
      <alignment horizontal="center" vertical="center"/>
      <protection locked="0"/>
    </xf>
    <xf numFmtId="195" fontId="148" fillId="14" borderId="90" xfId="16" applyNumberFormat="1" applyFont="1" applyFill="1" applyBorder="1" applyAlignment="1" applyProtection="1">
      <alignment horizontal="center" vertical="center"/>
      <protection locked="0"/>
    </xf>
    <xf numFmtId="195" fontId="148" fillId="14" borderId="101" xfId="16" applyNumberFormat="1" applyFont="1" applyFill="1" applyBorder="1" applyAlignment="1" applyProtection="1">
      <alignment horizontal="center" vertical="center"/>
      <protection locked="0"/>
    </xf>
    <xf numFmtId="0" fontId="159" fillId="0" borderId="14" xfId="15" applyFont="1" applyBorder="1" applyAlignment="1">
      <alignment horizontal="center" vertical="center"/>
    </xf>
    <xf numFmtId="0" fontId="159" fillId="0" borderId="1" xfId="15" applyFont="1" applyBorder="1" applyAlignment="1">
      <alignment horizontal="center" vertical="center"/>
    </xf>
    <xf numFmtId="58" fontId="159" fillId="0" borderId="87" xfId="15" applyNumberFormat="1" applyFont="1" applyBorder="1" applyAlignment="1">
      <alignment horizontal="center" vertical="center"/>
    </xf>
    <xf numFmtId="0" fontId="159" fillId="0" borderId="84" xfId="15" applyFont="1" applyBorder="1" applyAlignment="1">
      <alignment horizontal="center" vertical="center"/>
    </xf>
    <xf numFmtId="0" fontId="27" fillId="0" borderId="0" xfId="15" applyFont="1" applyAlignment="1">
      <alignment horizontal="left" vertical="center" wrapText="1"/>
    </xf>
    <xf numFmtId="0" fontId="27" fillId="0" borderId="0" xfId="15" applyFont="1" applyAlignment="1">
      <alignment horizontal="left" vertical="center"/>
    </xf>
    <xf numFmtId="58" fontId="159" fillId="0" borderId="91" xfId="15" applyNumberFormat="1" applyFont="1" applyBorder="1" applyAlignment="1">
      <alignment horizontal="center" vertical="center"/>
    </xf>
    <xf numFmtId="0" fontId="159" fillId="0" borderId="89" xfId="15" applyFont="1" applyBorder="1" applyAlignment="1">
      <alignment horizontal="center" vertical="center"/>
    </xf>
    <xf numFmtId="58" fontId="159" fillId="0" borderId="14" xfId="15" applyNumberFormat="1" applyFont="1" applyBorder="1" applyAlignment="1">
      <alignment horizontal="center" vertical="center"/>
    </xf>
    <xf numFmtId="58" fontId="159" fillId="0" borderId="111" xfId="15" applyNumberFormat="1" applyFont="1" applyBorder="1" applyAlignment="1">
      <alignment horizontal="center" vertical="center"/>
    </xf>
    <xf numFmtId="0" fontId="159" fillId="0" borderId="113" xfId="15" applyFont="1" applyBorder="1" applyAlignment="1">
      <alignment horizontal="center" vertical="center"/>
    </xf>
    <xf numFmtId="58" fontId="159" fillId="0" borderId="1" xfId="15" applyNumberFormat="1" applyFont="1" applyBorder="1" applyAlignment="1">
      <alignment horizontal="center" vertical="center"/>
    </xf>
    <xf numFmtId="0" fontId="159" fillId="0" borderId="101" xfId="15" applyFont="1" applyBorder="1" applyAlignment="1">
      <alignment horizontal="center" vertical="center"/>
    </xf>
    <xf numFmtId="58" fontId="159" fillId="0" borderId="101" xfId="15" applyNumberFormat="1" applyFont="1" applyBorder="1" applyAlignment="1">
      <alignment horizontal="center" vertical="center"/>
    </xf>
    <xf numFmtId="0" fontId="159" fillId="0" borderId="90" xfId="15" applyFont="1" applyBorder="1" applyAlignment="1">
      <alignment horizontal="center" vertical="center"/>
    </xf>
    <xf numFmtId="58" fontId="159" fillId="0" borderId="89" xfId="15" applyNumberFormat="1" applyFont="1" applyBorder="1" applyAlignment="1">
      <alignment horizontal="center" vertical="center"/>
    </xf>
    <xf numFmtId="0" fontId="159" fillId="0" borderId="181" xfId="15" applyFont="1" applyBorder="1" applyAlignment="1">
      <alignment horizontal="center" vertical="center"/>
    </xf>
    <xf numFmtId="0" fontId="159" fillId="0" borderId="110" xfId="15" applyFont="1" applyBorder="1" applyAlignment="1">
      <alignment horizontal="center" vertical="center"/>
    </xf>
    <xf numFmtId="0" fontId="159" fillId="0" borderId="91" xfId="15" applyFont="1" applyBorder="1" applyAlignment="1">
      <alignment horizontal="center" vertical="center"/>
    </xf>
    <xf numFmtId="0" fontId="159" fillId="0" borderId="33" xfId="15" applyFont="1" applyBorder="1" applyAlignment="1">
      <alignment horizontal="center" vertical="center"/>
    </xf>
    <xf numFmtId="0" fontId="159" fillId="0" borderId="32" xfId="15" applyFont="1" applyBorder="1" applyAlignment="1">
      <alignment horizontal="center" vertical="center"/>
    </xf>
    <xf numFmtId="0" fontId="159" fillId="0" borderId="96" xfId="15" applyFont="1" applyBorder="1" applyAlignment="1">
      <alignment horizontal="center" vertical="center" wrapText="1"/>
    </xf>
    <xf numFmtId="0" fontId="159" fillId="0" borderId="93" xfId="15" applyFont="1" applyBorder="1" applyAlignment="1">
      <alignment horizontal="center" vertical="center"/>
    </xf>
    <xf numFmtId="0" fontId="158" fillId="0" borderId="0" xfId="15" applyFont="1" applyAlignment="1">
      <alignment horizontal="left" vertical="center" wrapText="1"/>
    </xf>
    <xf numFmtId="9" fontId="23" fillId="0" borderId="0" xfId="15" applyNumberFormat="1" applyFont="1" applyAlignment="1">
      <alignment horizontal="center" vertical="center"/>
    </xf>
    <xf numFmtId="0" fontId="23" fillId="0" borderId="0" xfId="15" applyFont="1" applyAlignment="1">
      <alignment horizontal="center" vertical="center"/>
    </xf>
    <xf numFmtId="0" fontId="159" fillId="0" borderId="14" xfId="15" applyFont="1" applyBorder="1" applyAlignment="1">
      <alignment horizontal="center" vertical="center" wrapText="1"/>
    </xf>
    <xf numFmtId="0" fontId="159" fillId="0" borderId="111" xfId="15" applyFont="1" applyBorder="1" applyAlignment="1">
      <alignment horizontal="right" vertical="center"/>
    </xf>
    <xf numFmtId="0" fontId="159" fillId="0" borderId="113" xfId="15" applyFont="1" applyBorder="1" applyAlignment="1">
      <alignment horizontal="right" vertical="center"/>
    </xf>
    <xf numFmtId="0" fontId="159" fillId="0" borderId="11" xfId="15" applyFont="1" applyBorder="1" applyAlignment="1">
      <alignment horizontal="right" vertical="center"/>
    </xf>
    <xf numFmtId="0" fontId="159" fillId="0" borderId="17" xfId="15" applyFont="1" applyBorder="1" applyAlignment="1">
      <alignment horizontal="right" vertical="center"/>
    </xf>
    <xf numFmtId="0" fontId="159" fillId="0" borderId="8" xfId="15" applyFont="1" applyBorder="1" applyAlignment="1">
      <alignment horizontal="right" vertical="center"/>
    </xf>
    <xf numFmtId="0" fontId="159" fillId="0" borderId="10" xfId="15" applyFont="1" applyBorder="1" applyAlignment="1">
      <alignment horizontal="right" vertical="center"/>
    </xf>
    <xf numFmtId="0" fontId="23" fillId="0" borderId="0" xfId="15" applyFont="1" applyAlignment="1">
      <alignment horizontal="right" vertical="center"/>
    </xf>
    <xf numFmtId="0" fontId="161" fillId="0" borderId="0" xfId="15" applyFont="1" applyAlignment="1">
      <alignment horizontal="center" vertical="center" wrapText="1"/>
    </xf>
    <xf numFmtId="0" fontId="8" fillId="0" borderId="0" xfId="1" applyFont="1" applyAlignment="1">
      <alignment horizontal="right" vertical="center"/>
    </xf>
    <xf numFmtId="0" fontId="10" fillId="0" borderId="0" xfId="1" applyFont="1" applyAlignment="1">
      <alignment horizontal="left" vertical="center" wrapText="1"/>
    </xf>
    <xf numFmtId="0" fontId="8" fillId="0" borderId="6" xfId="1" applyFont="1" applyBorder="1" applyAlignment="1">
      <alignment horizontal="center" vertical="center"/>
    </xf>
    <xf numFmtId="0" fontId="8" fillId="0" borderId="7" xfId="1" applyFont="1" applyBorder="1" applyAlignment="1">
      <alignment horizontal="center" vertical="center"/>
    </xf>
    <xf numFmtId="0" fontId="10" fillId="0" borderId="1" xfId="1" applyFont="1" applyBorder="1" applyAlignment="1">
      <alignment horizontal="center" vertical="center"/>
    </xf>
    <xf numFmtId="0" fontId="10" fillId="0" borderId="90" xfId="1" applyFont="1" applyBorder="1" applyAlignment="1">
      <alignment horizontal="center" vertical="center"/>
    </xf>
    <xf numFmtId="0" fontId="10" fillId="0" borderId="101" xfId="1" applyFont="1" applyBorder="1" applyAlignment="1">
      <alignment horizontal="center" vertical="center"/>
    </xf>
    <xf numFmtId="0" fontId="8" fillId="0" borderId="1" xfId="1" applyFont="1" applyBorder="1" applyAlignment="1">
      <alignment horizontal="center" vertical="center"/>
    </xf>
    <xf numFmtId="0" fontId="8" fillId="0" borderId="90" xfId="1" applyFont="1" applyBorder="1" applyAlignment="1">
      <alignment horizontal="center" vertical="center"/>
    </xf>
    <xf numFmtId="0" fontId="8" fillId="0" borderId="101" xfId="1" applyFont="1" applyBorder="1" applyAlignment="1">
      <alignment horizontal="center" vertical="center"/>
    </xf>
    <xf numFmtId="0" fontId="8" fillId="0" borderId="1" xfId="1" applyFont="1" applyBorder="1" applyAlignment="1">
      <alignment horizontal="center" vertical="center" wrapText="1"/>
    </xf>
    <xf numFmtId="0" fontId="8" fillId="0" borderId="90" xfId="1" applyFont="1" applyBorder="1" applyAlignment="1">
      <alignment horizontal="center" vertical="center" wrapText="1"/>
    </xf>
    <xf numFmtId="0" fontId="8" fillId="0" borderId="101" xfId="1" applyFont="1" applyBorder="1" applyAlignment="1">
      <alignment horizontal="center" vertical="center" wrapText="1"/>
    </xf>
    <xf numFmtId="0" fontId="76" fillId="0" borderId="0" xfId="15" applyFont="1" applyAlignment="1">
      <alignment horizontal="left" vertical="center"/>
    </xf>
    <xf numFmtId="0" fontId="79" fillId="0" borderId="0" xfId="15" applyFont="1" applyAlignment="1">
      <alignment horizontal="center" vertical="center" wrapText="1"/>
    </xf>
    <xf numFmtId="0" fontId="79" fillId="0" borderId="0" xfId="15" applyFont="1" applyAlignment="1">
      <alignment horizontal="center" vertical="center"/>
    </xf>
    <xf numFmtId="0" fontId="79" fillId="0" borderId="1" xfId="15" applyFont="1" applyBorder="1">
      <alignment vertical="center"/>
    </xf>
    <xf numFmtId="0" fontId="79" fillId="0" borderId="90" xfId="15" applyFont="1" applyBorder="1">
      <alignment vertical="center"/>
    </xf>
    <xf numFmtId="0" fontId="79" fillId="0" borderId="101" xfId="15" applyFont="1" applyBorder="1">
      <alignment vertical="center"/>
    </xf>
    <xf numFmtId="0" fontId="76" fillId="0" borderId="1" xfId="15" applyFont="1" applyBorder="1" applyAlignment="1">
      <alignment horizontal="left" vertical="center"/>
    </xf>
    <xf numFmtId="0" fontId="76" fillId="0" borderId="90" xfId="15" applyFont="1" applyBorder="1" applyAlignment="1">
      <alignment horizontal="left" vertical="center"/>
    </xf>
    <xf numFmtId="0" fontId="76" fillId="0" borderId="101" xfId="15" applyFont="1" applyBorder="1" applyAlignment="1">
      <alignment horizontal="left" vertical="center"/>
    </xf>
    <xf numFmtId="0" fontId="76" fillId="0" borderId="116" xfId="15" applyFont="1" applyBorder="1" applyAlignment="1">
      <alignment horizontal="left" vertical="center" wrapText="1"/>
    </xf>
    <xf numFmtId="0" fontId="76" fillId="0" borderId="6" xfId="15" applyFont="1" applyBorder="1" applyAlignment="1">
      <alignment horizontal="left" vertical="center" wrapText="1"/>
    </xf>
    <xf numFmtId="0" fontId="76" fillId="0" borderId="7" xfId="15" applyFont="1" applyBorder="1" applyAlignment="1">
      <alignment horizontal="left" vertical="center" wrapText="1"/>
    </xf>
    <xf numFmtId="0" fontId="76" fillId="0" borderId="111" xfId="15" applyFont="1" applyBorder="1" applyAlignment="1">
      <alignment horizontal="center" vertical="center" wrapText="1"/>
    </xf>
    <xf numFmtId="0" fontId="76" fillId="0" borderId="112" xfId="15" applyFont="1" applyBorder="1" applyAlignment="1">
      <alignment horizontal="center" vertical="center" wrapText="1"/>
    </xf>
    <xf numFmtId="0" fontId="76" fillId="0" borderId="113" xfId="15" applyFont="1" applyBorder="1" applyAlignment="1">
      <alignment horizontal="center" vertical="center" wrapText="1"/>
    </xf>
    <xf numFmtId="0" fontId="76" fillId="0" borderId="11" xfId="15" applyFont="1" applyBorder="1" applyAlignment="1">
      <alignment horizontal="center" vertical="center" wrapText="1"/>
    </xf>
    <xf numFmtId="0" fontId="76" fillId="0" borderId="0" xfId="15" applyFont="1" applyAlignment="1">
      <alignment horizontal="center" vertical="center" wrapText="1"/>
    </xf>
    <xf numFmtId="0" fontId="76" fillId="0" borderId="17" xfId="15" applyFont="1" applyBorder="1" applyAlignment="1">
      <alignment horizontal="center" vertical="center" wrapText="1"/>
    </xf>
    <xf numFmtId="0" fontId="76" fillId="0" borderId="8" xfId="15" applyFont="1" applyBorder="1" applyAlignment="1">
      <alignment horizontal="center" vertical="center" wrapText="1"/>
    </xf>
    <xf numFmtId="0" fontId="76" fillId="0" borderId="9" xfId="15" applyFont="1" applyBorder="1" applyAlignment="1">
      <alignment horizontal="center" vertical="center" wrapText="1"/>
    </xf>
    <xf numFmtId="0" fontId="76" fillId="0" borderId="10" xfId="15" applyFont="1" applyBorder="1" applyAlignment="1">
      <alignment horizontal="center" vertical="center" wrapText="1"/>
    </xf>
    <xf numFmtId="0" fontId="76" fillId="0" borderId="116" xfId="15" applyFont="1" applyBorder="1">
      <alignment vertical="center"/>
    </xf>
    <xf numFmtId="0" fontId="76" fillId="0" borderId="6" xfId="15" applyFont="1" applyBorder="1">
      <alignment vertical="center"/>
    </xf>
    <xf numFmtId="0" fontId="76" fillId="0" borderId="7" xfId="15" applyFont="1" applyBorder="1">
      <alignment vertical="center"/>
    </xf>
    <xf numFmtId="0" fontId="76" fillId="0" borderId="111" xfId="15" applyFont="1" applyBorder="1" applyAlignment="1">
      <alignment horizontal="left" vertical="center"/>
    </xf>
    <xf numFmtId="0" fontId="76" fillId="0" borderId="112" xfId="15" applyFont="1" applyBorder="1" applyAlignment="1">
      <alignment horizontal="left" vertical="center"/>
    </xf>
    <xf numFmtId="0" fontId="76" fillId="0" borderId="113" xfId="15" applyFont="1" applyBorder="1" applyAlignment="1">
      <alignment horizontal="left" vertical="center"/>
    </xf>
    <xf numFmtId="0" fontId="76" fillId="0" borderId="11" xfId="15" applyFont="1" applyBorder="1" applyAlignment="1">
      <alignment horizontal="left" vertical="center"/>
    </xf>
    <xf numFmtId="0" fontId="76" fillId="0" borderId="17" xfId="15" applyFont="1" applyBorder="1" applyAlignment="1">
      <alignment horizontal="left" vertical="center"/>
    </xf>
    <xf numFmtId="0" fontId="76" fillId="0" borderId="8" xfId="15" applyFont="1" applyBorder="1" applyAlignment="1">
      <alignment horizontal="left" vertical="center"/>
    </xf>
    <xf numFmtId="0" fontId="76" fillId="0" borderId="9" xfId="15" applyFont="1" applyBorder="1" applyAlignment="1">
      <alignment horizontal="left" vertical="center"/>
    </xf>
    <xf numFmtId="0" fontId="76" fillId="0" borderId="10" xfId="15" applyFont="1" applyBorder="1" applyAlignment="1">
      <alignment horizontal="left" vertical="center"/>
    </xf>
    <xf numFmtId="0" fontId="76" fillId="0" borderId="116" xfId="15" applyFont="1" applyBorder="1" applyAlignment="1">
      <alignment horizontal="center" vertical="center"/>
    </xf>
    <xf numFmtId="0" fontId="76" fillId="0" borderId="6" xfId="15" applyFont="1" applyBorder="1" applyAlignment="1">
      <alignment horizontal="center" vertical="center"/>
    </xf>
    <xf numFmtId="0" fontId="76" fillId="0" borderId="7" xfId="15" applyFont="1" applyBorder="1" applyAlignment="1">
      <alignment horizontal="center" vertical="center"/>
    </xf>
    <xf numFmtId="0" fontId="42" fillId="0" borderId="0" xfId="11" applyFont="1" applyAlignment="1">
      <alignment horizontal="right" vertical="center"/>
    </xf>
    <xf numFmtId="0" fontId="62" fillId="0" borderId="99" xfId="11" applyFont="1" applyBorder="1" applyAlignment="1">
      <alignment horizontal="left"/>
    </xf>
    <xf numFmtId="0" fontId="62" fillId="0" borderId="86" xfId="11" applyFont="1" applyBorder="1" applyAlignment="1">
      <alignment horizontal="left"/>
    </xf>
    <xf numFmtId="0" fontId="62" fillId="0" borderId="84" xfId="11" applyFont="1" applyBorder="1" applyAlignment="1">
      <alignment horizontal="left"/>
    </xf>
    <xf numFmtId="0" fontId="42" fillId="0" borderId="96" xfId="11" applyFont="1" applyBorder="1" applyAlignment="1">
      <alignment horizontal="left" vertical="center"/>
    </xf>
    <xf numFmtId="0" fontId="42" fillId="0" borderId="95" xfId="11" applyFont="1" applyBorder="1" applyAlignment="1">
      <alignment horizontal="left" vertical="center"/>
    </xf>
    <xf numFmtId="0" fontId="42" fillId="0" borderId="103" xfId="11" applyFont="1" applyBorder="1" applyAlignment="1">
      <alignment horizontal="left" vertical="center"/>
    </xf>
    <xf numFmtId="0" fontId="42" fillId="0" borderId="102" xfId="11" applyFont="1" applyBorder="1" applyAlignment="1">
      <alignment horizontal="center" vertical="center"/>
    </xf>
    <xf numFmtId="0" fontId="42" fillId="0" borderId="95" xfId="11" applyFont="1" applyBorder="1" applyAlignment="1">
      <alignment horizontal="center" vertical="center"/>
    </xf>
    <xf numFmtId="0" fontId="42" fillId="0" borderId="93" xfId="11" applyFont="1" applyBorder="1" applyAlignment="1">
      <alignment horizontal="center" vertical="center"/>
    </xf>
    <xf numFmtId="0" fontId="25" fillId="0" borderId="0" xfId="11" applyFont="1" applyAlignment="1">
      <alignment horizontal="center" vertical="center" wrapText="1"/>
    </xf>
    <xf numFmtId="0" fontId="25" fillId="0" borderId="0" xfId="11" applyFont="1" applyAlignment="1">
      <alignment horizontal="center" vertical="center"/>
    </xf>
    <xf numFmtId="0" fontId="42" fillId="0" borderId="91" xfId="11" applyFont="1" applyBorder="1" applyAlignment="1">
      <alignment horizontal="left" vertical="center"/>
    </xf>
    <xf numFmtId="0" fontId="42" fillId="0" borderId="90" xfId="11" applyFont="1" applyBorder="1" applyAlignment="1">
      <alignment horizontal="left" vertical="center"/>
    </xf>
    <xf numFmtId="0" fontId="42" fillId="0" borderId="101" xfId="11" applyFont="1" applyBorder="1" applyAlignment="1">
      <alignment horizontal="left" vertical="center"/>
    </xf>
    <xf numFmtId="0" fontId="17" fillId="0" borderId="1" xfId="11" applyFont="1" applyBorder="1" applyAlignment="1">
      <alignment horizontal="center" vertical="center"/>
    </xf>
    <xf numFmtId="0" fontId="17" fillId="0" borderId="90" xfId="11" applyFont="1" applyBorder="1" applyAlignment="1">
      <alignment horizontal="center" vertical="center"/>
    </xf>
    <xf numFmtId="0" fontId="17" fillId="0" borderId="89" xfId="11" applyFont="1" applyBorder="1" applyAlignment="1">
      <alignment horizontal="center" vertical="center"/>
    </xf>
    <xf numFmtId="0" fontId="42" fillId="0" borderId="181" xfId="11" applyFont="1" applyBorder="1" applyAlignment="1">
      <alignment horizontal="left" vertical="center" wrapText="1"/>
    </xf>
    <xf numFmtId="0" fontId="42" fillId="0" borderId="112" xfId="11" applyFont="1" applyBorder="1" applyAlignment="1">
      <alignment horizontal="left" vertical="center" wrapText="1"/>
    </xf>
    <xf numFmtId="0" fontId="42" fillId="0" borderId="113" xfId="11" applyFont="1" applyBorder="1" applyAlignment="1">
      <alignment horizontal="left" vertical="center" wrapText="1"/>
    </xf>
    <xf numFmtId="0" fontId="42" fillId="0" borderId="36" xfId="11" applyFont="1" applyBorder="1" applyAlignment="1">
      <alignment horizontal="left" vertical="center" wrapText="1"/>
    </xf>
    <xf numFmtId="0" fontId="42" fillId="0" borderId="0" xfId="11" applyFont="1" applyAlignment="1">
      <alignment horizontal="left" vertical="center" wrapText="1"/>
    </xf>
    <xf numFmtId="0" fontId="42" fillId="0" borderId="17" xfId="11" applyFont="1" applyBorder="1" applyAlignment="1">
      <alignment horizontal="left" vertical="center" wrapText="1"/>
    </xf>
    <xf numFmtId="0" fontId="42" fillId="0" borderId="123" xfId="11" applyFont="1" applyBorder="1" applyAlignment="1">
      <alignment horizontal="left" vertical="center" wrapText="1"/>
    </xf>
    <xf numFmtId="0" fontId="42" fillId="0" borderId="9" xfId="11" applyFont="1" applyBorder="1" applyAlignment="1">
      <alignment horizontal="left" vertical="center" wrapText="1"/>
    </xf>
    <xf numFmtId="0" fontId="42" fillId="0" borderId="10" xfId="11" applyFont="1" applyBorder="1" applyAlignment="1">
      <alignment horizontal="left" vertical="center" wrapText="1"/>
    </xf>
    <xf numFmtId="0" fontId="17" fillId="0" borderId="111" xfId="11" applyFont="1" applyBorder="1" applyAlignment="1">
      <alignment horizontal="left" vertical="center" wrapText="1"/>
    </xf>
    <xf numFmtId="0" fontId="17" fillId="0" borderId="112" xfId="11" applyFont="1" applyBorder="1" applyAlignment="1">
      <alignment horizontal="left" vertical="center" wrapText="1"/>
    </xf>
    <xf numFmtId="0" fontId="17" fillId="0" borderId="113" xfId="11" applyFont="1" applyBorder="1" applyAlignment="1">
      <alignment horizontal="left" vertical="center" wrapText="1"/>
    </xf>
    <xf numFmtId="0" fontId="17" fillId="0" borderId="8" xfId="11" applyFont="1" applyBorder="1" applyAlignment="1">
      <alignment horizontal="left" vertical="center" wrapText="1"/>
    </xf>
    <xf numFmtId="0" fontId="17" fillId="0" borderId="9" xfId="11" applyFont="1" applyBorder="1" applyAlignment="1">
      <alignment horizontal="left" vertical="center" wrapText="1"/>
    </xf>
    <xf numFmtId="0" fontId="17" fillId="0" borderId="10" xfId="11" applyFont="1" applyBorder="1" applyAlignment="1">
      <alignment horizontal="left" vertical="center" wrapText="1"/>
    </xf>
    <xf numFmtId="0" fontId="17" fillId="0" borderId="111" xfId="11" applyFont="1" applyBorder="1" applyAlignment="1">
      <alignment horizontal="center" vertical="center"/>
    </xf>
    <xf numFmtId="0" fontId="17" fillId="0" borderId="112" xfId="11" applyFont="1" applyBorder="1" applyAlignment="1">
      <alignment horizontal="center" vertical="center"/>
    </xf>
    <xf numFmtId="0" fontId="17" fillId="0" borderId="110" xfId="11" applyFont="1" applyBorder="1" applyAlignment="1">
      <alignment horizontal="center" vertical="center"/>
    </xf>
    <xf numFmtId="0" fontId="17" fillId="0" borderId="8" xfId="11" applyFont="1" applyBorder="1" applyAlignment="1">
      <alignment horizontal="center" vertical="center"/>
    </xf>
    <xf numFmtId="0" fontId="17" fillId="0" borderId="9" xfId="11" applyFont="1" applyBorder="1" applyAlignment="1">
      <alignment horizontal="center" vertical="center"/>
    </xf>
    <xf numFmtId="0" fontId="17" fillId="0" borderId="122" xfId="11" applyFont="1" applyBorder="1" applyAlignment="1">
      <alignment horizontal="center" vertical="center"/>
    </xf>
    <xf numFmtId="0" fontId="17" fillId="0" borderId="1" xfId="11" applyFont="1" applyBorder="1" applyAlignment="1">
      <alignment horizontal="left" vertical="center"/>
    </xf>
    <xf numFmtId="0" fontId="17" fillId="0" borderId="90" xfId="11" applyFont="1" applyBorder="1" applyAlignment="1">
      <alignment horizontal="left" vertical="center"/>
    </xf>
    <xf numFmtId="0" fontId="17" fillId="0" borderId="101" xfId="11" applyFont="1" applyBorder="1" applyAlignment="1">
      <alignment horizontal="left" vertical="center"/>
    </xf>
    <xf numFmtId="0" fontId="42" fillId="0" borderId="98" xfId="11" applyFont="1" applyBorder="1" applyAlignment="1">
      <alignment horizontal="center" vertical="center" textRotation="255" wrapText="1"/>
    </xf>
    <xf numFmtId="0" fontId="42" fillId="0" borderId="88" xfId="11" applyFont="1" applyBorder="1" applyAlignment="1">
      <alignment horizontal="center" vertical="center" textRotation="255" wrapText="1"/>
    </xf>
    <xf numFmtId="0" fontId="42" fillId="0" borderId="83" xfId="11" applyFont="1" applyBorder="1" applyAlignment="1">
      <alignment horizontal="center" vertical="center" textRotation="255" wrapText="1"/>
    </xf>
    <xf numFmtId="0" fontId="17" fillId="0" borderId="102" xfId="11" applyFont="1" applyBorder="1" applyAlignment="1">
      <alignment horizontal="left" vertical="center"/>
    </xf>
    <xf numFmtId="0" fontId="17" fillId="0" borderId="95" xfId="11" applyFont="1" applyBorder="1" applyAlignment="1">
      <alignment horizontal="left" vertical="center"/>
    </xf>
    <xf numFmtId="0" fontId="62" fillId="0" borderId="95" xfId="11" applyFont="1" applyBorder="1" applyAlignment="1">
      <alignment horizontal="left" vertical="center" wrapText="1"/>
    </xf>
    <xf numFmtId="0" fontId="62" fillId="0" borderId="93" xfId="11" applyFont="1" applyBorder="1" applyAlignment="1">
      <alignment horizontal="left" vertical="center" wrapText="1"/>
    </xf>
    <xf numFmtId="0" fontId="62" fillId="0" borderId="90" xfId="11" applyFont="1" applyBorder="1" applyAlignment="1">
      <alignment horizontal="left" vertical="center" wrapText="1"/>
    </xf>
    <xf numFmtId="0" fontId="62" fillId="0" borderId="89" xfId="11" applyFont="1" applyBorder="1" applyAlignment="1">
      <alignment horizontal="left" vertical="center" wrapText="1"/>
    </xf>
    <xf numFmtId="0" fontId="17" fillId="0" borderId="99" xfId="11" applyFont="1" applyBorder="1" applyAlignment="1">
      <alignment horizontal="left" vertical="center"/>
    </xf>
    <xf numFmtId="0" fontId="17" fillId="0" borderId="86" xfId="11" applyFont="1" applyBorder="1" applyAlignment="1">
      <alignment horizontal="left" vertical="center"/>
    </xf>
    <xf numFmtId="0" fontId="17" fillId="0" borderId="0" xfId="11" applyFont="1" applyAlignment="1">
      <alignment horizontal="left" vertical="center"/>
    </xf>
    <xf numFmtId="0" fontId="17" fillId="0" borderId="0" xfId="11" applyFont="1" applyAlignment="1">
      <alignment horizontal="left" vertical="center" wrapText="1" shrinkToFit="1" readingOrder="1"/>
    </xf>
    <xf numFmtId="0" fontId="17" fillId="0" borderId="0" xfId="11" applyFont="1" applyAlignment="1">
      <alignment horizontal="left" vertical="center" wrapText="1"/>
    </xf>
    <xf numFmtId="0" fontId="6" fillId="0" borderId="0" xfId="11" applyAlignment="1">
      <alignment horizontal="left" vertical="center"/>
    </xf>
    <xf numFmtId="0" fontId="19" fillId="0" borderId="29" xfId="1" applyFont="1" applyBorder="1" applyAlignment="1">
      <alignment horizontal="left" vertical="center"/>
    </xf>
    <xf numFmtId="0" fontId="19" fillId="0" borderId="28" xfId="1" applyFont="1" applyBorder="1" applyAlignment="1">
      <alignment horizontal="left" vertical="center"/>
    </xf>
    <xf numFmtId="0" fontId="19" fillId="0" borderId="25" xfId="1" applyFont="1" applyBorder="1" applyAlignment="1">
      <alignment horizontal="left" vertical="center"/>
    </xf>
    <xf numFmtId="0" fontId="19" fillId="0" borderId="24" xfId="1" applyFont="1" applyBorder="1" applyAlignment="1">
      <alignment horizontal="left" vertical="center"/>
    </xf>
    <xf numFmtId="0" fontId="19" fillId="3" borderId="29" xfId="1" applyFont="1" applyFill="1" applyBorder="1" applyAlignment="1">
      <alignment horizontal="center" vertical="center"/>
    </xf>
    <xf numFmtId="0" fontId="19" fillId="3" borderId="28" xfId="1" applyFont="1" applyFill="1" applyBorder="1" applyAlignment="1">
      <alignment horizontal="center" vertical="center"/>
    </xf>
    <xf numFmtId="0" fontId="19" fillId="3" borderId="97" xfId="1" applyFont="1" applyFill="1" applyBorder="1" applyAlignment="1">
      <alignment horizontal="center" vertical="center"/>
    </xf>
    <xf numFmtId="0" fontId="19" fillId="3" borderId="25" xfId="1" applyFont="1" applyFill="1" applyBorder="1" applyAlignment="1">
      <alignment horizontal="center" vertical="center"/>
    </xf>
    <xf numFmtId="0" fontId="19" fillId="3" borderId="24" xfId="1" applyFont="1" applyFill="1" applyBorder="1" applyAlignment="1">
      <alignment horizontal="center" vertical="center"/>
    </xf>
    <xf numFmtId="0" fontId="19" fillId="3" borderId="82" xfId="1" applyFont="1" applyFill="1" applyBorder="1" applyAlignment="1">
      <alignment horizontal="center" vertical="center"/>
    </xf>
    <xf numFmtId="0" fontId="19" fillId="0" borderId="154" xfId="1" applyFont="1" applyBorder="1" applyAlignment="1">
      <alignment horizontal="center" vertical="center" wrapText="1"/>
    </xf>
    <xf numFmtId="0" fontId="19" fillId="0" borderId="153" xfId="1" applyFont="1" applyBorder="1" applyAlignment="1">
      <alignment horizontal="center" vertical="center" wrapText="1"/>
    </xf>
    <xf numFmtId="0" fontId="19" fillId="0" borderId="152" xfId="1" applyFont="1" applyBorder="1" applyAlignment="1">
      <alignment horizontal="center" vertical="center" wrapText="1"/>
    </xf>
    <xf numFmtId="0" fontId="103" fillId="0" borderId="10" xfId="1" applyFont="1" applyBorder="1" applyAlignment="1">
      <alignment horizontal="left" vertical="center" wrapText="1"/>
    </xf>
    <xf numFmtId="0" fontId="103" fillId="0" borderId="7" xfId="1" applyFont="1" applyBorder="1" applyAlignment="1">
      <alignment horizontal="left" vertical="center" wrapText="1"/>
    </xf>
    <xf numFmtId="0" fontId="103" fillId="0" borderId="100" xfId="1" applyFont="1" applyBorder="1" applyAlignment="1">
      <alignment horizontal="left" vertical="center" wrapText="1"/>
    </xf>
    <xf numFmtId="0" fontId="103" fillId="0" borderId="23" xfId="1" applyFont="1" applyBorder="1" applyAlignment="1">
      <alignment horizontal="left" vertical="center" wrapText="1"/>
    </xf>
    <xf numFmtId="0" fontId="102" fillId="0" borderId="102" xfId="1" applyFont="1" applyBorder="1" applyAlignment="1">
      <alignment horizontal="center" vertical="center" wrapText="1"/>
    </xf>
    <xf numFmtId="0" fontId="102" fillId="0" borderId="99" xfId="1" applyFont="1" applyBorder="1" applyAlignment="1">
      <alignment horizontal="center" vertical="center" wrapText="1"/>
    </xf>
    <xf numFmtId="0" fontId="104" fillId="0" borderId="118" xfId="5" applyFont="1" applyBorder="1" applyAlignment="1">
      <alignment horizontal="center" vertical="top" wrapText="1"/>
    </xf>
    <xf numFmtId="0" fontId="104" fillId="0" borderId="26" xfId="5" applyFont="1" applyBorder="1" applyAlignment="1">
      <alignment horizontal="center" vertical="top" wrapText="1"/>
    </xf>
    <xf numFmtId="0" fontId="104" fillId="0" borderId="154" xfId="1" applyFont="1" applyBorder="1" applyAlignment="1">
      <alignment horizontal="center" vertical="center" wrapText="1"/>
    </xf>
    <xf numFmtId="0" fontId="104" fillId="0" borderId="153" xfId="1" applyFont="1" applyBorder="1" applyAlignment="1">
      <alignment horizontal="center" vertical="center" wrapText="1"/>
    </xf>
    <xf numFmtId="0" fontId="104" fillId="0" borderId="152" xfId="1" applyFont="1" applyBorder="1" applyAlignment="1">
      <alignment horizontal="center" vertical="center" wrapText="1"/>
    </xf>
    <xf numFmtId="0" fontId="98" fillId="0" borderId="109" xfId="5" applyFont="1" applyBorder="1" applyAlignment="1">
      <alignment horizontal="center" vertical="center" wrapText="1"/>
    </xf>
    <xf numFmtId="0" fontId="98" fillId="0" borderId="22" xfId="5" applyFont="1" applyBorder="1" applyAlignment="1">
      <alignment horizontal="center" vertical="center" wrapText="1"/>
    </xf>
    <xf numFmtId="0" fontId="104" fillId="0" borderId="29" xfId="1" applyFont="1" applyBorder="1" applyAlignment="1">
      <alignment horizontal="center" vertical="center" wrapText="1"/>
    </xf>
    <xf numFmtId="0" fontId="104" fillId="0" borderId="97" xfId="1" applyFont="1" applyBorder="1" applyAlignment="1">
      <alignment horizontal="center" vertical="center"/>
    </xf>
    <xf numFmtId="0" fontId="104" fillId="0" borderId="36" xfId="1" applyFont="1" applyBorder="1" applyAlignment="1">
      <alignment horizontal="center" vertical="center"/>
    </xf>
    <xf numFmtId="0" fontId="104" fillId="0" borderId="92" xfId="1" applyFont="1" applyBorder="1" applyAlignment="1">
      <alignment horizontal="center" vertical="center"/>
    </xf>
    <xf numFmtId="0" fontId="19" fillId="0" borderId="29" xfId="1" applyFont="1" applyBorder="1" applyAlignment="1">
      <alignment horizontal="center" vertical="center" wrapText="1" shrinkToFit="1"/>
    </xf>
    <xf numFmtId="0" fontId="104" fillId="0" borderId="28" xfId="1" applyFont="1" applyBorder="1" applyAlignment="1">
      <alignment horizontal="center" vertical="center" shrinkToFit="1"/>
    </xf>
    <xf numFmtId="0" fontId="104" fillId="0" borderId="106" xfId="1" applyFont="1" applyBorder="1" applyAlignment="1">
      <alignment horizontal="center" vertical="center" shrinkToFit="1"/>
    </xf>
    <xf numFmtId="0" fontId="104" fillId="0" borderId="25" xfId="1" applyFont="1" applyBorder="1" applyAlignment="1">
      <alignment horizontal="center" vertical="center" shrinkToFit="1"/>
    </xf>
    <xf numFmtId="0" fontId="104" fillId="0" borderId="24" xfId="1" applyFont="1" applyBorder="1" applyAlignment="1">
      <alignment horizontal="center" vertical="center" shrinkToFit="1"/>
    </xf>
    <xf numFmtId="0" fontId="104" fillId="0" borderId="108" xfId="1" applyFont="1" applyBorder="1" applyAlignment="1">
      <alignment horizontal="center" vertical="center" shrinkToFit="1"/>
    </xf>
    <xf numFmtId="0" fontId="19" fillId="0" borderId="104" xfId="1" applyFont="1" applyBorder="1" applyAlignment="1">
      <alignment horizontal="center" vertical="center"/>
    </xf>
    <xf numFmtId="0" fontId="19" fillId="0" borderId="28" xfId="1" applyFont="1" applyBorder="1" applyAlignment="1">
      <alignment horizontal="center" vertical="center"/>
    </xf>
    <xf numFmtId="0" fontId="19" fillId="0" borderId="97" xfId="1" applyFont="1" applyBorder="1" applyAlignment="1">
      <alignment horizontal="center" vertical="center"/>
    </xf>
    <xf numFmtId="0" fontId="19" fillId="0" borderId="107" xfId="1" applyFont="1" applyBorder="1" applyAlignment="1">
      <alignment horizontal="center" vertical="center"/>
    </xf>
    <xf numFmtId="0" fontId="19" fillId="0" borderId="24" xfId="1" applyFont="1" applyBorder="1" applyAlignment="1">
      <alignment horizontal="center" vertical="center"/>
    </xf>
    <xf numFmtId="0" fontId="19" fillId="0" borderId="82" xfId="1" applyFont="1" applyBorder="1" applyAlignment="1">
      <alignment horizontal="center" vertical="center"/>
    </xf>
    <xf numFmtId="0" fontId="19" fillId="0" borderId="154" xfId="1" applyFont="1" applyBorder="1" applyAlignment="1">
      <alignment horizontal="center" vertical="center"/>
    </xf>
    <xf numFmtId="0" fontId="19" fillId="0" borderId="153" xfId="1" applyFont="1" applyBorder="1" applyAlignment="1">
      <alignment horizontal="center" vertical="center"/>
    </xf>
    <xf numFmtId="0" fontId="19" fillId="0" borderId="152" xfId="1" applyFont="1" applyBorder="1" applyAlignment="1">
      <alignment horizontal="center" vertical="center"/>
    </xf>
    <xf numFmtId="0" fontId="19" fillId="0" borderId="157" xfId="1" applyFont="1" applyBorder="1" applyAlignment="1">
      <alignment horizontal="center" vertical="center"/>
    </xf>
    <xf numFmtId="0" fontId="19" fillId="0" borderId="182" xfId="1" applyFont="1" applyBorder="1" applyAlignment="1">
      <alignment horizontal="center" vertical="center"/>
    </xf>
    <xf numFmtId="0" fontId="19" fillId="0" borderId="90" xfId="1" applyFont="1" applyBorder="1" applyAlignment="1">
      <alignment horizontal="center" vertical="center" shrinkToFit="1"/>
    </xf>
    <xf numFmtId="0" fontId="19" fillId="0" borderId="101" xfId="1" applyFont="1" applyBorder="1" applyAlignment="1">
      <alignment horizontal="center" vertical="center" shrinkToFit="1"/>
    </xf>
    <xf numFmtId="0" fontId="19" fillId="0" borderId="1" xfId="1" applyFont="1" applyBorder="1" applyAlignment="1">
      <alignment horizontal="left" vertical="center" wrapText="1" shrinkToFit="1"/>
    </xf>
    <xf numFmtId="0" fontId="19" fillId="0" borderId="90" xfId="1" applyFont="1" applyBorder="1" applyAlignment="1">
      <alignment horizontal="left" vertical="center" wrapText="1" shrinkToFit="1"/>
    </xf>
    <xf numFmtId="0" fontId="19" fillId="0" borderId="89" xfId="1" applyFont="1" applyBorder="1" applyAlignment="1">
      <alignment horizontal="left" vertical="center" wrapText="1" shrinkToFit="1"/>
    </xf>
    <xf numFmtId="0" fontId="19" fillId="3" borderId="91" xfId="1" applyFont="1" applyFill="1" applyBorder="1" applyAlignment="1">
      <alignment horizontal="center" vertical="center"/>
    </xf>
    <xf numFmtId="0" fontId="19" fillId="3" borderId="89" xfId="1" applyFont="1" applyFill="1" applyBorder="1" applyAlignment="1">
      <alignment horizontal="center" vertical="center"/>
    </xf>
    <xf numFmtId="0" fontId="19" fillId="0" borderId="112" xfId="1" applyFont="1" applyBorder="1" applyAlignment="1">
      <alignment horizontal="center" vertical="center" shrinkToFit="1"/>
    </xf>
    <xf numFmtId="0" fontId="19" fillId="0" borderId="113" xfId="1" applyFont="1" applyBorder="1" applyAlignment="1">
      <alignment horizontal="center" vertical="center" shrinkToFit="1"/>
    </xf>
    <xf numFmtId="0" fontId="19" fillId="0" borderId="99" xfId="1" applyFont="1" applyBorder="1" applyAlignment="1">
      <alignment horizontal="center" vertical="center" wrapText="1" shrinkToFit="1"/>
    </xf>
    <xf numFmtId="0" fontId="19" fillId="0" borderId="86" xfId="1" applyFont="1" applyBorder="1" applyAlignment="1">
      <alignment horizontal="center" vertical="center" wrapText="1" shrinkToFit="1"/>
    </xf>
    <xf numFmtId="0" fontId="19" fillId="0" borderId="84" xfId="1" applyFont="1" applyBorder="1" applyAlignment="1">
      <alignment horizontal="center" vertical="center" wrapText="1" shrinkToFit="1"/>
    </xf>
    <xf numFmtId="0" fontId="19" fillId="0" borderId="9" xfId="1" applyFont="1" applyBorder="1" applyAlignment="1">
      <alignment horizontal="center" vertical="center" shrinkToFit="1"/>
    </xf>
    <xf numFmtId="0" fontId="19" fillId="0" borderId="10" xfId="1" applyFont="1" applyBorder="1" applyAlignment="1">
      <alignment horizontal="center" vertical="center" shrinkToFit="1"/>
    </xf>
    <xf numFmtId="0" fontId="19" fillId="0" borderId="102" xfId="1" applyFont="1" applyBorder="1" applyAlignment="1">
      <alignment horizontal="left" vertical="center" wrapText="1" shrinkToFit="1"/>
    </xf>
    <xf numFmtId="0" fontId="19" fillId="0" borderId="95" xfId="1" applyFont="1" applyBorder="1" applyAlignment="1">
      <alignment horizontal="left" vertical="center" wrapText="1" shrinkToFit="1"/>
    </xf>
    <xf numFmtId="0" fontId="19" fillId="0" borderId="93" xfId="1" applyFont="1" applyBorder="1" applyAlignment="1">
      <alignment horizontal="left" vertical="center" wrapText="1" shrinkToFit="1"/>
    </xf>
    <xf numFmtId="0" fontId="19" fillId="3" borderId="123" xfId="1" applyFont="1" applyFill="1" applyBorder="1" applyAlignment="1">
      <alignment horizontal="center" vertical="center"/>
    </xf>
    <xf numFmtId="0" fontId="19" fillId="3" borderId="122" xfId="1" applyFont="1" applyFill="1" applyBorder="1" applyAlignment="1">
      <alignment horizontal="center" vertical="center"/>
    </xf>
    <xf numFmtId="0" fontId="19" fillId="0" borderId="92" xfId="1" applyFont="1" applyBorder="1" applyAlignment="1">
      <alignment horizontal="center" vertical="center"/>
    </xf>
    <xf numFmtId="0" fontId="19" fillId="3" borderId="181" xfId="1" applyFont="1" applyFill="1" applyBorder="1" applyAlignment="1">
      <alignment horizontal="center" vertical="center"/>
    </xf>
    <xf numFmtId="0" fontId="19" fillId="3" borderId="110" xfId="1" applyFont="1" applyFill="1" applyBorder="1" applyAlignment="1">
      <alignment horizontal="center" vertical="center"/>
    </xf>
    <xf numFmtId="0" fontId="19" fillId="0" borderId="29" xfId="1" applyFont="1" applyBorder="1" applyAlignment="1">
      <alignment horizontal="center" vertical="center" wrapText="1"/>
    </xf>
    <xf numFmtId="0" fontId="19" fillId="0" borderId="28" xfId="1" applyFont="1" applyBorder="1" applyAlignment="1">
      <alignment horizontal="center" vertical="center" wrapText="1"/>
    </xf>
    <xf numFmtId="0" fontId="19" fillId="0" borderId="97" xfId="1" applyFont="1" applyBorder="1" applyAlignment="1">
      <alignment horizontal="center" vertical="center" wrapText="1"/>
    </xf>
    <xf numFmtId="0" fontId="19" fillId="0" borderId="25" xfId="1" applyFont="1" applyBorder="1" applyAlignment="1">
      <alignment horizontal="center" vertical="center" wrapText="1"/>
    </xf>
    <xf numFmtId="0" fontId="19" fillId="0" borderId="24" xfId="1" applyFont="1" applyBorder="1" applyAlignment="1">
      <alignment horizontal="center" vertical="center" wrapText="1"/>
    </xf>
    <xf numFmtId="0" fontId="19" fillId="0" borderId="82" xfId="1" applyFont="1" applyBorder="1" applyAlignment="1">
      <alignment horizontal="center" vertical="center" wrapText="1"/>
    </xf>
    <xf numFmtId="0" fontId="22" fillId="0" borderId="0" xfId="1" applyFont="1" applyAlignment="1">
      <alignment horizontal="center" vertical="center"/>
    </xf>
    <xf numFmtId="0" fontId="19" fillId="0" borderId="90" xfId="1" applyFont="1" applyBorder="1" applyAlignment="1">
      <alignment horizontal="left" vertical="center"/>
    </xf>
    <xf numFmtId="0" fontId="19" fillId="0" borderId="101" xfId="1" applyFont="1" applyBorder="1" applyAlignment="1">
      <alignment horizontal="left" vertical="center"/>
    </xf>
    <xf numFmtId="0" fontId="19" fillId="3" borderId="154" xfId="1" applyFont="1" applyFill="1" applyBorder="1" applyAlignment="1">
      <alignment horizontal="center" vertical="center"/>
    </xf>
    <xf numFmtId="0" fontId="19" fillId="3" borderId="153" xfId="1" applyFont="1" applyFill="1" applyBorder="1" applyAlignment="1">
      <alignment horizontal="center" vertical="center"/>
    </xf>
    <xf numFmtId="0" fontId="19" fillId="3" borderId="152" xfId="1" applyFont="1" applyFill="1" applyBorder="1" applyAlignment="1">
      <alignment horizontal="center" vertical="center"/>
    </xf>
    <xf numFmtId="0" fontId="19" fillId="10" borderId="154" xfId="1" applyFont="1" applyFill="1" applyBorder="1" applyAlignment="1">
      <alignment horizontal="center" vertical="center"/>
    </xf>
    <xf numFmtId="0" fontId="19" fillId="10" borderId="152" xfId="1" applyFont="1" applyFill="1" applyBorder="1" applyAlignment="1">
      <alignment horizontal="center" vertical="center"/>
    </xf>
    <xf numFmtId="0" fontId="102" fillId="3" borderId="154" xfId="1" applyFont="1" applyFill="1" applyBorder="1" applyAlignment="1">
      <alignment horizontal="center" vertical="center"/>
    </xf>
    <xf numFmtId="0" fontId="102" fillId="3" borderId="153" xfId="1" applyFont="1" applyFill="1" applyBorder="1" applyAlignment="1">
      <alignment horizontal="center" vertical="center"/>
    </xf>
    <xf numFmtId="0" fontId="102" fillId="3" borderId="152" xfId="1" applyFont="1" applyFill="1" applyBorder="1" applyAlignment="1">
      <alignment horizontal="center" vertical="center"/>
    </xf>
    <xf numFmtId="0" fontId="107" fillId="0" borderId="0" xfId="1" applyFont="1" applyAlignment="1">
      <alignment horizontal="left" vertical="center" wrapText="1"/>
    </xf>
    <xf numFmtId="0" fontId="107" fillId="0" borderId="0" xfId="1" applyFont="1" applyAlignment="1">
      <alignment horizontal="left" vertical="center"/>
    </xf>
    <xf numFmtId="0" fontId="102" fillId="0" borderId="0" xfId="1" applyFont="1" applyAlignment="1">
      <alignment horizontal="right" vertical="center"/>
    </xf>
    <xf numFmtId="0" fontId="29" fillId="0" borderId="3" xfId="3" applyFont="1" applyBorder="1" applyAlignment="1" applyProtection="1">
      <alignment horizontal="center" vertical="center"/>
      <protection locked="0"/>
    </xf>
    <xf numFmtId="0" fontId="29" fillId="0" borderId="30" xfId="3" applyFont="1" applyBorder="1" applyAlignment="1" applyProtection="1">
      <alignment horizontal="center" vertical="center"/>
      <protection locked="0"/>
    </xf>
    <xf numFmtId="0" fontId="29" fillId="0" borderId="50" xfId="3" applyFont="1" applyBorder="1" applyAlignment="1">
      <alignment horizontal="center" vertical="center"/>
    </xf>
    <xf numFmtId="0" fontId="29" fillId="0" borderId="49" xfId="3" applyFont="1" applyBorder="1" applyAlignment="1">
      <alignment horizontal="center" vertical="center"/>
    </xf>
    <xf numFmtId="177" fontId="29" fillId="3" borderId="48" xfId="3" applyNumberFormat="1" applyFont="1" applyFill="1" applyBorder="1" applyAlignment="1" applyProtection="1">
      <alignment horizontal="right" vertical="center"/>
      <protection locked="0"/>
    </xf>
    <xf numFmtId="176" fontId="29" fillId="0" borderId="45" xfId="3" applyNumberFormat="1" applyFont="1" applyBorder="1" applyAlignment="1">
      <alignment horizontal="center" vertical="center"/>
    </xf>
    <xf numFmtId="176" fontId="29" fillId="0" borderId="44" xfId="3" applyNumberFormat="1" applyFont="1" applyBorder="1" applyAlignment="1">
      <alignment horizontal="center" vertical="center"/>
    </xf>
    <xf numFmtId="0" fontId="29" fillId="0" borderId="14" xfId="3" applyFont="1" applyBorder="1" applyAlignment="1" applyProtection="1">
      <alignment horizontal="center" vertical="center"/>
      <protection locked="0"/>
    </xf>
    <xf numFmtId="0" fontId="29" fillId="0" borderId="57" xfId="3" applyFont="1" applyBorder="1" applyAlignment="1">
      <alignment horizontal="center" vertical="center"/>
    </xf>
    <xf numFmtId="0" fontId="29" fillId="0" borderId="56" xfId="3" applyFont="1" applyBorder="1" applyAlignment="1">
      <alignment horizontal="center" vertical="center"/>
    </xf>
    <xf numFmtId="177" fontId="29" fillId="0" borderId="55" xfId="3" applyNumberFormat="1" applyFont="1" applyBorder="1" applyAlignment="1">
      <alignment horizontal="right" vertical="center"/>
    </xf>
    <xf numFmtId="176" fontId="29" fillId="0" borderId="52" xfId="3" applyNumberFormat="1" applyFont="1" applyBorder="1" applyAlignment="1">
      <alignment horizontal="center" vertical="center"/>
    </xf>
    <xf numFmtId="176" fontId="29" fillId="0" borderId="51" xfId="3" applyNumberFormat="1" applyFont="1" applyBorder="1" applyAlignment="1">
      <alignment horizontal="center" vertical="center"/>
    </xf>
    <xf numFmtId="0" fontId="29" fillId="0" borderId="32" xfId="3" applyFont="1" applyBorder="1" applyAlignment="1" applyProtection="1">
      <alignment horizontal="center" vertical="center"/>
      <protection locked="0"/>
    </xf>
    <xf numFmtId="0" fontId="29" fillId="0" borderId="64" xfId="2" applyFont="1" applyBorder="1" applyAlignment="1" applyProtection="1">
      <alignment horizontal="center" vertical="center"/>
      <protection locked="0"/>
    </xf>
    <xf numFmtId="0" fontId="9" fillId="0" borderId="29" xfId="3" applyFont="1" applyBorder="1" applyAlignment="1">
      <alignment horizontal="left" vertical="center" wrapText="1" shrinkToFit="1"/>
    </xf>
    <xf numFmtId="0" fontId="9" fillId="0" borderId="28" xfId="3" applyFont="1" applyBorder="1" applyAlignment="1">
      <alignment horizontal="left" vertical="center" wrapText="1" shrinkToFit="1"/>
    </xf>
    <xf numFmtId="0" fontId="9" fillId="0" borderId="25" xfId="3" applyFont="1" applyBorder="1" applyAlignment="1">
      <alignment horizontal="left" vertical="center" wrapText="1" shrinkToFit="1"/>
    </xf>
    <xf numFmtId="0" fontId="9" fillId="0" borderId="24" xfId="3" applyFont="1" applyBorder="1" applyAlignment="1">
      <alignment horizontal="left" vertical="center" wrapText="1" shrinkToFit="1"/>
    </xf>
    <xf numFmtId="0" fontId="9" fillId="0" borderId="27" xfId="3" applyFont="1" applyBorder="1" applyAlignment="1">
      <alignment horizontal="center" vertical="center" wrapText="1" shrinkToFit="1"/>
    </xf>
    <xf numFmtId="0" fontId="9" fillId="0" borderId="26" xfId="3" applyFont="1" applyBorder="1" applyAlignment="1">
      <alignment horizontal="center" vertical="center" wrapText="1" shrinkToFit="1"/>
    </xf>
    <xf numFmtId="38" fontId="29" fillId="3" borderId="59" xfId="4" applyFont="1" applyFill="1" applyBorder="1" applyAlignment="1" applyProtection="1">
      <alignment horizontal="center" vertical="center"/>
    </xf>
    <xf numFmtId="38" fontId="29" fillId="3" borderId="58" xfId="4" applyFont="1" applyFill="1" applyBorder="1" applyAlignment="1" applyProtection="1">
      <alignment horizontal="center" vertical="center"/>
    </xf>
    <xf numFmtId="0" fontId="29" fillId="0" borderId="43" xfId="3" applyFont="1" applyBorder="1" applyAlignment="1">
      <alignment horizontal="left" vertical="center" indent="1"/>
    </xf>
    <xf numFmtId="0" fontId="29" fillId="0" borderId="42" xfId="3" applyFont="1" applyBorder="1" applyAlignment="1">
      <alignment horizontal="left" vertical="center" indent="1"/>
    </xf>
    <xf numFmtId="0" fontId="29" fillId="0" borderId="41" xfId="3" applyFont="1" applyBorder="1" applyAlignment="1">
      <alignment horizontal="left" vertical="center" indent="1"/>
    </xf>
    <xf numFmtId="0" fontId="12" fillId="0" borderId="3" xfId="3" applyFont="1" applyBorder="1" applyAlignment="1">
      <alignment horizontal="center" vertical="center" wrapText="1"/>
    </xf>
    <xf numFmtId="38" fontId="29" fillId="3" borderId="64" xfId="4" applyFont="1" applyFill="1" applyBorder="1" applyAlignment="1" applyProtection="1">
      <alignment horizontal="center" vertical="center"/>
    </xf>
    <xf numFmtId="38" fontId="29" fillId="3" borderId="63" xfId="4" applyFont="1" applyFill="1" applyBorder="1" applyAlignment="1" applyProtection="1">
      <alignment horizontal="center" vertical="center"/>
    </xf>
    <xf numFmtId="0" fontId="29" fillId="0" borderId="67" xfId="3" applyFont="1" applyBorder="1" applyAlignment="1">
      <alignment horizontal="left" vertical="center" shrinkToFit="1"/>
    </xf>
    <xf numFmtId="0" fontId="29" fillId="0" borderId="66" xfId="3" applyFont="1" applyBorder="1" applyAlignment="1">
      <alignment horizontal="left" vertical="center" shrinkToFit="1"/>
    </xf>
    <xf numFmtId="0" fontId="29" fillId="0" borderId="65" xfId="3" applyFont="1" applyBorder="1" applyAlignment="1">
      <alignment horizontal="left" vertical="center" shrinkToFit="1"/>
    </xf>
    <xf numFmtId="0" fontId="29" fillId="0" borderId="62" xfId="3" applyFont="1" applyBorder="1" applyAlignment="1">
      <alignment horizontal="left" vertical="center" shrinkToFit="1"/>
    </xf>
    <xf numFmtId="0" fontId="29" fillId="0" borderId="61" xfId="3" applyFont="1" applyBorder="1" applyAlignment="1">
      <alignment horizontal="left" vertical="center" shrinkToFit="1"/>
    </xf>
    <xf numFmtId="0" fontId="29" fillId="0" borderId="60" xfId="3" applyFont="1" applyBorder="1" applyAlignment="1">
      <alignment horizontal="left" vertical="center" shrinkToFit="1"/>
    </xf>
    <xf numFmtId="178" fontId="29" fillId="0" borderId="76" xfId="3" applyNumberFormat="1" applyFont="1" applyBorder="1" applyAlignment="1">
      <alignment horizontal="center" vertical="center"/>
    </xf>
    <xf numFmtId="178" fontId="29" fillId="0" borderId="75" xfId="3" applyNumberFormat="1" applyFont="1" applyBorder="1" applyAlignment="1">
      <alignment horizontal="center" vertical="center"/>
    </xf>
    <xf numFmtId="0" fontId="29" fillId="0" borderId="78" xfId="2" applyFont="1" applyBorder="1" applyAlignment="1">
      <alignment horizontal="center" vertical="center"/>
    </xf>
    <xf numFmtId="0" fontId="10" fillId="0" borderId="21" xfId="2" applyFont="1" applyBorder="1" applyAlignment="1">
      <alignment horizontal="center" vertical="center"/>
    </xf>
    <xf numFmtId="0" fontId="10" fillId="0" borderId="21" xfId="2" applyFont="1" applyBorder="1" applyAlignment="1">
      <alignment horizontal="left" vertical="center" wrapText="1"/>
    </xf>
    <xf numFmtId="0" fontId="29" fillId="0" borderId="39" xfId="3" applyFont="1" applyBorder="1" applyAlignment="1">
      <alignment horizontal="center" vertical="center"/>
    </xf>
    <xf numFmtId="0" fontId="29" fillId="0" borderId="28" xfId="3" applyFont="1" applyBorder="1" applyAlignment="1">
      <alignment horizontal="center" vertical="center"/>
    </xf>
    <xf numFmtId="0" fontId="29" fillId="0" borderId="38" xfId="3" applyFont="1" applyBorder="1" applyAlignment="1">
      <alignment horizontal="center" vertical="center"/>
    </xf>
    <xf numFmtId="0" fontId="29" fillId="0" borderId="37" xfId="3" applyFont="1" applyBorder="1" applyAlignment="1">
      <alignment horizontal="center" vertical="center"/>
    </xf>
    <xf numFmtId="0" fontId="29" fillId="0" borderId="29" xfId="3" applyFont="1" applyBorder="1" applyAlignment="1">
      <alignment horizontal="center" vertical="center"/>
    </xf>
    <xf numFmtId="0" fontId="29" fillId="0" borderId="40" xfId="3" applyFont="1" applyBorder="1" applyAlignment="1">
      <alignment horizontal="center" vertical="center"/>
    </xf>
    <xf numFmtId="0" fontId="29" fillId="0" borderId="36" xfId="3" applyFont="1" applyBorder="1" applyAlignment="1">
      <alignment horizontal="center" vertical="center"/>
    </xf>
    <xf numFmtId="0" fontId="29" fillId="0" borderId="0" xfId="3" applyFont="1" applyAlignment="1">
      <alignment horizontal="center" vertical="center"/>
    </xf>
    <xf numFmtId="0" fontId="12" fillId="0" borderId="35" xfId="3" applyFont="1" applyBorder="1" applyAlignment="1">
      <alignment horizontal="center" vertical="center" wrapText="1"/>
    </xf>
    <xf numFmtId="0" fontId="12" fillId="0" borderId="34" xfId="3" applyFont="1" applyBorder="1" applyAlignment="1">
      <alignment horizontal="center" vertical="center" wrapText="1"/>
    </xf>
    <xf numFmtId="0" fontId="9" fillId="0" borderId="64" xfId="2" applyFont="1" applyBorder="1" applyAlignment="1" applyProtection="1">
      <alignment horizontal="left" vertical="center" wrapText="1"/>
      <protection locked="0"/>
    </xf>
    <xf numFmtId="0" fontId="29" fillId="0" borderId="64" xfId="2" applyFont="1" applyBorder="1" applyAlignment="1">
      <alignment horizontal="center" vertical="center" shrinkToFit="1"/>
    </xf>
    <xf numFmtId="0" fontId="10" fillId="0" borderId="64" xfId="2" applyFont="1" applyBorder="1" applyAlignment="1" applyProtection="1">
      <alignment horizontal="center" vertical="center"/>
      <protection locked="0"/>
    </xf>
    <xf numFmtId="0" fontId="10" fillId="0" borderId="78" xfId="2" applyFont="1" applyBorder="1" applyAlignment="1">
      <alignment horizontal="center" vertical="center" wrapText="1"/>
    </xf>
    <xf numFmtId="0" fontId="29" fillId="0" borderId="0" xfId="3" applyFont="1" applyAlignment="1">
      <alignment horizontal="right" vertical="center"/>
    </xf>
    <xf numFmtId="0" fontId="10" fillId="0" borderId="0" xfId="3" applyFont="1" applyAlignment="1">
      <alignment horizontal="left" vertical="center" wrapText="1"/>
    </xf>
    <xf numFmtId="0" fontId="9" fillId="0" borderId="23" xfId="3" applyFont="1" applyBorder="1" applyAlignment="1">
      <alignment horizontal="center" vertical="center" wrapText="1" shrinkToFit="1"/>
    </xf>
    <xf numFmtId="0" fontId="9" fillId="0" borderId="22" xfId="3" applyFont="1" applyBorder="1" applyAlignment="1">
      <alignment horizontal="center" vertical="center" wrapText="1" shrinkToFit="1"/>
    </xf>
    <xf numFmtId="0" fontId="29" fillId="0" borderId="56" xfId="3" applyFont="1" applyBorder="1" applyAlignment="1">
      <alignment horizontal="left" vertical="center" indent="1"/>
    </xf>
    <xf numFmtId="0" fontId="29" fillId="0" borderId="73" xfId="3" applyFont="1" applyBorder="1" applyAlignment="1">
      <alignment horizontal="center" vertical="center"/>
    </xf>
    <xf numFmtId="0" fontId="29" fillId="0" borderId="72" xfId="3" applyFont="1" applyBorder="1" applyAlignment="1">
      <alignment horizontal="center" vertical="center"/>
    </xf>
    <xf numFmtId="177" fontId="29" fillId="0" borderId="71" xfId="3" applyNumberFormat="1" applyFont="1" applyBorder="1" applyAlignment="1">
      <alignment horizontal="right" vertical="center"/>
    </xf>
    <xf numFmtId="176" fontId="29" fillId="0" borderId="69" xfId="3" applyNumberFormat="1" applyFont="1" applyBorder="1" applyAlignment="1">
      <alignment horizontal="center" vertical="center"/>
    </xf>
    <xf numFmtId="176" fontId="29" fillId="0" borderId="68" xfId="3" applyNumberFormat="1" applyFont="1" applyBorder="1" applyAlignment="1">
      <alignment horizontal="center" vertical="center"/>
    </xf>
    <xf numFmtId="0" fontId="29" fillId="0" borderId="74" xfId="3" applyFont="1" applyBorder="1" applyAlignment="1">
      <alignment horizontal="center" vertical="center"/>
    </xf>
    <xf numFmtId="0" fontId="29" fillId="0" borderId="79" xfId="3" applyFont="1" applyBorder="1" applyAlignment="1">
      <alignment horizontal="center" vertical="center"/>
    </xf>
    <xf numFmtId="177" fontId="29" fillId="0" borderId="78" xfId="3" applyNumberFormat="1" applyFont="1" applyBorder="1" applyAlignment="1" applyProtection="1">
      <alignment horizontal="right" vertical="center"/>
      <protection locked="0"/>
    </xf>
    <xf numFmtId="0" fontId="124" fillId="12" borderId="0" xfId="14" applyFont="1" applyFill="1" applyAlignment="1">
      <alignment horizontal="left" vertical="top" wrapText="1"/>
    </xf>
    <xf numFmtId="0" fontId="124" fillId="12" borderId="11" xfId="14" applyFont="1" applyFill="1" applyBorder="1" applyAlignment="1">
      <alignment horizontal="center" vertical="center"/>
    </xf>
    <xf numFmtId="0" fontId="124" fillId="12" borderId="0" xfId="14" applyFont="1" applyFill="1" applyAlignment="1">
      <alignment horizontal="center" vertical="center"/>
    </xf>
    <xf numFmtId="0" fontId="124" fillId="12" borderId="17" xfId="14" applyFont="1" applyFill="1" applyBorder="1" applyAlignment="1">
      <alignment horizontal="center" vertical="center"/>
    </xf>
    <xf numFmtId="0" fontId="124" fillId="12" borderId="0" xfId="14" applyFont="1" applyFill="1" applyAlignment="1">
      <alignment horizontal="left" vertical="center" wrapText="1"/>
    </xf>
    <xf numFmtId="0" fontId="124" fillId="12" borderId="0" xfId="14" applyFont="1" applyFill="1">
      <alignment vertical="center"/>
    </xf>
    <xf numFmtId="0" fontId="124" fillId="12" borderId="0" xfId="14" applyFont="1" applyFill="1" applyAlignment="1">
      <alignment vertical="top" wrapText="1"/>
    </xf>
    <xf numFmtId="0" fontId="124" fillId="12" borderId="11" xfId="14" applyFont="1" applyFill="1" applyBorder="1" applyAlignment="1">
      <alignment horizontal="center" vertical="top"/>
    </xf>
    <xf numFmtId="0" fontId="124" fillId="12" borderId="0" xfId="14" applyFont="1" applyFill="1" applyAlignment="1">
      <alignment horizontal="center" vertical="top"/>
    </xf>
    <xf numFmtId="0" fontId="124" fillId="12" borderId="17" xfId="14" applyFont="1" applyFill="1" applyBorder="1" applyAlignment="1">
      <alignment horizontal="center" vertical="top"/>
    </xf>
    <xf numFmtId="0" fontId="124" fillId="12" borderId="17" xfId="14" applyFont="1" applyFill="1" applyBorder="1">
      <alignment vertical="center"/>
    </xf>
    <xf numFmtId="0" fontId="124" fillId="12" borderId="14" xfId="14" applyFont="1" applyFill="1" applyBorder="1" applyAlignment="1">
      <alignment horizontal="center" vertical="center"/>
    </xf>
    <xf numFmtId="0" fontId="124" fillId="12" borderId="14" xfId="14" applyFont="1" applyFill="1" applyBorder="1" applyAlignment="1">
      <alignment vertical="center" wrapText="1"/>
    </xf>
    <xf numFmtId="177" fontId="124" fillId="12" borderId="1" xfId="14" applyNumberFormat="1" applyFont="1" applyFill="1" applyBorder="1" applyAlignment="1">
      <alignment horizontal="center" vertical="center" wrapText="1"/>
    </xf>
    <xf numFmtId="177" fontId="124" fillId="12" borderId="90" xfId="14" applyNumberFormat="1" applyFont="1" applyFill="1" applyBorder="1" applyAlignment="1">
      <alignment horizontal="center" vertical="center" wrapText="1"/>
    </xf>
    <xf numFmtId="177" fontId="124" fillId="12" borderId="101" xfId="14" applyNumberFormat="1" applyFont="1" applyFill="1" applyBorder="1" applyAlignment="1">
      <alignment horizontal="center" vertical="center" wrapText="1"/>
    </xf>
    <xf numFmtId="0" fontId="124" fillId="12" borderId="17" xfId="14" applyFont="1" applyFill="1" applyBorder="1" applyAlignment="1">
      <alignment vertical="top" wrapText="1"/>
    </xf>
    <xf numFmtId="0" fontId="163" fillId="12" borderId="0" xfId="14" applyFont="1" applyFill="1" applyAlignment="1">
      <alignment horizontal="center" vertical="center"/>
    </xf>
    <xf numFmtId="0" fontId="164" fillId="12" borderId="1" xfId="14" applyFont="1" applyFill="1" applyBorder="1" applyAlignment="1">
      <alignment horizontal="center" vertical="center"/>
    </xf>
    <xf numFmtId="0" fontId="164" fillId="12" borderId="90" xfId="14" applyFont="1" applyFill="1" applyBorder="1" applyAlignment="1">
      <alignment horizontal="center" vertical="center"/>
    </xf>
    <xf numFmtId="0" fontId="164" fillId="12" borderId="101" xfId="14" applyFont="1" applyFill="1" applyBorder="1" applyAlignment="1">
      <alignment horizontal="center" vertical="center"/>
    </xf>
    <xf numFmtId="0" fontId="164" fillId="12" borderId="111" xfId="14" applyFont="1" applyFill="1" applyBorder="1" applyAlignment="1">
      <alignment horizontal="center" vertical="center"/>
    </xf>
    <xf numFmtId="0" fontId="164" fillId="12" borderId="112" xfId="14" applyFont="1" applyFill="1" applyBorder="1" applyAlignment="1">
      <alignment horizontal="center" vertical="center"/>
    </xf>
    <xf numFmtId="0" fontId="164" fillId="12" borderId="113" xfId="14" applyFont="1" applyFill="1" applyBorder="1" applyAlignment="1">
      <alignment horizontal="center" vertical="center"/>
    </xf>
    <xf numFmtId="0" fontId="164" fillId="12" borderId="11" xfId="14" applyFont="1" applyFill="1" applyBorder="1" applyAlignment="1">
      <alignment horizontal="center" vertical="center"/>
    </xf>
    <xf numFmtId="0" fontId="164" fillId="12" borderId="0" xfId="14" applyFont="1" applyFill="1" applyAlignment="1">
      <alignment horizontal="center" vertical="center"/>
    </xf>
    <xf numFmtId="0" fontId="164" fillId="12" borderId="17" xfId="14" applyFont="1" applyFill="1" applyBorder="1" applyAlignment="1">
      <alignment horizontal="center" vertical="center"/>
    </xf>
    <xf numFmtId="0" fontId="164" fillId="12" borderId="8" xfId="14" applyFont="1" applyFill="1" applyBorder="1" applyAlignment="1">
      <alignment horizontal="center" vertical="center"/>
    </xf>
    <xf numFmtId="0" fontId="164" fillId="12" borderId="9" xfId="14" applyFont="1" applyFill="1" applyBorder="1" applyAlignment="1">
      <alignment horizontal="center" vertical="center"/>
    </xf>
    <xf numFmtId="0" fontId="164" fillId="12" borderId="10" xfId="14" applyFont="1" applyFill="1" applyBorder="1" applyAlignment="1">
      <alignment horizontal="center" vertical="center"/>
    </xf>
    <xf numFmtId="0" fontId="164" fillId="12" borderId="111" xfId="14" applyFont="1" applyFill="1" applyBorder="1" applyAlignment="1">
      <alignment horizontal="left" vertical="center" indent="1"/>
    </xf>
    <xf numFmtId="0" fontId="124" fillId="0" borderId="112" xfId="9" applyFont="1" applyBorder="1" applyAlignment="1">
      <alignment horizontal="left" vertical="center" indent="1"/>
    </xf>
    <xf numFmtId="0" fontId="124" fillId="0" borderId="113" xfId="9" applyFont="1" applyBorder="1" applyAlignment="1">
      <alignment horizontal="left" vertical="center" indent="1"/>
    </xf>
    <xf numFmtId="0" fontId="164" fillId="12" borderId="11" xfId="14" applyFont="1" applyFill="1" applyBorder="1" applyAlignment="1">
      <alignment horizontal="left" vertical="center" indent="1" shrinkToFit="1"/>
    </xf>
    <xf numFmtId="0" fontId="164" fillId="12" borderId="0" xfId="14" applyFont="1" applyFill="1" applyAlignment="1">
      <alignment horizontal="left" vertical="center" indent="1" shrinkToFit="1"/>
    </xf>
    <xf numFmtId="0" fontId="164" fillId="12" borderId="17" xfId="14" applyFont="1" applyFill="1" applyBorder="1" applyAlignment="1">
      <alignment horizontal="left" vertical="center" indent="1" shrinkToFit="1"/>
    </xf>
    <xf numFmtId="0" fontId="164" fillId="12" borderId="8" xfId="14" applyFont="1" applyFill="1" applyBorder="1" applyAlignment="1">
      <alignment horizontal="left" vertical="center" indent="1" shrinkToFit="1"/>
    </xf>
    <xf numFmtId="0" fontId="164" fillId="12" borderId="9" xfId="14" applyFont="1" applyFill="1" applyBorder="1" applyAlignment="1">
      <alignment horizontal="left" vertical="center" indent="1" shrinkToFit="1"/>
    </xf>
    <xf numFmtId="0" fontId="164" fillId="12" borderId="10" xfId="14" applyFont="1" applyFill="1" applyBorder="1" applyAlignment="1">
      <alignment horizontal="left" vertical="center" indent="1" shrinkToFit="1"/>
    </xf>
    <xf numFmtId="0" fontId="70" fillId="0" borderId="1" xfId="1" applyFont="1" applyBorder="1" applyAlignment="1">
      <alignment horizontal="left" vertical="center" wrapText="1"/>
    </xf>
    <xf numFmtId="0" fontId="70" fillId="0" borderId="90" xfId="1" applyFont="1" applyBorder="1" applyAlignment="1">
      <alignment horizontal="left" vertical="center"/>
    </xf>
    <xf numFmtId="0" fontId="70" fillId="0" borderId="101" xfId="1" applyFont="1" applyBorder="1" applyAlignment="1">
      <alignment horizontal="left" vertical="center"/>
    </xf>
    <xf numFmtId="0" fontId="7" fillId="0" borderId="1" xfId="1" applyFont="1" applyBorder="1" applyAlignment="1">
      <alignment horizontal="center" vertical="center"/>
    </xf>
    <xf numFmtId="0" fontId="8" fillId="0" borderId="112" xfId="1" applyFont="1" applyBorder="1" applyAlignment="1">
      <alignment horizontal="center" vertical="center"/>
    </xf>
    <xf numFmtId="0" fontId="8" fillId="0" borderId="113" xfId="1" applyFont="1" applyBorder="1" applyAlignment="1">
      <alignment horizontal="center" vertical="center"/>
    </xf>
    <xf numFmtId="0" fontId="8" fillId="0" borderId="1" xfId="1" applyFont="1" applyBorder="1" applyAlignment="1">
      <alignment horizontal="left" vertical="center" wrapText="1"/>
    </xf>
    <xf numFmtId="0" fontId="8" fillId="0" borderId="90" xfId="1" applyFont="1" applyBorder="1" applyAlignment="1">
      <alignment horizontal="left" vertical="center"/>
    </xf>
    <xf numFmtId="0" fontId="8" fillId="0" borderId="101" xfId="1" applyFont="1" applyBorder="1" applyAlignment="1">
      <alignment horizontal="left" vertical="center"/>
    </xf>
    <xf numFmtId="0" fontId="124" fillId="12" borderId="116" xfId="14" applyFont="1" applyFill="1" applyBorder="1" applyAlignment="1">
      <alignment horizontal="left" vertical="center" wrapText="1"/>
    </xf>
    <xf numFmtId="0" fontId="124" fillId="12" borderId="6" xfId="14" applyFont="1" applyFill="1" applyBorder="1" applyAlignment="1">
      <alignment horizontal="left" vertical="center" wrapText="1"/>
    </xf>
    <xf numFmtId="0" fontId="124" fillId="12" borderId="7" xfId="14" applyFont="1" applyFill="1" applyBorder="1" applyAlignment="1">
      <alignment horizontal="left" vertical="center" wrapText="1"/>
    </xf>
    <xf numFmtId="0" fontId="124" fillId="12" borderId="23" xfId="14" applyFont="1" applyFill="1" applyBorder="1" applyAlignment="1">
      <alignment horizontal="center" vertical="center"/>
    </xf>
    <xf numFmtId="0" fontId="124" fillId="12" borderId="7" xfId="14" applyFont="1" applyFill="1" applyBorder="1" applyAlignment="1">
      <alignment horizontal="center" vertical="center"/>
    </xf>
    <xf numFmtId="0" fontId="129" fillId="12" borderId="0" xfId="14" applyFont="1" applyFill="1" applyAlignment="1">
      <alignment horizontal="center" vertical="center"/>
    </xf>
    <xf numFmtId="0" fontId="129" fillId="12" borderId="1" xfId="14" applyFont="1" applyFill="1" applyBorder="1" applyAlignment="1">
      <alignment horizontal="left" vertical="center"/>
    </xf>
    <xf numFmtId="0" fontId="129" fillId="12" borderId="90" xfId="14" applyFont="1" applyFill="1" applyBorder="1" applyAlignment="1">
      <alignment horizontal="left" vertical="center"/>
    </xf>
    <xf numFmtId="0" fontId="129" fillId="12" borderId="101" xfId="14" applyFont="1" applyFill="1" applyBorder="1" applyAlignment="1">
      <alignment horizontal="left" vertical="center"/>
    </xf>
    <xf numFmtId="0" fontId="124" fillId="12" borderId="112" xfId="14" applyFont="1" applyFill="1" applyBorder="1" applyAlignment="1">
      <alignment horizontal="center" vertical="center"/>
    </xf>
    <xf numFmtId="0" fontId="124" fillId="12" borderId="113" xfId="14" applyFont="1" applyFill="1" applyBorder="1" applyAlignment="1">
      <alignment horizontal="center" vertical="center"/>
    </xf>
    <xf numFmtId="0" fontId="124" fillId="12" borderId="14" xfId="14" applyFont="1" applyFill="1" applyBorder="1" applyAlignment="1">
      <alignment horizontal="left" vertical="center" wrapText="1" indent="1"/>
    </xf>
    <xf numFmtId="0" fontId="124" fillId="12" borderId="289" xfId="14" applyFont="1" applyFill="1" applyBorder="1" applyAlignment="1">
      <alignment horizontal="left" vertical="center" indent="1"/>
    </xf>
    <xf numFmtId="0" fontId="124" fillId="12" borderId="90" xfId="14" applyFont="1" applyFill="1" applyBorder="1" applyAlignment="1">
      <alignment horizontal="left" vertical="center" wrapText="1" indent="1"/>
    </xf>
    <xf numFmtId="0" fontId="124" fillId="0" borderId="90" xfId="9" applyFont="1" applyBorder="1"/>
    <xf numFmtId="0" fontId="173" fillId="0" borderId="116" xfId="17" applyFont="1" applyBorder="1" applyAlignment="1">
      <alignment horizontal="left" vertical="center"/>
    </xf>
    <xf numFmtId="0" fontId="166" fillId="0" borderId="14" xfId="17" applyFont="1" applyBorder="1" applyAlignment="1">
      <alignment horizontal="left" vertical="center" wrapText="1"/>
    </xf>
    <xf numFmtId="0" fontId="166" fillId="0" borderId="109" xfId="17" applyFont="1" applyBorder="1" applyAlignment="1">
      <alignment horizontal="left" vertical="center"/>
    </xf>
    <xf numFmtId="0" fontId="166" fillId="0" borderId="23" xfId="17" applyFont="1" applyBorder="1" applyAlignment="1">
      <alignment horizontal="left" vertical="center"/>
    </xf>
    <xf numFmtId="0" fontId="173" fillId="0" borderId="23" xfId="17" applyFont="1" applyBorder="1" applyAlignment="1">
      <alignment horizontal="left" vertical="center"/>
    </xf>
    <xf numFmtId="0" fontId="173" fillId="0" borderId="22" xfId="17" applyFont="1" applyBorder="1" applyAlignment="1">
      <alignment horizontal="left" vertical="center"/>
    </xf>
    <xf numFmtId="0" fontId="166" fillId="0" borderId="33" xfId="17" applyFont="1" applyBorder="1" applyAlignment="1">
      <alignment horizontal="left" vertical="center"/>
    </xf>
    <xf numFmtId="0" fontId="166" fillId="0" borderId="14" xfId="17" applyFont="1" applyBorder="1" applyAlignment="1">
      <alignment horizontal="left" vertical="center"/>
    </xf>
    <xf numFmtId="0" fontId="173" fillId="0" borderId="127" xfId="17" applyFont="1" applyBorder="1" applyAlignment="1">
      <alignment horizontal="left" vertical="center"/>
    </xf>
    <xf numFmtId="0" fontId="173" fillId="0" borderId="7" xfId="17" applyFont="1" applyBorder="1" applyAlignment="1">
      <alignment horizontal="left" vertical="center"/>
    </xf>
    <xf numFmtId="0" fontId="173" fillId="0" borderId="160" xfId="17" applyFont="1" applyBorder="1" applyAlignment="1">
      <alignment horizontal="left" vertical="center"/>
    </xf>
    <xf numFmtId="0" fontId="166" fillId="0" borderId="116" xfId="17" applyFont="1" applyBorder="1" applyAlignment="1">
      <alignment horizontal="left" vertical="center"/>
    </xf>
    <xf numFmtId="0" fontId="173" fillId="0" borderId="14" xfId="17" applyFont="1" applyBorder="1" applyAlignment="1">
      <alignment horizontal="center" vertical="center" wrapText="1"/>
    </xf>
    <xf numFmtId="0" fontId="173" fillId="0" borderId="32" xfId="17" applyFont="1" applyBorder="1" applyAlignment="1">
      <alignment horizontal="center" vertical="center" wrapText="1"/>
    </xf>
    <xf numFmtId="0" fontId="173" fillId="0" borderId="117" xfId="17" applyFont="1" applyBorder="1" applyAlignment="1">
      <alignment horizontal="center" vertical="center" wrapText="1"/>
    </xf>
    <xf numFmtId="0" fontId="173" fillId="0" borderId="115" xfId="17" applyFont="1" applyBorder="1" applyAlignment="1">
      <alignment horizontal="center" vertical="center" wrapText="1"/>
    </xf>
    <xf numFmtId="0" fontId="173" fillId="0" borderId="114" xfId="17" applyFont="1" applyBorder="1" applyAlignment="1">
      <alignment horizontal="center" vertical="center" wrapText="1"/>
    </xf>
    <xf numFmtId="0" fontId="167" fillId="0" borderId="7" xfId="17" applyFont="1" applyBorder="1" applyAlignment="1">
      <alignment horizontal="center" vertical="center"/>
    </xf>
    <xf numFmtId="0" fontId="167" fillId="0" borderId="160" xfId="17" applyFont="1" applyBorder="1" applyAlignment="1">
      <alignment horizontal="center" vertical="center"/>
    </xf>
    <xf numFmtId="0" fontId="171" fillId="0" borderId="117" xfId="17" applyFont="1" applyBorder="1" applyAlignment="1">
      <alignment horizontal="center" vertical="center" textRotation="255"/>
    </xf>
    <xf numFmtId="0" fontId="171" fillId="0" borderId="114" xfId="17" applyFont="1" applyBorder="1" applyAlignment="1">
      <alignment horizontal="center" vertical="center" textRotation="255"/>
    </xf>
    <xf numFmtId="0" fontId="166" fillId="0" borderId="116" xfId="17" applyFont="1" applyBorder="1" applyAlignment="1">
      <alignment horizontal="center" vertical="center" textRotation="255"/>
    </xf>
    <xf numFmtId="0" fontId="166" fillId="0" borderId="7" xfId="17" applyFont="1" applyBorder="1" applyAlignment="1">
      <alignment horizontal="center" vertical="center" textRotation="255"/>
    </xf>
    <xf numFmtId="0" fontId="166" fillId="0" borderId="111" xfId="17" applyFont="1" applyBorder="1" applyAlignment="1">
      <alignment horizontal="left" vertical="center" wrapText="1"/>
    </xf>
    <xf numFmtId="0" fontId="166" fillId="0" borderId="112" xfId="17" applyFont="1" applyBorder="1" applyAlignment="1">
      <alignment horizontal="left" vertical="center" wrapText="1"/>
    </xf>
    <xf numFmtId="0" fontId="166" fillId="0" borderId="113" xfId="17" applyFont="1" applyBorder="1" applyAlignment="1">
      <alignment horizontal="left" vertical="center" wrapText="1"/>
    </xf>
    <xf numFmtId="0" fontId="166" fillId="0" borderId="8" xfId="17" applyFont="1" applyBorder="1" applyAlignment="1">
      <alignment horizontal="left" vertical="center" wrapText="1"/>
    </xf>
    <xf numFmtId="0" fontId="166" fillId="0" borderId="9" xfId="17" applyFont="1" applyBorder="1" applyAlignment="1">
      <alignment horizontal="left" vertical="center" wrapText="1"/>
    </xf>
    <xf numFmtId="0" fontId="166" fillId="0" borderId="10" xfId="17" applyFont="1" applyBorder="1" applyAlignment="1">
      <alignment horizontal="left" vertical="center" wrapText="1"/>
    </xf>
    <xf numFmtId="0" fontId="167" fillId="0" borderId="117" xfId="17" applyFont="1" applyBorder="1" applyAlignment="1">
      <alignment horizontal="center" vertical="center" textRotation="255"/>
    </xf>
    <xf numFmtId="0" fontId="167" fillId="0" borderId="115" xfId="17" applyFont="1" applyBorder="1" applyAlignment="1">
      <alignment horizontal="center" vertical="center" textRotation="255"/>
    </xf>
    <xf numFmtId="0" fontId="167" fillId="0" borderId="114" xfId="17" applyFont="1" applyBorder="1" applyAlignment="1">
      <alignment horizontal="center" vertical="center" textRotation="255"/>
    </xf>
    <xf numFmtId="0" fontId="167" fillId="0" borderId="14" xfId="17" applyFont="1" applyBorder="1" applyAlignment="1">
      <alignment horizontal="left" vertical="center" wrapText="1"/>
    </xf>
    <xf numFmtId="0" fontId="167" fillId="0" borderId="32" xfId="17" applyFont="1" applyBorder="1" applyAlignment="1">
      <alignment horizontal="left" vertical="center" wrapText="1"/>
    </xf>
    <xf numFmtId="0" fontId="166" fillId="0" borderId="7" xfId="17" applyFont="1" applyBorder="1" applyAlignment="1">
      <alignment horizontal="left" vertical="top"/>
    </xf>
    <xf numFmtId="0" fontId="173" fillId="0" borderId="116" xfId="17" applyFont="1" applyBorder="1" applyAlignment="1">
      <alignment horizontal="center" vertical="center" wrapText="1"/>
    </xf>
    <xf numFmtId="0" fontId="173" fillId="0" borderId="6" xfId="17" applyFont="1" applyBorder="1" applyAlignment="1">
      <alignment horizontal="center" vertical="center" wrapText="1"/>
    </xf>
    <xf numFmtId="0" fontId="173" fillId="0" borderId="7" xfId="17" applyFont="1" applyBorder="1" applyAlignment="1">
      <alignment horizontal="center" vertical="center" wrapText="1"/>
    </xf>
    <xf numFmtId="0" fontId="173" fillId="0" borderId="14" xfId="17" applyFont="1" applyBorder="1" applyAlignment="1">
      <alignment horizontal="left" vertical="center"/>
    </xf>
    <xf numFmtId="0" fontId="173" fillId="0" borderId="1" xfId="17" applyFont="1" applyBorder="1" applyAlignment="1">
      <alignment horizontal="left" vertical="center"/>
    </xf>
    <xf numFmtId="0" fontId="173" fillId="0" borderId="90" xfId="17" applyFont="1" applyBorder="1" applyAlignment="1">
      <alignment horizontal="left" vertical="center"/>
    </xf>
    <xf numFmtId="0" fontId="173" fillId="0" borderId="101" xfId="17" applyFont="1" applyBorder="1" applyAlignment="1">
      <alignment horizontal="left" vertical="center"/>
    </xf>
    <xf numFmtId="0" fontId="173" fillId="0" borderId="1" xfId="17" applyFont="1" applyBorder="1" applyAlignment="1">
      <alignment horizontal="right" vertical="center"/>
    </xf>
    <xf numFmtId="0" fontId="173" fillId="0" borderId="90" xfId="17" applyFont="1" applyBorder="1" applyAlignment="1">
      <alignment horizontal="right" vertical="center"/>
    </xf>
    <xf numFmtId="0" fontId="173" fillId="0" borderId="89" xfId="17" applyFont="1" applyBorder="1" applyAlignment="1">
      <alignment horizontal="left" vertical="center"/>
    </xf>
    <xf numFmtId="0" fontId="166" fillId="0" borderId="1" xfId="17" applyFont="1" applyBorder="1" applyAlignment="1">
      <alignment horizontal="left" vertical="center"/>
    </xf>
    <xf numFmtId="0" fontId="166" fillId="0" borderId="90" xfId="17" applyFont="1" applyBorder="1" applyAlignment="1">
      <alignment horizontal="left" vertical="center"/>
    </xf>
    <xf numFmtId="0" fontId="166" fillId="0" borderId="101" xfId="17" applyFont="1" applyBorder="1" applyAlignment="1">
      <alignment horizontal="left" vertical="center"/>
    </xf>
    <xf numFmtId="0" fontId="173" fillId="0" borderId="32" xfId="17" applyFont="1" applyBorder="1" applyAlignment="1">
      <alignment horizontal="left" vertical="center"/>
    </xf>
    <xf numFmtId="0" fontId="173" fillId="0" borderId="1" xfId="17" applyFont="1" applyBorder="1" applyAlignment="1">
      <alignment horizontal="center" vertical="center"/>
    </xf>
    <xf numFmtId="0" fontId="173" fillId="0" borderId="90" xfId="17" applyFont="1" applyBorder="1" applyAlignment="1">
      <alignment horizontal="center" vertical="center"/>
    </xf>
    <xf numFmtId="0" fontId="173" fillId="0" borderId="101" xfId="17" applyFont="1" applyBorder="1" applyAlignment="1">
      <alignment horizontal="center" vertical="center"/>
    </xf>
    <xf numFmtId="0" fontId="167" fillId="3" borderId="1" xfId="17" applyFont="1" applyFill="1" applyBorder="1" applyAlignment="1">
      <alignment horizontal="center" vertical="center"/>
    </xf>
    <xf numFmtId="0" fontId="167" fillId="3" borderId="90" xfId="17" applyFont="1" applyFill="1" applyBorder="1" applyAlignment="1">
      <alignment horizontal="center" vertical="center"/>
    </xf>
    <xf numFmtId="0" fontId="167" fillId="3" borderId="101" xfId="17" applyFont="1" applyFill="1" applyBorder="1" applyAlignment="1">
      <alignment horizontal="center" vertical="center"/>
    </xf>
    <xf numFmtId="0" fontId="167" fillId="3" borderId="89" xfId="17" applyFont="1" applyFill="1" applyBorder="1" applyAlignment="1">
      <alignment horizontal="center" vertical="center"/>
    </xf>
    <xf numFmtId="0" fontId="167" fillId="0" borderId="14" xfId="17" applyFont="1" applyBorder="1" applyAlignment="1">
      <alignment horizontal="left" vertical="center"/>
    </xf>
    <xf numFmtId="0" fontId="167" fillId="0" borderId="32" xfId="17" applyFont="1" applyBorder="1" applyAlignment="1">
      <alignment horizontal="left" vertical="center"/>
    </xf>
    <xf numFmtId="0" fontId="173" fillId="0" borderId="116" xfId="17" applyFont="1" applyBorder="1" applyAlignment="1">
      <alignment horizontal="center" vertical="center" textRotation="255" shrinkToFit="1"/>
    </xf>
    <xf numFmtId="0" fontId="173" fillId="0" borderId="6" xfId="17" applyFont="1" applyBorder="1" applyAlignment="1">
      <alignment horizontal="center" vertical="center" textRotation="255" shrinkToFit="1"/>
    </xf>
    <xf numFmtId="0" fontId="166" fillId="0" borderId="111" xfId="17" applyFont="1" applyBorder="1" applyAlignment="1">
      <alignment horizontal="left" vertical="center"/>
    </xf>
    <xf numFmtId="0" fontId="166" fillId="0" borderId="112" xfId="17" applyFont="1" applyBorder="1" applyAlignment="1">
      <alignment horizontal="left" vertical="center"/>
    </xf>
    <xf numFmtId="0" fontId="166" fillId="0" borderId="113" xfId="17" applyFont="1" applyBorder="1" applyAlignment="1">
      <alignment horizontal="left" vertical="center"/>
    </xf>
    <xf numFmtId="0" fontId="166" fillId="0" borderId="8" xfId="17" applyFont="1" applyBorder="1" applyAlignment="1">
      <alignment horizontal="left" vertical="center"/>
    </xf>
    <xf numFmtId="0" fontId="166" fillId="0" borderId="9" xfId="17" applyFont="1" applyBorder="1" applyAlignment="1">
      <alignment horizontal="left" vertical="center"/>
    </xf>
    <xf numFmtId="0" fontId="166" fillId="0" borderId="10" xfId="17" applyFont="1" applyBorder="1" applyAlignment="1">
      <alignment horizontal="left" vertical="center"/>
    </xf>
    <xf numFmtId="0" fontId="173" fillId="3" borderId="14" xfId="17" applyFont="1" applyFill="1" applyBorder="1" applyAlignment="1">
      <alignment horizontal="left" vertical="center"/>
    </xf>
    <xf numFmtId="0" fontId="173" fillId="3" borderId="32" xfId="17" applyFont="1" applyFill="1" applyBorder="1" applyAlignment="1">
      <alignment horizontal="left" vertical="center"/>
    </xf>
    <xf numFmtId="0" fontId="167" fillId="3" borderId="14" xfId="17" applyFont="1" applyFill="1" applyBorder="1" applyAlignment="1">
      <alignment horizontal="left" vertical="center"/>
    </xf>
    <xf numFmtId="0" fontId="167" fillId="3" borderId="32" xfId="17" applyFont="1" applyFill="1" applyBorder="1" applyAlignment="1">
      <alignment horizontal="left" vertical="center"/>
    </xf>
    <xf numFmtId="0" fontId="171" fillId="0" borderId="14" xfId="17" applyFont="1" applyBorder="1" applyAlignment="1">
      <alignment horizontal="right" vertical="center"/>
    </xf>
    <xf numFmtId="0" fontId="171" fillId="0" borderId="32" xfId="17" applyFont="1" applyBorder="1" applyAlignment="1">
      <alignment horizontal="right" vertical="center"/>
    </xf>
    <xf numFmtId="0" fontId="166" fillId="0" borderId="33" xfId="17" applyFont="1" applyBorder="1" applyAlignment="1">
      <alignment horizontal="center" vertical="center" textRotation="255" shrinkToFit="1"/>
    </xf>
    <xf numFmtId="0" fontId="173" fillId="0" borderId="118" xfId="17" applyFont="1" applyBorder="1" applyAlignment="1">
      <alignment horizontal="left" vertical="center"/>
    </xf>
    <xf numFmtId="0" fontId="173" fillId="0" borderId="27" xfId="17" applyFont="1" applyBorder="1" applyAlignment="1">
      <alignment horizontal="left" vertical="center"/>
    </xf>
    <xf numFmtId="0" fontId="173" fillId="0" borderId="27" xfId="17" applyFont="1" applyBorder="1" applyAlignment="1">
      <alignment horizontal="center" vertical="center"/>
    </xf>
    <xf numFmtId="0" fontId="173" fillId="0" borderId="26" xfId="17" applyFont="1" applyBorder="1" applyAlignment="1">
      <alignment horizontal="center" vertical="center"/>
    </xf>
    <xf numFmtId="0" fontId="173" fillId="0" borderId="33" xfId="17" applyFont="1" applyBorder="1" applyAlignment="1">
      <alignment horizontal="left" vertical="center"/>
    </xf>
    <xf numFmtId="0" fontId="166" fillId="0" borderId="111" xfId="5" applyFont="1" applyBorder="1" applyAlignment="1">
      <alignment horizontal="center" vertical="center" wrapText="1"/>
    </xf>
    <xf numFmtId="0" fontId="166" fillId="0" borderId="112" xfId="5" applyFont="1" applyBorder="1" applyAlignment="1">
      <alignment horizontal="center" vertical="center" wrapText="1"/>
    </xf>
    <xf numFmtId="0" fontId="166" fillId="0" borderId="113" xfId="5" applyFont="1" applyBorder="1" applyAlignment="1">
      <alignment horizontal="center" vertical="center" wrapText="1"/>
    </xf>
    <xf numFmtId="0" fontId="166" fillId="0" borderId="11" xfId="5" applyFont="1" applyBorder="1" applyAlignment="1">
      <alignment horizontal="center" vertical="center" wrapText="1"/>
    </xf>
    <xf numFmtId="0" fontId="166" fillId="0" borderId="0" xfId="5" applyFont="1" applyAlignment="1">
      <alignment horizontal="center" vertical="center" wrapText="1"/>
    </xf>
    <xf numFmtId="0" fontId="166" fillId="0" borderId="17" xfId="5" applyFont="1" applyBorder="1" applyAlignment="1">
      <alignment horizontal="center" vertical="center" wrapText="1"/>
    </xf>
    <xf numFmtId="0" fontId="166" fillId="0" borderId="8" xfId="5" applyFont="1" applyBorder="1" applyAlignment="1">
      <alignment horizontal="center" vertical="center" wrapText="1"/>
    </xf>
    <xf numFmtId="0" fontId="166" fillId="0" borderId="9" xfId="5" applyFont="1" applyBorder="1" applyAlignment="1">
      <alignment horizontal="center" vertical="center" wrapText="1"/>
    </xf>
    <xf numFmtId="0" fontId="166" fillId="0" borderId="10" xfId="5" applyFont="1" applyBorder="1" applyAlignment="1">
      <alignment horizontal="center" vertical="center" wrapText="1"/>
    </xf>
    <xf numFmtId="0" fontId="169" fillId="0" borderId="14" xfId="5" applyFont="1" applyBorder="1" applyAlignment="1">
      <alignment horizontal="left" vertical="top" wrapText="1"/>
    </xf>
    <xf numFmtId="0" fontId="166" fillId="0" borderId="111" xfId="5" applyFont="1" applyBorder="1" applyAlignment="1">
      <alignment horizontal="left" vertical="top"/>
    </xf>
    <xf numFmtId="0" fontId="166" fillId="0" borderId="112" xfId="5" applyFont="1" applyBorder="1" applyAlignment="1">
      <alignment horizontal="left" vertical="top"/>
    </xf>
    <xf numFmtId="0" fontId="166" fillId="0" borderId="113" xfId="5" applyFont="1" applyBorder="1" applyAlignment="1">
      <alignment horizontal="left" vertical="top"/>
    </xf>
    <xf numFmtId="0" fontId="166" fillId="0" borderId="11" xfId="5" applyFont="1" applyBorder="1" applyAlignment="1">
      <alignment horizontal="left" vertical="top"/>
    </xf>
    <xf numFmtId="0" fontId="166" fillId="0" borderId="0" xfId="5" applyFont="1" applyAlignment="1">
      <alignment horizontal="left" vertical="top"/>
    </xf>
    <xf numFmtId="0" fontId="166" fillId="0" borderId="17" xfId="5" applyFont="1" applyBorder="1" applyAlignment="1">
      <alignment horizontal="left" vertical="top"/>
    </xf>
    <xf numFmtId="0" fontId="166" fillId="0" borderId="8" xfId="5" applyFont="1" applyBorder="1" applyAlignment="1">
      <alignment horizontal="left" vertical="top"/>
    </xf>
    <xf numFmtId="0" fontId="166" fillId="0" borderId="9" xfId="5" applyFont="1" applyBorder="1" applyAlignment="1">
      <alignment horizontal="left" vertical="top"/>
    </xf>
    <xf numFmtId="0" fontId="166" fillId="0" borderId="10" xfId="5" applyFont="1" applyBorder="1" applyAlignment="1">
      <alignment horizontal="left" vertical="top"/>
    </xf>
    <xf numFmtId="0" fontId="171" fillId="0" borderId="111" xfId="17" applyFont="1" applyBorder="1" applyAlignment="1">
      <alignment horizontal="center" vertical="center" wrapText="1"/>
    </xf>
    <xf numFmtId="0" fontId="171" fillId="0" borderId="112" xfId="17" applyFont="1" applyBorder="1" applyAlignment="1">
      <alignment horizontal="center" vertical="center" wrapText="1"/>
    </xf>
    <xf numFmtId="0" fontId="171" fillId="0" borderId="8" xfId="17" applyFont="1" applyBorder="1" applyAlignment="1">
      <alignment horizontal="center" vertical="center" wrapText="1"/>
    </xf>
    <xf numFmtId="0" fontId="171" fillId="0" borderId="9" xfId="17" applyFont="1" applyBorder="1" applyAlignment="1">
      <alignment horizontal="center" vertical="center" wrapText="1"/>
    </xf>
    <xf numFmtId="0" fontId="171" fillId="0" borderId="113" xfId="17" applyFont="1" applyBorder="1" applyAlignment="1">
      <alignment horizontal="center" vertical="center" wrapText="1"/>
    </xf>
    <xf numFmtId="0" fontId="171" fillId="0" borderId="10" xfId="17" applyFont="1" applyBorder="1" applyAlignment="1">
      <alignment horizontal="center" vertical="center" wrapText="1"/>
    </xf>
    <xf numFmtId="0" fontId="171" fillId="0" borderId="6" xfId="17" applyFont="1" applyBorder="1" applyAlignment="1">
      <alignment horizontal="center" vertical="center" wrapText="1"/>
    </xf>
    <xf numFmtId="0" fontId="171" fillId="0" borderId="7" xfId="17" applyFont="1" applyBorder="1" applyAlignment="1">
      <alignment horizontal="center" vertical="center" wrapText="1"/>
    </xf>
    <xf numFmtId="0" fontId="171" fillId="0" borderId="11" xfId="17" applyFont="1" applyBorder="1" applyAlignment="1">
      <alignment horizontal="left" vertical="top" wrapText="1"/>
    </xf>
    <xf numFmtId="0" fontId="171" fillId="0" borderId="0" xfId="17" applyFont="1" applyAlignment="1">
      <alignment horizontal="left" vertical="top" wrapText="1"/>
    </xf>
    <xf numFmtId="0" fontId="171" fillId="0" borderId="17" xfId="17" applyFont="1" applyBorder="1" applyAlignment="1">
      <alignment horizontal="left" vertical="top" wrapText="1"/>
    </xf>
    <xf numFmtId="0" fontId="171" fillId="0" borderId="8" xfId="17" applyFont="1" applyBorder="1" applyAlignment="1">
      <alignment horizontal="left" vertical="top" wrapText="1"/>
    </xf>
    <xf numFmtId="0" fontId="171" fillId="0" borderId="9" xfId="17" applyFont="1" applyBorder="1" applyAlignment="1">
      <alignment horizontal="left" vertical="top" wrapText="1"/>
    </xf>
    <xf numFmtId="0" fontId="171" fillId="0" borderId="10" xfId="17" applyFont="1" applyBorder="1" applyAlignment="1">
      <alignment horizontal="left" vertical="top" wrapText="1"/>
    </xf>
    <xf numFmtId="0" fontId="166" fillId="0" borderId="11" xfId="5" applyFont="1" applyBorder="1" applyAlignment="1">
      <alignment horizontal="center" vertical="center"/>
    </xf>
    <xf numFmtId="0" fontId="166" fillId="0" borderId="0" xfId="5" applyFont="1" applyAlignment="1">
      <alignment horizontal="center" vertical="center"/>
    </xf>
    <xf numFmtId="0" fontId="166" fillId="0" borderId="111" xfId="5" applyFont="1" applyBorder="1" applyAlignment="1">
      <alignment horizontal="center" vertical="center"/>
    </xf>
    <xf numFmtId="0" fontId="166" fillId="0" borderId="112" xfId="5" applyFont="1" applyBorder="1" applyAlignment="1">
      <alignment horizontal="center" vertical="center"/>
    </xf>
    <xf numFmtId="0" fontId="166" fillId="0" borderId="113" xfId="5" applyFont="1" applyBorder="1" applyAlignment="1">
      <alignment horizontal="center" vertical="center"/>
    </xf>
    <xf numFmtId="0" fontId="166" fillId="0" borderId="17" xfId="5" applyFont="1" applyBorder="1" applyAlignment="1">
      <alignment horizontal="center" vertical="center"/>
    </xf>
    <xf numFmtId="0" fontId="166" fillId="0" borderId="8" xfId="5" applyFont="1" applyBorder="1" applyAlignment="1">
      <alignment horizontal="center" vertical="center"/>
    </xf>
    <xf numFmtId="0" fontId="166" fillId="0" borderId="9" xfId="5" applyFont="1" applyBorder="1" applyAlignment="1">
      <alignment horizontal="center" vertical="center"/>
    </xf>
    <xf numFmtId="0" fontId="166" fillId="0" borderId="10" xfId="5" applyFont="1" applyBorder="1" applyAlignment="1">
      <alignment horizontal="center" vertical="center"/>
    </xf>
    <xf numFmtId="0" fontId="166" fillId="0" borderId="111" xfId="5" applyFont="1" applyBorder="1" applyAlignment="1">
      <alignment horizontal="left" vertical="center"/>
    </xf>
    <xf numFmtId="0" fontId="166" fillId="0" borderId="112" xfId="5" applyFont="1" applyBorder="1" applyAlignment="1">
      <alignment horizontal="left" vertical="center"/>
    </xf>
    <xf numFmtId="0" fontId="166" fillId="0" borderId="113" xfId="5" applyFont="1" applyBorder="1" applyAlignment="1">
      <alignment horizontal="left" vertical="center"/>
    </xf>
    <xf numFmtId="0" fontId="166" fillId="0" borderId="14" xfId="5" applyFont="1" applyBorder="1" applyAlignment="1">
      <alignment horizontal="left" vertical="center"/>
    </xf>
    <xf numFmtId="0" fontId="166" fillId="0" borderId="11" xfId="5" applyFont="1" applyBorder="1" applyAlignment="1">
      <alignment horizontal="left" vertical="center"/>
    </xf>
    <xf numFmtId="0" fontId="166" fillId="0" borderId="0" xfId="5" applyFont="1" applyAlignment="1">
      <alignment horizontal="left" vertical="center"/>
    </xf>
    <xf numFmtId="0" fontId="166" fillId="0" borderId="17" xfId="5" applyFont="1" applyBorder="1" applyAlignment="1">
      <alignment horizontal="left" vertical="center"/>
    </xf>
    <xf numFmtId="0" fontId="166" fillId="0" borderId="1" xfId="5" applyFont="1" applyBorder="1" applyAlignment="1">
      <alignment horizontal="center" vertical="center"/>
    </xf>
    <xf numFmtId="0" fontId="166" fillId="0" borderId="90" xfId="5" applyFont="1" applyBorder="1" applyAlignment="1">
      <alignment horizontal="center" vertical="center"/>
    </xf>
    <xf numFmtId="0" fontId="166" fillId="0" borderId="101" xfId="5" applyFont="1" applyBorder="1" applyAlignment="1">
      <alignment horizontal="center" vertical="center"/>
    </xf>
    <xf numFmtId="0" fontId="166" fillId="0" borderId="1" xfId="17" applyFont="1" applyBorder="1" applyAlignment="1">
      <alignment horizontal="center" vertical="center"/>
    </xf>
    <xf numFmtId="0" fontId="166" fillId="0" borderId="90" xfId="17" applyFont="1" applyBorder="1" applyAlignment="1">
      <alignment horizontal="center" vertical="center"/>
    </xf>
    <xf numFmtId="0" fontId="166" fillId="0" borderId="101" xfId="17" applyFont="1" applyBorder="1" applyAlignment="1">
      <alignment horizontal="center" vertical="center"/>
    </xf>
    <xf numFmtId="0" fontId="166" fillId="0" borderId="0" xfId="17" applyFont="1" applyAlignment="1">
      <alignment horizontal="center" vertical="center"/>
    </xf>
    <xf numFmtId="0" fontId="169" fillId="0" borderId="9" xfId="5" applyFont="1" applyBorder="1" applyAlignment="1">
      <alignment horizontal="center" vertical="center" shrinkToFit="1"/>
    </xf>
    <xf numFmtId="0" fontId="170" fillId="0" borderId="9" xfId="5" applyFont="1" applyBorder="1" applyAlignment="1">
      <alignment horizontal="center" vertical="center" shrinkToFit="1"/>
    </xf>
    <xf numFmtId="0" fontId="166" fillId="0" borderId="9" xfId="5" applyFont="1" applyBorder="1" applyAlignment="1">
      <alignment horizontal="left" vertical="center"/>
    </xf>
    <xf numFmtId="49" fontId="166" fillId="0" borderId="111" xfId="5" applyNumberFormat="1" applyFont="1" applyBorder="1" applyAlignment="1">
      <alignment horizontal="center" vertical="center" wrapText="1"/>
    </xf>
    <xf numFmtId="49" fontId="166" fillId="0" borderId="112" xfId="5" applyNumberFormat="1" applyFont="1" applyBorder="1" applyAlignment="1">
      <alignment horizontal="center" vertical="center" wrapText="1"/>
    </xf>
    <xf numFmtId="49" fontId="166" fillId="0" borderId="113" xfId="5" applyNumberFormat="1" applyFont="1" applyBorder="1" applyAlignment="1">
      <alignment horizontal="center" vertical="center" wrapText="1"/>
    </xf>
    <xf numFmtId="49" fontId="166" fillId="0" borderId="8" xfId="5" applyNumberFormat="1" applyFont="1" applyBorder="1" applyAlignment="1">
      <alignment horizontal="center" vertical="center" wrapText="1"/>
    </xf>
    <xf numFmtId="49" fontId="166" fillId="0" borderId="9" xfId="5" applyNumberFormat="1" applyFont="1" applyBorder="1" applyAlignment="1">
      <alignment horizontal="center" vertical="center" wrapText="1"/>
    </xf>
    <xf numFmtId="49" fontId="166" fillId="0" borderId="10" xfId="5" applyNumberFormat="1" applyFont="1" applyBorder="1" applyAlignment="1">
      <alignment horizontal="center" vertical="center" wrapText="1"/>
    </xf>
    <xf numFmtId="0" fontId="6" fillId="0" borderId="9" xfId="5" applyBorder="1">
      <alignment vertical="center"/>
    </xf>
    <xf numFmtId="0" fontId="173" fillId="0" borderId="14" xfId="5" applyFont="1" applyBorder="1" applyAlignment="1">
      <alignment horizontal="center" vertical="center"/>
    </xf>
    <xf numFmtId="0" fontId="173" fillId="0" borderId="14" xfId="5" applyFont="1" applyBorder="1" applyAlignment="1">
      <alignment horizontal="left" vertical="center" wrapText="1"/>
    </xf>
    <xf numFmtId="0" fontId="167" fillId="0" borderId="90" xfId="5" applyFont="1" applyBorder="1" applyAlignment="1">
      <alignment horizontal="center" vertical="center"/>
    </xf>
    <xf numFmtId="0" fontId="167" fillId="0" borderId="101" xfId="5" applyFont="1" applyBorder="1" applyAlignment="1">
      <alignment horizontal="center" vertical="center"/>
    </xf>
    <xf numFmtId="0" fontId="179" fillId="0" borderId="19" xfId="5" applyFont="1" applyBorder="1" applyAlignment="1">
      <alignment horizontal="left" vertical="center" wrapText="1"/>
    </xf>
    <xf numFmtId="0" fontId="179" fillId="0" borderId="225" xfId="5" applyFont="1" applyBorder="1" applyAlignment="1">
      <alignment horizontal="left" vertical="center" wrapText="1"/>
    </xf>
    <xf numFmtId="0" fontId="179" fillId="0" borderId="302" xfId="5" applyFont="1" applyBorder="1" applyAlignment="1">
      <alignment horizontal="left" vertical="center" wrapText="1"/>
    </xf>
    <xf numFmtId="0" fontId="179" fillId="0" borderId="202" xfId="5" applyFont="1" applyBorder="1" applyAlignment="1">
      <alignment horizontal="left" vertical="center" wrapText="1"/>
    </xf>
    <xf numFmtId="0" fontId="179" fillId="0" borderId="301" xfId="5" applyFont="1" applyBorder="1" applyAlignment="1">
      <alignment horizontal="left" vertical="center" wrapText="1"/>
    </xf>
    <xf numFmtId="0" fontId="179" fillId="0" borderId="14" xfId="5" applyFont="1" applyBorder="1" applyAlignment="1">
      <alignment horizontal="center" vertical="center" wrapText="1"/>
    </xf>
    <xf numFmtId="0" fontId="179" fillId="0" borderId="9" xfId="5" applyFont="1" applyBorder="1" applyAlignment="1">
      <alignment horizontal="left" vertical="center" wrapText="1"/>
    </xf>
    <xf numFmtId="0" fontId="179" fillId="0" borderId="10" xfId="5" applyFont="1" applyBorder="1" applyAlignment="1">
      <alignment horizontal="left" vertical="center" wrapText="1"/>
    </xf>
    <xf numFmtId="0" fontId="180" fillId="0" borderId="111" xfId="5" applyFont="1" applyBorder="1" applyAlignment="1">
      <alignment horizontal="center" vertical="center" wrapText="1"/>
    </xf>
    <xf numFmtId="0" fontId="180" fillId="0" borderId="11" xfId="5" applyFont="1" applyBorder="1" applyAlignment="1">
      <alignment horizontal="center" vertical="center" wrapText="1"/>
    </xf>
    <xf numFmtId="0" fontId="180" fillId="0" borderId="8" xfId="5" applyFont="1" applyBorder="1" applyAlignment="1">
      <alignment horizontal="center" vertical="center" wrapText="1"/>
    </xf>
    <xf numFmtId="0" fontId="179" fillId="0" borderId="112" xfId="5" applyFont="1" applyBorder="1" applyAlignment="1">
      <alignment horizontal="center" vertical="center" wrapText="1"/>
    </xf>
    <xf numFmtId="0" fontId="179" fillId="0" borderId="113" xfId="5" applyFont="1" applyBorder="1" applyAlignment="1">
      <alignment horizontal="center" vertical="center" wrapText="1"/>
    </xf>
    <xf numFmtId="0" fontId="179" fillId="0" borderId="0" xfId="5" applyFont="1" applyAlignment="1">
      <alignment horizontal="center" vertical="center" wrapText="1"/>
    </xf>
    <xf numFmtId="0" fontId="179" fillId="0" borderId="17" xfId="5" applyFont="1" applyBorder="1" applyAlignment="1">
      <alignment horizontal="center" vertical="center" wrapText="1"/>
    </xf>
    <xf numFmtId="0" fontId="179" fillId="0" borderId="9" xfId="5" applyFont="1" applyBorder="1" applyAlignment="1">
      <alignment horizontal="center" vertical="center" wrapText="1"/>
    </xf>
    <xf numFmtId="0" fontId="179" fillId="0" borderId="10" xfId="5" applyFont="1" applyBorder="1" applyAlignment="1">
      <alignment horizontal="center" vertical="center" wrapText="1"/>
    </xf>
    <xf numFmtId="0" fontId="181" fillId="0" borderId="14" xfId="5" applyFont="1" applyBorder="1" applyAlignment="1">
      <alignment horizontal="center" vertical="center" wrapText="1"/>
    </xf>
    <xf numFmtId="0" fontId="173" fillId="0" borderId="111" xfId="5" applyFont="1" applyBorder="1" applyAlignment="1">
      <alignment horizontal="center" vertical="center"/>
    </xf>
    <xf numFmtId="0" fontId="173" fillId="0" borderId="112" xfId="5" applyFont="1" applyBorder="1" applyAlignment="1">
      <alignment horizontal="center" vertical="center"/>
    </xf>
    <xf numFmtId="0" fontId="173" fillId="0" borderId="113" xfId="5" applyFont="1" applyBorder="1" applyAlignment="1">
      <alignment horizontal="center" vertical="center"/>
    </xf>
    <xf numFmtId="0" fontId="173" fillId="0" borderId="8" xfId="5" applyFont="1" applyBorder="1" applyAlignment="1">
      <alignment horizontal="center" vertical="center"/>
    </xf>
    <xf numFmtId="0" fontId="173" fillId="0" borderId="9" xfId="5" applyFont="1" applyBorder="1" applyAlignment="1">
      <alignment horizontal="center" vertical="center"/>
    </xf>
    <xf numFmtId="0" fontId="173" fillId="0" borderId="10" xfId="5" applyFont="1" applyBorder="1" applyAlignment="1">
      <alignment horizontal="center" vertical="center"/>
    </xf>
    <xf numFmtId="0" fontId="173" fillId="0" borderId="111" xfId="5" applyFont="1" applyBorder="1" applyAlignment="1">
      <alignment horizontal="center" vertical="center" wrapText="1" shrinkToFit="1"/>
    </xf>
    <xf numFmtId="0" fontId="173" fillId="0" borderId="112" xfId="5" applyFont="1" applyBorder="1" applyAlignment="1">
      <alignment horizontal="center" vertical="center" wrapText="1" shrinkToFit="1"/>
    </xf>
    <xf numFmtId="0" fontId="173" fillId="0" borderId="113" xfId="5" applyFont="1" applyBorder="1" applyAlignment="1">
      <alignment horizontal="center" vertical="center" wrapText="1" shrinkToFit="1"/>
    </xf>
    <xf numFmtId="0" fontId="173" fillId="0" borderId="8" xfId="5" applyFont="1" applyBorder="1" applyAlignment="1">
      <alignment horizontal="center" vertical="center" wrapText="1" shrinkToFit="1"/>
    </xf>
    <xf numFmtId="0" fontId="173" fillId="0" borderId="9" xfId="5" applyFont="1" applyBorder="1" applyAlignment="1">
      <alignment horizontal="center" vertical="center" wrapText="1" shrinkToFit="1"/>
    </xf>
    <xf numFmtId="0" fontId="173" fillId="0" borderId="10" xfId="5" applyFont="1" applyBorder="1" applyAlignment="1">
      <alignment horizontal="center" vertical="center" wrapText="1" shrinkToFit="1"/>
    </xf>
    <xf numFmtId="0" fontId="179" fillId="0" borderId="111" xfId="5" applyFont="1" applyBorder="1" applyAlignment="1">
      <alignment horizontal="left" vertical="center"/>
    </xf>
    <xf numFmtId="0" fontId="179" fillId="0" borderId="112" xfId="5" applyFont="1" applyBorder="1" applyAlignment="1">
      <alignment horizontal="left" vertical="center"/>
    </xf>
    <xf numFmtId="0" fontId="179" fillId="0" borderId="8" xfId="5" applyFont="1" applyBorder="1" applyAlignment="1">
      <alignment horizontal="left" vertical="center"/>
    </xf>
    <xf numFmtId="0" fontId="179" fillId="0" borderId="9" xfId="5" applyFont="1" applyBorder="1" applyAlignment="1">
      <alignment horizontal="left" vertical="center"/>
    </xf>
    <xf numFmtId="0" fontId="179" fillId="0" borderId="112" xfId="5" applyFont="1" applyBorder="1" applyAlignment="1">
      <alignment horizontal="center" vertical="center"/>
    </xf>
    <xf numFmtId="0" fontId="179" fillId="0" borderId="110" xfId="5" applyFont="1" applyBorder="1" applyAlignment="1">
      <alignment horizontal="center" vertical="center"/>
    </xf>
    <xf numFmtId="0" fontId="179" fillId="0" borderId="25" xfId="5" applyFont="1" applyBorder="1" applyAlignment="1">
      <alignment horizontal="center" vertical="center"/>
    </xf>
    <xf numFmtId="0" fontId="179" fillId="0" borderId="24" xfId="5" applyFont="1" applyBorder="1" applyAlignment="1">
      <alignment horizontal="center" vertical="center"/>
    </xf>
    <xf numFmtId="0" fontId="179" fillId="0" borderId="82" xfId="5" applyFont="1" applyBorder="1" applyAlignment="1">
      <alignment horizontal="center" vertical="center"/>
    </xf>
    <xf numFmtId="0" fontId="177" fillId="0" borderId="0" xfId="5" applyFont="1" applyAlignment="1">
      <alignment horizontal="center" vertical="center"/>
    </xf>
    <xf numFmtId="0" fontId="177" fillId="0" borderId="17" xfId="5" applyFont="1" applyBorder="1" applyAlignment="1">
      <alignment horizontal="center" vertical="center"/>
    </xf>
    <xf numFmtId="0" fontId="173" fillId="0" borderId="1" xfId="5" applyFont="1" applyBorder="1" applyAlignment="1">
      <alignment horizontal="center" vertical="center"/>
    </xf>
    <xf numFmtId="0" fontId="173" fillId="0" borderId="90" xfId="5" applyFont="1" applyBorder="1" applyAlignment="1">
      <alignment horizontal="center" vertical="center"/>
    </xf>
    <xf numFmtId="0" fontId="173" fillId="0" borderId="101" xfId="5" applyFont="1" applyBorder="1" applyAlignment="1">
      <alignment horizontal="center" vertical="center"/>
    </xf>
    <xf numFmtId="0" fontId="178" fillId="0" borderId="1" xfId="5" applyFont="1" applyBorder="1" applyAlignment="1">
      <alignment horizontal="center" vertical="center"/>
    </xf>
    <xf numFmtId="0" fontId="178" fillId="0" borderId="101" xfId="5" applyFont="1" applyBorder="1" applyAlignment="1">
      <alignment horizontal="center" vertical="center"/>
    </xf>
    <xf numFmtId="0" fontId="173" fillId="0" borderId="111" xfId="5" applyFont="1" applyBorder="1" applyAlignment="1">
      <alignment horizontal="center" vertical="center" wrapText="1"/>
    </xf>
    <xf numFmtId="0" fontId="173" fillId="0" borderId="112" xfId="5" applyFont="1" applyBorder="1" applyAlignment="1">
      <alignment horizontal="center" vertical="center" wrapText="1"/>
    </xf>
    <xf numFmtId="0" fontId="173" fillId="0" borderId="113" xfId="5" applyFont="1" applyBorder="1" applyAlignment="1">
      <alignment horizontal="center" vertical="center" wrapText="1"/>
    </xf>
    <xf numFmtId="0" fontId="173" fillId="0" borderId="8" xfId="5" applyFont="1" applyBorder="1" applyAlignment="1">
      <alignment horizontal="center" vertical="center" wrapText="1"/>
    </xf>
    <xf numFmtId="0" fontId="173" fillId="0" borderId="9" xfId="5" applyFont="1" applyBorder="1" applyAlignment="1">
      <alignment horizontal="center" vertical="center" wrapText="1"/>
    </xf>
    <xf numFmtId="0" fontId="173" fillId="0" borderId="10" xfId="5" applyFont="1" applyBorder="1" applyAlignment="1">
      <alignment horizontal="center" vertical="center" wrapText="1"/>
    </xf>
    <xf numFmtId="0" fontId="179" fillId="0" borderId="113" xfId="5" applyFont="1" applyBorder="1" applyAlignment="1">
      <alignment horizontal="left" vertical="center"/>
    </xf>
    <xf numFmtId="0" fontId="173" fillId="0" borderId="11" xfId="5" applyFont="1" applyBorder="1" applyAlignment="1">
      <alignment horizontal="center" vertical="center" wrapText="1"/>
    </xf>
    <xf numFmtId="0" fontId="173" fillId="0" borderId="0" xfId="5" applyFont="1" applyAlignment="1">
      <alignment horizontal="center" vertical="center" wrapText="1"/>
    </xf>
    <xf numFmtId="0" fontId="173" fillId="0" borderId="17" xfId="5" applyFont="1" applyBorder="1" applyAlignment="1">
      <alignment horizontal="center" vertical="center" wrapText="1"/>
    </xf>
    <xf numFmtId="0" fontId="173" fillId="0" borderId="11" xfId="5" applyFont="1" applyBorder="1" applyAlignment="1">
      <alignment horizontal="left" vertical="center"/>
    </xf>
    <xf numFmtId="0" fontId="173" fillId="0" borderId="0" xfId="5" applyFont="1" applyAlignment="1">
      <alignment horizontal="left" vertical="center"/>
    </xf>
    <xf numFmtId="0" fontId="173" fillId="0" borderId="92" xfId="5" applyFont="1" applyBorder="1" applyAlignment="1">
      <alignment horizontal="left" vertical="center"/>
    </xf>
    <xf numFmtId="0" fontId="179" fillId="0" borderId="11" xfId="5" applyFont="1" applyBorder="1" applyAlignment="1">
      <alignment horizontal="left" vertical="center"/>
    </xf>
    <xf numFmtId="0" fontId="179" fillId="0" borderId="0" xfId="5" applyFont="1" applyAlignment="1">
      <alignment horizontal="left" vertical="center"/>
    </xf>
    <xf numFmtId="0" fontId="179" fillId="0" borderId="36" xfId="5" applyFont="1" applyBorder="1" applyAlignment="1">
      <alignment horizontal="left" vertical="center"/>
    </xf>
    <xf numFmtId="0" fontId="179" fillId="0" borderId="92" xfId="5" applyFont="1" applyBorder="1" applyAlignment="1">
      <alignment horizontal="left" vertical="center"/>
    </xf>
    <xf numFmtId="0" fontId="179" fillId="0" borderId="123" xfId="5" applyFont="1" applyBorder="1" applyAlignment="1">
      <alignment horizontal="left" vertical="center"/>
    </xf>
    <xf numFmtId="0" fontId="179" fillId="0" borderId="122" xfId="5" applyFont="1" applyBorder="1" applyAlignment="1">
      <alignment horizontal="left" vertical="center"/>
    </xf>
    <xf numFmtId="0" fontId="76" fillId="0" borderId="1" xfId="15" applyFont="1" applyBorder="1" applyAlignment="1">
      <alignment horizontal="left" vertical="center" wrapText="1"/>
    </xf>
    <xf numFmtId="0" fontId="76" fillId="0" borderId="90" xfId="15" applyFont="1" applyBorder="1" applyAlignment="1">
      <alignment horizontal="left" vertical="center" wrapText="1"/>
    </xf>
    <xf numFmtId="0" fontId="76" fillId="0" borderId="101" xfId="15" applyFont="1" applyBorder="1" applyAlignment="1">
      <alignment horizontal="left" vertical="center" wrapText="1"/>
    </xf>
    <xf numFmtId="0" fontId="76" fillId="0" borderId="116" xfId="15" applyFont="1" applyBorder="1" applyAlignment="1">
      <alignment horizontal="center" vertical="center" wrapText="1"/>
    </xf>
    <xf numFmtId="0" fontId="76" fillId="0" borderId="6" xfId="15" applyFont="1" applyBorder="1" applyAlignment="1">
      <alignment horizontal="center" vertical="center" wrapText="1"/>
    </xf>
    <xf numFmtId="0" fontId="76" fillId="0" borderId="7" xfId="15" applyFont="1" applyBorder="1" applyAlignment="1">
      <alignment horizontal="center" vertical="center" wrapText="1"/>
    </xf>
    <xf numFmtId="0" fontId="124" fillId="12" borderId="116" xfId="14" applyFont="1" applyFill="1" applyBorder="1" applyAlignment="1">
      <alignment horizontal="left" vertical="center" indent="1"/>
    </xf>
    <xf numFmtId="0" fontId="124" fillId="12" borderId="6" xfId="14" applyFont="1" applyFill="1" applyBorder="1" applyAlignment="1">
      <alignment horizontal="left" vertical="center" indent="1"/>
    </xf>
    <xf numFmtId="0" fontId="124" fillId="12" borderId="7" xfId="14" applyFont="1" applyFill="1" applyBorder="1" applyAlignment="1">
      <alignment horizontal="left" vertical="center" indent="1"/>
    </xf>
    <xf numFmtId="0" fontId="128" fillId="12" borderId="0" xfId="14" applyFont="1" applyFill="1">
      <alignment vertical="center"/>
    </xf>
    <xf numFmtId="0" fontId="128" fillId="12" borderId="0" xfId="14" applyFont="1" applyFill="1" applyAlignment="1">
      <alignment vertical="center" wrapText="1"/>
    </xf>
    <xf numFmtId="0" fontId="128" fillId="12" borderId="0" xfId="14" applyFont="1" applyFill="1" applyAlignment="1">
      <alignment horizontal="left" vertical="center" wrapText="1"/>
    </xf>
    <xf numFmtId="0" fontId="129" fillId="12" borderId="1" xfId="14" applyFont="1" applyFill="1" applyBorder="1">
      <alignment vertical="center"/>
    </xf>
    <xf numFmtId="0" fontId="124" fillId="0" borderId="101" xfId="9" applyFont="1" applyBorder="1"/>
    <xf numFmtId="0" fontId="124" fillId="0" borderId="6" xfId="9" applyFont="1" applyBorder="1"/>
    <xf numFmtId="0" fontId="124" fillId="0" borderId="7" xfId="9" applyFont="1" applyBorder="1"/>
    <xf numFmtId="0" fontId="124" fillId="12" borderId="90" xfId="14" applyFont="1" applyFill="1" applyBorder="1" applyAlignment="1">
      <alignment horizontal="left" vertical="center"/>
    </xf>
    <xf numFmtId="0" fontId="124" fillId="12" borderId="101" xfId="14" applyFont="1" applyFill="1" applyBorder="1" applyAlignment="1">
      <alignment horizontal="left" vertical="center"/>
    </xf>
    <xf numFmtId="0" fontId="124" fillId="12" borderId="112" xfId="14" applyFont="1" applyFill="1" applyBorder="1" applyAlignment="1">
      <alignment horizontal="left" vertical="center"/>
    </xf>
    <xf numFmtId="0" fontId="124" fillId="12" borderId="14" xfId="14" applyFont="1" applyFill="1" applyBorder="1" applyAlignment="1">
      <alignment horizontal="left" vertical="center" indent="1"/>
    </xf>
    <xf numFmtId="0" fontId="124" fillId="12" borderId="8" xfId="14" applyFont="1" applyFill="1" applyBorder="1" applyAlignment="1">
      <alignment vertical="center" wrapText="1"/>
    </xf>
    <xf numFmtId="0" fontId="124" fillId="12" borderId="10" xfId="14" applyFont="1" applyFill="1" applyBorder="1" applyAlignment="1">
      <alignment vertical="center" wrapText="1"/>
    </xf>
    <xf numFmtId="0" fontId="124" fillId="12" borderId="8" xfId="14" applyFont="1" applyFill="1" applyBorder="1" applyAlignment="1">
      <alignment horizontal="center" vertical="center"/>
    </xf>
    <xf numFmtId="0" fontId="124" fillId="12" borderId="10" xfId="14" applyFont="1" applyFill="1" applyBorder="1" applyAlignment="1">
      <alignment horizontal="center" vertical="center"/>
    </xf>
    <xf numFmtId="0" fontId="124" fillId="12" borderId="1" xfId="14" applyFont="1" applyFill="1" applyBorder="1" applyAlignment="1">
      <alignment vertical="center" wrapText="1"/>
    </xf>
    <xf numFmtId="0" fontId="124" fillId="12" borderId="101" xfId="14" applyFont="1" applyFill="1" applyBorder="1" applyAlignment="1">
      <alignment vertical="center" wrapText="1"/>
    </xf>
    <xf numFmtId="0" fontId="124" fillId="12" borderId="99" xfId="14" applyFont="1" applyFill="1" applyBorder="1" applyAlignment="1">
      <alignment horizontal="center" vertical="center"/>
    </xf>
    <xf numFmtId="0" fontId="124" fillId="12" borderId="86" xfId="14" applyFont="1" applyFill="1" applyBorder="1" applyAlignment="1">
      <alignment horizontal="center" vertical="center"/>
    </xf>
    <xf numFmtId="0" fontId="124" fillId="12" borderId="105" xfId="14" applyFont="1" applyFill="1" applyBorder="1" applyAlignment="1">
      <alignment vertical="center" wrapText="1"/>
    </xf>
    <xf numFmtId="0" fontId="124" fillId="12" borderId="303" xfId="14" applyFont="1" applyFill="1" applyBorder="1" applyAlignment="1">
      <alignment vertical="center" wrapText="1"/>
    </xf>
    <xf numFmtId="0" fontId="124" fillId="12" borderId="102" xfId="14" applyFont="1" applyFill="1" applyBorder="1" applyAlignment="1">
      <alignment horizontal="center" vertical="center" wrapText="1"/>
    </xf>
    <xf numFmtId="0" fontId="124" fillId="12" borderId="103" xfId="14" applyFont="1" applyFill="1" applyBorder="1" applyAlignment="1">
      <alignment horizontal="center" vertical="center"/>
    </xf>
    <xf numFmtId="0" fontId="128" fillId="12" borderId="116" xfId="14" applyFont="1" applyFill="1" applyBorder="1" applyAlignment="1">
      <alignment horizontal="center" vertical="center" wrapText="1"/>
    </xf>
    <xf numFmtId="0" fontId="128" fillId="12" borderId="7" xfId="14" applyFont="1" applyFill="1" applyBorder="1" applyAlignment="1">
      <alignment horizontal="center" vertical="center" wrapText="1"/>
    </xf>
    <xf numFmtId="0" fontId="128" fillId="12" borderId="303" xfId="14" applyFont="1" applyFill="1" applyBorder="1" applyAlignment="1">
      <alignment horizontal="center" vertical="center"/>
    </xf>
    <xf numFmtId="0" fontId="124" fillId="12" borderId="99" xfId="14" applyFont="1" applyFill="1" applyBorder="1" applyAlignment="1">
      <alignment horizontal="center" vertical="center" wrapText="1"/>
    </xf>
    <xf numFmtId="0" fontId="124" fillId="12" borderId="100" xfId="14" applyFont="1" applyFill="1" applyBorder="1" applyAlignment="1">
      <alignment horizontal="center" vertical="center"/>
    </xf>
    <xf numFmtId="0" fontId="8" fillId="0" borderId="116" xfId="1" applyFont="1" applyBorder="1" applyAlignment="1">
      <alignment horizontal="left" vertical="center"/>
    </xf>
    <xf numFmtId="0" fontId="8" fillId="0" borderId="6" xfId="1" applyFont="1" applyBorder="1" applyAlignment="1">
      <alignment horizontal="left" vertical="center"/>
    </xf>
    <xf numFmtId="0" fontId="8" fillId="0" borderId="7" xfId="1" applyFont="1" applyBorder="1" applyAlignment="1">
      <alignment horizontal="left" vertical="center"/>
    </xf>
    <xf numFmtId="0" fontId="8" fillId="0" borderId="90" xfId="1" applyFont="1" applyBorder="1" applyAlignment="1">
      <alignment horizontal="left" vertical="center" wrapText="1"/>
    </xf>
    <xf numFmtId="0" fontId="8" fillId="0" borderId="101" xfId="1" applyFont="1" applyBorder="1" applyAlignment="1">
      <alignment horizontal="left" vertical="center" wrapText="1"/>
    </xf>
    <xf numFmtId="0" fontId="8" fillId="0" borderId="112" xfId="0" applyFont="1" applyBorder="1" applyAlignment="1">
      <alignment horizontal="center" vertical="center"/>
    </xf>
    <xf numFmtId="0" fontId="8" fillId="0" borderId="113" xfId="0" applyFont="1" applyBorder="1" applyAlignment="1">
      <alignment horizontal="center" vertical="center"/>
    </xf>
    <xf numFmtId="0" fontId="17" fillId="0" borderId="14" xfId="9" applyFont="1" applyBorder="1" applyAlignment="1">
      <alignment horizontal="center" vertical="center" wrapText="1"/>
    </xf>
    <xf numFmtId="0" fontId="71" fillId="0" borderId="14" xfId="9" applyFont="1" applyBorder="1" applyAlignment="1">
      <alignment horizontal="center" vertical="center"/>
    </xf>
    <xf numFmtId="0" fontId="17" fillId="0" borderId="0" xfId="9" applyFont="1" applyAlignment="1">
      <alignment horizontal="center" vertical="center"/>
    </xf>
    <xf numFmtId="0" fontId="25" fillId="0" borderId="0" xfId="9" applyFont="1" applyAlignment="1">
      <alignment horizontal="center" vertical="center"/>
    </xf>
    <xf numFmtId="0" fontId="17" fillId="0" borderId="14" xfId="9" applyFont="1" applyBorder="1" applyAlignment="1">
      <alignment horizontal="left" vertical="center"/>
    </xf>
    <xf numFmtId="0" fontId="17" fillId="0" borderId="1" xfId="9" applyFont="1" applyBorder="1" applyAlignment="1">
      <alignment horizontal="left" vertical="center"/>
    </xf>
    <xf numFmtId="0" fontId="17" fillId="0" borderId="90" xfId="9" applyFont="1" applyBorder="1" applyAlignment="1">
      <alignment horizontal="left" vertical="center"/>
    </xf>
    <xf numFmtId="0" fontId="17" fillId="0" borderId="101" xfId="9" applyFont="1" applyBorder="1" applyAlignment="1">
      <alignment horizontal="left" vertical="center"/>
    </xf>
    <xf numFmtId="0" fontId="17" fillId="0" borderId="111" xfId="9" applyFont="1" applyBorder="1" applyAlignment="1">
      <alignment horizontal="left" vertical="center"/>
    </xf>
    <xf numFmtId="0" fontId="17" fillId="0" borderId="112" xfId="9" applyFont="1" applyBorder="1" applyAlignment="1">
      <alignment horizontal="left" vertical="center"/>
    </xf>
    <xf numFmtId="0" fontId="17" fillId="0" borderId="113" xfId="9" applyFont="1" applyBorder="1" applyAlignment="1">
      <alignment horizontal="left" vertical="center"/>
    </xf>
    <xf numFmtId="0" fontId="17" fillId="0" borderId="11" xfId="9" applyFont="1" applyBorder="1" applyAlignment="1">
      <alignment horizontal="left" vertical="center"/>
    </xf>
    <xf numFmtId="0" fontId="17" fillId="0" borderId="0" xfId="9" applyFont="1" applyAlignment="1">
      <alignment horizontal="left" vertical="center"/>
    </xf>
    <xf numFmtId="0" fontId="17" fillId="0" borderId="8" xfId="9" applyFont="1" applyBorder="1" applyAlignment="1">
      <alignment horizontal="left" vertical="center"/>
    </xf>
    <xf numFmtId="0" fontId="17" fillId="0" borderId="9" xfId="9" applyFont="1" applyBorder="1" applyAlignment="1">
      <alignment horizontal="left" vertical="center"/>
    </xf>
    <xf numFmtId="0" fontId="17" fillId="0" borderId="10" xfId="9" applyFont="1" applyBorder="1" applyAlignment="1">
      <alignment horizontal="left" vertical="center"/>
    </xf>
    <xf numFmtId="0" fontId="17" fillId="0" borderId="116" xfId="9" applyFont="1" applyBorder="1" applyAlignment="1">
      <alignment horizontal="center" vertical="center" wrapText="1"/>
    </xf>
    <xf numFmtId="0" fontId="17" fillId="0" borderId="1" xfId="9" applyFont="1" applyBorder="1" applyAlignment="1">
      <alignment horizontal="center" vertical="center"/>
    </xf>
    <xf numFmtId="0" fontId="17" fillId="0" borderId="90" xfId="9" applyFont="1" applyBorder="1" applyAlignment="1">
      <alignment horizontal="center" vertical="center"/>
    </xf>
    <xf numFmtId="0" fontId="17" fillId="0" borderId="101" xfId="9" applyFont="1" applyBorder="1" applyAlignment="1">
      <alignment horizontal="center" vertical="center"/>
    </xf>
    <xf numFmtId="0" fontId="17" fillId="0" borderId="101" xfId="9" applyFont="1" applyBorder="1" applyAlignment="1">
      <alignment horizontal="center" vertical="center" wrapText="1"/>
    </xf>
    <xf numFmtId="0" fontId="17" fillId="0" borderId="111" xfId="9" applyFont="1" applyBorder="1" applyAlignment="1">
      <alignment horizontal="center" vertical="center" wrapText="1"/>
    </xf>
    <xf numFmtId="0" fontId="17" fillId="0" borderId="112" xfId="9" applyFont="1" applyBorder="1" applyAlignment="1">
      <alignment horizontal="center" vertical="center" wrapText="1"/>
    </xf>
    <xf numFmtId="0" fontId="17" fillId="0" borderId="8" xfId="9" applyFont="1" applyBorder="1" applyAlignment="1">
      <alignment horizontal="center" vertical="center" wrapText="1"/>
    </xf>
    <xf numFmtId="0" fontId="17" fillId="0" borderId="9" xfId="9" applyFont="1" applyBorder="1" applyAlignment="1">
      <alignment horizontal="center" vertical="center" wrapText="1"/>
    </xf>
    <xf numFmtId="38" fontId="17" fillId="0" borderId="14" xfId="10" applyFont="1" applyFill="1" applyBorder="1" applyAlignment="1">
      <alignment horizontal="center" vertical="center"/>
    </xf>
    <xf numFmtId="38" fontId="17" fillId="0" borderId="14" xfId="10" applyFont="1" applyFill="1" applyBorder="1" applyAlignment="1">
      <alignment horizontal="center" vertical="center" wrapText="1"/>
    </xf>
    <xf numFmtId="184" fontId="17" fillId="0" borderId="112" xfId="9" applyNumberFormat="1" applyFont="1" applyBorder="1" applyAlignment="1">
      <alignment horizontal="center" vertical="center"/>
    </xf>
    <xf numFmtId="184" fontId="17" fillId="0" borderId="9" xfId="9" applyNumberFormat="1" applyFont="1" applyBorder="1" applyAlignment="1">
      <alignment horizontal="center" vertical="center"/>
    </xf>
    <xf numFmtId="0" fontId="0" fillId="0" borderId="0" xfId="0" applyAlignment="1">
      <alignment horizontal="left" vertical="center"/>
    </xf>
    <xf numFmtId="0" fontId="62" fillId="0" borderId="0" xfId="9" applyFont="1" applyAlignment="1">
      <alignment horizontal="left" vertical="center" wrapText="1"/>
    </xf>
    <xf numFmtId="0" fontId="62" fillId="0" borderId="0" xfId="9" applyFont="1" applyAlignment="1">
      <alignment horizontal="left" vertical="center"/>
    </xf>
    <xf numFmtId="184" fontId="17" fillId="0" borderId="1" xfId="9" applyNumberFormat="1" applyFont="1" applyBorder="1" applyAlignment="1">
      <alignment horizontal="center" vertical="center"/>
    </xf>
    <xf numFmtId="184" fontId="17" fillId="0" borderId="90" xfId="9" applyNumberFormat="1" applyFont="1" applyBorder="1" applyAlignment="1">
      <alignment horizontal="center" vertical="center"/>
    </xf>
    <xf numFmtId="0" fontId="62" fillId="0" borderId="0" xfId="9" applyFont="1" applyAlignment="1">
      <alignment horizontal="center" vertical="center"/>
    </xf>
    <xf numFmtId="184" fontId="17" fillId="0" borderId="113" xfId="9" applyNumberFormat="1" applyFont="1" applyBorder="1" applyAlignment="1">
      <alignment horizontal="center" vertical="center"/>
    </xf>
    <xf numFmtId="184" fontId="17" fillId="0" borderId="10" xfId="9" applyNumberFormat="1" applyFont="1" applyBorder="1" applyAlignment="1">
      <alignment horizontal="center" vertical="center"/>
    </xf>
    <xf numFmtId="0" fontId="17" fillId="0" borderId="9" xfId="9" applyFont="1" applyBorder="1" applyAlignment="1">
      <alignment horizontal="left" vertical="center" wrapText="1"/>
    </xf>
    <xf numFmtId="0" fontId="17" fillId="0" borderId="1" xfId="12" applyFont="1" applyBorder="1" applyAlignment="1">
      <alignment horizontal="center" vertical="center"/>
    </xf>
    <xf numFmtId="0" fontId="17" fillId="0" borderId="90" xfId="12" applyFont="1" applyBorder="1" applyAlignment="1">
      <alignment horizontal="center" vertical="center"/>
    </xf>
    <xf numFmtId="0" fontId="17" fillId="0" borderId="101" xfId="12" applyFont="1" applyBorder="1" applyAlignment="1">
      <alignment horizontal="center" vertical="center"/>
    </xf>
    <xf numFmtId="0" fontId="23" fillId="0" borderId="0" xfId="12" applyFont="1" applyAlignment="1">
      <alignment horizontal="left" vertical="center" wrapText="1"/>
    </xf>
    <xf numFmtId="0" fontId="23" fillId="0" borderId="0" xfId="12" applyFont="1" applyAlignment="1">
      <alignment horizontal="left" vertical="center"/>
    </xf>
    <xf numFmtId="0" fontId="17" fillId="0" borderId="0" xfId="12" applyFont="1" applyAlignment="1">
      <alignment horizontal="right" vertical="center"/>
    </xf>
    <xf numFmtId="0" fontId="25" fillId="0" borderId="0" xfId="12" applyFont="1" applyAlignment="1">
      <alignment horizontal="center" vertical="center"/>
    </xf>
    <xf numFmtId="0" fontId="17" fillId="0" borderId="14" xfId="12" applyFont="1" applyBorder="1" applyAlignment="1">
      <alignment horizontal="left" vertical="center"/>
    </xf>
    <xf numFmtId="0" fontId="17" fillId="0" borderId="1" xfId="12" applyFont="1" applyBorder="1" applyAlignment="1">
      <alignment horizontal="left" vertical="center"/>
    </xf>
    <xf numFmtId="0" fontId="17" fillId="0" borderId="101" xfId="12" applyFont="1" applyBorder="1" applyAlignment="1">
      <alignment horizontal="left" vertical="center"/>
    </xf>
    <xf numFmtId="0" fontId="9" fillId="0" borderId="0" xfId="2" applyFont="1" applyAlignment="1">
      <alignment horizontal="left" vertical="center" wrapText="1"/>
    </xf>
    <xf numFmtId="0" fontId="9" fillId="0" borderId="0" xfId="2" applyFont="1" applyAlignment="1">
      <alignment horizontal="left" vertical="center"/>
    </xf>
    <xf numFmtId="0" fontId="9" fillId="0" borderId="9" xfId="2" applyFont="1" applyBorder="1" applyAlignment="1">
      <alignment horizontal="left" vertical="center"/>
    </xf>
    <xf numFmtId="0" fontId="17" fillId="0" borderId="4" xfId="1" applyFont="1" applyBorder="1" applyAlignment="1">
      <alignment horizontal="center" vertical="center"/>
    </xf>
    <xf numFmtId="0" fontId="17" fillId="0" borderId="2" xfId="1" applyFont="1" applyBorder="1" applyAlignment="1">
      <alignment horizontal="center" vertical="center"/>
    </xf>
    <xf numFmtId="0" fontId="17" fillId="0" borderId="3" xfId="1" applyFont="1" applyBorder="1" applyAlignment="1">
      <alignment horizontal="left" vertical="center" wrapText="1"/>
    </xf>
    <xf numFmtId="0" fontId="17" fillId="0" borderId="7" xfId="1" applyFont="1" applyBorder="1" applyAlignment="1">
      <alignment horizontal="left" vertical="center" wrapText="1"/>
    </xf>
    <xf numFmtId="0" fontId="17" fillId="0" borderId="1" xfId="1" applyFont="1" applyBorder="1" applyAlignment="1">
      <alignment horizontal="left" vertical="center" wrapText="1"/>
    </xf>
    <xf numFmtId="0" fontId="17" fillId="0" borderId="2" xfId="1" applyFont="1" applyBorder="1" applyAlignment="1">
      <alignment horizontal="left" vertical="center" wrapText="1"/>
    </xf>
    <xf numFmtId="0" fontId="17" fillId="0" borderId="20" xfId="1" applyFont="1" applyBorder="1" applyAlignment="1">
      <alignment horizontal="left" vertical="center" wrapText="1"/>
    </xf>
    <xf numFmtId="0" fontId="17" fillId="0" borderId="1" xfId="1" applyFont="1" applyBorder="1" applyAlignment="1">
      <alignment vertical="center" wrapText="1"/>
    </xf>
    <xf numFmtId="0" fontId="17" fillId="0" borderId="2" xfId="1" applyFont="1" applyBorder="1" applyAlignment="1">
      <alignment vertical="center" wrapText="1"/>
    </xf>
    <xf numFmtId="0" fontId="17" fillId="0" borderId="4" xfId="1" applyFont="1" applyBorder="1" applyAlignment="1">
      <alignment vertical="center" wrapText="1"/>
    </xf>
    <xf numFmtId="0" fontId="17" fillId="0" borderId="4" xfId="1" applyFont="1" applyBorder="1" applyAlignment="1">
      <alignment horizontal="left" vertical="center" wrapText="1"/>
    </xf>
    <xf numFmtId="0" fontId="17" fillId="2" borderId="1" xfId="1" applyFont="1" applyFill="1" applyBorder="1" applyAlignment="1">
      <alignment horizontal="center" vertical="center"/>
    </xf>
    <xf numFmtId="0" fontId="17" fillId="2" borderId="2" xfId="1" applyFont="1" applyFill="1" applyBorder="1" applyAlignment="1">
      <alignment horizontal="center" vertical="center"/>
    </xf>
    <xf numFmtId="0" fontId="17" fillId="2" borderId="4" xfId="1" applyFont="1" applyFill="1" applyBorder="1" applyAlignment="1">
      <alignment horizontal="center" vertical="center"/>
    </xf>
    <xf numFmtId="0" fontId="17" fillId="0" borderId="14" xfId="1" applyFont="1" applyBorder="1" applyAlignment="1">
      <alignment vertical="center" wrapText="1"/>
    </xf>
    <xf numFmtId="0" fontId="17" fillId="0" borderId="14" xfId="1" applyFont="1" applyBorder="1">
      <alignment vertical="center"/>
    </xf>
    <xf numFmtId="0" fontId="17" fillId="0" borderId="8" xfId="1" applyFont="1" applyBorder="1" applyAlignment="1">
      <alignment horizontal="left" vertical="center" wrapText="1"/>
    </xf>
    <xf numFmtId="0" fontId="17" fillId="0" borderId="9" xfId="1" applyFont="1" applyBorder="1" applyAlignment="1">
      <alignment horizontal="left" vertical="center" wrapText="1"/>
    </xf>
    <xf numFmtId="0" fontId="129" fillId="12" borderId="0" xfId="18" applyFont="1" applyFill="1" applyAlignment="1">
      <alignment horizontal="center" vertical="center"/>
    </xf>
    <xf numFmtId="0" fontId="124" fillId="12" borderId="14" xfId="18" applyFont="1" applyFill="1" applyBorder="1" applyAlignment="1">
      <alignment horizontal="center" vertical="center"/>
    </xf>
    <xf numFmtId="0" fontId="124" fillId="12" borderId="14" xfId="18" applyFont="1" applyFill="1" applyBorder="1" applyAlignment="1">
      <alignment horizontal="left" vertical="center" indent="1"/>
    </xf>
    <xf numFmtId="0" fontId="124" fillId="12" borderId="23" xfId="18" applyFont="1" applyFill="1" applyBorder="1" applyAlignment="1">
      <alignment horizontal="center" vertical="center"/>
    </xf>
    <xf numFmtId="0" fontId="124" fillId="12" borderId="27" xfId="18" applyFont="1" applyFill="1" applyBorder="1" applyAlignment="1">
      <alignment horizontal="center" vertical="center" textRotation="255"/>
    </xf>
    <xf numFmtId="0" fontId="124" fillId="12" borderId="7" xfId="18" applyFont="1" applyFill="1" applyBorder="1" applyAlignment="1">
      <alignment horizontal="center" vertical="center" textRotation="255"/>
    </xf>
    <xf numFmtId="0" fontId="124" fillId="12" borderId="14" xfId="18" applyFont="1" applyFill="1" applyBorder="1" applyAlignment="1">
      <alignment horizontal="center" vertical="center" textRotation="255"/>
    </xf>
    <xf numFmtId="0" fontId="124" fillId="12" borderId="23" xfId="18" applyFont="1" applyFill="1" applyBorder="1" applyAlignment="1">
      <alignment horizontal="center" vertical="center" textRotation="255"/>
    </xf>
    <xf numFmtId="0" fontId="124" fillId="12" borderId="104" xfId="18" applyFont="1" applyFill="1" applyBorder="1" applyAlignment="1">
      <alignment horizontal="center" vertical="center"/>
    </xf>
    <xf numFmtId="0" fontId="124" fillId="12" borderId="28" xfId="18" applyFont="1" applyFill="1" applyBorder="1" applyAlignment="1">
      <alignment horizontal="center" vertical="center"/>
    </xf>
    <xf numFmtId="0" fontId="124" fillId="12" borderId="106" xfId="18" applyFont="1" applyFill="1" applyBorder="1" applyAlignment="1">
      <alignment horizontal="center" vertical="center"/>
    </xf>
    <xf numFmtId="0" fontId="124" fillId="12" borderId="27" xfId="18" applyFont="1" applyFill="1" applyBorder="1" applyAlignment="1">
      <alignment horizontal="right" vertical="center" indent="3"/>
    </xf>
    <xf numFmtId="0" fontId="124" fillId="12" borderId="6" xfId="18" applyFont="1" applyFill="1" applyBorder="1" applyAlignment="1">
      <alignment horizontal="center" vertical="center"/>
    </xf>
    <xf numFmtId="0" fontId="124" fillId="12" borderId="303" xfId="18" applyFont="1" applyFill="1" applyBorder="1" applyAlignment="1">
      <alignment horizontal="center" vertical="center"/>
    </xf>
    <xf numFmtId="0" fontId="124" fillId="12" borderId="1" xfId="18" applyFont="1" applyFill="1" applyBorder="1" applyAlignment="1">
      <alignment horizontal="center" vertical="center"/>
    </xf>
    <xf numFmtId="0" fontId="124" fillId="12" borderId="90" xfId="18" applyFont="1" applyFill="1" applyBorder="1" applyAlignment="1">
      <alignment horizontal="center" vertical="center"/>
    </xf>
    <xf numFmtId="0" fontId="124" fillId="12" borderId="99" xfId="18" applyFont="1" applyFill="1" applyBorder="1" applyAlignment="1">
      <alignment horizontal="center" vertical="center"/>
    </xf>
    <xf numFmtId="0" fontId="124" fillId="12" borderId="86" xfId="18" applyFont="1" applyFill="1" applyBorder="1" applyAlignment="1">
      <alignment horizontal="center" vertical="center"/>
    </xf>
    <xf numFmtId="0" fontId="124" fillId="12" borderId="7" xfId="18" applyFont="1" applyFill="1" applyBorder="1" applyAlignment="1">
      <alignment horizontal="center" vertical="center"/>
    </xf>
    <xf numFmtId="0" fontId="124" fillId="12" borderId="111" xfId="18" applyFont="1" applyFill="1" applyBorder="1" applyAlignment="1">
      <alignment horizontal="left" vertical="center" wrapText="1"/>
    </xf>
    <xf numFmtId="0" fontId="124" fillId="12" borderId="112" xfId="18" applyFont="1" applyFill="1" applyBorder="1" applyAlignment="1">
      <alignment horizontal="left" vertical="center"/>
    </xf>
    <xf numFmtId="0" fontId="124" fillId="12" borderId="113" xfId="18" applyFont="1" applyFill="1" applyBorder="1" applyAlignment="1">
      <alignment horizontal="left" vertical="center"/>
    </xf>
    <xf numFmtId="0" fontId="124" fillId="12" borderId="11" xfId="18" applyFont="1" applyFill="1" applyBorder="1" applyAlignment="1">
      <alignment horizontal="left" vertical="center"/>
    </xf>
    <xf numFmtId="0" fontId="124" fillId="12" borderId="0" xfId="18" applyFont="1" applyFill="1" applyAlignment="1">
      <alignment horizontal="left" vertical="center"/>
    </xf>
    <xf numFmtId="0" fontId="124" fillId="12" borderId="17" xfId="18" applyFont="1" applyFill="1" applyBorder="1" applyAlignment="1">
      <alignment horizontal="left" vertical="center"/>
    </xf>
    <xf numFmtId="0" fontId="124" fillId="12" borderId="107" xfId="18" applyFont="1" applyFill="1" applyBorder="1" applyAlignment="1">
      <alignment horizontal="left" vertical="center"/>
    </xf>
    <xf numFmtId="0" fontId="124" fillId="12" borderId="24" xfId="18" applyFont="1" applyFill="1" applyBorder="1" applyAlignment="1">
      <alignment horizontal="left" vertical="center"/>
    </xf>
    <xf numFmtId="0" fontId="124" fillId="12" borderId="108" xfId="18" applyFont="1" applyFill="1" applyBorder="1" applyAlignment="1">
      <alignment horizontal="left" vertical="center"/>
    </xf>
    <xf numFmtId="0" fontId="124" fillId="12" borderId="11" xfId="18" applyFont="1" applyFill="1" applyBorder="1" applyAlignment="1">
      <alignment horizontal="center" vertical="center" textRotation="255"/>
    </xf>
    <xf numFmtId="0" fontId="124" fillId="12" borderId="8" xfId="18" applyFont="1" applyFill="1" applyBorder="1" applyAlignment="1">
      <alignment horizontal="center" vertical="center" textRotation="255"/>
    </xf>
    <xf numFmtId="0" fontId="124" fillId="12" borderId="8" xfId="18" applyFont="1" applyFill="1" applyBorder="1" applyAlignment="1">
      <alignment horizontal="center" vertical="center"/>
    </xf>
    <xf numFmtId="0" fontId="124" fillId="12" borderId="9" xfId="18" applyFont="1" applyFill="1" applyBorder="1" applyAlignment="1">
      <alignment horizontal="center" vertical="center"/>
    </xf>
    <xf numFmtId="0" fontId="124" fillId="12" borderId="10" xfId="18" applyFont="1" applyFill="1" applyBorder="1" applyAlignment="1">
      <alignment horizontal="center" vertical="center"/>
    </xf>
    <xf numFmtId="0" fontId="124" fillId="12" borderId="14" xfId="18" applyFont="1" applyFill="1" applyBorder="1" applyAlignment="1">
      <alignment horizontal="right" vertical="center" indent="2"/>
    </xf>
    <xf numFmtId="0" fontId="124" fillId="12" borderId="23" xfId="18" applyFont="1" applyFill="1" applyBorder="1" applyAlignment="1">
      <alignment horizontal="right" vertical="center" indent="2"/>
    </xf>
    <xf numFmtId="0" fontId="128" fillId="12" borderId="0" xfId="18" applyFont="1" applyFill="1" applyAlignment="1">
      <alignment horizontal="left" vertical="center" wrapText="1"/>
    </xf>
    <xf numFmtId="0" fontId="128" fillId="12" borderId="0" xfId="18" applyFont="1" applyFill="1" applyAlignment="1">
      <alignment horizontal="left" vertical="center"/>
    </xf>
    <xf numFmtId="0" fontId="124" fillId="12" borderId="166" xfId="18" applyFont="1" applyFill="1" applyBorder="1" applyAlignment="1">
      <alignment horizontal="center" vertical="center"/>
    </xf>
    <xf numFmtId="0" fontId="128" fillId="12" borderId="0" xfId="18" applyFont="1" applyFill="1" applyAlignment="1">
      <alignment vertical="center" wrapText="1"/>
    </xf>
    <xf numFmtId="0" fontId="124" fillId="12" borderId="116" xfId="14" applyFont="1" applyFill="1" applyBorder="1" applyAlignment="1">
      <alignment horizontal="center" vertical="center"/>
    </xf>
    <xf numFmtId="0" fontId="124" fillId="12" borderId="303" xfId="14" applyFont="1" applyFill="1" applyBorder="1" applyAlignment="1">
      <alignment horizontal="center" vertical="center"/>
    </xf>
    <xf numFmtId="0" fontId="124" fillId="12" borderId="1" xfId="14" applyFont="1" applyFill="1" applyBorder="1">
      <alignment vertical="center"/>
    </xf>
    <xf numFmtId="0" fontId="124" fillId="12" borderId="90" xfId="14" applyFont="1" applyFill="1" applyBorder="1">
      <alignment vertical="center"/>
    </xf>
    <xf numFmtId="0" fontId="124" fillId="12" borderId="101" xfId="14" applyFont="1" applyFill="1" applyBorder="1">
      <alignment vertical="center"/>
    </xf>
    <xf numFmtId="0" fontId="124" fillId="12" borderId="111" xfId="14" applyFont="1" applyFill="1" applyBorder="1">
      <alignment vertical="center"/>
    </xf>
    <xf numFmtId="0" fontId="124" fillId="12" borderId="113" xfId="14" applyFont="1" applyFill="1" applyBorder="1">
      <alignment vertical="center"/>
    </xf>
    <xf numFmtId="0" fontId="124" fillId="12" borderId="107" xfId="14" applyFont="1" applyFill="1" applyBorder="1">
      <alignment vertical="center"/>
    </xf>
    <xf numFmtId="0" fontId="124" fillId="12" borderId="108" xfId="14" applyFont="1" applyFill="1" applyBorder="1">
      <alignment vertical="center"/>
    </xf>
    <xf numFmtId="0" fontId="129" fillId="12" borderId="0" xfId="14" applyFont="1" applyFill="1" applyAlignment="1">
      <alignment horizontal="center" vertical="center" wrapText="1"/>
    </xf>
    <xf numFmtId="0" fontId="124" fillId="12" borderId="107" xfId="14" applyFont="1" applyFill="1" applyBorder="1" applyAlignment="1">
      <alignment horizontal="center" vertical="center" wrapText="1"/>
    </xf>
    <xf numFmtId="0" fontId="124" fillId="12" borderId="24" xfId="14" applyFont="1" applyFill="1" applyBorder="1" applyAlignment="1">
      <alignment horizontal="center" vertical="center"/>
    </xf>
    <xf numFmtId="0" fontId="124" fillId="12" borderId="108" xfId="14" applyFont="1" applyFill="1" applyBorder="1" applyAlignment="1">
      <alignment horizontal="center" vertical="center"/>
    </xf>
    <xf numFmtId="0" fontId="124" fillId="12" borderId="24" xfId="14" applyFont="1" applyFill="1" applyBorder="1">
      <alignment vertical="center"/>
    </xf>
    <xf numFmtId="0" fontId="124" fillId="12" borderId="6" xfId="14" applyFont="1" applyFill="1" applyBorder="1" applyAlignment="1">
      <alignment vertical="center" textRotation="255" wrapText="1"/>
    </xf>
    <xf numFmtId="0" fontId="124" fillId="0" borderId="303" xfId="9" applyFont="1" applyBorder="1"/>
    <xf numFmtId="0" fontId="124" fillId="12" borderId="11" xfId="14" applyFont="1" applyFill="1" applyBorder="1" applyAlignment="1">
      <alignment horizontal="left" vertical="center" indent="3"/>
    </xf>
    <xf numFmtId="0" fontId="124" fillId="0" borderId="0" xfId="9" applyFont="1" applyAlignment="1">
      <alignment horizontal="left" indent="3"/>
    </xf>
    <xf numFmtId="0" fontId="124" fillId="0" borderId="17" xfId="9" applyFont="1" applyBorder="1" applyAlignment="1">
      <alignment horizontal="left" indent="3"/>
    </xf>
    <xf numFmtId="0" fontId="124" fillId="12" borderId="6" xfId="14" applyFont="1" applyFill="1" applyBorder="1" applyAlignment="1">
      <alignment horizontal="center" vertical="center" textRotation="255" wrapText="1"/>
    </xf>
    <xf numFmtId="0" fontId="124" fillId="12" borderId="303" xfId="14" applyFont="1" applyFill="1" applyBorder="1" applyAlignment="1">
      <alignment horizontal="center" vertical="center" textRotation="255" wrapText="1"/>
    </xf>
    <xf numFmtId="201" fontId="124" fillId="0" borderId="99" xfId="14" applyNumberFormat="1" applyFont="1" applyBorder="1" applyAlignment="1">
      <alignment horizontal="center" vertical="center"/>
    </xf>
    <xf numFmtId="201" fontId="124" fillId="0" borderId="100" xfId="14" applyNumberFormat="1" applyFont="1" applyBorder="1" applyAlignment="1">
      <alignment horizontal="center" vertical="center"/>
    </xf>
    <xf numFmtId="0" fontId="124" fillId="12" borderId="8" xfId="14" applyFont="1" applyFill="1" applyBorder="1">
      <alignment vertical="center"/>
    </xf>
    <xf numFmtId="0" fontId="124" fillId="12" borderId="10" xfId="14" applyFont="1" applyFill="1" applyBorder="1">
      <alignment vertical="center"/>
    </xf>
    <xf numFmtId="0" fontId="124" fillId="12" borderId="9" xfId="14" applyFont="1" applyFill="1" applyBorder="1">
      <alignment vertical="center"/>
    </xf>
    <xf numFmtId="0" fontId="125" fillId="12" borderId="0" xfId="14" applyFont="1" applyFill="1">
      <alignment vertical="center"/>
    </xf>
    <xf numFmtId="0" fontId="125" fillId="12" borderId="0" xfId="14" applyFont="1" applyFill="1" applyAlignment="1">
      <alignment horizontal="left" vertical="center"/>
    </xf>
    <xf numFmtId="0" fontId="124" fillId="12" borderId="7" xfId="14" applyFont="1" applyFill="1" applyBorder="1" applyAlignment="1">
      <alignment vertical="center" textRotation="255" wrapText="1"/>
    </xf>
    <xf numFmtId="0" fontId="124" fillId="12" borderId="177" xfId="14" applyFont="1" applyFill="1" applyBorder="1" applyAlignment="1">
      <alignment horizontal="center" vertical="center" wrapText="1"/>
    </xf>
    <xf numFmtId="0" fontId="124" fillId="12" borderId="153" xfId="14" applyFont="1" applyFill="1" applyBorder="1">
      <alignment vertical="center"/>
    </xf>
    <xf numFmtId="201" fontId="124" fillId="12" borderId="177" xfId="14" applyNumberFormat="1" applyFont="1" applyFill="1" applyBorder="1" applyAlignment="1">
      <alignment horizontal="center" vertical="center"/>
    </xf>
    <xf numFmtId="201" fontId="124" fillId="12" borderId="158" xfId="14" applyNumberFormat="1" applyFont="1" applyFill="1" applyBorder="1" applyAlignment="1">
      <alignment horizontal="center" vertical="center"/>
    </xf>
    <xf numFmtId="0" fontId="124" fillId="12" borderId="304" xfId="14" applyFont="1" applyFill="1" applyBorder="1" applyAlignment="1">
      <alignment horizontal="center" vertical="center"/>
    </xf>
    <xf numFmtId="0" fontId="124" fillId="12" borderId="305" xfId="14" applyFont="1" applyFill="1" applyBorder="1" applyAlignment="1">
      <alignment horizontal="center" vertical="center"/>
    </xf>
    <xf numFmtId="0" fontId="124" fillId="12" borderId="306" xfId="14" applyFont="1" applyFill="1" applyBorder="1" applyAlignment="1">
      <alignment horizontal="center" vertical="center"/>
    </xf>
    <xf numFmtId="0" fontId="1" fillId="0" borderId="0" xfId="15" applyAlignment="1">
      <alignment horizontal="right" vertical="center"/>
    </xf>
    <xf numFmtId="0" fontId="1" fillId="0" borderId="0" xfId="15">
      <alignment vertical="center"/>
    </xf>
    <xf numFmtId="0" fontId="20" fillId="0" borderId="0" xfId="15" applyFont="1" applyAlignment="1">
      <alignment horizontal="center" vertical="center"/>
    </xf>
    <xf numFmtId="0" fontId="20" fillId="0" borderId="1" xfId="15" applyFont="1" applyBorder="1" applyAlignment="1">
      <alignment horizontal="center" vertical="center"/>
    </xf>
    <xf numFmtId="0" fontId="20" fillId="0" borderId="90" xfId="15" applyFont="1" applyBorder="1" applyAlignment="1">
      <alignment horizontal="center" vertical="center"/>
    </xf>
    <xf numFmtId="0" fontId="20" fillId="0" borderId="101" xfId="15" applyFont="1" applyBorder="1" applyAlignment="1">
      <alignment horizontal="center" vertical="center"/>
    </xf>
    <xf numFmtId="0" fontId="1" fillId="0" borderId="112" xfId="15" applyBorder="1" applyAlignment="1">
      <alignment horizontal="center" vertical="center"/>
    </xf>
    <xf numFmtId="0" fontId="1" fillId="0" borderId="113" xfId="15" applyBorder="1" applyAlignment="1">
      <alignment horizontal="center" vertical="center"/>
    </xf>
    <xf numFmtId="0" fontId="1" fillId="0" borderId="1" xfId="15" applyBorder="1" applyAlignment="1">
      <alignment horizontal="left" vertical="center" wrapText="1"/>
    </xf>
    <xf numFmtId="0" fontId="1" fillId="0" borderId="90" xfId="15" applyBorder="1" applyAlignment="1">
      <alignment horizontal="left" vertical="center" wrapText="1"/>
    </xf>
    <xf numFmtId="0" fontId="1" fillId="0" borderId="101" xfId="15" applyBorder="1" applyAlignment="1">
      <alignment horizontal="left" vertical="center" wrapText="1"/>
    </xf>
    <xf numFmtId="0" fontId="1" fillId="0" borderId="90" xfId="15" applyBorder="1" applyAlignment="1">
      <alignment horizontal="center" vertical="center"/>
    </xf>
    <xf numFmtId="0" fontId="1" fillId="0" borderId="101" xfId="15" applyBorder="1" applyAlignment="1">
      <alignment horizontal="center" vertical="center"/>
    </xf>
    <xf numFmtId="0" fontId="81" fillId="0" borderId="0" xfId="15" applyFont="1" applyAlignment="1">
      <alignment horizontal="left" vertical="center" wrapText="1"/>
    </xf>
    <xf numFmtId="0" fontId="23" fillId="0" borderId="0" xfId="8" applyFont="1" applyAlignment="1">
      <alignment horizontal="left" vertical="center"/>
    </xf>
    <xf numFmtId="0" fontId="23" fillId="0" borderId="0" xfId="8" applyFont="1" applyAlignment="1">
      <alignment horizontal="center" vertical="center"/>
    </xf>
    <xf numFmtId="0" fontId="23" fillId="0" borderId="0" xfId="8" applyFont="1" applyAlignment="1">
      <alignment horizontal="right" vertical="center"/>
    </xf>
    <xf numFmtId="0" fontId="247" fillId="0" borderId="0" xfId="8" applyFont="1" applyAlignment="1">
      <alignment horizontal="center" vertical="center" wrapText="1"/>
    </xf>
    <xf numFmtId="0" fontId="247" fillId="0" borderId="0" xfId="8" applyFont="1" applyAlignment="1">
      <alignment horizontal="center" vertical="center"/>
    </xf>
    <xf numFmtId="0" fontId="23" fillId="0" borderId="1" xfId="8" applyFont="1" applyBorder="1" applyAlignment="1">
      <alignment horizontal="center" vertical="center"/>
    </xf>
    <xf numFmtId="0" fontId="23" fillId="0" borderId="90" xfId="8" applyFont="1" applyBorder="1" applyAlignment="1">
      <alignment horizontal="center" vertical="center"/>
    </xf>
    <xf numFmtId="0" fontId="23" fillId="0" borderId="101" xfId="8" applyFont="1" applyBorder="1" applyAlignment="1">
      <alignment horizontal="center" vertical="center"/>
    </xf>
    <xf numFmtId="0" fontId="23" fillId="0" borderId="111" xfId="8" applyFont="1" applyBorder="1" applyAlignment="1">
      <alignment horizontal="center" vertical="center" textRotation="255" wrapText="1"/>
    </xf>
    <xf numFmtId="0" fontId="23" fillId="0" borderId="113" xfId="8" applyFont="1" applyBorder="1" applyAlignment="1">
      <alignment horizontal="center" vertical="center" textRotation="255" wrapText="1"/>
    </xf>
    <xf numFmtId="0" fontId="23" fillId="0" borderId="11" xfId="8" applyFont="1" applyBorder="1" applyAlignment="1">
      <alignment horizontal="center" vertical="center" textRotation="255" wrapText="1"/>
    </xf>
    <xf numFmtId="0" fontId="23" fillId="0" borderId="17" xfId="8" applyFont="1" applyBorder="1" applyAlignment="1">
      <alignment horizontal="center" vertical="center" textRotation="255" wrapText="1"/>
    </xf>
    <xf numFmtId="0" fontId="23" fillId="0" borderId="8" xfId="8" applyFont="1" applyBorder="1" applyAlignment="1">
      <alignment horizontal="center" vertical="center" textRotation="255" wrapText="1"/>
    </xf>
    <xf numFmtId="0" fontId="23" fillId="0" borderId="10" xfId="8" applyFont="1" applyBorder="1" applyAlignment="1">
      <alignment horizontal="center" vertical="center" textRotation="255" wrapText="1"/>
    </xf>
    <xf numFmtId="0" fontId="23" fillId="0" borderId="111" xfId="8" applyFont="1" applyBorder="1" applyAlignment="1">
      <alignment horizontal="center" vertical="center" textRotation="255" shrinkToFit="1"/>
    </xf>
    <xf numFmtId="0" fontId="23" fillId="0" borderId="113" xfId="8" applyFont="1" applyBorder="1" applyAlignment="1">
      <alignment horizontal="center" vertical="center" textRotation="255" shrinkToFit="1"/>
    </xf>
    <xf numFmtId="0" fontId="23" fillId="0" borderId="11" xfId="8" applyFont="1" applyBorder="1" applyAlignment="1">
      <alignment horizontal="center" vertical="center" textRotation="255" shrinkToFit="1"/>
    </xf>
    <xf numFmtId="0" fontId="23" fillId="0" borderId="17" xfId="8" applyFont="1" applyBorder="1" applyAlignment="1">
      <alignment horizontal="center" vertical="center" textRotation="255" shrinkToFit="1"/>
    </xf>
    <xf numFmtId="0" fontId="23" fillId="0" borderId="8" xfId="8" applyFont="1" applyBorder="1" applyAlignment="1">
      <alignment horizontal="center" vertical="center" textRotation="255" shrinkToFit="1"/>
    </xf>
    <xf numFmtId="0" fontId="23" fillId="0" borderId="10" xfId="8" applyFont="1" applyBorder="1" applyAlignment="1">
      <alignment horizontal="center" vertical="center" textRotation="255" shrinkToFit="1"/>
    </xf>
    <xf numFmtId="0" fontId="23" fillId="0" borderId="14" xfId="8" applyFont="1" applyBorder="1" applyAlignment="1">
      <alignment horizontal="center" vertical="center"/>
    </xf>
    <xf numFmtId="0" fontId="159" fillId="0" borderId="111" xfId="8" applyFont="1" applyBorder="1" applyAlignment="1">
      <alignment horizontal="center" vertical="center"/>
    </xf>
    <xf numFmtId="0" fontId="159" fillId="0" borderId="112" xfId="8" applyFont="1" applyBorder="1" applyAlignment="1">
      <alignment horizontal="center" vertical="center"/>
    </xf>
    <xf numFmtId="0" fontId="159" fillId="0" borderId="113" xfId="8" applyFont="1" applyBorder="1" applyAlignment="1">
      <alignment horizontal="center" vertical="center"/>
    </xf>
    <xf numFmtId="0" fontId="158" fillId="0" borderId="8" xfId="8" applyFont="1" applyBorder="1" applyAlignment="1">
      <alignment horizontal="center" vertical="center"/>
    </xf>
    <xf numFmtId="0" fontId="158" fillId="0" borderId="9" xfId="8" applyFont="1" applyBorder="1" applyAlignment="1">
      <alignment horizontal="center" vertical="center"/>
    </xf>
    <xf numFmtId="0" fontId="158" fillId="0" borderId="10" xfId="8" applyFont="1" applyBorder="1" applyAlignment="1">
      <alignment horizontal="center" vertical="center"/>
    </xf>
    <xf numFmtId="0" fontId="159" fillId="0" borderId="14" xfId="8" applyFont="1" applyBorder="1" applyAlignment="1">
      <alignment horizontal="center" vertical="center"/>
    </xf>
    <xf numFmtId="0" fontId="23" fillId="0" borderId="111" xfId="8" applyFont="1" applyBorder="1" applyAlignment="1">
      <alignment horizontal="center" vertical="center"/>
    </xf>
    <xf numFmtId="0" fontId="23" fillId="0" borderId="112" xfId="8" applyFont="1" applyBorder="1" applyAlignment="1">
      <alignment horizontal="center" vertical="center"/>
    </xf>
    <xf numFmtId="0" fontId="23" fillId="0" borderId="113" xfId="8" applyFont="1" applyBorder="1" applyAlignment="1">
      <alignment horizontal="center" vertical="center"/>
    </xf>
    <xf numFmtId="0" fontId="23" fillId="0" borderId="8" xfId="8" applyFont="1" applyBorder="1" applyAlignment="1">
      <alignment horizontal="center" vertical="center"/>
    </xf>
    <xf numFmtId="0" fontId="23" fillId="0" borderId="9" xfId="8" applyFont="1" applyBorder="1" applyAlignment="1">
      <alignment horizontal="center" vertical="center"/>
    </xf>
    <xf numFmtId="0" fontId="23" fillId="0" borderId="10" xfId="8" applyFont="1" applyBorder="1" applyAlignment="1">
      <alignment horizontal="center" vertical="center"/>
    </xf>
    <xf numFmtId="0" fontId="23" fillId="0" borderId="116" xfId="8" applyFont="1" applyBorder="1" applyAlignment="1">
      <alignment horizontal="center" vertical="center"/>
    </xf>
    <xf numFmtId="0" fontId="23" fillId="0" borderId="7" xfId="8" applyFont="1" applyBorder="1" applyAlignment="1">
      <alignment horizontal="center" vertical="center"/>
    </xf>
    <xf numFmtId="0" fontId="159" fillId="0" borderId="14" xfId="8" applyFont="1" applyBorder="1" applyAlignment="1">
      <alignment horizontal="center" vertical="center" shrinkToFit="1"/>
    </xf>
    <xf numFmtId="0" fontId="186" fillId="0" borderId="14" xfId="8" applyFont="1" applyBorder="1" applyAlignment="1">
      <alignment horizontal="center" vertical="center"/>
    </xf>
    <xf numFmtId="0" fontId="186" fillId="0" borderId="32" xfId="8" applyFont="1" applyBorder="1" applyAlignment="1">
      <alignment horizontal="center" vertical="center"/>
    </xf>
    <xf numFmtId="0" fontId="186" fillId="0" borderId="23" xfId="8" applyFont="1" applyBorder="1" applyAlignment="1">
      <alignment horizontal="center" vertical="center"/>
    </xf>
    <xf numFmtId="0" fontId="186" fillId="0" borderId="22" xfId="8" applyFont="1" applyBorder="1" applyAlignment="1">
      <alignment horizontal="center" vertical="center"/>
    </xf>
    <xf numFmtId="0" fontId="27" fillId="0" borderId="112" xfId="8" applyFont="1" applyBorder="1" applyAlignment="1">
      <alignment horizontal="left" vertical="center" wrapText="1"/>
    </xf>
    <xf numFmtId="0" fontId="186" fillId="0" borderId="118" xfId="8" applyFont="1" applyBorder="1" applyAlignment="1">
      <alignment horizontal="center" vertical="center"/>
    </xf>
    <xf numFmtId="0" fontId="186" fillId="0" borderId="27" xfId="8" applyFont="1" applyBorder="1" applyAlignment="1">
      <alignment horizontal="center" vertical="center"/>
    </xf>
    <xf numFmtId="0" fontId="186" fillId="0" borderId="26" xfId="8" applyFont="1" applyBorder="1" applyAlignment="1">
      <alignment horizontal="center" vertical="center"/>
    </xf>
    <xf numFmtId="0" fontId="186" fillId="0" borderId="33" xfId="8" applyFont="1" applyBorder="1" applyAlignment="1">
      <alignment horizontal="center" vertical="center"/>
    </xf>
    <xf numFmtId="0" fontId="187" fillId="0" borderId="118" xfId="8" applyFont="1" applyBorder="1" applyAlignment="1">
      <alignment horizontal="center" vertical="center"/>
    </xf>
    <xf numFmtId="0" fontId="187" fillId="0" borderId="27" xfId="8" applyFont="1" applyBorder="1" applyAlignment="1">
      <alignment horizontal="center" vertical="center"/>
    </xf>
    <xf numFmtId="0" fontId="187" fillId="0" borderId="109" xfId="8" applyFont="1" applyBorder="1" applyAlignment="1">
      <alignment horizontal="center" vertical="center"/>
    </xf>
    <xf numFmtId="0" fontId="187" fillId="0" borderId="23" xfId="8" applyFont="1" applyBorder="1" applyAlignment="1">
      <alignment horizontal="center" vertical="center"/>
    </xf>
    <xf numFmtId="0" fontId="186" fillId="0" borderId="182" xfId="8" applyFont="1" applyBorder="1" applyAlignment="1">
      <alignment horizontal="center" vertical="center"/>
    </xf>
    <xf numFmtId="0" fontId="186" fillId="0" borderId="307" xfId="8" applyFont="1" applyBorder="1" applyAlignment="1">
      <alignment horizontal="center" vertical="center"/>
    </xf>
    <xf numFmtId="0" fontId="186" fillId="0" borderId="0" xfId="8" applyFont="1" applyAlignment="1">
      <alignment horizontal="center" vertical="center"/>
    </xf>
    <xf numFmtId="0" fontId="186" fillId="0" borderId="104" xfId="8" applyFont="1" applyBorder="1" applyAlignment="1">
      <alignment horizontal="center" vertical="center"/>
    </xf>
    <xf numFmtId="0" fontId="186" fillId="0" borderId="28" xfId="8" applyFont="1" applyBorder="1" applyAlignment="1">
      <alignment horizontal="center" vertical="center"/>
    </xf>
    <xf numFmtId="0" fontId="186" fillId="0" borderId="106" xfId="8" applyFont="1" applyBorder="1" applyAlignment="1">
      <alignment horizontal="center" vertical="center"/>
    </xf>
    <xf numFmtId="0" fontId="186" fillId="0" borderId="107" xfId="8" applyFont="1" applyBorder="1" applyAlignment="1">
      <alignment horizontal="center" vertical="center"/>
    </xf>
    <xf numFmtId="0" fontId="186" fillId="0" borderId="24" xfId="8" applyFont="1" applyBorder="1" applyAlignment="1">
      <alignment horizontal="center" vertical="center"/>
    </xf>
    <xf numFmtId="0" fontId="186" fillId="0" borderId="108" xfId="8" applyFont="1" applyBorder="1" applyAlignment="1">
      <alignment horizontal="center" vertical="center"/>
    </xf>
    <xf numFmtId="202" fontId="186" fillId="0" borderId="33" xfId="8" applyNumberFormat="1" applyFont="1" applyBorder="1" applyAlignment="1">
      <alignment horizontal="center" vertical="center"/>
    </xf>
    <xf numFmtId="202" fontId="186" fillId="0" borderId="14" xfId="8" applyNumberFormat="1" applyFont="1" applyBorder="1" applyAlignment="1">
      <alignment horizontal="center" vertical="center"/>
    </xf>
    <xf numFmtId="202" fontId="186" fillId="0" borderId="109" xfId="8" applyNumberFormat="1" applyFont="1" applyBorder="1" applyAlignment="1">
      <alignment horizontal="center" vertical="center"/>
    </xf>
    <xf numFmtId="202" fontId="186" fillId="0" borderId="23" xfId="8" applyNumberFormat="1" applyFont="1" applyBorder="1" applyAlignment="1">
      <alignment horizontal="center" vertical="center"/>
    </xf>
    <xf numFmtId="0" fontId="159" fillId="0" borderId="116" xfId="8" applyFont="1" applyBorder="1" applyAlignment="1">
      <alignment horizontal="center" vertical="center"/>
    </xf>
    <xf numFmtId="0" fontId="159" fillId="0" borderId="1" xfId="8" applyFont="1" applyBorder="1" applyAlignment="1">
      <alignment horizontal="center" vertical="center"/>
    </xf>
    <xf numFmtId="0" fontId="158" fillId="0" borderId="96" xfId="8" applyFont="1" applyBorder="1" applyAlignment="1">
      <alignment horizontal="center" vertical="center" wrapText="1"/>
    </xf>
    <xf numFmtId="0" fontId="158" fillId="0" borderId="93" xfId="8" applyFont="1" applyBorder="1" applyAlignment="1">
      <alignment horizontal="center" vertical="center"/>
    </xf>
    <xf numFmtId="58" fontId="159" fillId="0" borderId="111" xfId="8" applyNumberFormat="1" applyFont="1" applyBorder="1" applyAlignment="1">
      <alignment horizontal="center" vertical="center"/>
    </xf>
    <xf numFmtId="58" fontId="159" fillId="0" borderId="91" xfId="8" applyNumberFormat="1" applyFont="1" applyBorder="1" applyAlignment="1">
      <alignment horizontal="center" vertical="center"/>
    </xf>
    <xf numFmtId="0" fontId="159" fillId="0" borderId="89" xfId="8" applyFont="1" applyBorder="1" applyAlignment="1">
      <alignment horizontal="center" vertical="center"/>
    </xf>
    <xf numFmtId="0" fontId="157" fillId="0" borderId="0" xfId="8" applyFont="1" applyAlignment="1">
      <alignment horizontal="center" vertical="center" wrapText="1"/>
    </xf>
    <xf numFmtId="0" fontId="157" fillId="0" borderId="0" xfId="8" applyFont="1" applyAlignment="1">
      <alignment horizontal="center" vertical="center"/>
    </xf>
    <xf numFmtId="0" fontId="158" fillId="0" borderId="0" xfId="8" applyFont="1" applyAlignment="1">
      <alignment horizontal="left" vertical="center" wrapText="1"/>
    </xf>
    <xf numFmtId="9" fontId="23" fillId="0" borderId="0" xfId="8" applyNumberFormat="1" applyFont="1" applyAlignment="1">
      <alignment horizontal="center" vertical="center"/>
    </xf>
    <xf numFmtId="0" fontId="158" fillId="0" borderId="14" xfId="8" applyFont="1" applyBorder="1" applyAlignment="1">
      <alignment horizontal="center" vertical="center" wrapText="1"/>
    </xf>
    <xf numFmtId="0" fontId="161" fillId="0" borderId="14" xfId="8" applyFont="1" applyBorder="1" applyAlignment="1">
      <alignment horizontal="center" vertical="center"/>
    </xf>
    <xf numFmtId="0" fontId="159" fillId="0" borderId="101" xfId="8" applyFont="1" applyBorder="1" applyAlignment="1">
      <alignment horizontal="center" vertical="center"/>
    </xf>
    <xf numFmtId="58" fontId="159" fillId="0" borderId="1" xfId="8" applyNumberFormat="1" applyFont="1" applyBorder="1" applyAlignment="1">
      <alignment horizontal="center" vertical="center"/>
    </xf>
    <xf numFmtId="58" fontId="159" fillId="0" borderId="101" xfId="8" applyNumberFormat="1" applyFont="1" applyBorder="1" applyAlignment="1">
      <alignment horizontal="center" vertical="center"/>
    </xf>
    <xf numFmtId="0" fontId="159" fillId="0" borderId="90" xfId="8" applyFont="1" applyBorder="1" applyAlignment="1">
      <alignment horizontal="center" vertical="center"/>
    </xf>
    <xf numFmtId="58" fontId="159" fillId="0" borderId="89" xfId="8" applyNumberFormat="1" applyFont="1" applyBorder="1" applyAlignment="1">
      <alignment horizontal="center" vertical="center"/>
    </xf>
    <xf numFmtId="0" fontId="159" fillId="0" borderId="91" xfId="8" applyFont="1" applyBorder="1" applyAlignment="1">
      <alignment horizontal="center" vertical="center"/>
    </xf>
    <xf numFmtId="0" fontId="159" fillId="0" borderId="33" xfId="8" applyFont="1" applyBorder="1" applyAlignment="1">
      <alignment horizontal="center" vertical="center"/>
    </xf>
    <xf numFmtId="0" fontId="159" fillId="0" borderId="32" xfId="8" applyFont="1" applyBorder="1" applyAlignment="1">
      <alignment horizontal="center" vertical="center"/>
    </xf>
    <xf numFmtId="0" fontId="159" fillId="0" borderId="181" xfId="8" applyFont="1" applyBorder="1" applyAlignment="1">
      <alignment horizontal="center" vertical="center"/>
    </xf>
    <xf numFmtId="0" fontId="159" fillId="0" borderId="110" xfId="8" applyFont="1" applyBorder="1" applyAlignment="1">
      <alignment horizontal="center" vertical="center"/>
    </xf>
    <xf numFmtId="58" fontId="159" fillId="0" borderId="14" xfId="8" applyNumberFormat="1" applyFont="1" applyBorder="1" applyAlignment="1">
      <alignment horizontal="center" vertical="center"/>
    </xf>
    <xf numFmtId="58" fontId="159" fillId="0" borderId="14" xfId="8" applyNumberFormat="1" applyFont="1" applyBorder="1" applyAlignment="1">
      <alignment horizontal="left" vertical="center"/>
    </xf>
    <xf numFmtId="0" fontId="159" fillId="0" borderId="14" xfId="8" applyFont="1" applyBorder="1" applyAlignment="1">
      <alignment horizontal="left" vertical="center"/>
    </xf>
    <xf numFmtId="58" fontId="159" fillId="0" borderId="123" xfId="8" applyNumberFormat="1" applyFont="1" applyBorder="1" applyAlignment="1">
      <alignment horizontal="center" vertical="center"/>
    </xf>
    <xf numFmtId="0" fontId="159" fillId="0" borderId="122" xfId="8" applyFont="1" applyBorder="1" applyAlignment="1">
      <alignment horizontal="center" vertical="center"/>
    </xf>
    <xf numFmtId="58" fontId="159" fillId="0" borderId="87" xfId="8" applyNumberFormat="1" applyFont="1" applyBorder="1" applyAlignment="1">
      <alignment horizontal="center" vertical="center"/>
    </xf>
    <xf numFmtId="0" fontId="159" fillId="0" borderId="84" xfId="8" applyFont="1" applyBorder="1" applyAlignment="1">
      <alignment horizontal="center" vertical="center"/>
    </xf>
    <xf numFmtId="0" fontId="27" fillId="0" borderId="0" xfId="8" applyFont="1" applyAlignment="1">
      <alignment horizontal="left" vertical="center" wrapText="1"/>
    </xf>
    <xf numFmtId="0" fontId="27" fillId="0" borderId="0" xfId="8" applyFont="1" applyAlignment="1">
      <alignment horizontal="left" vertical="center"/>
    </xf>
    <xf numFmtId="0" fontId="186" fillId="0" borderId="0" xfId="8" applyFont="1" applyAlignment="1">
      <alignment horizontal="left" vertical="center"/>
    </xf>
    <xf numFmtId="0" fontId="246" fillId="0" borderId="0" xfId="0" applyFont="1">
      <alignment vertical="center"/>
    </xf>
    <xf numFmtId="0" fontId="186" fillId="0" borderId="109" xfId="8" applyFont="1" applyBorder="1" applyAlignment="1">
      <alignment horizontal="center" vertical="center"/>
    </xf>
    <xf numFmtId="0" fontId="187" fillId="0" borderId="0" xfId="8" applyFont="1" applyAlignment="1">
      <alignment horizontal="left" vertical="center"/>
    </xf>
    <xf numFmtId="0" fontId="159" fillId="0" borderId="14" xfId="8" applyFont="1" applyBorder="1" applyAlignment="1">
      <alignment horizontal="center" vertical="center" wrapText="1"/>
    </xf>
    <xf numFmtId="0" fontId="159" fillId="0" borderId="96" xfId="8" applyFont="1" applyBorder="1" applyAlignment="1">
      <alignment horizontal="center" vertical="center" wrapText="1"/>
    </xf>
    <xf numFmtId="0" fontId="159" fillId="0" borderId="93" xfId="8" applyFont="1" applyBorder="1" applyAlignment="1">
      <alignment horizontal="center" vertical="center"/>
    </xf>
    <xf numFmtId="0" fontId="124" fillId="12" borderId="8" xfId="14" applyFont="1" applyFill="1" applyBorder="1" applyAlignment="1">
      <alignment horizontal="left" vertical="center" indent="1"/>
    </xf>
    <xf numFmtId="0" fontId="124" fillId="12" borderId="9" xfId="14" applyFont="1" applyFill="1" applyBorder="1" applyAlignment="1">
      <alignment horizontal="left" vertical="center" indent="1"/>
    </xf>
    <xf numFmtId="0" fontId="124" fillId="12" borderId="10" xfId="14" applyFont="1" applyFill="1" applyBorder="1" applyAlignment="1">
      <alignment horizontal="left" vertical="center" indent="1"/>
    </xf>
    <xf numFmtId="0" fontId="124" fillId="12" borderId="111" xfId="14" applyFont="1" applyFill="1" applyBorder="1" applyAlignment="1">
      <alignment horizontal="center" vertical="center" wrapText="1"/>
    </xf>
    <xf numFmtId="0" fontId="124" fillId="12" borderId="7" xfId="14" applyFont="1" applyFill="1" applyBorder="1" applyAlignment="1">
      <alignment horizontal="center" vertical="center" wrapText="1"/>
    </xf>
    <xf numFmtId="0" fontId="124" fillId="12" borderId="111" xfId="14" applyFont="1" applyFill="1" applyBorder="1" applyAlignment="1">
      <alignment horizontal="left" vertical="center"/>
    </xf>
    <xf numFmtId="0" fontId="124" fillId="12" borderId="113" xfId="14" applyFont="1" applyFill="1" applyBorder="1" applyAlignment="1">
      <alignment horizontal="left" vertical="center"/>
    </xf>
    <xf numFmtId="0" fontId="124" fillId="12" borderId="111" xfId="14" applyFont="1" applyFill="1" applyBorder="1" applyAlignment="1">
      <alignment horizontal="left" indent="1"/>
    </xf>
    <xf numFmtId="0" fontId="124" fillId="12" borderId="112" xfId="14" applyFont="1" applyFill="1" applyBorder="1" applyAlignment="1">
      <alignment horizontal="left" indent="1"/>
    </xf>
    <xf numFmtId="0" fontId="124" fillId="12" borderId="8" xfId="14" applyFont="1" applyFill="1" applyBorder="1" applyAlignment="1">
      <alignment horizontal="center"/>
    </xf>
    <xf numFmtId="0" fontId="124" fillId="12" borderId="9" xfId="14" applyFont="1" applyFill="1" applyBorder="1" applyAlignment="1">
      <alignment horizontal="center"/>
    </xf>
    <xf numFmtId="0" fontId="124" fillId="12" borderId="10" xfId="14" applyFont="1" applyFill="1" applyBorder="1" applyAlignment="1">
      <alignment horizontal="center"/>
    </xf>
    <xf numFmtId="0" fontId="128" fillId="12" borderId="0" xfId="14" applyFont="1" applyFill="1" applyAlignment="1">
      <alignment horizontal="left" vertical="center"/>
    </xf>
    <xf numFmtId="0" fontId="124" fillId="12" borderId="111" xfId="14" applyFont="1" applyFill="1" applyBorder="1" applyAlignment="1">
      <alignment horizontal="left" vertical="center" indent="1"/>
    </xf>
    <xf numFmtId="0" fontId="124" fillId="12" borderId="112" xfId="14" applyFont="1" applyFill="1" applyBorder="1" applyAlignment="1">
      <alignment horizontal="left" vertical="center" indent="1"/>
    </xf>
    <xf numFmtId="0" fontId="124" fillId="12" borderId="113" xfId="14" applyFont="1" applyFill="1" applyBorder="1" applyAlignment="1">
      <alignment horizontal="left" vertical="center" indent="1"/>
    </xf>
    <xf numFmtId="0" fontId="188" fillId="0" borderId="24" xfId="15" applyFont="1" applyBorder="1" applyAlignment="1">
      <alignment horizontal="center" vertical="center" shrinkToFit="1"/>
    </xf>
    <xf numFmtId="0" fontId="120" fillId="0" borderId="159" xfId="15" applyFont="1" applyBorder="1" applyAlignment="1">
      <alignment horizontal="center" vertical="center" shrinkToFit="1"/>
    </xf>
    <xf numFmtId="0" fontId="120" fillId="0" borderId="166" xfId="15" applyFont="1" applyBorder="1" applyAlignment="1">
      <alignment horizontal="center" vertical="center" shrinkToFit="1"/>
    </xf>
    <xf numFmtId="0" fontId="189" fillId="0" borderId="177" xfId="15" applyFont="1" applyBorder="1" applyAlignment="1">
      <alignment vertical="center" shrinkToFit="1"/>
    </xf>
    <xf numFmtId="0" fontId="189" fillId="0" borderId="152" xfId="15" applyFont="1" applyBorder="1" applyAlignment="1">
      <alignment vertical="center" shrinkToFit="1"/>
    </xf>
    <xf numFmtId="0" fontId="120" fillId="0" borderId="29" xfId="15" applyFont="1" applyBorder="1" applyAlignment="1">
      <alignment horizontal="center" vertical="center"/>
    </xf>
    <xf numFmtId="0" fontId="120" fillId="0" borderId="36" xfId="15" applyFont="1" applyBorder="1" applyAlignment="1">
      <alignment horizontal="center" vertical="center"/>
    </xf>
    <xf numFmtId="0" fontId="120" fillId="0" borderId="25" xfId="15" applyFont="1" applyBorder="1" applyAlignment="1">
      <alignment horizontal="center" vertical="center"/>
    </xf>
    <xf numFmtId="0" fontId="120" fillId="0" borderId="103" xfId="15" applyFont="1" applyBorder="1" applyAlignment="1">
      <alignment horizontal="center" vertical="center"/>
    </xf>
    <xf numFmtId="0" fontId="120" fillId="0" borderId="27" xfId="15" applyFont="1" applyBorder="1" applyAlignment="1">
      <alignment horizontal="center" vertical="center"/>
    </xf>
    <xf numFmtId="0" fontId="120" fillId="0" borderId="102" xfId="15" applyFont="1" applyBorder="1" applyAlignment="1">
      <alignment horizontal="center" vertical="center"/>
    </xf>
    <xf numFmtId="0" fontId="188" fillId="0" borderId="27" xfId="15" applyFont="1" applyBorder="1" applyAlignment="1">
      <alignment horizontal="center" vertical="center"/>
    </xf>
    <xf numFmtId="0" fontId="188" fillId="0" borderId="26" xfId="15" applyFont="1" applyBorder="1" applyAlignment="1">
      <alignment horizontal="center" vertical="center"/>
    </xf>
    <xf numFmtId="0" fontId="120" fillId="0" borderId="14" xfId="15" applyFont="1" applyBorder="1" applyAlignment="1">
      <alignment horizontal="center" vertical="center"/>
    </xf>
    <xf numFmtId="0" fontId="120" fillId="0" borderId="1" xfId="15" applyFont="1" applyBorder="1" applyAlignment="1">
      <alignment horizontal="center" vertical="center"/>
    </xf>
    <xf numFmtId="0" fontId="188" fillId="0" borderId="14" xfId="15" applyFont="1" applyBorder="1" applyAlignment="1">
      <alignment horizontal="center" vertical="center"/>
    </xf>
    <xf numFmtId="0" fontId="188" fillId="0" borderId="32" xfId="15" applyFont="1" applyBorder="1" applyAlignment="1">
      <alignment horizontal="center" vertical="center"/>
    </xf>
    <xf numFmtId="0" fontId="120" fillId="0" borderId="99" xfId="15" applyFont="1" applyBorder="1" applyAlignment="1">
      <alignment horizontal="center" vertical="center"/>
    </xf>
    <xf numFmtId="0" fontId="120" fillId="0" borderId="86" xfId="15" applyFont="1" applyBorder="1" applyAlignment="1">
      <alignment horizontal="center" vertical="center"/>
    </xf>
    <xf numFmtId="10" fontId="188" fillId="0" borderId="99" xfId="15" applyNumberFormat="1" applyFont="1" applyBorder="1" applyAlignment="1">
      <alignment horizontal="center" vertical="center"/>
    </xf>
    <xf numFmtId="0" fontId="188" fillId="0" borderId="84" xfId="15" applyFont="1" applyBorder="1" applyAlignment="1">
      <alignment horizontal="center" vertical="center"/>
    </xf>
    <xf numFmtId="0" fontId="188" fillId="0" borderId="36" xfId="15" applyFont="1" applyBorder="1" applyAlignment="1">
      <alignment horizontal="center" vertical="center"/>
    </xf>
    <xf numFmtId="0" fontId="188" fillId="0" borderId="0" xfId="15" applyFont="1" applyAlignment="1">
      <alignment horizontal="center" vertical="center"/>
    </xf>
    <xf numFmtId="0" fontId="188" fillId="0" borderId="309" xfId="15" applyFont="1" applyBorder="1" applyAlignment="1">
      <alignment horizontal="center" vertical="center"/>
    </xf>
    <xf numFmtId="0" fontId="188" fillId="0" borderId="310" xfId="15" applyFont="1" applyBorder="1" applyAlignment="1">
      <alignment horizontal="center" vertical="center"/>
    </xf>
    <xf numFmtId="0" fontId="188" fillId="0" borderId="1" xfId="15" applyFont="1" applyBorder="1" applyAlignment="1">
      <alignment horizontal="center" vertical="center"/>
    </xf>
    <xf numFmtId="0" fontId="188" fillId="0" borderId="90" xfId="15" applyFont="1" applyBorder="1" applyAlignment="1">
      <alignment horizontal="center" vertical="center"/>
    </xf>
    <xf numFmtId="0" fontId="120" fillId="0" borderId="90" xfId="15" applyFont="1" applyBorder="1" applyAlignment="1">
      <alignment horizontal="center" vertical="center"/>
    </xf>
    <xf numFmtId="0" fontId="191" fillId="0" borderId="177" xfId="15" applyFont="1" applyBorder="1" applyAlignment="1">
      <alignment vertical="center" shrinkToFit="1"/>
    </xf>
    <xf numFmtId="0" fontId="191" fillId="0" borderId="152" xfId="15" applyFont="1" applyBorder="1" applyAlignment="1">
      <alignment vertical="center" shrinkToFit="1"/>
    </xf>
    <xf numFmtId="0" fontId="188" fillId="0" borderId="1" xfId="15" applyFont="1" applyBorder="1" applyAlignment="1">
      <alignment horizontal="center" vertical="center" textRotation="255"/>
    </xf>
    <xf numFmtId="0" fontId="188" fillId="0" borderId="90" xfId="15" applyFont="1" applyBorder="1" applyAlignment="1">
      <alignment horizontal="center" vertical="center" textRotation="255"/>
    </xf>
    <xf numFmtId="0" fontId="188" fillId="0" borderId="101" xfId="15" applyFont="1" applyBorder="1" applyAlignment="1">
      <alignment horizontal="center" vertical="center" textRotation="255"/>
    </xf>
    <xf numFmtId="0" fontId="23" fillId="0" borderId="111" xfId="8" applyFont="1" applyBorder="1" applyAlignment="1">
      <alignment horizontal="center" vertical="center" wrapText="1"/>
    </xf>
    <xf numFmtId="0" fontId="23" fillId="0" borderId="112" xfId="8" applyFont="1" applyBorder="1" applyAlignment="1">
      <alignment horizontal="center" vertical="center" wrapText="1"/>
    </xf>
    <xf numFmtId="0" fontId="23" fillId="0" borderId="113" xfId="8" applyFont="1" applyBorder="1" applyAlignment="1">
      <alignment horizontal="center" vertical="center" wrapText="1"/>
    </xf>
    <xf numFmtId="0" fontId="23" fillId="0" borderId="11" xfId="8" applyFont="1" applyBorder="1" applyAlignment="1">
      <alignment horizontal="center" vertical="center" wrapText="1"/>
    </xf>
    <xf numFmtId="0" fontId="23" fillId="0" borderId="0" xfId="8" applyFont="1" applyAlignment="1">
      <alignment horizontal="center" vertical="center" wrapText="1"/>
    </xf>
    <xf numFmtId="0" fontId="23" fillId="0" borderId="17" xfId="8" applyFont="1" applyBorder="1" applyAlignment="1">
      <alignment horizontal="center" vertical="center" wrapText="1"/>
    </xf>
    <xf numFmtId="0" fontId="23" fillId="0" borderId="8" xfId="8" applyFont="1" applyBorder="1" applyAlignment="1">
      <alignment horizontal="center" vertical="center" wrapText="1"/>
    </xf>
    <xf numFmtId="0" fontId="23" fillId="0" borderId="9" xfId="8" applyFont="1" applyBorder="1" applyAlignment="1">
      <alignment horizontal="center" vertical="center" wrapText="1"/>
    </xf>
    <xf numFmtId="0" fontId="23" fillId="0" borderId="10" xfId="8" applyFont="1" applyBorder="1" applyAlignment="1">
      <alignment horizontal="center" vertical="center" wrapText="1"/>
    </xf>
    <xf numFmtId="0" fontId="159" fillId="0" borderId="1" xfId="8" applyFont="1" applyBorder="1" applyAlignment="1">
      <alignment horizontal="center" vertical="center" textRotation="255" wrapText="1" shrinkToFit="1"/>
    </xf>
    <xf numFmtId="0" fontId="159" fillId="0" borderId="101" xfId="8" applyFont="1" applyBorder="1" applyAlignment="1">
      <alignment horizontal="center" vertical="center" textRotation="255" wrapText="1" shrinkToFit="1"/>
    </xf>
    <xf numFmtId="0" fontId="159" fillId="0" borderId="8" xfId="8" applyFont="1" applyBorder="1" applyAlignment="1">
      <alignment horizontal="center" vertical="center" textRotation="255" shrinkToFit="1"/>
    </xf>
    <xf numFmtId="0" fontId="159" fillId="0" borderId="10" xfId="8" applyFont="1" applyBorder="1" applyAlignment="1">
      <alignment horizontal="center" vertical="center" textRotation="255" shrinkToFit="1"/>
    </xf>
    <xf numFmtId="0" fontId="159" fillId="0" borderId="1" xfId="8" applyFont="1" applyBorder="1" applyAlignment="1">
      <alignment horizontal="center" vertical="center" textRotation="255" shrinkToFit="1"/>
    </xf>
    <xf numFmtId="0" fontId="159" fillId="0" borderId="101" xfId="8" applyFont="1" applyBorder="1" applyAlignment="1">
      <alignment horizontal="center" vertical="center" textRotation="255" shrinkToFit="1"/>
    </xf>
    <xf numFmtId="0" fontId="0" fillId="0" borderId="0" xfId="0">
      <alignment vertical="center"/>
    </xf>
    <xf numFmtId="0" fontId="258" fillId="0" borderId="385" xfId="29" applyFont="1" applyBorder="1" applyAlignment="1" applyProtection="1">
      <alignment horizontal="center" vertical="center" wrapText="1"/>
      <protection locked="0"/>
    </xf>
    <xf numFmtId="0" fontId="258" fillId="0" borderId="361" xfId="29" applyFont="1" applyBorder="1" applyAlignment="1" applyProtection="1">
      <alignment horizontal="center" vertical="center" wrapText="1"/>
      <protection locked="0"/>
    </xf>
    <xf numFmtId="0" fontId="258" fillId="0" borderId="219" xfId="29" applyFont="1" applyBorder="1" applyAlignment="1" applyProtection="1">
      <alignment horizontal="center" vertical="center" wrapText="1"/>
      <protection locked="0"/>
    </xf>
    <xf numFmtId="0" fontId="258" fillId="0" borderId="0" xfId="29" applyFont="1" applyAlignment="1" applyProtection="1">
      <alignment horizontal="center" vertical="center" wrapText="1"/>
      <protection locked="0"/>
    </xf>
    <xf numFmtId="0" fontId="258" fillId="0" borderId="318" xfId="29" applyFont="1" applyBorder="1" applyAlignment="1" applyProtection="1">
      <alignment horizontal="center" vertical="center" wrapText="1"/>
      <protection locked="0"/>
    </xf>
    <xf numFmtId="0" fontId="258" fillId="0" borderId="305" xfId="29" applyFont="1" applyBorder="1" applyAlignment="1" applyProtection="1">
      <alignment horizontal="center" vertical="center" wrapText="1"/>
      <protection locked="0"/>
    </xf>
    <xf numFmtId="0" fontId="259" fillId="0" borderId="361" xfId="29" applyFont="1" applyBorder="1" applyAlignment="1" applyProtection="1">
      <alignment horizontal="center" wrapText="1"/>
      <protection locked="0"/>
    </xf>
    <xf numFmtId="0" fontId="259" fillId="0" borderId="386" xfId="29" applyFont="1" applyBorder="1" applyAlignment="1" applyProtection="1">
      <alignment horizontal="center" wrapText="1"/>
      <protection locked="0"/>
    </xf>
    <xf numFmtId="0" fontId="259" fillId="0" borderId="0" xfId="29" applyFont="1" applyAlignment="1" applyProtection="1">
      <alignment horizontal="center" wrapText="1"/>
      <protection locked="0"/>
    </xf>
    <xf numFmtId="0" fontId="259" fillId="0" borderId="317" xfId="29" applyFont="1" applyBorder="1" applyAlignment="1" applyProtection="1">
      <alignment horizontal="center" wrapText="1"/>
      <protection locked="0"/>
    </xf>
    <xf numFmtId="0" fontId="259" fillId="0" borderId="305" xfId="29" applyFont="1" applyBorder="1" applyAlignment="1" applyProtection="1">
      <alignment horizontal="center" wrapText="1"/>
      <protection locked="0"/>
    </xf>
    <xf numFmtId="0" fontId="259" fillId="0" borderId="319" xfId="29" applyFont="1" applyBorder="1" applyAlignment="1" applyProtection="1">
      <alignment horizontal="center" wrapText="1"/>
      <protection locked="0"/>
    </xf>
    <xf numFmtId="0" fontId="253" fillId="15" borderId="372" xfId="29" applyFont="1" applyFill="1" applyBorder="1" applyAlignment="1" applyProtection="1">
      <alignment horizontal="center" vertical="center" wrapText="1"/>
      <protection locked="0"/>
    </xf>
    <xf numFmtId="0" fontId="253" fillId="15" borderId="373" xfId="29" applyFont="1" applyFill="1" applyBorder="1" applyAlignment="1" applyProtection="1">
      <alignment horizontal="center" vertical="center" wrapText="1"/>
      <protection locked="0"/>
    </xf>
    <xf numFmtId="0" fontId="254" fillId="0" borderId="372" xfId="29" applyFont="1" applyBorder="1" applyAlignment="1" applyProtection="1">
      <alignment horizontal="left" vertical="center"/>
      <protection locked="0"/>
    </xf>
    <xf numFmtId="0" fontId="254" fillId="0" borderId="360" xfId="29" applyFont="1" applyBorder="1" applyAlignment="1" applyProtection="1">
      <alignment horizontal="left" vertical="center"/>
      <protection locked="0"/>
    </xf>
    <xf numFmtId="0" fontId="254" fillId="0" borderId="373" xfId="29" applyFont="1" applyBorder="1" applyAlignment="1" applyProtection="1">
      <alignment horizontal="left" vertical="center"/>
      <protection locked="0"/>
    </xf>
    <xf numFmtId="0" fontId="249" fillId="0" borderId="363" xfId="29" applyFont="1" applyBorder="1" applyAlignment="1" applyProtection="1">
      <alignment horizontal="left" vertical="center"/>
      <protection locked="0"/>
    </xf>
    <xf numFmtId="0" fontId="249" fillId="2" borderId="363" xfId="29" applyFont="1" applyFill="1" applyBorder="1" applyAlignment="1" applyProtection="1">
      <alignment horizontal="center" vertical="center"/>
      <protection locked="0"/>
    </xf>
    <xf numFmtId="0" fontId="249" fillId="15" borderId="364" xfId="29" applyFont="1" applyFill="1" applyBorder="1" applyAlignment="1" applyProtection="1">
      <alignment horizontal="center" vertical="center"/>
      <protection locked="0"/>
    </xf>
    <xf numFmtId="0" fontId="249" fillId="15" borderId="366" xfId="29" applyFont="1" applyFill="1" applyBorder="1" applyAlignment="1" applyProtection="1">
      <alignment horizontal="center" vertical="center"/>
      <protection locked="0"/>
    </xf>
    <xf numFmtId="0" fontId="252" fillId="5" borderId="364" xfId="29" applyFont="1" applyFill="1" applyBorder="1" applyAlignment="1" applyProtection="1">
      <alignment horizontal="center" vertical="center"/>
      <protection locked="0"/>
    </xf>
    <xf numFmtId="0" fontId="252" fillId="5" borderId="365" xfId="29" applyFont="1" applyFill="1" applyBorder="1" applyAlignment="1" applyProtection="1">
      <alignment horizontal="center" vertical="center"/>
      <protection locked="0"/>
    </xf>
    <xf numFmtId="0" fontId="252" fillId="5" borderId="366" xfId="29" applyFont="1" applyFill="1" applyBorder="1" applyAlignment="1" applyProtection="1">
      <alignment horizontal="center" vertical="center"/>
      <protection locked="0"/>
    </xf>
    <xf numFmtId="0" fontId="249" fillId="0" borderId="370" xfId="29" applyFont="1" applyBorder="1" applyAlignment="1" applyProtection="1">
      <alignment horizontal="left" vertical="center" wrapText="1"/>
      <protection locked="0"/>
    </xf>
    <xf numFmtId="0" fontId="249" fillId="0" borderId="361" xfId="29" applyFont="1" applyBorder="1" applyAlignment="1" applyProtection="1">
      <alignment horizontal="left" vertical="center" wrapText="1"/>
      <protection locked="0"/>
    </xf>
    <xf numFmtId="0" fontId="249" fillId="0" borderId="362" xfId="29" applyFont="1" applyBorder="1" applyAlignment="1" applyProtection="1">
      <alignment horizontal="left" vertical="center" wrapText="1"/>
      <protection locked="0"/>
    </xf>
    <xf numFmtId="0" fontId="249" fillId="0" borderId="367" xfId="29" applyFont="1" applyBorder="1" applyAlignment="1" applyProtection="1">
      <alignment horizontal="left" vertical="center" wrapText="1"/>
      <protection locked="0"/>
    </xf>
    <xf numFmtId="0" fontId="249" fillId="0" borderId="0" xfId="29" applyFont="1" applyAlignment="1" applyProtection="1">
      <alignment horizontal="left" vertical="center" wrapText="1"/>
      <protection locked="0"/>
    </xf>
    <xf numFmtId="0" fontId="249" fillId="0" borderId="17" xfId="29" applyFont="1" applyBorder="1" applyAlignment="1" applyProtection="1">
      <alignment horizontal="left" vertical="center" wrapText="1"/>
      <protection locked="0"/>
    </xf>
    <xf numFmtId="0" fontId="249" fillId="0" borderId="372" xfId="29" applyFont="1" applyBorder="1" applyAlignment="1" applyProtection="1">
      <alignment horizontal="left" vertical="center" wrapText="1"/>
      <protection locked="0"/>
    </xf>
    <xf numFmtId="0" fontId="249" fillId="0" borderId="360" xfId="29" applyFont="1" applyBorder="1" applyAlignment="1" applyProtection="1">
      <alignment horizontal="left" vertical="center" wrapText="1"/>
      <protection locked="0"/>
    </xf>
    <xf numFmtId="0" fontId="249" fillId="0" borderId="373" xfId="29" applyFont="1" applyBorder="1" applyAlignment="1" applyProtection="1">
      <alignment horizontal="left" vertical="center" wrapText="1"/>
      <protection locked="0"/>
    </xf>
    <xf numFmtId="0" fontId="249" fillId="0" borderId="378" xfId="29" applyFont="1" applyBorder="1" applyAlignment="1" applyProtection="1">
      <alignment horizontal="center" vertical="center"/>
      <protection locked="0"/>
    </xf>
    <xf numFmtId="0" fontId="249" fillId="0" borderId="375" xfId="29" applyFont="1" applyBorder="1" applyAlignment="1" applyProtection="1">
      <alignment horizontal="center" vertical="center"/>
      <protection locked="0"/>
    </xf>
    <xf numFmtId="0" fontId="249" fillId="0" borderId="376" xfId="29" applyFont="1" applyBorder="1" applyAlignment="1" applyProtection="1">
      <alignment horizontal="center" vertical="center"/>
      <protection locked="0"/>
    </xf>
    <xf numFmtId="0" fontId="253" fillId="0" borderId="379" xfId="29" applyFont="1" applyBorder="1" applyAlignment="1" applyProtection="1">
      <alignment horizontal="center"/>
      <protection locked="0"/>
    </xf>
    <xf numFmtId="0" fontId="253" fillId="0" borderId="312" xfId="29" applyFont="1" applyBorder="1" applyAlignment="1" applyProtection="1">
      <alignment horizontal="center"/>
      <protection locked="0"/>
    </xf>
    <xf numFmtId="0" fontId="252" fillId="5" borderId="363" xfId="29" applyFont="1" applyFill="1" applyBorder="1" applyAlignment="1" applyProtection="1">
      <alignment horizontal="center" vertical="center"/>
      <protection locked="0"/>
    </xf>
    <xf numFmtId="0" fontId="252" fillId="5" borderId="371" xfId="29" applyFont="1" applyFill="1" applyBorder="1" applyAlignment="1" applyProtection="1">
      <alignment horizontal="center" vertical="center"/>
      <protection locked="0"/>
    </xf>
    <xf numFmtId="0" fontId="254" fillId="0" borderId="364" xfId="29" applyFont="1" applyBorder="1" applyAlignment="1" applyProtection="1">
      <alignment horizontal="left" vertical="center"/>
      <protection locked="0"/>
    </xf>
    <xf numFmtId="0" fontId="254" fillId="0" borderId="365" xfId="29" applyFont="1" applyBorder="1" applyAlignment="1" applyProtection="1">
      <alignment horizontal="left" vertical="center"/>
      <protection locked="0"/>
    </xf>
    <xf numFmtId="0" fontId="254" fillId="0" borderId="366" xfId="29" applyFont="1" applyBorder="1" applyAlignment="1" applyProtection="1">
      <alignment horizontal="left" vertical="center"/>
      <protection locked="0"/>
    </xf>
    <xf numFmtId="0" fontId="253" fillId="0" borderId="371" xfId="29" applyFont="1" applyBorder="1" applyAlignment="1" applyProtection="1">
      <alignment horizontal="center" vertical="center"/>
      <protection locked="0"/>
    </xf>
    <xf numFmtId="0" fontId="253" fillId="0" borderId="368" xfId="29" applyFont="1" applyBorder="1" applyAlignment="1" applyProtection="1">
      <alignment horizontal="center" vertical="center"/>
      <protection locked="0"/>
    </xf>
    <xf numFmtId="0" fontId="253" fillId="0" borderId="374" xfId="29" applyFont="1" applyBorder="1" applyAlignment="1" applyProtection="1">
      <alignment horizontal="center" vertical="center"/>
      <protection locked="0"/>
    </xf>
    <xf numFmtId="0" fontId="249" fillId="0" borderId="363" xfId="29" applyFont="1" applyBorder="1" applyProtection="1">
      <protection locked="0"/>
    </xf>
    <xf numFmtId="0" fontId="249" fillId="0" borderId="371" xfId="29" applyFont="1" applyBorder="1" applyAlignment="1" applyProtection="1">
      <alignment horizontal="left" vertical="center"/>
      <protection locked="0"/>
    </xf>
    <xf numFmtId="0" fontId="249" fillId="0" borderId="363" xfId="29" applyFont="1" applyBorder="1" applyAlignment="1" applyProtection="1">
      <alignment horizontal="left" vertical="center" wrapText="1"/>
      <protection locked="0"/>
    </xf>
    <xf numFmtId="0" fontId="249" fillId="0" borderId="363" xfId="29" applyFont="1" applyBorder="1" applyAlignment="1" applyProtection="1">
      <alignment horizontal="center" vertical="center"/>
      <protection locked="0"/>
    </xf>
    <xf numFmtId="0" fontId="249" fillId="2" borderId="364" xfId="29" applyFont="1" applyFill="1" applyBorder="1" applyAlignment="1" applyProtection="1">
      <alignment horizontal="center" vertical="center"/>
      <protection locked="0"/>
    </xf>
    <xf numFmtId="0" fontId="249" fillId="2" borderId="365" xfId="29" applyFont="1" applyFill="1" applyBorder="1" applyAlignment="1" applyProtection="1">
      <alignment horizontal="center" vertical="center"/>
      <protection locked="0"/>
    </xf>
    <xf numFmtId="0" fontId="249" fillId="2" borderId="366" xfId="29" applyFont="1" applyFill="1" applyBorder="1" applyAlignment="1" applyProtection="1">
      <alignment horizontal="center" vertical="center"/>
      <protection locked="0"/>
    </xf>
    <xf numFmtId="0" fontId="255" fillId="0" borderId="365" xfId="29" applyFont="1" applyBorder="1" applyAlignment="1" applyProtection="1">
      <alignment horizontal="right" vertical="top"/>
      <protection locked="0"/>
    </xf>
    <xf numFmtId="0" fontId="249" fillId="0" borderId="364" xfId="29" applyFont="1" applyBorder="1" applyAlignment="1" applyProtection="1">
      <alignment horizontal="center" vertical="center"/>
      <protection locked="0"/>
    </xf>
    <xf numFmtId="0" fontId="249" fillId="0" borderId="371" xfId="29" applyFont="1" applyBorder="1" applyAlignment="1" applyProtection="1">
      <alignment horizontal="center" vertical="center"/>
      <protection locked="0"/>
    </xf>
    <xf numFmtId="0" fontId="249" fillId="0" borderId="374" xfId="29" applyFont="1" applyBorder="1" applyAlignment="1" applyProtection="1">
      <alignment horizontal="center" vertical="center"/>
      <protection locked="0"/>
    </xf>
    <xf numFmtId="0" fontId="249" fillId="0" borderId="368" xfId="29" applyFont="1" applyBorder="1" applyAlignment="1" applyProtection="1">
      <alignment horizontal="center" vertical="center"/>
      <protection locked="0"/>
    </xf>
    <xf numFmtId="0" fontId="249" fillId="0" borderId="373" xfId="29" applyFont="1" applyBorder="1" applyAlignment="1" applyProtection="1">
      <alignment horizontal="center" vertical="center"/>
      <protection locked="0"/>
    </xf>
    <xf numFmtId="0" fontId="254" fillId="0" borderId="367" xfId="29" applyFont="1" applyBorder="1" applyAlignment="1" applyProtection="1">
      <alignment horizontal="left" vertical="center"/>
      <protection locked="0"/>
    </xf>
    <xf numFmtId="0" fontId="254" fillId="0" borderId="0" xfId="29" applyFont="1" applyAlignment="1" applyProtection="1">
      <alignment horizontal="left" vertical="center"/>
      <protection locked="0"/>
    </xf>
    <xf numFmtId="0" fontId="254" fillId="0" borderId="17" xfId="29" applyFont="1" applyBorder="1" applyAlignment="1" applyProtection="1">
      <alignment horizontal="left" vertical="center"/>
      <protection locked="0"/>
    </xf>
    <xf numFmtId="0" fontId="249" fillId="0" borderId="364" xfId="29" applyFont="1" applyBorder="1" applyAlignment="1" applyProtection="1">
      <alignment horizontal="left" vertical="center"/>
      <protection locked="0"/>
    </xf>
    <xf numFmtId="0" fontId="249" fillId="0" borderId="365" xfId="29" applyFont="1" applyBorder="1" applyAlignment="1" applyProtection="1">
      <alignment horizontal="left" vertical="center"/>
      <protection locked="0"/>
    </xf>
    <xf numFmtId="0" fontId="249" fillId="0" borderId="366" xfId="29" applyFont="1" applyBorder="1" applyAlignment="1" applyProtection="1">
      <alignment horizontal="left" vertical="center"/>
      <protection locked="0"/>
    </xf>
    <xf numFmtId="0" fontId="252" fillId="5" borderId="1" xfId="29" applyFont="1" applyFill="1" applyBorder="1" applyAlignment="1" applyProtection="1">
      <alignment horizontal="center" vertical="center"/>
      <protection locked="0"/>
    </xf>
    <xf numFmtId="0" fontId="252" fillId="5" borderId="90" xfId="29" applyFont="1" applyFill="1" applyBorder="1" applyAlignment="1" applyProtection="1">
      <alignment horizontal="center" vertical="center"/>
      <protection locked="0"/>
    </xf>
    <xf numFmtId="0" fontId="252" fillId="5" borderId="101" xfId="29" applyFont="1" applyFill="1" applyBorder="1" applyAlignment="1" applyProtection="1">
      <alignment horizontal="center" vertical="center"/>
      <protection locked="0"/>
    </xf>
    <xf numFmtId="0" fontId="249" fillId="0" borderId="14" xfId="29" applyFont="1" applyBorder="1" applyAlignment="1" applyProtection="1">
      <alignment horizontal="left" vertical="center"/>
      <protection locked="0"/>
    </xf>
    <xf numFmtId="0" fontId="253" fillId="0" borderId="311" xfId="29" applyFont="1" applyBorder="1" applyAlignment="1" applyProtection="1">
      <alignment horizontal="center" vertical="center"/>
      <protection locked="0"/>
    </xf>
    <xf numFmtId="0" fontId="253" fillId="0" borderId="312" xfId="29" applyFont="1" applyBorder="1" applyAlignment="1" applyProtection="1">
      <alignment horizontal="center" vertical="center"/>
      <protection locked="0"/>
    </xf>
    <xf numFmtId="0" fontId="254" fillId="0" borderId="111" xfId="29" applyFont="1" applyBorder="1" applyAlignment="1" applyProtection="1">
      <alignment horizontal="left" vertical="center"/>
      <protection locked="0"/>
    </xf>
    <xf numFmtId="0" fontId="254" fillId="0" borderId="361" xfId="29" applyFont="1" applyBorder="1" applyAlignment="1" applyProtection="1">
      <alignment horizontal="left" vertical="center"/>
      <protection locked="0"/>
    </xf>
    <xf numFmtId="0" fontId="254" fillId="0" borderId="362" xfId="29" applyFont="1" applyBorder="1" applyAlignment="1" applyProtection="1">
      <alignment horizontal="left" vertical="center"/>
      <protection locked="0"/>
    </xf>
    <xf numFmtId="0" fontId="253" fillId="0" borderId="362" xfId="29" applyFont="1" applyBorder="1" applyAlignment="1" applyProtection="1">
      <alignment horizontal="center" vertical="center"/>
      <protection locked="0"/>
    </xf>
    <xf numFmtId="0" fontId="253" fillId="0" borderId="17" xfId="29" applyFont="1" applyBorder="1" applyAlignment="1" applyProtection="1">
      <alignment horizontal="center" vertical="center"/>
      <protection locked="0"/>
    </xf>
    <xf numFmtId="0" fontId="253" fillId="0" borderId="373" xfId="29" applyFont="1" applyBorder="1" applyAlignment="1" applyProtection="1">
      <alignment horizontal="center" vertical="center"/>
      <protection locked="0"/>
    </xf>
    <xf numFmtId="0" fontId="249" fillId="0" borderId="367" xfId="29" applyFont="1" applyBorder="1" applyAlignment="1" applyProtection="1">
      <alignment horizontal="left" vertical="center"/>
      <protection locked="0"/>
    </xf>
    <xf numFmtId="0" fontId="249" fillId="0" borderId="0" xfId="29" applyFont="1" applyAlignment="1" applyProtection="1">
      <alignment horizontal="left" vertical="center"/>
      <protection locked="0"/>
    </xf>
    <xf numFmtId="0" fontId="249" fillId="0" borderId="17" xfId="29" applyFont="1" applyBorder="1" applyAlignment="1" applyProtection="1">
      <alignment horizontal="left" vertical="center"/>
      <protection locked="0"/>
    </xf>
    <xf numFmtId="0" fontId="249" fillId="5" borderId="14" xfId="29" applyFont="1" applyFill="1" applyBorder="1" applyAlignment="1" applyProtection="1">
      <alignment horizontal="center" vertical="center"/>
      <protection locked="0"/>
    </xf>
    <xf numFmtId="0" fontId="249" fillId="0" borderId="14" xfId="29" applyFont="1" applyBorder="1" applyAlignment="1" applyProtection="1">
      <alignment horizontal="center" vertical="center"/>
      <protection locked="0"/>
    </xf>
    <xf numFmtId="0" fontId="249" fillId="0" borderId="1" xfId="29" applyFont="1" applyBorder="1" applyAlignment="1" applyProtection="1">
      <alignment horizontal="center" vertical="center"/>
      <protection locked="0"/>
    </xf>
    <xf numFmtId="0" fontId="249" fillId="0" borderId="101" xfId="29" applyFont="1" applyBorder="1" applyAlignment="1" applyProtection="1">
      <alignment horizontal="center" vertical="center"/>
      <protection locked="0"/>
    </xf>
    <xf numFmtId="0" fontId="249" fillId="0" borderId="360" xfId="29" applyFont="1" applyBorder="1" applyAlignment="1" applyProtection="1">
      <alignment horizontal="center" vertical="center"/>
      <protection locked="0"/>
    </xf>
    <xf numFmtId="0" fontId="251" fillId="15" borderId="0" xfId="29" applyFont="1" applyFill="1" applyAlignment="1" applyProtection="1">
      <alignment horizontal="center" vertical="center"/>
      <protection locked="0"/>
    </xf>
    <xf numFmtId="0" fontId="93" fillId="10" borderId="1" xfId="0" applyFont="1" applyFill="1" applyBorder="1" applyAlignment="1">
      <alignment horizontal="center" vertical="center"/>
    </xf>
    <xf numFmtId="0" fontId="93" fillId="10" borderId="90" xfId="0" applyFont="1" applyFill="1" applyBorder="1" applyAlignment="1">
      <alignment horizontal="center" vertical="center"/>
    </xf>
    <xf numFmtId="0" fontId="93" fillId="10" borderId="101" xfId="0" applyFont="1" applyFill="1" applyBorder="1" applyAlignment="1">
      <alignment horizontal="center" vertical="center"/>
    </xf>
    <xf numFmtId="0" fontId="199" fillId="15" borderId="0" xfId="0" applyFont="1" applyFill="1" applyAlignment="1">
      <alignment horizontal="center" vertical="center"/>
    </xf>
    <xf numFmtId="0" fontId="59" fillId="5" borderId="11" xfId="0" applyFont="1" applyFill="1" applyBorder="1" applyAlignment="1">
      <alignment horizontal="center" vertical="center" wrapText="1"/>
    </xf>
    <xf numFmtId="0" fontId="59" fillId="5" borderId="0" xfId="0" applyFont="1" applyFill="1" applyAlignment="1">
      <alignment horizontal="center" vertical="center" wrapText="1"/>
    </xf>
    <xf numFmtId="0" fontId="59" fillId="5" borderId="17" xfId="0" applyFont="1" applyFill="1" applyBorder="1" applyAlignment="1">
      <alignment horizontal="center" vertical="center" wrapText="1"/>
    </xf>
    <xf numFmtId="0" fontId="200" fillId="10" borderId="116" xfId="0" applyFont="1" applyFill="1" applyBorder="1" applyAlignment="1">
      <alignment vertical="center" wrapText="1"/>
    </xf>
    <xf numFmtId="0" fontId="200" fillId="10" borderId="6" xfId="0" applyFont="1" applyFill="1" applyBorder="1" applyAlignment="1">
      <alignment vertical="center" wrapText="1"/>
    </xf>
    <xf numFmtId="0" fontId="200" fillId="10" borderId="7" xfId="0" applyFont="1" applyFill="1" applyBorder="1" applyAlignment="1">
      <alignment vertical="center" wrapText="1"/>
    </xf>
    <xf numFmtId="181" fontId="93" fillId="10" borderId="14" xfId="0" applyNumberFormat="1" applyFont="1" applyFill="1" applyBorder="1" applyAlignment="1">
      <alignment horizontal="center" vertical="center" wrapText="1"/>
    </xf>
    <xf numFmtId="0" fontId="200" fillId="10" borderId="14" xfId="0" applyFont="1" applyFill="1" applyBorder="1" applyAlignment="1">
      <alignment horizontal="left" vertical="center" wrapText="1"/>
    </xf>
    <xf numFmtId="0" fontId="200" fillId="10" borderId="112" xfId="0" applyFont="1" applyFill="1" applyBorder="1" applyAlignment="1">
      <alignment horizontal="left" vertical="center" wrapText="1"/>
    </xf>
    <xf numFmtId="0" fontId="200" fillId="10" borderId="113" xfId="0" applyFont="1" applyFill="1" applyBorder="1" applyAlignment="1">
      <alignment horizontal="left" vertical="center" wrapText="1"/>
    </xf>
    <xf numFmtId="0" fontId="200" fillId="10" borderId="0" xfId="0" applyFont="1" applyFill="1" applyAlignment="1">
      <alignment horizontal="left" vertical="center" wrapText="1"/>
    </xf>
    <xf numFmtId="0" fontId="200" fillId="10" borderId="17" xfId="0" applyFont="1" applyFill="1" applyBorder="1" applyAlignment="1">
      <alignment horizontal="left" vertical="center" wrapText="1"/>
    </xf>
    <xf numFmtId="0" fontId="200" fillId="10" borderId="9" xfId="0" applyFont="1" applyFill="1" applyBorder="1" applyAlignment="1">
      <alignment horizontal="left" vertical="center" wrapText="1"/>
    </xf>
    <xf numFmtId="0" fontId="200" fillId="10" borderId="10" xfId="0" applyFont="1" applyFill="1" applyBorder="1" applyAlignment="1">
      <alignment horizontal="left" vertical="center" wrapText="1"/>
    </xf>
    <xf numFmtId="181" fontId="93" fillId="10" borderId="14" xfId="0" applyNumberFormat="1" applyFont="1" applyFill="1" applyBorder="1" applyAlignment="1">
      <alignment horizontal="center" vertical="center"/>
    </xf>
    <xf numFmtId="0" fontId="59" fillId="5" borderId="111" xfId="0" applyFont="1" applyFill="1" applyBorder="1" applyAlignment="1">
      <alignment horizontal="center" vertical="center"/>
    </xf>
    <xf numFmtId="0" fontId="59" fillId="5" borderId="112" xfId="0" applyFont="1" applyFill="1" applyBorder="1" applyAlignment="1">
      <alignment horizontal="center" vertical="center"/>
    </xf>
    <xf numFmtId="0" fontId="59" fillId="5" borderId="113" xfId="0" applyFont="1" applyFill="1" applyBorder="1" applyAlignment="1">
      <alignment horizontal="center" vertical="center"/>
    </xf>
    <xf numFmtId="0" fontId="200" fillId="10" borderId="111" xfId="0" applyFont="1" applyFill="1" applyBorder="1" applyAlignment="1">
      <alignment horizontal="left" vertical="center" wrapText="1"/>
    </xf>
    <xf numFmtId="0" fontId="200" fillId="10" borderId="8" xfId="0" applyFont="1" applyFill="1" applyBorder="1" applyAlignment="1">
      <alignment horizontal="left" vertical="center" wrapText="1"/>
    </xf>
    <xf numFmtId="181" fontId="93" fillId="10" borderId="111" xfId="0" applyNumberFormat="1" applyFont="1" applyFill="1" applyBorder="1" applyAlignment="1">
      <alignment horizontal="center" vertical="center" wrapText="1"/>
    </xf>
    <xf numFmtId="181" fontId="93" fillId="10" borderId="112" xfId="0" applyNumberFormat="1" applyFont="1" applyFill="1" applyBorder="1" applyAlignment="1">
      <alignment horizontal="center" vertical="center" wrapText="1"/>
    </xf>
    <xf numFmtId="181" fontId="93" fillId="10" borderId="113" xfId="0" applyNumberFormat="1" applyFont="1" applyFill="1" applyBorder="1" applyAlignment="1">
      <alignment horizontal="center" vertical="center" wrapText="1"/>
    </xf>
    <xf numFmtId="181" fontId="93" fillId="10" borderId="8" xfId="0" applyNumberFormat="1" applyFont="1" applyFill="1" applyBorder="1" applyAlignment="1">
      <alignment horizontal="center" vertical="center" wrapText="1"/>
    </xf>
    <xf numFmtId="181" fontId="93" fillId="10" borderId="9" xfId="0" applyNumberFormat="1" applyFont="1" applyFill="1" applyBorder="1" applyAlignment="1">
      <alignment horizontal="center" vertical="center" wrapText="1"/>
    </xf>
    <xf numFmtId="181" fontId="93" fillId="10" borderId="10" xfId="0" applyNumberFormat="1" applyFont="1" applyFill="1" applyBorder="1" applyAlignment="1">
      <alignment horizontal="center" vertical="center" wrapText="1"/>
    </xf>
    <xf numFmtId="0" fontId="93" fillId="10" borderId="14" xfId="0" applyFont="1" applyFill="1" applyBorder="1" applyAlignment="1">
      <alignment horizontal="center" vertical="center"/>
    </xf>
    <xf numFmtId="204" fontId="47" fillId="10" borderId="14" xfId="0" applyNumberFormat="1" applyFont="1" applyFill="1" applyBorder="1" applyAlignment="1">
      <alignment horizontal="center" vertical="center"/>
    </xf>
    <xf numFmtId="0" fontId="59" fillId="10" borderId="9" xfId="0" applyFont="1" applyFill="1" applyBorder="1" applyAlignment="1">
      <alignment horizontal="left" vertical="center" shrinkToFit="1"/>
    </xf>
    <xf numFmtId="0" fontId="59" fillId="10" borderId="0" xfId="0" applyFont="1" applyFill="1" applyAlignment="1">
      <alignment horizontal="left" vertical="center" shrinkToFit="1"/>
    </xf>
    <xf numFmtId="0" fontId="192" fillId="5" borderId="14" xfId="0" applyFont="1" applyFill="1" applyBorder="1" applyAlignment="1">
      <alignment horizontal="center" vertical="center"/>
    </xf>
    <xf numFmtId="0" fontId="192" fillId="0" borderId="14" xfId="0" applyFont="1" applyBorder="1" applyAlignment="1">
      <alignment horizontal="center" vertical="center"/>
    </xf>
    <xf numFmtId="0" fontId="193" fillId="0" borderId="0" xfId="0" applyFont="1" applyAlignment="1">
      <alignment horizontal="center" vertical="center"/>
    </xf>
    <xf numFmtId="0" fontId="192" fillId="10" borderId="116" xfId="0" applyFont="1" applyFill="1" applyBorder="1" applyAlignment="1">
      <alignment horizontal="center" vertical="center"/>
    </xf>
    <xf numFmtId="0" fontId="192" fillId="10" borderId="7" xfId="0" applyFont="1" applyFill="1" applyBorder="1" applyAlignment="1">
      <alignment horizontal="center" vertical="center"/>
    </xf>
    <xf numFmtId="0" fontId="192" fillId="0" borderId="116" xfId="0" applyFont="1" applyBorder="1" applyAlignment="1">
      <alignment horizontal="center" vertical="center"/>
    </xf>
    <xf numFmtId="0" fontId="192" fillId="0" borderId="7" xfId="0" applyFont="1" applyBorder="1" applyAlignment="1">
      <alignment horizontal="center" vertical="center"/>
    </xf>
    <xf numFmtId="0" fontId="194" fillId="3" borderId="1" xfId="0" applyFont="1" applyFill="1" applyBorder="1" applyAlignment="1">
      <alignment horizontal="center" vertical="center"/>
    </xf>
    <xf numFmtId="0" fontId="194" fillId="3" borderId="90" xfId="0" applyFont="1" applyFill="1" applyBorder="1" applyAlignment="1">
      <alignment horizontal="center" vertical="center"/>
    </xf>
    <xf numFmtId="0" fontId="194" fillId="3" borderId="101" xfId="0" applyFont="1" applyFill="1" applyBorder="1" applyAlignment="1">
      <alignment horizontal="center" vertical="center"/>
    </xf>
    <xf numFmtId="0" fontId="197" fillId="0" borderId="90" xfId="0" applyFont="1" applyBorder="1" applyAlignment="1">
      <alignment horizontal="center" vertical="center"/>
    </xf>
    <xf numFmtId="0" fontId="197" fillId="0" borderId="101" xfId="0" applyFont="1" applyBorder="1" applyAlignment="1">
      <alignment horizontal="center" vertical="center"/>
    </xf>
    <xf numFmtId="0" fontId="192" fillId="10" borderId="111" xfId="0" applyFont="1" applyFill="1" applyBorder="1" applyAlignment="1">
      <alignment horizontal="left" vertical="center"/>
    </xf>
    <xf numFmtId="0" fontId="192" fillId="10" borderId="112" xfId="0" applyFont="1" applyFill="1" applyBorder="1" applyAlignment="1">
      <alignment horizontal="left" vertical="center"/>
    </xf>
    <xf numFmtId="0" fontId="192" fillId="10" borderId="113" xfId="0" applyFont="1" applyFill="1" applyBorder="1" applyAlignment="1">
      <alignment horizontal="left" vertical="center"/>
    </xf>
    <xf numFmtId="0" fontId="192" fillId="10" borderId="8" xfId="0" applyFont="1" applyFill="1" applyBorder="1" applyAlignment="1">
      <alignment horizontal="left" vertical="center"/>
    </xf>
    <xf numFmtId="0" fontId="192" fillId="10" borderId="9" xfId="0" applyFont="1" applyFill="1" applyBorder="1" applyAlignment="1">
      <alignment horizontal="left" vertical="center"/>
    </xf>
    <xf numFmtId="0" fontId="192" fillId="10" borderId="10" xfId="0" applyFont="1" applyFill="1" applyBorder="1" applyAlignment="1">
      <alignment horizontal="left" vertical="center"/>
    </xf>
    <xf numFmtId="0" fontId="192" fillId="10" borderId="111" xfId="0" applyFont="1" applyFill="1" applyBorder="1" applyAlignment="1">
      <alignment horizontal="center" vertical="center"/>
    </xf>
    <xf numFmtId="0" fontId="192" fillId="10" borderId="112" xfId="0" applyFont="1" applyFill="1" applyBorder="1" applyAlignment="1">
      <alignment horizontal="center" vertical="center"/>
    </xf>
    <xf numFmtId="0" fontId="192" fillId="10" borderId="113" xfId="0" applyFont="1" applyFill="1" applyBorder="1" applyAlignment="1">
      <alignment horizontal="center" vertical="center"/>
    </xf>
    <xf numFmtId="0" fontId="192" fillId="10" borderId="8" xfId="0" applyFont="1" applyFill="1" applyBorder="1" applyAlignment="1">
      <alignment horizontal="center" vertical="center"/>
    </xf>
    <xf numFmtId="0" fontId="192" fillId="10" borderId="9" xfId="0" applyFont="1" applyFill="1" applyBorder="1" applyAlignment="1">
      <alignment horizontal="center" vertical="center"/>
    </xf>
    <xf numFmtId="0" fontId="192" fillId="10" borderId="10" xfId="0" applyFont="1" applyFill="1" applyBorder="1" applyAlignment="1">
      <alignment horizontal="center" vertical="center"/>
    </xf>
    <xf numFmtId="0" fontId="196" fillId="0" borderId="11" xfId="0" applyFont="1" applyBorder="1" applyAlignment="1">
      <alignment horizontal="left" vertical="center" wrapText="1"/>
    </xf>
    <xf numFmtId="0" fontId="196" fillId="0" borderId="0" xfId="0" applyFont="1" applyAlignment="1">
      <alignment horizontal="left" vertical="center" wrapText="1"/>
    </xf>
    <xf numFmtId="0" fontId="196" fillId="0" borderId="17" xfId="0" applyFont="1" applyBorder="1" applyAlignment="1">
      <alignment horizontal="left" vertical="center" wrapText="1"/>
    </xf>
    <xf numFmtId="0" fontId="224" fillId="0" borderId="0" xfId="22" applyFont="1" applyAlignment="1">
      <alignment horizontal="center" vertical="center"/>
    </xf>
    <xf numFmtId="0" fontId="226" fillId="0" borderId="1" xfId="22" applyFont="1" applyBorder="1" applyAlignment="1">
      <alignment horizontal="center" vertical="center"/>
    </xf>
    <xf numFmtId="0" fontId="226" fillId="0" borderId="101" xfId="22" applyFont="1" applyBorder="1" applyAlignment="1">
      <alignment horizontal="center" vertical="center"/>
    </xf>
    <xf numFmtId="0" fontId="226" fillId="0" borderId="116" xfId="22" applyFont="1" applyBorder="1" applyAlignment="1">
      <alignment vertical="center" textRotation="255"/>
    </xf>
    <xf numFmtId="0" fontId="226" fillId="0" borderId="7" xfId="22" applyFont="1" applyBorder="1" applyAlignment="1">
      <alignment vertical="center" textRotation="255"/>
    </xf>
    <xf numFmtId="0" fontId="223" fillId="0" borderId="116" xfId="22" applyFont="1" applyBorder="1" applyAlignment="1">
      <alignment vertical="center" textRotation="255"/>
    </xf>
    <xf numFmtId="0" fontId="223" fillId="0" borderId="6" xfId="22" applyFont="1" applyBorder="1" applyAlignment="1">
      <alignment vertical="center" textRotation="255"/>
    </xf>
    <xf numFmtId="0" fontId="223" fillId="0" borderId="7" xfId="22" applyFont="1" applyBorder="1" applyAlignment="1">
      <alignment vertical="center" textRotation="255"/>
    </xf>
    <xf numFmtId="0" fontId="223" fillId="0" borderId="1" xfId="22" applyFont="1" applyBorder="1" applyAlignment="1">
      <alignment horizontal="center" vertical="center"/>
    </xf>
    <xf numFmtId="0" fontId="223" fillId="0" borderId="101" xfId="22" applyFont="1" applyBorder="1" applyAlignment="1">
      <alignment horizontal="center" vertical="center"/>
    </xf>
    <xf numFmtId="0" fontId="81" fillId="0" borderId="111" xfId="8" applyFont="1" applyBorder="1" applyAlignment="1">
      <alignment horizontal="center" vertical="center" wrapText="1"/>
    </xf>
    <xf numFmtId="0" fontId="81" fillId="0" borderId="112" xfId="8" applyFont="1" applyBorder="1" applyAlignment="1">
      <alignment horizontal="center" vertical="center" wrapText="1"/>
    </xf>
    <xf numFmtId="0" fontId="81" fillId="0" borderId="113" xfId="8" applyFont="1" applyBorder="1" applyAlignment="1">
      <alignment horizontal="center" vertical="center" wrapText="1"/>
    </xf>
    <xf numFmtId="0" fontId="81" fillId="0" borderId="8" xfId="8" applyFont="1" applyBorder="1" applyAlignment="1">
      <alignment horizontal="center" vertical="center" wrapText="1"/>
    </xf>
    <xf numFmtId="0" fontId="81" fillId="0" borderId="9" xfId="8" applyFont="1" applyBorder="1" applyAlignment="1">
      <alignment horizontal="center" vertical="center" wrapText="1"/>
    </xf>
    <xf numFmtId="0" fontId="81" fillId="0" borderId="10" xfId="8" applyFont="1" applyBorder="1" applyAlignment="1">
      <alignment horizontal="center" vertical="center" wrapText="1"/>
    </xf>
    <xf numFmtId="0" fontId="81" fillId="0" borderId="14" xfId="8" applyFont="1" applyBorder="1" applyAlignment="1">
      <alignment horizontal="left" vertical="center"/>
    </xf>
    <xf numFmtId="0" fontId="81" fillId="0" borderId="111" xfId="8" applyFont="1" applyBorder="1" applyAlignment="1">
      <alignment horizontal="left" vertical="center" wrapText="1"/>
    </xf>
    <xf numFmtId="0" fontId="81" fillId="0" borderId="112" xfId="8" applyFont="1" applyBorder="1" applyAlignment="1">
      <alignment horizontal="left" vertical="center" wrapText="1"/>
    </xf>
    <xf numFmtId="0" fontId="81" fillId="0" borderId="113" xfId="8" applyFont="1" applyBorder="1" applyAlignment="1">
      <alignment horizontal="left" vertical="center" wrapText="1"/>
    </xf>
    <xf numFmtId="0" fontId="81" fillId="0" borderId="8" xfId="8" applyFont="1" applyBorder="1" applyAlignment="1">
      <alignment horizontal="left" vertical="center" wrapText="1"/>
    </xf>
    <xf numFmtId="0" fontId="81" fillId="0" borderId="9" xfId="8" applyFont="1" applyBorder="1" applyAlignment="1">
      <alignment horizontal="left" vertical="center" wrapText="1"/>
    </xf>
    <xf numFmtId="0" fontId="81" fillId="0" borderId="10" xfId="8" applyFont="1" applyBorder="1" applyAlignment="1">
      <alignment horizontal="left" vertical="center" wrapText="1"/>
    </xf>
    <xf numFmtId="0" fontId="81" fillId="0" borderId="14" xfId="8" applyFont="1" applyBorder="1" applyAlignment="1">
      <alignment horizontal="right" vertical="center"/>
    </xf>
    <xf numFmtId="0" fontId="81" fillId="0" borderId="1" xfId="8" applyFont="1" applyBorder="1" applyAlignment="1">
      <alignment horizontal="left" vertical="center"/>
    </xf>
    <xf numFmtId="0" fontId="81" fillId="0" borderId="90" xfId="8" applyFont="1" applyBorder="1" applyAlignment="1">
      <alignment horizontal="left" vertical="center"/>
    </xf>
    <xf numFmtId="0" fontId="81" fillId="0" borderId="101" xfId="8" applyFont="1" applyBorder="1" applyAlignment="1">
      <alignment horizontal="left" vertical="center"/>
    </xf>
    <xf numFmtId="0" fontId="81" fillId="0" borderId="111" xfId="8" applyFont="1" applyBorder="1" applyAlignment="1">
      <alignment horizontal="right" vertical="center"/>
    </xf>
    <xf numFmtId="0" fontId="81" fillId="0" borderId="112" xfId="8" applyFont="1" applyBorder="1" applyAlignment="1">
      <alignment horizontal="right" vertical="center"/>
    </xf>
    <xf numFmtId="0" fontId="81" fillId="0" borderId="113" xfId="8" applyFont="1" applyBorder="1" applyAlignment="1">
      <alignment horizontal="right" vertical="center"/>
    </xf>
    <xf numFmtId="0" fontId="81" fillId="0" borderId="11" xfId="8" applyFont="1" applyBorder="1" applyAlignment="1">
      <alignment horizontal="right" vertical="center"/>
    </xf>
    <xf numFmtId="0" fontId="81" fillId="0" borderId="0" xfId="8" applyFont="1" applyAlignment="1">
      <alignment horizontal="right" vertical="center"/>
    </xf>
    <xf numFmtId="0" fontId="81" fillId="0" borderId="17" xfId="8" applyFont="1" applyBorder="1" applyAlignment="1">
      <alignment horizontal="right" vertical="center"/>
    </xf>
    <xf numFmtId="0" fontId="81" fillId="0" borderId="8" xfId="8" applyFont="1" applyBorder="1" applyAlignment="1">
      <alignment horizontal="right" vertical="center"/>
    </xf>
    <xf numFmtId="0" fontId="81" fillId="0" borderId="9" xfId="8" applyFont="1" applyBorder="1" applyAlignment="1">
      <alignment horizontal="right" vertical="center"/>
    </xf>
    <xf numFmtId="0" fontId="81" fillId="0" borderId="10" xfId="8" applyFont="1" applyBorder="1" applyAlignment="1">
      <alignment horizontal="right" vertical="center"/>
    </xf>
    <xf numFmtId="0" fontId="81" fillId="0" borderId="14" xfId="8" applyFont="1" applyBorder="1" applyAlignment="1">
      <alignment horizontal="center" vertical="top" wrapText="1"/>
    </xf>
    <xf numFmtId="0" fontId="230" fillId="0" borderId="1" xfId="8" applyFont="1" applyBorder="1" applyAlignment="1">
      <alignment horizontal="center" vertical="center" wrapText="1"/>
    </xf>
    <xf numFmtId="0" fontId="230" fillId="0" borderId="90" xfId="8" applyFont="1" applyBorder="1" applyAlignment="1">
      <alignment horizontal="center" vertical="center" wrapText="1"/>
    </xf>
    <xf numFmtId="0" fontId="230" fillId="0" borderId="101" xfId="8" applyFont="1" applyBorder="1" applyAlignment="1">
      <alignment horizontal="center" vertical="center" wrapText="1"/>
    </xf>
    <xf numFmtId="0" fontId="81" fillId="0" borderId="111" xfId="8" applyFont="1" applyBorder="1" applyAlignment="1">
      <alignment horizontal="center" vertical="center"/>
    </xf>
    <xf numFmtId="0" fontId="81" fillId="0" borderId="112" xfId="8" applyFont="1" applyBorder="1" applyAlignment="1">
      <alignment horizontal="center" vertical="center"/>
    </xf>
    <xf numFmtId="0" fontId="81" fillId="0" borderId="113" xfId="8" applyFont="1" applyBorder="1" applyAlignment="1">
      <alignment horizontal="center" vertical="center"/>
    </xf>
    <xf numFmtId="0" fontId="81" fillId="0" borderId="8" xfId="8" applyFont="1" applyBorder="1" applyAlignment="1">
      <alignment horizontal="center" vertical="center"/>
    </xf>
    <xf numFmtId="0" fontId="81" fillId="0" borderId="9" xfId="8" applyFont="1" applyBorder="1" applyAlignment="1">
      <alignment horizontal="center" vertical="center"/>
    </xf>
    <xf numFmtId="0" fontId="81" fillId="0" borderId="10" xfId="8" applyFont="1" applyBorder="1" applyAlignment="1">
      <alignment horizontal="center" vertical="center"/>
    </xf>
    <xf numFmtId="0" fontId="81" fillId="0" borderId="111" xfId="8" applyFont="1" applyBorder="1" applyAlignment="1">
      <alignment horizontal="left" vertical="top"/>
    </xf>
    <xf numFmtId="0" fontId="81" fillId="0" borderId="112" xfId="8" applyFont="1" applyBorder="1" applyAlignment="1">
      <alignment horizontal="left" vertical="top"/>
    </xf>
    <xf numFmtId="0" fontId="81" fillId="0" borderId="113" xfId="8" applyFont="1" applyBorder="1" applyAlignment="1">
      <alignment horizontal="left" vertical="top"/>
    </xf>
    <xf numFmtId="0" fontId="81" fillId="0" borderId="11" xfId="8" applyFont="1" applyBorder="1" applyAlignment="1">
      <alignment horizontal="left" vertical="top"/>
    </xf>
    <xf numFmtId="0" fontId="81" fillId="0" borderId="0" xfId="8" applyFont="1" applyAlignment="1">
      <alignment horizontal="left" vertical="top"/>
    </xf>
    <xf numFmtId="0" fontId="81" fillId="0" borderId="17" xfId="8" applyFont="1" applyBorder="1" applyAlignment="1">
      <alignment horizontal="left" vertical="top"/>
    </xf>
    <xf numFmtId="0" fontId="81" fillId="0" borderId="8" xfId="8" applyFont="1" applyBorder="1" applyAlignment="1">
      <alignment horizontal="left" vertical="top"/>
    </xf>
    <xf numFmtId="0" fontId="81" fillId="0" borderId="9" xfId="8" applyFont="1" applyBorder="1" applyAlignment="1">
      <alignment horizontal="left" vertical="top"/>
    </xf>
    <xf numFmtId="0" fontId="81" fillId="0" borderId="10" xfId="8" applyFont="1" applyBorder="1" applyAlignment="1">
      <alignment horizontal="left" vertical="top"/>
    </xf>
    <xf numFmtId="0" fontId="81" fillId="0" borderId="111" xfId="8" applyFont="1" applyBorder="1" applyAlignment="1">
      <alignment horizontal="left" vertical="top" wrapText="1"/>
    </xf>
    <xf numFmtId="0" fontId="81" fillId="0" borderId="111" xfId="8" applyFont="1" applyBorder="1" applyAlignment="1">
      <alignment horizontal="center" vertical="top" wrapText="1"/>
    </xf>
    <xf numFmtId="0" fontId="81" fillId="0" borderId="112" xfId="8" applyFont="1" applyBorder="1" applyAlignment="1">
      <alignment horizontal="center" vertical="top" wrapText="1"/>
    </xf>
    <xf numFmtId="0" fontId="81" fillId="0" borderId="113" xfId="8" applyFont="1" applyBorder="1" applyAlignment="1">
      <alignment horizontal="center" vertical="top" wrapText="1"/>
    </xf>
    <xf numFmtId="0" fontId="81" fillId="0" borderId="8" xfId="8" applyFont="1" applyBorder="1" applyAlignment="1">
      <alignment horizontal="center" vertical="top" wrapText="1"/>
    </xf>
    <xf numFmtId="0" fontId="81" fillId="0" borderId="9" xfId="8" applyFont="1" applyBorder="1" applyAlignment="1">
      <alignment horizontal="center" vertical="top" wrapText="1"/>
    </xf>
    <xf numFmtId="0" fontId="81" fillId="0" borderId="10" xfId="8" applyFont="1" applyBorder="1" applyAlignment="1">
      <alignment horizontal="center" vertical="top" wrapText="1"/>
    </xf>
    <xf numFmtId="0" fontId="81" fillId="0" borderId="11" xfId="8" applyFont="1" applyBorder="1" applyAlignment="1">
      <alignment horizontal="center" vertical="center"/>
    </xf>
    <xf numFmtId="0" fontId="81" fillId="0" borderId="17" xfId="8" applyFont="1" applyBorder="1" applyAlignment="1">
      <alignment horizontal="center" vertical="center"/>
    </xf>
    <xf numFmtId="0" fontId="81" fillId="0" borderId="111" xfId="8" applyFont="1" applyBorder="1" applyAlignment="1">
      <alignment horizontal="right"/>
    </xf>
    <xf numFmtId="0" fontId="81" fillId="0" borderId="112" xfId="8" applyFont="1" applyBorder="1" applyAlignment="1">
      <alignment horizontal="right"/>
    </xf>
    <xf numFmtId="0" fontId="81" fillId="0" borderId="113" xfId="8" applyFont="1" applyBorder="1" applyAlignment="1">
      <alignment horizontal="right"/>
    </xf>
    <xf numFmtId="0" fontId="81" fillId="0" borderId="11" xfId="8" applyFont="1" applyBorder="1" applyAlignment="1">
      <alignment horizontal="right"/>
    </xf>
    <xf numFmtId="0" fontId="81" fillId="0" borderId="0" xfId="8" applyFont="1" applyAlignment="1">
      <alignment horizontal="right"/>
    </xf>
    <xf numFmtId="0" fontId="81" fillId="0" borderId="17" xfId="8" applyFont="1" applyBorder="1" applyAlignment="1">
      <alignment horizontal="right"/>
    </xf>
    <xf numFmtId="0" fontId="81" fillId="0" borderId="8" xfId="8" applyFont="1" applyBorder="1" applyAlignment="1">
      <alignment horizontal="right"/>
    </xf>
    <xf numFmtId="0" fontId="81" fillId="0" borderId="9" xfId="8" applyFont="1" applyBorder="1" applyAlignment="1">
      <alignment horizontal="right"/>
    </xf>
    <xf numFmtId="0" fontId="81" fillId="0" borderId="10" xfId="8" applyFont="1" applyBorder="1" applyAlignment="1">
      <alignment horizontal="right"/>
    </xf>
    <xf numFmtId="0" fontId="230" fillId="0" borderId="111" xfId="8" applyFont="1" applyBorder="1" applyAlignment="1">
      <alignment horizontal="center" vertical="center" wrapText="1"/>
    </xf>
    <xf numFmtId="0" fontId="230" fillId="0" borderId="112" xfId="8" applyFont="1" applyBorder="1" applyAlignment="1">
      <alignment horizontal="center" vertical="center" wrapText="1"/>
    </xf>
    <xf numFmtId="0" fontId="230" fillId="0" borderId="113" xfId="8" applyFont="1" applyBorder="1" applyAlignment="1">
      <alignment horizontal="center" vertical="center" wrapText="1"/>
    </xf>
    <xf numFmtId="0" fontId="230" fillId="0" borderId="8" xfId="8" applyFont="1" applyBorder="1" applyAlignment="1">
      <alignment horizontal="center" vertical="center" wrapText="1"/>
    </xf>
    <xf numFmtId="0" fontId="230" fillId="0" borderId="9" xfId="8" applyFont="1" applyBorder="1" applyAlignment="1">
      <alignment horizontal="center" vertical="center" wrapText="1"/>
    </xf>
    <xf numFmtId="0" fontId="230" fillId="0" borderId="10" xfId="8" applyFont="1" applyBorder="1" applyAlignment="1">
      <alignment horizontal="center" vertical="center" wrapText="1"/>
    </xf>
    <xf numFmtId="0" fontId="81" fillId="0" borderId="1" xfId="8" applyFont="1" applyBorder="1" applyAlignment="1">
      <alignment horizontal="center" vertical="top"/>
    </xf>
    <xf numFmtId="0" fontId="81" fillId="0" borderId="90" xfId="8" applyFont="1" applyBorder="1" applyAlignment="1">
      <alignment horizontal="center" vertical="top"/>
    </xf>
    <xf numFmtId="0" fontId="81" fillId="0" borderId="101" xfId="8" applyFont="1" applyBorder="1" applyAlignment="1">
      <alignment horizontal="center" vertical="top"/>
    </xf>
    <xf numFmtId="0" fontId="81" fillId="0" borderId="1" xfId="8" applyFont="1" applyBorder="1" applyAlignment="1">
      <alignment horizontal="center" vertical="center"/>
    </xf>
    <xf numFmtId="0" fontId="81" fillId="0" borderId="90" xfId="8" applyFont="1" applyBorder="1" applyAlignment="1">
      <alignment horizontal="center" vertical="center"/>
    </xf>
    <xf numFmtId="0" fontId="81" fillId="0" borderId="101" xfId="8" applyFont="1" applyBorder="1" applyAlignment="1">
      <alignment horizontal="center" vertical="center"/>
    </xf>
    <xf numFmtId="0" fontId="81" fillId="0" borderId="111" xfId="8" applyFont="1" applyBorder="1" applyAlignment="1">
      <alignment horizontal="center" vertical="center" shrinkToFit="1"/>
    </xf>
    <xf numFmtId="0" fontId="81" fillId="0" borderId="112" xfId="8" applyFont="1" applyBorder="1" applyAlignment="1">
      <alignment horizontal="center" vertical="center" shrinkToFit="1"/>
    </xf>
    <xf numFmtId="0" fontId="81" fillId="0" borderId="113" xfId="8" applyFont="1" applyBorder="1" applyAlignment="1">
      <alignment horizontal="center" vertical="center" shrinkToFit="1"/>
    </xf>
    <xf numFmtId="0" fontId="81" fillId="0" borderId="8" xfId="8" applyFont="1" applyBorder="1" applyAlignment="1">
      <alignment horizontal="center" vertical="center" shrinkToFit="1"/>
    </xf>
    <xf numFmtId="0" fontId="81" fillId="0" borderId="9" xfId="8" applyFont="1" applyBorder="1" applyAlignment="1">
      <alignment horizontal="center" vertical="center" shrinkToFit="1"/>
    </xf>
    <xf numFmtId="0" fontId="81" fillId="0" borderId="10" xfId="8" applyFont="1" applyBorder="1" applyAlignment="1">
      <alignment horizontal="center" vertical="center" shrinkToFit="1"/>
    </xf>
    <xf numFmtId="0" fontId="81" fillId="0" borderId="14" xfId="8" applyFont="1" applyBorder="1" applyAlignment="1">
      <alignment horizontal="center" vertical="center" shrinkToFit="1"/>
    </xf>
    <xf numFmtId="0" fontId="81" fillId="2" borderId="14" xfId="8" applyFont="1" applyFill="1" applyBorder="1" applyAlignment="1">
      <alignment horizontal="center" vertical="center"/>
    </xf>
    <xf numFmtId="0" fontId="27" fillId="0" borderId="14" xfId="8" applyFont="1" applyBorder="1" applyAlignment="1">
      <alignment horizontal="center" vertical="center"/>
    </xf>
    <xf numFmtId="0" fontId="81" fillId="0" borderId="14" xfId="8" applyFont="1" applyBorder="1" applyAlignment="1">
      <alignment horizontal="center" vertical="top"/>
    </xf>
    <xf numFmtId="0" fontId="27" fillId="0" borderId="111" xfId="8" applyFont="1" applyBorder="1" applyAlignment="1">
      <alignment horizontal="center" vertical="center" wrapText="1"/>
    </xf>
    <xf numFmtId="0" fontId="27" fillId="0" borderId="112" xfId="8" applyFont="1" applyBorder="1" applyAlignment="1">
      <alignment horizontal="center" vertical="center" wrapText="1"/>
    </xf>
    <xf numFmtId="0" fontId="27" fillId="0" borderId="113" xfId="8" applyFont="1" applyBorder="1" applyAlignment="1">
      <alignment horizontal="center" vertical="center" wrapText="1"/>
    </xf>
    <xf numFmtId="0" fontId="27" fillId="0" borderId="8" xfId="8" applyFont="1" applyBorder="1" applyAlignment="1">
      <alignment horizontal="center" vertical="center" wrapText="1"/>
    </xf>
    <xf numFmtId="0" fontId="27" fillId="0" borderId="9" xfId="8" applyFont="1" applyBorder="1" applyAlignment="1">
      <alignment horizontal="center" vertical="center" wrapText="1"/>
    </xf>
    <xf numFmtId="0" fontId="27" fillId="0" borderId="10" xfId="8" applyFont="1" applyBorder="1" applyAlignment="1">
      <alignment horizontal="center" vertical="center" wrapText="1"/>
    </xf>
    <xf numFmtId="0" fontId="230" fillId="0" borderId="111" xfId="8" applyFont="1" applyBorder="1" applyAlignment="1">
      <alignment horizontal="left" vertical="center"/>
    </xf>
    <xf numFmtId="0" fontId="230" fillId="0" borderId="112" xfId="8" applyFont="1" applyBorder="1" applyAlignment="1">
      <alignment horizontal="left" vertical="center"/>
    </xf>
    <xf numFmtId="0" fontId="81" fillId="0" borderId="111" xfId="8" applyFont="1" applyBorder="1" applyAlignment="1">
      <alignment horizontal="center" vertical="top"/>
    </xf>
    <xf numFmtId="0" fontId="81" fillId="0" borderId="112" xfId="8" applyFont="1" applyBorder="1" applyAlignment="1">
      <alignment horizontal="center" vertical="top"/>
    </xf>
    <xf numFmtId="0" fontId="81" fillId="0" borderId="113" xfId="8" applyFont="1" applyBorder="1" applyAlignment="1">
      <alignment horizontal="center" vertical="top"/>
    </xf>
    <xf numFmtId="0" fontId="81" fillId="0" borderId="8" xfId="8" applyFont="1" applyBorder="1" applyAlignment="1">
      <alignment horizontal="center" vertical="top"/>
    </xf>
    <xf numFmtId="0" fontId="81" fillId="0" borderId="9" xfId="8" applyFont="1" applyBorder="1" applyAlignment="1">
      <alignment horizontal="center" vertical="top"/>
    </xf>
    <xf numFmtId="0" fontId="81" fillId="0" borderId="10" xfId="8" applyFont="1" applyBorder="1" applyAlignment="1">
      <alignment horizontal="center" vertical="top"/>
    </xf>
    <xf numFmtId="0" fontId="230" fillId="0" borderId="111" xfId="8" applyFont="1" applyBorder="1" applyAlignment="1">
      <alignment horizontal="center" vertical="center" shrinkToFit="1"/>
    </xf>
    <xf numFmtId="0" fontId="230" fillId="0" borderId="112" xfId="8" applyFont="1" applyBorder="1" applyAlignment="1">
      <alignment horizontal="center" vertical="center" shrinkToFit="1"/>
    </xf>
    <xf numFmtId="0" fontId="230" fillId="0" borderId="113" xfId="8" applyFont="1" applyBorder="1" applyAlignment="1">
      <alignment horizontal="center" vertical="center" shrinkToFit="1"/>
    </xf>
    <xf numFmtId="0" fontId="230" fillId="0" borderId="8" xfId="8" applyFont="1" applyBorder="1" applyAlignment="1">
      <alignment horizontal="center" vertical="center" shrinkToFit="1"/>
    </xf>
    <xf numFmtId="0" fontId="230" fillId="0" borderId="9" xfId="8" applyFont="1" applyBorder="1" applyAlignment="1">
      <alignment horizontal="center" vertical="center" shrinkToFit="1"/>
    </xf>
    <xf numFmtId="0" fontId="230" fillId="0" borderId="10" xfId="8" applyFont="1" applyBorder="1" applyAlignment="1">
      <alignment horizontal="center" vertical="center" shrinkToFit="1"/>
    </xf>
    <xf numFmtId="0" fontId="230" fillId="0" borderId="8" xfId="8" applyFont="1" applyBorder="1" applyAlignment="1">
      <alignment horizontal="left" vertical="center"/>
    </xf>
    <xf numFmtId="0" fontId="230" fillId="0" borderId="9" xfId="8" applyFont="1" applyBorder="1" applyAlignment="1">
      <alignment horizontal="left" vertical="center"/>
    </xf>
    <xf numFmtId="0" fontId="81" fillId="0" borderId="112" xfId="8" applyFont="1" applyBorder="1" applyAlignment="1">
      <alignment horizontal="left" vertical="top" wrapText="1"/>
    </xf>
    <xf numFmtId="0" fontId="81" fillId="0" borderId="113" xfId="8" applyFont="1" applyBorder="1" applyAlignment="1">
      <alignment horizontal="left" vertical="top" wrapText="1"/>
    </xf>
    <xf numFmtId="0" fontId="81" fillId="0" borderId="11" xfId="8" applyFont="1" applyBorder="1" applyAlignment="1">
      <alignment horizontal="left" vertical="top" wrapText="1"/>
    </xf>
    <xf numFmtId="0" fontId="81" fillId="0" borderId="0" xfId="8" applyFont="1" applyAlignment="1">
      <alignment horizontal="left" vertical="top" wrapText="1"/>
    </xf>
    <xf numFmtId="0" fontId="81" fillId="0" borderId="17" xfId="8" applyFont="1" applyBorder="1" applyAlignment="1">
      <alignment horizontal="left" vertical="top" wrapText="1"/>
    </xf>
    <xf numFmtId="0" fontId="81" fillId="0" borderId="8" xfId="8" applyFont="1" applyBorder="1" applyAlignment="1">
      <alignment horizontal="left" vertical="top" wrapText="1"/>
    </xf>
    <xf numFmtId="0" fontId="81" fillId="0" borderId="9" xfId="8" applyFont="1" applyBorder="1" applyAlignment="1">
      <alignment horizontal="left" vertical="top" wrapText="1"/>
    </xf>
    <xf numFmtId="0" fontId="81" fillId="0" borderId="10" xfId="8" applyFont="1" applyBorder="1" applyAlignment="1">
      <alignment horizontal="left" vertical="top" wrapText="1"/>
    </xf>
    <xf numFmtId="0" fontId="27" fillId="0" borderId="111" xfId="8" applyFont="1" applyBorder="1" applyAlignment="1">
      <alignment horizontal="left" vertical="top" wrapText="1"/>
    </xf>
    <xf numFmtId="0" fontId="27" fillId="0" borderId="112" xfId="8" applyFont="1" applyBorder="1" applyAlignment="1">
      <alignment horizontal="left" vertical="top" wrapText="1"/>
    </xf>
    <xf numFmtId="0" fontId="27" fillId="0" borderId="113" xfId="8" applyFont="1" applyBorder="1" applyAlignment="1">
      <alignment horizontal="left" vertical="top" wrapText="1"/>
    </xf>
    <xf numFmtId="0" fontId="27" fillId="0" borderId="11" xfId="8" applyFont="1" applyBorder="1" applyAlignment="1">
      <alignment horizontal="left" vertical="top" wrapText="1"/>
    </xf>
    <xf numFmtId="0" fontId="27" fillId="0" borderId="0" xfId="8" applyFont="1" applyAlignment="1">
      <alignment horizontal="left" vertical="top" wrapText="1"/>
    </xf>
    <xf numFmtId="0" fontId="27" fillId="0" borderId="17" xfId="8" applyFont="1" applyBorder="1" applyAlignment="1">
      <alignment horizontal="left" vertical="top" wrapText="1"/>
    </xf>
    <xf numFmtId="0" fontId="27" fillId="0" borderId="8" xfId="8" applyFont="1" applyBorder="1" applyAlignment="1">
      <alignment horizontal="left" vertical="top" wrapText="1"/>
    </xf>
    <xf numFmtId="0" fontId="27" fillId="0" borderId="9" xfId="8" applyFont="1" applyBorder="1" applyAlignment="1">
      <alignment horizontal="left" vertical="top" wrapText="1"/>
    </xf>
    <xf numFmtId="0" fontId="27" fillId="0" borderId="10" xfId="8" applyFont="1" applyBorder="1" applyAlignment="1">
      <alignment horizontal="left" vertical="top" wrapText="1"/>
    </xf>
    <xf numFmtId="0" fontId="27" fillId="0" borderId="111" xfId="8" applyFont="1" applyBorder="1" applyAlignment="1">
      <alignment horizontal="left" vertical="top"/>
    </xf>
    <xf numFmtId="0" fontId="27" fillId="0" borderId="112" xfId="8" applyFont="1" applyBorder="1" applyAlignment="1">
      <alignment horizontal="left" vertical="top"/>
    </xf>
    <xf numFmtId="0" fontId="27" fillId="0" borderId="113" xfId="8" applyFont="1" applyBorder="1" applyAlignment="1">
      <alignment horizontal="left" vertical="top"/>
    </xf>
    <xf numFmtId="0" fontId="27" fillId="0" borderId="8" xfId="8" applyFont="1" applyBorder="1" applyAlignment="1">
      <alignment horizontal="left" vertical="top"/>
    </xf>
    <xf numFmtId="0" fontId="27" fillId="0" borderId="9" xfId="8" applyFont="1" applyBorder="1" applyAlignment="1">
      <alignment horizontal="left" vertical="top"/>
    </xf>
    <xf numFmtId="0" fontId="27" fillId="0" borderId="10" xfId="8" applyFont="1" applyBorder="1" applyAlignment="1">
      <alignment horizontal="left" vertical="top"/>
    </xf>
    <xf numFmtId="0" fontId="27" fillId="0" borderId="14" xfId="8" applyFont="1" applyBorder="1" applyAlignment="1">
      <alignment horizontal="center" vertical="top" wrapText="1"/>
    </xf>
    <xf numFmtId="0" fontId="27" fillId="0" borderId="14" xfId="8" applyFont="1" applyBorder="1" applyAlignment="1">
      <alignment horizontal="center" vertical="top" wrapText="1" shrinkToFit="1"/>
    </xf>
    <xf numFmtId="0" fontId="81" fillId="0" borderId="111" xfId="8" applyFont="1" applyBorder="1" applyAlignment="1">
      <alignment horizontal="left" vertical="center"/>
    </xf>
    <xf numFmtId="0" fontId="81" fillId="0" borderId="112" xfId="8" applyFont="1" applyBorder="1" applyAlignment="1">
      <alignment horizontal="left" vertical="center"/>
    </xf>
    <xf numFmtId="0" fontId="81" fillId="0" borderId="113" xfId="8" applyFont="1" applyBorder="1" applyAlignment="1">
      <alignment horizontal="left" vertical="center"/>
    </xf>
    <xf numFmtId="0" fontId="81" fillId="0" borderId="8" xfId="8" applyFont="1" applyBorder="1" applyAlignment="1">
      <alignment horizontal="left" vertical="center"/>
    </xf>
    <xf numFmtId="0" fontId="81" fillId="0" borderId="9" xfId="8" applyFont="1" applyBorder="1" applyAlignment="1">
      <alignment horizontal="left" vertical="center"/>
    </xf>
    <xf numFmtId="0" fontId="81" fillId="0" borderId="10" xfId="8" applyFont="1" applyBorder="1" applyAlignment="1">
      <alignment horizontal="left" vertical="center"/>
    </xf>
    <xf numFmtId="0" fontId="76" fillId="0" borderId="111" xfId="8" applyFont="1" applyBorder="1" applyAlignment="1">
      <alignment horizontal="center" vertical="top"/>
    </xf>
    <xf numFmtId="0" fontId="76" fillId="0" borderId="112" xfId="8" applyFont="1" applyBorder="1" applyAlignment="1">
      <alignment horizontal="center" vertical="top"/>
    </xf>
    <xf numFmtId="0" fontId="76" fillId="0" borderId="113" xfId="8" applyFont="1" applyBorder="1" applyAlignment="1">
      <alignment horizontal="center" vertical="top"/>
    </xf>
    <xf numFmtId="0" fontId="76" fillId="0" borderId="8" xfId="8" applyFont="1" applyBorder="1" applyAlignment="1">
      <alignment horizontal="center" vertical="top"/>
    </xf>
    <xf numFmtId="0" fontId="76" fillId="0" borderId="9" xfId="8" applyFont="1" applyBorder="1" applyAlignment="1">
      <alignment horizontal="center" vertical="top"/>
    </xf>
    <xf numFmtId="0" fontId="76" fillId="0" borderId="10" xfId="8" applyFont="1" applyBorder="1" applyAlignment="1">
      <alignment horizontal="center" vertical="top"/>
    </xf>
    <xf numFmtId="0" fontId="81" fillId="0" borderId="11" xfId="8" applyFont="1" applyBorder="1" applyAlignment="1">
      <alignment horizontal="left" vertical="center"/>
    </xf>
    <xf numFmtId="0" fontId="81" fillId="0" borderId="0" xfId="8" applyFont="1" applyAlignment="1">
      <alignment horizontal="left" vertical="center"/>
    </xf>
    <xf numFmtId="0" fontId="81" fillId="0" borderId="17" xfId="8" applyFont="1" applyBorder="1" applyAlignment="1">
      <alignment horizontal="left" vertical="center"/>
    </xf>
    <xf numFmtId="0" fontId="26" fillId="0" borderId="0" xfId="8" applyFont="1" applyAlignment="1">
      <alignment horizontal="right" vertical="center"/>
    </xf>
    <xf numFmtId="0" fontId="79" fillId="0" borderId="0" xfId="8" applyFont="1" applyAlignment="1">
      <alignment horizontal="center" vertical="center"/>
    </xf>
    <xf numFmtId="0" fontId="76" fillId="0" borderId="1" xfId="8" applyFont="1" applyBorder="1" applyAlignment="1">
      <alignment horizontal="center" vertical="center"/>
    </xf>
    <xf numFmtId="0" fontId="76" fillId="0" borderId="90" xfId="8" applyFont="1" applyBorder="1" applyAlignment="1">
      <alignment horizontal="center" vertical="center"/>
    </xf>
    <xf numFmtId="0" fontId="76" fillId="0" borderId="101" xfId="8" applyFont="1" applyBorder="1" applyAlignment="1">
      <alignment horizontal="center" vertical="center"/>
    </xf>
    <xf numFmtId="0" fontId="27" fillId="0" borderId="14" xfId="8" applyFont="1" applyBorder="1" applyAlignment="1">
      <alignment horizontal="center" vertical="top"/>
    </xf>
    <xf numFmtId="0" fontId="76" fillId="0" borderId="111" xfId="8" applyFont="1" applyBorder="1" applyAlignment="1">
      <alignment horizontal="right" vertical="center"/>
    </xf>
    <xf numFmtId="0" fontId="76" fillId="0" borderId="112" xfId="8" applyFont="1" applyBorder="1" applyAlignment="1">
      <alignment horizontal="right" vertical="center"/>
    </xf>
    <xf numFmtId="0" fontId="76" fillId="0" borderId="113" xfId="8" applyFont="1" applyBorder="1" applyAlignment="1">
      <alignment horizontal="right" vertical="center"/>
    </xf>
    <xf numFmtId="0" fontId="76" fillId="0" borderId="249" xfId="8" applyFont="1" applyBorder="1" applyAlignment="1">
      <alignment horizontal="right" vertical="center"/>
    </xf>
    <xf numFmtId="0" fontId="76" fillId="0" borderId="320" xfId="8" applyFont="1" applyBorder="1" applyAlignment="1">
      <alignment horizontal="right" vertical="center"/>
    </xf>
    <xf numFmtId="0" fontId="76" fillId="0" borderId="316" xfId="8" applyFont="1" applyBorder="1" applyAlignment="1">
      <alignment horizontal="right" vertical="center"/>
    </xf>
    <xf numFmtId="0" fontId="27" fillId="0" borderId="7" xfId="8" applyFont="1" applyBorder="1" applyAlignment="1">
      <alignment vertical="top"/>
    </xf>
    <xf numFmtId="0" fontId="27" fillId="0" borderId="14" xfId="8" applyFont="1" applyBorder="1" applyAlignment="1">
      <alignment vertical="top"/>
    </xf>
    <xf numFmtId="0" fontId="83" fillId="0" borderId="9" xfId="8" applyFont="1" applyBorder="1">
      <alignment vertical="center"/>
    </xf>
    <xf numFmtId="0" fontId="76" fillId="0" borderId="9" xfId="8" applyFont="1" applyBorder="1">
      <alignment vertical="center"/>
    </xf>
    <xf numFmtId="0" fontId="76" fillId="0" borderId="14" xfId="8" applyFont="1" applyBorder="1" applyAlignment="1">
      <alignment horizontal="center" vertical="center"/>
    </xf>
    <xf numFmtId="0" fontId="76" fillId="0" borderId="14" xfId="8" applyFont="1" applyBorder="1" applyAlignment="1">
      <alignment horizontal="right" vertical="center"/>
    </xf>
    <xf numFmtId="0" fontId="76" fillId="0" borderId="116" xfId="8" applyFont="1" applyBorder="1" applyAlignment="1">
      <alignment horizontal="right" vertical="center"/>
    </xf>
    <xf numFmtId="0" fontId="27" fillId="0" borderId="359" xfId="8" applyFont="1" applyBorder="1" applyAlignment="1">
      <alignment vertical="top"/>
    </xf>
    <xf numFmtId="0" fontId="76" fillId="0" borderId="112" xfId="8" applyFont="1" applyBorder="1" applyAlignment="1">
      <alignment horizontal="left" vertical="top"/>
    </xf>
    <xf numFmtId="0" fontId="76" fillId="0" borderId="113" xfId="8" applyFont="1" applyBorder="1" applyAlignment="1">
      <alignment horizontal="left" vertical="top"/>
    </xf>
    <xf numFmtId="0" fontId="76" fillId="0" borderId="11" xfId="8" applyFont="1" applyBorder="1" applyAlignment="1">
      <alignment horizontal="left" vertical="top"/>
    </xf>
    <xf numFmtId="0" fontId="76" fillId="0" borderId="0" xfId="8" applyFont="1" applyAlignment="1">
      <alignment horizontal="left" vertical="top"/>
    </xf>
    <xf numFmtId="0" fontId="76" fillId="0" borderId="17" xfId="8" applyFont="1" applyBorder="1" applyAlignment="1">
      <alignment horizontal="left" vertical="top"/>
    </xf>
    <xf numFmtId="0" fontId="76" fillId="0" borderId="8" xfId="8" applyFont="1" applyBorder="1" applyAlignment="1">
      <alignment horizontal="left" vertical="top"/>
    </xf>
    <xf numFmtId="0" fontId="76" fillId="0" borderId="9" xfId="8" applyFont="1" applyBorder="1" applyAlignment="1">
      <alignment horizontal="left" vertical="top"/>
    </xf>
    <xf numFmtId="0" fontId="76" fillId="0" borderId="10" xfId="8" applyFont="1" applyBorder="1" applyAlignment="1">
      <alignment horizontal="left" vertical="top"/>
    </xf>
    <xf numFmtId="0" fontId="27" fillId="0" borderId="112" xfId="8" applyFont="1" applyBorder="1" applyAlignment="1">
      <alignment vertical="center" wrapText="1"/>
    </xf>
    <xf numFmtId="0" fontId="76" fillId="0" borderId="112" xfId="8" applyFont="1" applyBorder="1" applyAlignment="1">
      <alignment vertical="center" wrapText="1"/>
    </xf>
    <xf numFmtId="0" fontId="76" fillId="0" borderId="0" xfId="8" applyFont="1" applyAlignment="1">
      <alignment vertical="center" wrapText="1"/>
    </xf>
    <xf numFmtId="0" fontId="231" fillId="0" borderId="101" xfId="8" applyFont="1" applyBorder="1">
      <alignment vertical="center"/>
    </xf>
    <xf numFmtId="0" fontId="76" fillId="0" borderId="1" xfId="8" applyFont="1" applyBorder="1">
      <alignment vertical="center"/>
    </xf>
    <xf numFmtId="0" fontId="81" fillId="0" borderId="14" xfId="8" applyFont="1" applyBorder="1">
      <alignment vertical="center"/>
    </xf>
    <xf numFmtId="0" fontId="81" fillId="0" borderId="14" xfId="8" applyFont="1" applyBorder="1" applyAlignment="1">
      <alignment horizontal="center" vertical="center"/>
    </xf>
    <xf numFmtId="0" fontId="231" fillId="0" borderId="90" xfId="8" applyFont="1" applyBorder="1">
      <alignment vertical="center"/>
    </xf>
    <xf numFmtId="0" fontId="76" fillId="0" borderId="90" xfId="8" applyFont="1" applyBorder="1">
      <alignment vertical="center"/>
    </xf>
    <xf numFmtId="0" fontId="81" fillId="0" borderId="101" xfId="8" applyFont="1" applyBorder="1">
      <alignment vertical="center"/>
    </xf>
    <xf numFmtId="0" fontId="81" fillId="0" borderId="1" xfId="8" applyFont="1" applyBorder="1">
      <alignment vertical="center"/>
    </xf>
    <xf numFmtId="0" fontId="76" fillId="0" borderId="14" xfId="8" applyFont="1" applyBorder="1">
      <alignment vertical="center"/>
    </xf>
    <xf numFmtId="0" fontId="81" fillId="0" borderId="90" xfId="8" applyFont="1" applyBorder="1" applyAlignment="1">
      <alignment horizontal="left" vertical="center" shrinkToFit="1"/>
    </xf>
    <xf numFmtId="0" fontId="81" fillId="0" borderId="90" xfId="8" applyFont="1" applyBorder="1">
      <alignment vertical="center"/>
    </xf>
    <xf numFmtId="0" fontId="81" fillId="0" borderId="14" xfId="8" applyFont="1" applyBorder="1" applyAlignment="1">
      <alignment vertical="center" shrinkToFit="1"/>
    </xf>
    <xf numFmtId="0" fontId="76" fillId="0" borderId="0" xfId="8" applyFont="1" applyAlignment="1">
      <alignment horizontal="center" vertical="center"/>
    </xf>
    <xf numFmtId="0" fontId="231" fillId="0" borderId="14" xfId="8" applyFont="1" applyBorder="1">
      <alignment vertical="center"/>
    </xf>
    <xf numFmtId="0" fontId="76" fillId="0" borderId="116" xfId="24" applyFont="1" applyBorder="1" applyAlignment="1">
      <alignment horizontal="center" vertical="center" textRotation="255"/>
    </xf>
    <xf numFmtId="0" fontId="76" fillId="0" borderId="7" xfId="24" applyFont="1" applyBorder="1" applyAlignment="1">
      <alignment horizontal="center" vertical="center" textRotation="255"/>
    </xf>
    <xf numFmtId="0" fontId="76" fillId="0" borderId="6" xfId="24" applyFont="1" applyBorder="1" applyAlignment="1">
      <alignment horizontal="center" vertical="center" textRotation="255"/>
    </xf>
    <xf numFmtId="0" fontId="76" fillId="0" borderId="14" xfId="24" applyFont="1" applyBorder="1" applyAlignment="1">
      <alignment horizontal="center" vertical="center"/>
    </xf>
    <xf numFmtId="0" fontId="76" fillId="0" borderId="1" xfId="24" applyFont="1" applyBorder="1" applyAlignment="1">
      <alignment horizontal="center" vertical="center"/>
    </xf>
    <xf numFmtId="0" fontId="76" fillId="0" borderId="90" xfId="24" applyFont="1" applyBorder="1" applyAlignment="1">
      <alignment horizontal="center" vertical="center"/>
    </xf>
    <xf numFmtId="0" fontId="76" fillId="0" borderId="101" xfId="24" applyFont="1" applyBorder="1" applyAlignment="1">
      <alignment horizontal="center" vertical="center"/>
    </xf>
    <xf numFmtId="0" fontId="76" fillId="0" borderId="9" xfId="24" applyFont="1" applyBorder="1" applyAlignment="1">
      <alignment horizontal="left" vertical="center"/>
    </xf>
    <xf numFmtId="0" fontId="76" fillId="0" borderId="112" xfId="24" applyFont="1" applyBorder="1" applyAlignment="1">
      <alignment horizontal="left" vertical="center" wrapText="1"/>
    </xf>
    <xf numFmtId="0" fontId="76" fillId="0" borderId="0" xfId="24" applyFont="1" applyAlignment="1">
      <alignment horizontal="left" vertical="center" wrapText="1"/>
    </xf>
    <xf numFmtId="0" fontId="76" fillId="0" borderId="0" xfId="24" applyFont="1" applyAlignment="1">
      <alignment horizontal="center" vertical="center"/>
    </xf>
    <xf numFmtId="0" fontId="79" fillId="0" borderId="0" xfId="24" applyFont="1" applyAlignment="1">
      <alignment horizontal="center" vertical="center"/>
    </xf>
    <xf numFmtId="0" fontId="161" fillId="0" borderId="0" xfId="8" applyFont="1" applyAlignment="1">
      <alignment horizontal="center" vertical="center" wrapText="1"/>
    </xf>
    <xf numFmtId="0" fontId="159" fillId="0" borderId="370" xfId="8" applyFont="1" applyBorder="1" applyAlignment="1">
      <alignment horizontal="center" vertical="center" wrapText="1"/>
    </xf>
    <xf numFmtId="0" fontId="159" fillId="0" borderId="362" xfId="8" applyFont="1" applyBorder="1" applyAlignment="1">
      <alignment horizontal="center" vertical="center" wrapText="1"/>
    </xf>
    <xf numFmtId="0" fontId="159" fillId="0" borderId="367" xfId="8" applyFont="1" applyBorder="1" applyAlignment="1">
      <alignment horizontal="center" vertical="center" wrapText="1"/>
    </xf>
    <xf numFmtId="0" fontId="159" fillId="0" borderId="17" xfId="8" applyFont="1" applyBorder="1" applyAlignment="1">
      <alignment horizontal="center" vertical="center" wrapText="1"/>
    </xf>
    <xf numFmtId="0" fontId="159" fillId="0" borderId="8" xfId="8" applyFont="1" applyBorder="1" applyAlignment="1">
      <alignment horizontal="center" vertical="center" wrapText="1"/>
    </xf>
    <xf numFmtId="0" fontId="159" fillId="0" borderId="10" xfId="8" applyFont="1" applyBorder="1" applyAlignment="1">
      <alignment horizontal="center" vertical="center" wrapText="1"/>
    </xf>
    <xf numFmtId="0" fontId="159" fillId="0" borderId="370" xfId="8" applyFont="1" applyBorder="1" applyAlignment="1">
      <alignment horizontal="right" vertical="center"/>
    </xf>
    <xf numFmtId="0" fontId="159" fillId="0" borderId="361" xfId="8" applyFont="1" applyBorder="1" applyAlignment="1">
      <alignment horizontal="right" vertical="center"/>
    </xf>
    <xf numFmtId="0" fontId="159" fillId="0" borderId="362" xfId="8" applyFont="1" applyBorder="1" applyAlignment="1">
      <alignment horizontal="right" vertical="center"/>
    </xf>
    <xf numFmtId="0" fontId="159" fillId="0" borderId="367" xfId="8" applyFont="1" applyBorder="1" applyAlignment="1">
      <alignment horizontal="right" vertical="center"/>
    </xf>
    <xf numFmtId="0" fontId="159" fillId="0" borderId="0" xfId="8" applyFont="1" applyAlignment="1">
      <alignment horizontal="right" vertical="center"/>
    </xf>
    <xf numFmtId="0" fontId="159" fillId="0" borderId="17" xfId="8" applyFont="1" applyBorder="1" applyAlignment="1">
      <alignment horizontal="right" vertical="center"/>
    </xf>
    <xf numFmtId="0" fontId="159" fillId="0" borderId="8" xfId="8" applyFont="1" applyBorder="1" applyAlignment="1">
      <alignment horizontal="right" vertical="center"/>
    </xf>
    <xf numFmtId="0" fontId="159" fillId="0" borderId="9" xfId="8" applyFont="1" applyBorder="1" applyAlignment="1">
      <alignment horizontal="right" vertical="center"/>
    </xf>
    <xf numFmtId="0" fontId="159" fillId="0" borderId="10" xfId="8" applyFont="1" applyBorder="1" applyAlignment="1">
      <alignment horizontal="right" vertical="center"/>
    </xf>
    <xf numFmtId="0" fontId="127" fillId="12" borderId="0" xfId="14" applyFont="1" applyFill="1" applyAlignment="1">
      <alignment horizontal="center"/>
    </xf>
    <xf numFmtId="0" fontId="191" fillId="0" borderId="24" xfId="2" applyFont="1" applyBorder="1" applyAlignment="1">
      <alignment horizontal="center" vertical="center" shrinkToFit="1"/>
    </xf>
    <xf numFmtId="0" fontId="204" fillId="0" borderId="96" xfId="2" applyFont="1" applyBorder="1" applyAlignment="1">
      <alignment horizontal="center" vertical="center" shrinkToFit="1"/>
    </xf>
    <xf numFmtId="0" fontId="204" fillId="0" borderId="95" xfId="2" applyFont="1" applyBorder="1" applyAlignment="1">
      <alignment horizontal="center" vertical="center" shrinkToFit="1"/>
    </xf>
    <xf numFmtId="0" fontId="204" fillId="0" borderId="103" xfId="2" applyFont="1" applyBorder="1" applyAlignment="1">
      <alignment horizontal="center" vertical="center" shrinkToFit="1"/>
    </xf>
    <xf numFmtId="0" fontId="204" fillId="0" borderId="102" xfId="2" applyFont="1" applyBorder="1" applyAlignment="1">
      <alignment horizontal="center" vertical="center" shrinkToFit="1"/>
    </xf>
    <xf numFmtId="0" fontId="204" fillId="0" borderId="93" xfId="2" applyFont="1" applyBorder="1" applyAlignment="1">
      <alignment horizontal="center" vertical="center" shrinkToFit="1"/>
    </xf>
    <xf numFmtId="0" fontId="204" fillId="0" borderId="25" xfId="2" applyFont="1" applyBorder="1" applyAlignment="1">
      <alignment horizontal="center" vertical="center" shrinkToFit="1"/>
    </xf>
    <xf numFmtId="0" fontId="204" fillId="0" borderId="24" xfId="2" applyFont="1" applyBorder="1" applyAlignment="1">
      <alignment horizontal="center" vertical="center" shrinkToFit="1"/>
    </xf>
    <xf numFmtId="0" fontId="204" fillId="0" borderId="108" xfId="2" applyFont="1" applyBorder="1" applyAlignment="1">
      <alignment horizontal="center" vertical="center" shrinkToFit="1"/>
    </xf>
    <xf numFmtId="0" fontId="204" fillId="0" borderId="99" xfId="2" applyFont="1" applyBorder="1" applyAlignment="1">
      <alignment vertical="center" shrinkToFit="1"/>
    </xf>
    <xf numFmtId="0" fontId="204" fillId="0" borderId="86" xfId="2" applyFont="1" applyBorder="1" applyAlignment="1">
      <alignment vertical="center" shrinkToFit="1"/>
    </xf>
    <xf numFmtId="0" fontId="204" fillId="0" borderId="84" xfId="2" applyFont="1" applyBorder="1" applyAlignment="1">
      <alignment vertical="center" shrinkToFit="1"/>
    </xf>
    <xf numFmtId="0" fontId="188" fillId="0" borderId="1" xfId="2" applyFont="1" applyBorder="1">
      <alignment vertical="center"/>
    </xf>
    <xf numFmtId="0" fontId="188" fillId="0" borderId="89" xfId="2" applyFont="1" applyBorder="1">
      <alignment vertical="center"/>
    </xf>
    <xf numFmtId="0" fontId="120" fillId="0" borderId="29" xfId="2" applyFont="1" applyBorder="1" applyAlignment="1">
      <alignment horizontal="center" vertical="center" wrapText="1"/>
    </xf>
    <xf numFmtId="0" fontId="120" fillId="0" borderId="28" xfId="2" applyFont="1" applyBorder="1" applyAlignment="1">
      <alignment horizontal="center" vertical="center"/>
    </xf>
    <xf numFmtId="203" fontId="204" fillId="0" borderId="102" xfId="2" applyNumberFormat="1" applyFont="1" applyBorder="1" applyAlignment="1">
      <alignment horizontal="center" vertical="center"/>
    </xf>
    <xf numFmtId="203" fontId="204" fillId="0" borderId="95" xfId="2" applyNumberFormat="1" applyFont="1" applyBorder="1" applyAlignment="1">
      <alignment horizontal="center" vertical="center"/>
    </xf>
    <xf numFmtId="203" fontId="204" fillId="0" borderId="93" xfId="2" applyNumberFormat="1" applyFont="1" applyBorder="1" applyAlignment="1">
      <alignment horizontal="center" vertical="center"/>
    </xf>
    <xf numFmtId="203" fontId="204" fillId="0" borderId="1" xfId="2" applyNumberFormat="1" applyFont="1" applyBorder="1" applyAlignment="1">
      <alignment horizontal="center" vertical="center"/>
    </xf>
    <xf numFmtId="203" fontId="204" fillId="0" borderId="90" xfId="2" applyNumberFormat="1" applyFont="1" applyBorder="1" applyAlignment="1">
      <alignment horizontal="center" vertical="center"/>
    </xf>
    <xf numFmtId="203" fontId="204" fillId="0" borderId="89" xfId="2" applyNumberFormat="1" applyFont="1" applyBorder="1" applyAlignment="1">
      <alignment horizontal="center" vertical="center"/>
    </xf>
    <xf numFmtId="203" fontId="204" fillId="0" borderId="99" xfId="2" applyNumberFormat="1" applyFont="1" applyBorder="1" applyAlignment="1">
      <alignment horizontal="center" vertical="center"/>
    </xf>
    <xf numFmtId="203" fontId="204" fillId="0" borderId="86" xfId="2" applyNumberFormat="1" applyFont="1" applyBorder="1" applyAlignment="1">
      <alignment horizontal="center" vertical="center"/>
    </xf>
    <xf numFmtId="203" fontId="204" fillId="0" borderId="84" xfId="2" applyNumberFormat="1" applyFont="1" applyBorder="1" applyAlignment="1">
      <alignment horizontal="center" vertical="center"/>
    </xf>
    <xf numFmtId="0" fontId="120" fillId="0" borderId="157" xfId="2" applyFont="1" applyBorder="1" applyAlignment="1">
      <alignment horizontal="center" vertical="center" textRotation="255"/>
    </xf>
    <xf numFmtId="0" fontId="120" fillId="0" borderId="206" xfId="2" applyFont="1" applyBorder="1" applyAlignment="1">
      <alignment horizontal="center" vertical="center" textRotation="255"/>
    </xf>
    <xf numFmtId="0" fontId="191" fillId="0" borderId="28" xfId="2" applyFont="1" applyBorder="1" applyAlignment="1">
      <alignment horizontal="center" vertical="center" wrapText="1"/>
    </xf>
    <xf numFmtId="0" fontId="191" fillId="0" borderId="106" xfId="2" applyFont="1" applyBorder="1" applyAlignment="1">
      <alignment horizontal="center" vertical="center"/>
    </xf>
    <xf numFmtId="0" fontId="191" fillId="0" borderId="24" xfId="2" applyFont="1" applyBorder="1" applyAlignment="1">
      <alignment horizontal="center" vertical="center"/>
    </xf>
    <xf numFmtId="0" fontId="191" fillId="0" borderId="108" xfId="2" applyFont="1" applyBorder="1" applyAlignment="1">
      <alignment horizontal="center" vertical="center"/>
    </xf>
    <xf numFmtId="10" fontId="204" fillId="0" borderId="102" xfId="2" applyNumberFormat="1" applyFont="1" applyBorder="1" applyAlignment="1">
      <alignment horizontal="center" vertical="center" wrapText="1"/>
    </xf>
    <xf numFmtId="10" fontId="204" fillId="0" borderId="103" xfId="2" applyNumberFormat="1" applyFont="1" applyBorder="1" applyAlignment="1">
      <alignment horizontal="center" vertical="center" wrapText="1"/>
    </xf>
    <xf numFmtId="0" fontId="188" fillId="0" borderId="107" xfId="2" applyFont="1" applyBorder="1" applyAlignment="1">
      <alignment horizontal="center" vertical="center"/>
    </xf>
    <xf numFmtId="0" fontId="188" fillId="0" borderId="108" xfId="2" applyFont="1" applyBorder="1" applyAlignment="1">
      <alignment horizontal="center" vertical="center"/>
    </xf>
    <xf numFmtId="0" fontId="188" fillId="0" borderId="324" xfId="2" applyFont="1" applyBorder="1" applyAlignment="1">
      <alignment horizontal="center" vertical="center"/>
    </xf>
    <xf numFmtId="0" fontId="188" fillId="0" borderId="325" xfId="2" applyFont="1" applyBorder="1" applyAlignment="1">
      <alignment horizontal="center" vertical="center"/>
    </xf>
    <xf numFmtId="0" fontId="188" fillId="0" borderId="326" xfId="2" applyFont="1" applyBorder="1" applyAlignment="1">
      <alignment horizontal="center" vertical="center"/>
    </xf>
    <xf numFmtId="0" fontId="188" fillId="0" borderId="309" xfId="2" applyFont="1" applyBorder="1">
      <alignment vertical="center"/>
    </xf>
    <xf numFmtId="0" fontId="188" fillId="0" borderId="327" xfId="2" applyFont="1" applyBorder="1">
      <alignment vertical="center"/>
    </xf>
    <xf numFmtId="0" fontId="120" fillId="0" borderId="0" xfId="2" applyFont="1" applyAlignment="1">
      <alignment vertical="center" wrapText="1"/>
    </xf>
    <xf numFmtId="0" fontId="188" fillId="0" borderId="99" xfId="2" applyFont="1" applyBorder="1">
      <alignment vertical="center"/>
    </xf>
    <xf numFmtId="0" fontId="188" fillId="0" borderId="84" xfId="2" applyFont="1" applyBorder="1">
      <alignment vertical="center"/>
    </xf>
    <xf numFmtId="0" fontId="157" fillId="0" borderId="0" xfId="15" applyFont="1" applyAlignment="1">
      <alignment horizontal="center" vertical="center"/>
    </xf>
    <xf numFmtId="0" fontId="23" fillId="0" borderId="111" xfId="15" applyFont="1" applyBorder="1" applyAlignment="1">
      <alignment horizontal="left" vertical="center"/>
    </xf>
    <xf numFmtId="0" fontId="23" fillId="0" borderId="112" xfId="15" applyFont="1" applyBorder="1" applyAlignment="1">
      <alignment horizontal="left" vertical="center"/>
    </xf>
    <xf numFmtId="0" fontId="23" fillId="0" borderId="113" xfId="15" applyFont="1" applyBorder="1" applyAlignment="1">
      <alignment horizontal="left" vertical="center"/>
    </xf>
    <xf numFmtId="0" fontId="23" fillId="0" borderId="14" xfId="15" applyFont="1" applyBorder="1" applyAlignment="1">
      <alignment horizontal="center" vertical="center"/>
    </xf>
    <xf numFmtId="0" fontId="205" fillId="0" borderId="14" xfId="15" applyFont="1" applyBorder="1" applyAlignment="1">
      <alignment horizontal="left" vertical="center"/>
    </xf>
    <xf numFmtId="0" fontId="205" fillId="0" borderId="14" xfId="15" applyFont="1" applyBorder="1" applyAlignment="1">
      <alignment horizontal="center" vertical="center"/>
    </xf>
    <xf numFmtId="0" fontId="23" fillId="0" borderId="1" xfId="15" applyFont="1" applyBorder="1" applyAlignment="1">
      <alignment horizontal="left" vertical="center" wrapText="1"/>
    </xf>
    <xf numFmtId="0" fontId="23" fillId="0" borderId="90" xfId="15" applyFont="1" applyBorder="1" applyAlignment="1">
      <alignment horizontal="left" vertical="center" wrapText="1"/>
    </xf>
    <xf numFmtId="0" fontId="23" fillId="0" borderId="101" xfId="15" applyFont="1" applyBorder="1" applyAlignment="1">
      <alignment horizontal="left" vertical="center" wrapText="1"/>
    </xf>
    <xf numFmtId="0" fontId="23" fillId="0" borderId="1" xfId="15" applyFont="1" applyBorder="1" applyAlignment="1">
      <alignment horizontal="center" vertical="center"/>
    </xf>
    <xf numFmtId="0" fontId="23" fillId="0" borderId="90" xfId="15" applyFont="1" applyBorder="1" applyAlignment="1">
      <alignment horizontal="center" vertical="center"/>
    </xf>
    <xf numFmtId="0" fontId="23" fillId="0" borderId="101" xfId="15" applyFont="1" applyBorder="1" applyAlignment="1">
      <alignment horizontal="center" vertical="center"/>
    </xf>
    <xf numFmtId="0" fontId="23" fillId="0" borderId="14" xfId="15" applyFont="1" applyBorder="1" applyAlignment="1">
      <alignment horizontal="left" vertical="center" wrapText="1"/>
    </xf>
    <xf numFmtId="0" fontId="81" fillId="0" borderId="112" xfId="15" applyFont="1" applyBorder="1" applyAlignment="1">
      <alignment horizontal="left" vertical="center" wrapText="1"/>
    </xf>
    <xf numFmtId="0" fontId="27" fillId="0" borderId="361" xfId="8" applyFont="1" applyBorder="1" applyAlignment="1">
      <alignment horizontal="left" vertical="center" wrapText="1"/>
    </xf>
    <xf numFmtId="0" fontId="23" fillId="0" borderId="14" xfId="8" applyFont="1" applyBorder="1" applyAlignment="1">
      <alignment horizontal="right" vertical="center"/>
    </xf>
    <xf numFmtId="0" fontId="23" fillId="0" borderId="371" xfId="8" applyFont="1" applyBorder="1" applyAlignment="1">
      <alignment horizontal="right" vertical="center"/>
    </xf>
    <xf numFmtId="0" fontId="158" fillId="0" borderId="374" xfId="8" applyFont="1" applyBorder="1" applyAlignment="1">
      <alignment horizontal="center" vertical="center"/>
    </xf>
    <xf numFmtId="0" fontId="219" fillId="0" borderId="370" xfId="8" applyFont="1" applyBorder="1" applyAlignment="1">
      <alignment horizontal="center" vertical="center" textRotation="255" wrapText="1" shrinkToFit="1"/>
    </xf>
    <xf numFmtId="0" fontId="206" fillId="0" borderId="362" xfId="8" applyFont="1" applyBorder="1" applyAlignment="1">
      <alignment horizontal="center" vertical="center" textRotation="255" wrapText="1" shrinkToFit="1"/>
    </xf>
    <xf numFmtId="0" fontId="206" fillId="0" borderId="367" xfId="8" applyFont="1" applyBorder="1" applyAlignment="1">
      <alignment horizontal="center" vertical="center" textRotation="255" wrapText="1" shrinkToFit="1"/>
    </xf>
    <xf numFmtId="0" fontId="206" fillId="0" borderId="17" xfId="8" applyFont="1" applyBorder="1" applyAlignment="1">
      <alignment horizontal="center" vertical="center" textRotation="255" wrapText="1" shrinkToFit="1"/>
    </xf>
    <xf numFmtId="0" fontId="158" fillId="0" borderId="370" xfId="8" applyFont="1" applyBorder="1" applyAlignment="1">
      <alignment horizontal="center" vertical="center" wrapText="1"/>
    </xf>
    <xf numFmtId="0" fontId="158" fillId="0" borderId="361" xfId="8" applyFont="1" applyBorder="1" applyAlignment="1">
      <alignment horizontal="center" vertical="center" wrapText="1"/>
    </xf>
    <xf numFmtId="0" fontId="158" fillId="0" borderId="362" xfId="8" applyFont="1" applyBorder="1" applyAlignment="1">
      <alignment horizontal="center" vertical="center" wrapText="1"/>
    </xf>
    <xf numFmtId="0" fontId="158" fillId="0" borderId="367" xfId="8" applyFont="1" applyBorder="1" applyAlignment="1">
      <alignment horizontal="center" vertical="center" wrapText="1"/>
    </xf>
    <xf numFmtId="0" fontId="158" fillId="0" borderId="0" xfId="8" applyFont="1" applyAlignment="1">
      <alignment horizontal="center" vertical="center" wrapText="1"/>
    </xf>
    <xf numFmtId="0" fontId="158" fillId="0" borderId="17" xfId="8" applyFont="1" applyBorder="1" applyAlignment="1">
      <alignment horizontal="center" vertical="center" wrapText="1"/>
    </xf>
    <xf numFmtId="0" fontId="158" fillId="0" borderId="372" xfId="8" applyFont="1" applyBorder="1" applyAlignment="1">
      <alignment horizontal="center" vertical="center" wrapText="1"/>
    </xf>
    <xf numFmtId="0" fontId="158" fillId="0" borderId="360" xfId="8" applyFont="1" applyBorder="1" applyAlignment="1">
      <alignment horizontal="center" vertical="center" wrapText="1"/>
    </xf>
    <xf numFmtId="0" fontId="158" fillId="0" borderId="373" xfId="8" applyFont="1" applyBorder="1" applyAlignment="1">
      <alignment horizontal="center" vertical="center" wrapText="1"/>
    </xf>
    <xf numFmtId="0" fontId="158" fillId="0" borderId="370" xfId="8" applyFont="1" applyBorder="1" applyAlignment="1">
      <alignment horizontal="center" vertical="center"/>
    </xf>
    <xf numFmtId="0" fontId="158" fillId="0" borderId="361" xfId="8" applyFont="1" applyBorder="1" applyAlignment="1">
      <alignment horizontal="center" vertical="center"/>
    </xf>
    <xf numFmtId="0" fontId="158" fillId="0" borderId="362" xfId="8" applyFont="1" applyBorder="1" applyAlignment="1">
      <alignment horizontal="center" vertical="center"/>
    </xf>
    <xf numFmtId="0" fontId="158" fillId="0" borderId="367" xfId="8" applyFont="1" applyBorder="1" applyAlignment="1">
      <alignment horizontal="center" vertical="center"/>
    </xf>
    <xf numFmtId="0" fontId="158" fillId="0" borderId="0" xfId="8" applyFont="1" applyAlignment="1">
      <alignment horizontal="center" vertical="center"/>
    </xf>
    <xf numFmtId="0" fontId="158" fillId="0" borderId="17" xfId="8" applyFont="1" applyBorder="1" applyAlignment="1">
      <alignment horizontal="center" vertical="center"/>
    </xf>
    <xf numFmtId="0" fontId="158" fillId="0" borderId="372" xfId="8" applyFont="1" applyBorder="1" applyAlignment="1">
      <alignment horizontal="center" vertical="center"/>
    </xf>
    <xf numFmtId="0" fontId="158" fillId="0" borderId="360" xfId="8" applyFont="1" applyBorder="1" applyAlignment="1">
      <alignment horizontal="center" vertical="center"/>
    </xf>
    <xf numFmtId="0" fontId="158" fillId="0" borderId="373" xfId="8" applyFont="1" applyBorder="1" applyAlignment="1">
      <alignment horizontal="center" vertical="center"/>
    </xf>
    <xf numFmtId="0" fontId="206" fillId="0" borderId="370" xfId="8" applyFont="1" applyBorder="1" applyAlignment="1">
      <alignment horizontal="left" vertical="center" wrapText="1"/>
    </xf>
    <xf numFmtId="0" fontId="206" fillId="0" borderId="361" xfId="8" applyFont="1" applyBorder="1" applyAlignment="1">
      <alignment horizontal="left" vertical="center" wrapText="1"/>
    </xf>
    <xf numFmtId="0" fontId="206" fillId="0" borderId="362" xfId="8" applyFont="1" applyBorder="1" applyAlignment="1">
      <alignment horizontal="left" vertical="center" wrapText="1"/>
    </xf>
    <xf numFmtId="0" fontId="206" fillId="0" borderId="367" xfId="8" applyFont="1" applyBorder="1" applyAlignment="1">
      <alignment horizontal="left" vertical="center" wrapText="1"/>
    </xf>
    <xf numFmtId="0" fontId="206" fillId="0" borderId="0" xfId="8" applyFont="1" applyAlignment="1">
      <alignment horizontal="left" vertical="center" wrapText="1"/>
    </xf>
    <xf numFmtId="0" fontId="206" fillId="0" borderId="17" xfId="8" applyFont="1" applyBorder="1" applyAlignment="1">
      <alignment horizontal="left" vertical="center" wrapText="1"/>
    </xf>
    <xf numFmtId="0" fontId="206" fillId="0" borderId="372" xfId="8" applyFont="1" applyBorder="1" applyAlignment="1">
      <alignment horizontal="left" vertical="center" wrapText="1"/>
    </xf>
    <xf numFmtId="0" fontId="206" fillId="0" borderId="360" xfId="8" applyFont="1" applyBorder="1" applyAlignment="1">
      <alignment horizontal="left" vertical="center" wrapText="1"/>
    </xf>
    <xf numFmtId="0" fontId="206" fillId="0" borderId="373" xfId="8" applyFont="1" applyBorder="1" applyAlignment="1">
      <alignment horizontal="left" vertical="center" wrapText="1"/>
    </xf>
    <xf numFmtId="0" fontId="158" fillId="0" borderId="14" xfId="8" applyFont="1" applyBorder="1" applyAlignment="1">
      <alignment horizontal="center" vertical="center" shrinkToFit="1"/>
    </xf>
    <xf numFmtId="0" fontId="158" fillId="0" borderId="14" xfId="8" applyFont="1" applyBorder="1" applyAlignment="1">
      <alignment horizontal="center" vertical="center"/>
    </xf>
    <xf numFmtId="0" fontId="158" fillId="0" borderId="1" xfId="8" applyFont="1" applyBorder="1" applyAlignment="1">
      <alignment horizontal="center" vertical="center"/>
    </xf>
    <xf numFmtId="0" fontId="206" fillId="0" borderId="370" xfId="8" applyFont="1" applyBorder="1" applyAlignment="1">
      <alignment horizontal="right" vertical="center" wrapText="1"/>
    </xf>
    <xf numFmtId="0" fontId="206" fillId="0" borderId="361" xfId="8" applyFont="1" applyBorder="1" applyAlignment="1">
      <alignment horizontal="right" vertical="center" wrapText="1"/>
    </xf>
    <xf numFmtId="0" fontId="206" fillId="0" borderId="367" xfId="8" applyFont="1" applyBorder="1" applyAlignment="1">
      <alignment horizontal="right" vertical="center" wrapText="1"/>
    </xf>
    <xf numFmtId="0" fontId="206" fillId="0" borderId="0" xfId="8" applyFont="1" applyAlignment="1">
      <alignment horizontal="right" vertical="center" wrapText="1"/>
    </xf>
    <xf numFmtId="0" fontId="206" fillId="0" borderId="372" xfId="8" applyFont="1" applyBorder="1" applyAlignment="1">
      <alignment horizontal="right" vertical="center" wrapText="1"/>
    </xf>
    <xf numFmtId="0" fontId="206" fillId="0" borderId="360" xfId="8" applyFont="1" applyBorder="1" applyAlignment="1">
      <alignment horizontal="right" vertical="center" wrapText="1"/>
    </xf>
    <xf numFmtId="0" fontId="23" fillId="0" borderId="361" xfId="8" applyFont="1" applyBorder="1">
      <alignment vertical="center"/>
    </xf>
    <xf numFmtId="0" fontId="23" fillId="0" borderId="362" xfId="8" applyFont="1" applyBorder="1">
      <alignment vertical="center"/>
    </xf>
    <xf numFmtId="0" fontId="23" fillId="0" borderId="0" xfId="8" applyFont="1">
      <alignment vertical="center"/>
    </xf>
    <xf numFmtId="0" fontId="23" fillId="0" borderId="17" xfId="8" applyFont="1" applyBorder="1">
      <alignment vertical="center"/>
    </xf>
    <xf numFmtId="0" fontId="23" fillId="0" borderId="360" xfId="8" applyFont="1" applyBorder="1">
      <alignment vertical="center"/>
    </xf>
    <xf numFmtId="0" fontId="23" fillId="0" borderId="373" xfId="8" applyFont="1" applyBorder="1">
      <alignment vertical="center"/>
    </xf>
    <xf numFmtId="0" fontId="158" fillId="0" borderId="370" xfId="8" applyFont="1" applyBorder="1" applyAlignment="1">
      <alignment horizontal="center" vertical="center" shrinkToFit="1"/>
    </xf>
    <xf numFmtId="0" fontId="158" fillId="0" borderId="361" xfId="8" applyFont="1" applyBorder="1" applyAlignment="1">
      <alignment horizontal="center" vertical="center" shrinkToFit="1"/>
    </xf>
    <xf numFmtId="0" fontId="158" fillId="0" borderId="362" xfId="8" applyFont="1" applyBorder="1" applyAlignment="1">
      <alignment horizontal="center" vertical="center" shrinkToFit="1"/>
    </xf>
    <xf numFmtId="0" fontId="158" fillId="0" borderId="372" xfId="8" applyFont="1" applyBorder="1" applyAlignment="1">
      <alignment horizontal="center" vertical="center" shrinkToFit="1"/>
    </xf>
    <xf numFmtId="0" fontId="158" fillId="0" borderId="360" xfId="8" applyFont="1" applyBorder="1" applyAlignment="1">
      <alignment horizontal="center" vertical="center" shrinkToFit="1"/>
    </xf>
    <xf numFmtId="0" fontId="158" fillId="0" borderId="373" xfId="8" applyFont="1" applyBorder="1" applyAlignment="1">
      <alignment horizontal="center" vertical="center" shrinkToFit="1"/>
    </xf>
    <xf numFmtId="0" fontId="23" fillId="0" borderId="370" xfId="8" applyFont="1" applyBorder="1" applyAlignment="1">
      <alignment horizontal="center" vertical="center" textRotation="94" shrinkToFit="1"/>
    </xf>
    <xf numFmtId="0" fontId="23" fillId="0" borderId="361" xfId="8" applyFont="1" applyBorder="1" applyAlignment="1">
      <alignment horizontal="center" vertical="center" textRotation="94" shrinkToFit="1"/>
    </xf>
    <xf numFmtId="0" fontId="23" fillId="0" borderId="362" xfId="8" applyFont="1" applyBorder="1" applyAlignment="1">
      <alignment horizontal="center" vertical="center" textRotation="94" shrinkToFit="1"/>
    </xf>
    <xf numFmtId="0" fontId="23" fillId="0" borderId="372" xfId="8" applyFont="1" applyBorder="1" applyAlignment="1">
      <alignment horizontal="center" vertical="center" textRotation="94" shrinkToFit="1"/>
    </xf>
    <xf numFmtId="0" fontId="23" fillId="0" borderId="360" xfId="8" applyFont="1" applyBorder="1" applyAlignment="1">
      <alignment horizontal="center" vertical="center" textRotation="94" shrinkToFit="1"/>
    </xf>
    <xf numFmtId="0" fontId="23" fillId="0" borderId="373" xfId="8" applyFont="1" applyBorder="1" applyAlignment="1">
      <alignment horizontal="center" vertical="center" textRotation="94" shrinkToFit="1"/>
    </xf>
    <xf numFmtId="0" fontId="158" fillId="0" borderId="1" xfId="8" applyFont="1" applyBorder="1" applyAlignment="1">
      <alignment horizontal="center" vertical="center" wrapText="1"/>
    </xf>
    <xf numFmtId="0" fontId="158" fillId="0" borderId="366" xfId="8" applyFont="1" applyBorder="1" applyAlignment="1">
      <alignment horizontal="center" vertical="center" wrapText="1"/>
    </xf>
    <xf numFmtId="0" fontId="206" fillId="0" borderId="14" xfId="8" applyFont="1" applyBorder="1" applyAlignment="1">
      <alignment horizontal="center" vertical="center" wrapText="1"/>
    </xf>
    <xf numFmtId="0" fontId="158" fillId="0" borderId="370" xfId="8" applyFont="1" applyBorder="1" applyAlignment="1">
      <alignment horizontal="right" vertical="center" wrapText="1"/>
    </xf>
    <xf numFmtId="0" fontId="158" fillId="0" borderId="361" xfId="8" applyFont="1" applyBorder="1" applyAlignment="1">
      <alignment horizontal="right" vertical="center" wrapText="1"/>
    </xf>
    <xf numFmtId="0" fontId="158" fillId="0" borderId="367" xfId="8" applyFont="1" applyBorder="1" applyAlignment="1">
      <alignment horizontal="right" vertical="center" wrapText="1"/>
    </xf>
    <xf numFmtId="0" fontId="158" fillId="0" borderId="0" xfId="8" applyFont="1" applyAlignment="1">
      <alignment horizontal="right" vertical="center" wrapText="1"/>
    </xf>
    <xf numFmtId="0" fontId="158" fillId="0" borderId="372" xfId="8" applyFont="1" applyBorder="1" applyAlignment="1">
      <alignment horizontal="right" vertical="center" wrapText="1"/>
    </xf>
    <xf numFmtId="0" fontId="158" fillId="0" borderId="360" xfId="8" applyFont="1" applyBorder="1" applyAlignment="1">
      <alignment horizontal="right" vertical="center" wrapText="1"/>
    </xf>
    <xf numFmtId="0" fontId="23" fillId="0" borderId="361" xfId="8" applyFont="1" applyBorder="1" applyAlignment="1">
      <alignment horizontal="left" vertical="center"/>
    </xf>
    <xf numFmtId="0" fontId="23" fillId="0" borderId="362" xfId="8" applyFont="1" applyBorder="1" applyAlignment="1">
      <alignment horizontal="left" vertical="center"/>
    </xf>
    <xf numFmtId="0" fontId="23" fillId="0" borderId="17" xfId="8" applyFont="1" applyBorder="1" applyAlignment="1">
      <alignment horizontal="left" vertical="center"/>
    </xf>
    <xf numFmtId="0" fontId="23" fillId="0" borderId="360" xfId="8" applyFont="1" applyBorder="1" applyAlignment="1">
      <alignment horizontal="left" vertical="center"/>
    </xf>
    <xf numFmtId="0" fontId="23" fillId="0" borderId="373" xfId="8" applyFont="1" applyBorder="1" applyAlignment="1">
      <alignment horizontal="left" vertical="center"/>
    </xf>
    <xf numFmtId="0" fontId="18" fillId="0" borderId="14" xfId="8" applyFont="1" applyBorder="1" applyAlignment="1">
      <alignment horizontal="center" vertical="center" wrapText="1"/>
    </xf>
    <xf numFmtId="0" fontId="18" fillId="0" borderId="1" xfId="8" applyFont="1" applyBorder="1" applyAlignment="1">
      <alignment horizontal="center" vertical="center" wrapText="1"/>
    </xf>
    <xf numFmtId="0" fontId="23" fillId="0" borderId="14" xfId="8" applyFont="1" applyBorder="1" applyAlignment="1">
      <alignment horizontal="right" vertical="center" wrapText="1"/>
    </xf>
    <xf numFmtId="0" fontId="23" fillId="0" borderId="1" xfId="8" applyFont="1" applyBorder="1" applyAlignment="1">
      <alignment horizontal="right" vertical="center" wrapText="1"/>
    </xf>
    <xf numFmtId="0" fontId="23" fillId="0" borderId="370" xfId="8" applyFont="1" applyBorder="1" applyAlignment="1">
      <alignment horizontal="center" vertical="center" wrapText="1"/>
    </xf>
    <xf numFmtId="0" fontId="23" fillId="0" borderId="361" xfId="8" applyFont="1" applyBorder="1" applyAlignment="1">
      <alignment horizontal="center" vertical="center" wrapText="1"/>
    </xf>
    <xf numFmtId="0" fontId="23" fillId="0" borderId="367" xfId="8" applyFont="1" applyBorder="1" applyAlignment="1">
      <alignment horizontal="center" vertical="center" wrapText="1"/>
    </xf>
    <xf numFmtId="0" fontId="23" fillId="0" borderId="372" xfId="8" applyFont="1" applyBorder="1" applyAlignment="1">
      <alignment horizontal="center" vertical="center" wrapText="1"/>
    </xf>
    <xf numFmtId="0" fontId="23" fillId="0" borderId="360" xfId="8" applyFont="1" applyBorder="1" applyAlignment="1">
      <alignment horizontal="center" vertical="center" wrapText="1"/>
    </xf>
    <xf numFmtId="0" fontId="206" fillId="0" borderId="370" xfId="8" applyFont="1" applyBorder="1" applyAlignment="1">
      <alignment horizontal="center" vertical="center" textRotation="255" wrapText="1"/>
    </xf>
    <xf numFmtId="0" fontId="206" fillId="0" borderId="362" xfId="8" applyFont="1" applyBorder="1" applyAlignment="1">
      <alignment horizontal="center" vertical="center" textRotation="255" wrapText="1"/>
    </xf>
    <xf numFmtId="0" fontId="206" fillId="0" borderId="367" xfId="8" applyFont="1" applyBorder="1" applyAlignment="1">
      <alignment horizontal="center" vertical="center" textRotation="255" wrapText="1"/>
    </xf>
    <xf numFmtId="0" fontId="206" fillId="0" borderId="17" xfId="8" applyFont="1" applyBorder="1" applyAlignment="1">
      <alignment horizontal="center" vertical="center" textRotation="255" wrapText="1"/>
    </xf>
    <xf numFmtId="0" fontId="206" fillId="0" borderId="372" xfId="8" applyFont="1" applyBorder="1" applyAlignment="1">
      <alignment horizontal="center" vertical="center" textRotation="255" wrapText="1"/>
    </xf>
    <xf numFmtId="0" fontId="206" fillId="0" borderId="373" xfId="8" applyFont="1" applyBorder="1" applyAlignment="1">
      <alignment horizontal="center" vertical="center" textRotation="255" wrapText="1"/>
    </xf>
    <xf numFmtId="0" fontId="159" fillId="0" borderId="361" xfId="8" applyFont="1" applyBorder="1" applyAlignment="1">
      <alignment horizontal="center" vertical="center" wrapText="1"/>
    </xf>
    <xf numFmtId="0" fontId="159" fillId="0" borderId="0" xfId="8" applyFont="1" applyAlignment="1">
      <alignment horizontal="center" vertical="center" wrapText="1"/>
    </xf>
    <xf numFmtId="0" fontId="159" fillId="0" borderId="372" xfId="8" applyFont="1" applyBorder="1" applyAlignment="1">
      <alignment horizontal="center" vertical="center" wrapText="1"/>
    </xf>
    <xf numFmtId="0" fontId="159" fillId="0" borderId="360" xfId="8" applyFont="1" applyBorder="1" applyAlignment="1">
      <alignment horizontal="center" vertical="center" wrapText="1"/>
    </xf>
    <xf numFmtId="0" fontId="159" fillId="0" borderId="373" xfId="8" applyFont="1" applyBorder="1" applyAlignment="1">
      <alignment horizontal="center" vertical="center" wrapText="1"/>
    </xf>
    <xf numFmtId="0" fontId="161" fillId="0" borderId="0" xfId="8" applyFont="1" applyAlignment="1">
      <alignment horizontal="center" vertical="center"/>
    </xf>
    <xf numFmtId="0" fontId="23" fillId="0" borderId="370" xfId="8" applyFont="1" applyBorder="1" applyAlignment="1">
      <alignment horizontal="center" vertical="center"/>
    </xf>
    <xf numFmtId="0" fontId="23" fillId="0" borderId="361" xfId="8" applyFont="1" applyBorder="1" applyAlignment="1">
      <alignment horizontal="center" vertical="center"/>
    </xf>
    <xf numFmtId="0" fontId="23" fillId="0" borderId="372" xfId="8" applyFont="1" applyBorder="1" applyAlignment="1">
      <alignment horizontal="center" vertical="center"/>
    </xf>
    <xf numFmtId="0" fontId="23" fillId="0" borderId="360" xfId="8" applyFont="1" applyBorder="1" applyAlignment="1">
      <alignment horizontal="center" vertical="center"/>
    </xf>
    <xf numFmtId="0" fontId="23" fillId="0" borderId="362" xfId="8" applyFont="1" applyBorder="1" applyAlignment="1">
      <alignment horizontal="center" vertical="center"/>
    </xf>
    <xf numFmtId="0" fontId="23" fillId="0" borderId="373" xfId="8" applyFont="1" applyBorder="1" applyAlignment="1">
      <alignment horizontal="center" vertical="center"/>
    </xf>
    <xf numFmtId="0" fontId="23" fillId="0" borderId="367" xfId="8" applyFont="1" applyBorder="1" applyAlignment="1">
      <alignment horizontal="center" vertical="center"/>
    </xf>
    <xf numFmtId="0" fontId="206" fillId="0" borderId="361" xfId="8" applyFont="1" applyBorder="1" applyAlignment="1">
      <alignment horizontal="center" vertical="center"/>
    </xf>
    <xf numFmtId="0" fontId="206" fillId="0" borderId="362" xfId="8" applyFont="1" applyBorder="1" applyAlignment="1">
      <alignment horizontal="center" vertical="center"/>
    </xf>
    <xf numFmtId="0" fontId="206" fillId="0" borderId="0" xfId="8" applyFont="1" applyAlignment="1">
      <alignment horizontal="center" vertical="center"/>
    </xf>
    <xf numFmtId="0" fontId="206" fillId="0" borderId="17" xfId="8" applyFont="1" applyBorder="1" applyAlignment="1">
      <alignment horizontal="center" vertical="center"/>
    </xf>
    <xf numFmtId="0" fontId="206" fillId="0" borderId="360" xfId="8" applyFont="1" applyBorder="1" applyAlignment="1">
      <alignment horizontal="center" vertical="center"/>
    </xf>
    <xf numFmtId="0" fontId="206" fillId="0" borderId="373" xfId="8" applyFont="1" applyBorder="1" applyAlignment="1">
      <alignment horizontal="center" vertical="center"/>
    </xf>
    <xf numFmtId="0" fontId="10" fillId="0" borderId="14" xfId="1" applyFont="1" applyBorder="1" applyAlignment="1">
      <alignment horizontal="center" vertical="center"/>
    </xf>
    <xf numFmtId="0" fontId="10" fillId="0" borderId="2" xfId="1" applyFont="1" applyBorder="1" applyAlignment="1">
      <alignment horizontal="center" vertical="center"/>
    </xf>
    <xf numFmtId="0" fontId="10" fillId="0" borderId="4" xfId="1" applyFont="1" applyBorder="1" applyAlignment="1">
      <alignment horizontal="center" vertical="center"/>
    </xf>
    <xf numFmtId="0" fontId="10" fillId="0" borderId="16" xfId="1" applyFont="1" applyBorder="1" applyAlignment="1">
      <alignment horizontal="center" vertical="center"/>
    </xf>
    <xf numFmtId="0" fontId="10" fillId="0" borderId="2" xfId="1" applyFont="1" applyBorder="1" applyAlignment="1">
      <alignment horizontal="left" vertical="center" wrapText="1"/>
    </xf>
    <xf numFmtId="0" fontId="10" fillId="0" borderId="4" xfId="1" applyFont="1" applyBorder="1" applyAlignment="1">
      <alignment horizontal="left" vertical="center" wrapText="1"/>
    </xf>
    <xf numFmtId="0" fontId="10" fillId="0" borderId="3" xfId="1" applyFont="1" applyBorder="1" applyAlignment="1">
      <alignment horizontal="left" vertical="center" wrapText="1"/>
    </xf>
    <xf numFmtId="0" fontId="10" fillId="0" borderId="15" xfId="1" applyFont="1" applyBorder="1" applyAlignment="1">
      <alignment horizontal="center" vertical="center"/>
    </xf>
    <xf numFmtId="0" fontId="10" fillId="0" borderId="14" xfId="3" applyFont="1" applyBorder="1" applyAlignment="1">
      <alignment horizontal="center" vertical="center" wrapText="1"/>
    </xf>
    <xf numFmtId="0" fontId="10" fillId="0" borderId="8" xfId="1" applyFont="1" applyBorder="1" applyAlignment="1">
      <alignment horizontal="center" vertical="center"/>
    </xf>
    <xf numFmtId="0" fontId="10" fillId="0" borderId="9" xfId="1" applyFont="1" applyBorder="1" applyAlignment="1">
      <alignment horizontal="center" vertical="center"/>
    </xf>
    <xf numFmtId="0" fontId="10" fillId="0" borderId="10" xfId="1" applyFont="1" applyBorder="1" applyAlignment="1">
      <alignment horizontal="center" vertical="center"/>
    </xf>
    <xf numFmtId="0" fontId="10" fillId="0" borderId="0" xfId="1" applyFont="1" applyAlignment="1">
      <alignment vertical="center" wrapText="1"/>
    </xf>
    <xf numFmtId="0" fontId="9" fillId="0" borderId="0" xfId="1" applyFont="1" applyAlignment="1">
      <alignment vertical="center" wrapText="1"/>
    </xf>
    <xf numFmtId="0" fontId="10" fillId="0" borderId="3" xfId="1" applyFont="1" applyBorder="1" applyAlignment="1">
      <alignment horizontal="center" vertical="center" wrapText="1"/>
    </xf>
    <xf numFmtId="0" fontId="10" fillId="0" borderId="7" xfId="1" applyFont="1" applyBorder="1" applyAlignment="1">
      <alignment horizontal="center" vertical="center" wrapText="1"/>
    </xf>
    <xf numFmtId="0" fontId="10" fillId="0" borderId="15" xfId="1" applyFont="1" applyBorder="1" applyAlignment="1">
      <alignment horizontal="left" vertical="center" wrapText="1"/>
    </xf>
    <xf numFmtId="0" fontId="10" fillId="0" borderId="16" xfId="1" applyFont="1" applyBorder="1" applyAlignment="1">
      <alignment horizontal="left" vertical="center" wrapText="1"/>
    </xf>
    <xf numFmtId="0" fontId="10" fillId="0" borderId="13" xfId="1" applyFont="1" applyBorder="1" applyAlignment="1">
      <alignment horizontal="left" vertical="center" wrapText="1"/>
    </xf>
    <xf numFmtId="0" fontId="10" fillId="0" borderId="8" xfId="1" applyFont="1" applyBorder="1" applyAlignment="1">
      <alignment horizontal="left" vertical="center" wrapText="1"/>
    </xf>
    <xf numFmtId="0" fontId="10" fillId="0" borderId="9" xfId="1" applyFont="1" applyBorder="1" applyAlignment="1">
      <alignment horizontal="left" vertical="center" wrapText="1"/>
    </xf>
    <xf numFmtId="0" fontId="10" fillId="0" borderId="10" xfId="1" applyFont="1" applyBorder="1" applyAlignment="1">
      <alignment horizontal="left" vertical="center" wrapText="1"/>
    </xf>
    <xf numFmtId="0" fontId="10" fillId="0" borderId="1" xfId="1" applyFont="1" applyBorder="1" applyAlignment="1">
      <alignment horizontal="center" vertical="center" wrapText="1"/>
    </xf>
    <xf numFmtId="0" fontId="10" fillId="0" borderId="2" xfId="1" applyFont="1" applyBorder="1" applyAlignment="1">
      <alignment horizontal="center" vertical="center" wrapText="1"/>
    </xf>
    <xf numFmtId="0" fontId="10" fillId="0" borderId="4" xfId="1" applyFont="1" applyBorder="1" applyAlignment="1">
      <alignment horizontal="center" vertical="center" wrapText="1"/>
    </xf>
    <xf numFmtId="0" fontId="129" fillId="12" borderId="14" xfId="14" applyFont="1" applyFill="1" applyBorder="1" applyAlignment="1">
      <alignment horizontal="center" vertical="center"/>
    </xf>
    <xf numFmtId="0" fontId="124" fillId="12" borderId="90" xfId="14" applyFont="1" applyFill="1" applyBorder="1" applyAlignment="1">
      <alignment horizontal="center" vertical="center" wrapText="1"/>
    </xf>
    <xf numFmtId="0" fontId="124" fillId="12" borderId="101" xfId="14" applyFont="1" applyFill="1" applyBorder="1" applyAlignment="1">
      <alignment horizontal="center" vertical="center" wrapText="1"/>
    </xf>
    <xf numFmtId="0" fontId="124" fillId="12" borderId="328" xfId="14" applyFont="1" applyFill="1" applyBorder="1" applyAlignment="1">
      <alignment horizontal="center" vertical="center"/>
    </xf>
    <xf numFmtId="0" fontId="124" fillId="12" borderId="329" xfId="14" applyFont="1" applyFill="1" applyBorder="1" applyAlignment="1">
      <alignment horizontal="center" vertical="center"/>
    </xf>
    <xf numFmtId="0" fontId="124" fillId="12" borderId="330" xfId="14" applyFont="1" applyFill="1" applyBorder="1" applyAlignment="1">
      <alignment horizontal="center" vertical="center"/>
    </xf>
    <xf numFmtId="0" fontId="124" fillId="12" borderId="334" xfId="14" applyFont="1" applyFill="1" applyBorder="1" applyAlignment="1">
      <alignment horizontal="center" vertical="center"/>
    </xf>
    <xf numFmtId="0" fontId="124" fillId="12" borderId="332" xfId="14" applyFont="1" applyFill="1" applyBorder="1" applyAlignment="1">
      <alignment horizontal="center" vertical="center"/>
    </xf>
    <xf numFmtId="198" fontId="124" fillId="12" borderId="147" xfId="14" applyNumberFormat="1" applyFont="1" applyFill="1" applyBorder="1" applyAlignment="1">
      <alignment horizontal="center" vertical="center"/>
    </xf>
    <xf numFmtId="198" fontId="124" fillId="12" borderId="101" xfId="14" applyNumberFormat="1" applyFont="1" applyFill="1" applyBorder="1" applyAlignment="1">
      <alignment horizontal="center" vertical="center"/>
    </xf>
    <xf numFmtId="0" fontId="124" fillId="12" borderId="145" xfId="14" applyFont="1" applyFill="1" applyBorder="1" applyAlignment="1">
      <alignment horizontal="center" vertical="center"/>
    </xf>
    <xf numFmtId="0" fontId="69" fillId="0" borderId="28" xfId="1" applyFont="1" applyBorder="1" applyAlignment="1">
      <alignment horizontal="left" vertical="center" wrapText="1"/>
    </xf>
    <xf numFmtId="0" fontId="15" fillId="0" borderId="0" xfId="1" applyFont="1" applyAlignment="1">
      <alignment horizontal="left" vertical="center" wrapText="1"/>
    </xf>
    <xf numFmtId="0" fontId="65" fillId="0" borderId="208" xfId="1" applyFont="1" applyBorder="1" applyAlignment="1">
      <alignment horizontal="center" vertical="center" wrapText="1"/>
    </xf>
    <xf numFmtId="0" fontId="65" fillId="0" borderId="207" xfId="1" applyFont="1" applyBorder="1" applyAlignment="1">
      <alignment horizontal="center" vertical="center" wrapText="1"/>
    </xf>
    <xf numFmtId="0" fontId="65" fillId="0" borderId="370" xfId="1" applyFont="1" applyBorder="1" applyAlignment="1">
      <alignment horizontal="left" vertical="center" wrapText="1"/>
    </xf>
    <xf numFmtId="0" fontId="65" fillId="0" borderId="361" xfId="1" applyFont="1" applyBorder="1" applyAlignment="1">
      <alignment horizontal="left" vertical="center" wrapText="1"/>
    </xf>
    <xf numFmtId="0" fontId="65" fillId="0" borderId="387" xfId="1" applyFont="1" applyBorder="1" applyAlignment="1">
      <alignment horizontal="left" vertical="center" wrapText="1"/>
    </xf>
    <xf numFmtId="0" fontId="65" fillId="0" borderId="150" xfId="1" applyFont="1" applyBorder="1" applyAlignment="1">
      <alignment horizontal="center" vertical="center" wrapText="1"/>
    </xf>
    <xf numFmtId="0" fontId="65" fillId="0" borderId="209" xfId="1" applyFont="1" applyBorder="1" applyAlignment="1">
      <alignment horizontal="center" vertical="center" wrapText="1"/>
    </xf>
    <xf numFmtId="0" fontId="65" fillId="0" borderId="157" xfId="1" applyFont="1" applyBorder="1" applyAlignment="1">
      <alignment horizontal="center" vertical="center"/>
    </xf>
    <xf numFmtId="0" fontId="65" fillId="0" borderId="115" xfId="1" applyFont="1" applyBorder="1" applyAlignment="1">
      <alignment horizontal="center" vertical="center"/>
    </xf>
    <xf numFmtId="0" fontId="65" fillId="0" borderId="206" xfId="1" applyFont="1" applyBorder="1" applyAlignment="1">
      <alignment horizontal="center" vertical="center"/>
    </xf>
    <xf numFmtId="0" fontId="65" fillId="0" borderId="28" xfId="1" applyFont="1" applyBorder="1" applyAlignment="1">
      <alignment horizontal="left" vertical="center" wrapText="1"/>
    </xf>
    <xf numFmtId="0" fontId="65" fillId="0" borderId="97" xfId="1" applyFont="1" applyBorder="1" applyAlignment="1">
      <alignment horizontal="left" vertical="center" wrapText="1"/>
    </xf>
    <xf numFmtId="0" fontId="8" fillId="0" borderId="208" xfId="0" applyFont="1" applyBorder="1" applyAlignment="1">
      <alignment horizontal="center" vertical="center" wrapText="1"/>
    </xf>
    <xf numFmtId="0" fontId="8" fillId="0" borderId="207" xfId="0" applyFont="1" applyBorder="1" applyAlignment="1">
      <alignment horizontal="center" vertical="center" wrapText="1"/>
    </xf>
    <xf numFmtId="0" fontId="8" fillId="0" borderId="205" xfId="0" applyFont="1" applyBorder="1" applyAlignment="1">
      <alignment horizontal="center" vertical="center" wrapText="1"/>
    </xf>
    <xf numFmtId="0" fontId="8" fillId="0" borderId="204" xfId="0" applyFont="1" applyBorder="1" applyAlignment="1">
      <alignment horizontal="center" vertical="center" wrapText="1"/>
    </xf>
    <xf numFmtId="0" fontId="65" fillId="0" borderId="157" xfId="1" applyFont="1" applyBorder="1" applyAlignment="1">
      <alignment horizontal="center" vertical="center" wrapText="1"/>
    </xf>
    <xf numFmtId="0" fontId="65" fillId="0" borderId="115" xfId="1" applyFont="1" applyBorder="1" applyAlignment="1">
      <alignment horizontal="center" vertical="center" wrapText="1"/>
    </xf>
    <xf numFmtId="0" fontId="65" fillId="0" borderId="206" xfId="1" applyFont="1" applyBorder="1" applyAlignment="1">
      <alignment horizontal="center" vertical="center" wrapText="1"/>
    </xf>
    <xf numFmtId="0" fontId="65" fillId="0" borderId="104" xfId="1" applyFont="1" applyBorder="1" applyAlignment="1">
      <alignment horizontal="left" vertical="center" wrapText="1"/>
    </xf>
    <xf numFmtId="0" fontId="10" fillId="0" borderId="363" xfId="1" applyFont="1" applyBorder="1" applyAlignment="1">
      <alignment horizontal="center" vertical="center"/>
    </xf>
    <xf numFmtId="0" fontId="10" fillId="0" borderId="364" xfId="1" applyFont="1" applyBorder="1" applyAlignment="1">
      <alignment horizontal="center" vertical="center"/>
    </xf>
    <xf numFmtId="0" fontId="10" fillId="0" borderId="365" xfId="1" applyFont="1" applyBorder="1" applyAlignment="1">
      <alignment horizontal="center" vertical="center"/>
    </xf>
    <xf numFmtId="0" fontId="10" fillId="0" borderId="366" xfId="1" applyFont="1" applyBorder="1" applyAlignment="1">
      <alignment horizontal="center" vertical="center"/>
    </xf>
    <xf numFmtId="0" fontId="155" fillId="0" borderId="0" xfId="8" applyFont="1" applyAlignment="1">
      <alignment horizontal="left" vertical="center"/>
    </xf>
    <xf numFmtId="0" fontId="159" fillId="0" borderId="111" xfId="8" applyFont="1" applyBorder="1" applyAlignment="1">
      <alignment horizontal="right" vertical="center"/>
    </xf>
    <xf numFmtId="0" fontId="159" fillId="0" borderId="112" xfId="8" applyFont="1" applyBorder="1" applyAlignment="1">
      <alignment horizontal="right" vertical="center"/>
    </xf>
    <xf numFmtId="0" fontId="159" fillId="0" borderId="113" xfId="8" applyFont="1" applyBorder="1" applyAlignment="1">
      <alignment horizontal="right" vertical="center"/>
    </xf>
    <xf numFmtId="0" fontId="159" fillId="0" borderId="11" xfId="8" applyFont="1" applyBorder="1" applyAlignment="1">
      <alignment horizontal="right" vertical="center"/>
    </xf>
    <xf numFmtId="0" fontId="159" fillId="0" borderId="116" xfId="8" applyFont="1" applyBorder="1" applyAlignment="1">
      <alignment horizontal="center" vertical="center" wrapText="1"/>
    </xf>
    <xf numFmtId="0" fontId="159" fillId="0" borderId="6" xfId="8" applyFont="1" applyBorder="1" applyAlignment="1">
      <alignment horizontal="center" vertical="center" wrapText="1"/>
    </xf>
    <xf numFmtId="0" fontId="159" fillId="0" borderId="7" xfId="8" applyFont="1" applyBorder="1" applyAlignment="1">
      <alignment horizontal="center" vertical="center" wrapText="1"/>
    </xf>
    <xf numFmtId="0" fontId="159" fillId="0" borderId="111" xfId="8" applyFont="1" applyBorder="1" applyAlignment="1">
      <alignment horizontal="center" vertical="center" wrapText="1"/>
    </xf>
    <xf numFmtId="0" fontId="159" fillId="0" borderId="112" xfId="8" applyFont="1" applyBorder="1" applyAlignment="1">
      <alignment horizontal="center" vertical="center" wrapText="1"/>
    </xf>
    <xf numFmtId="0" fontId="159" fillId="0" borderId="113" xfId="8" applyFont="1" applyBorder="1" applyAlignment="1">
      <alignment horizontal="center" vertical="center" wrapText="1"/>
    </xf>
    <xf numFmtId="0" fontId="159" fillId="0" borderId="11" xfId="8" applyFont="1" applyBorder="1" applyAlignment="1">
      <alignment horizontal="center" vertical="center" wrapText="1"/>
    </xf>
    <xf numFmtId="0" fontId="159" fillId="0" borderId="9" xfId="8" applyFont="1" applyBorder="1" applyAlignment="1">
      <alignment horizontal="center" vertical="center" wrapText="1"/>
    </xf>
    <xf numFmtId="0" fontId="159" fillId="0" borderId="1" xfId="8" applyFont="1" applyBorder="1" applyAlignment="1">
      <alignment horizontal="center" vertical="center" wrapText="1"/>
    </xf>
    <xf numFmtId="0" fontId="159" fillId="0" borderId="90" xfId="8" applyFont="1" applyBorder="1" applyAlignment="1">
      <alignment horizontal="center" vertical="center" wrapText="1"/>
    </xf>
    <xf numFmtId="0" fontId="159" fillId="0" borderId="101" xfId="8" applyFont="1" applyBorder="1" applyAlignment="1">
      <alignment horizontal="center" vertical="center" wrapText="1"/>
    </xf>
    <xf numFmtId="0" fontId="23" fillId="0" borderId="118" xfId="8" applyFont="1" applyBorder="1" applyAlignment="1">
      <alignment horizontal="center" vertical="center" wrapText="1"/>
    </xf>
    <xf numFmtId="0" fontId="23" fillId="0" borderId="27" xfId="8" applyFont="1" applyBorder="1" applyAlignment="1">
      <alignment horizontal="center" vertical="center"/>
    </xf>
    <xf numFmtId="0" fontId="23" fillId="0" borderId="26" xfId="8" applyFont="1" applyBorder="1" applyAlignment="1">
      <alignment horizontal="center" vertical="center"/>
    </xf>
    <xf numFmtId="0" fontId="23" fillId="0" borderId="33" xfId="8" applyFont="1" applyBorder="1" applyAlignment="1">
      <alignment horizontal="center" vertical="center"/>
    </xf>
    <xf numFmtId="0" fontId="23" fillId="0" borderId="32" xfId="8" applyFont="1" applyBorder="1" applyAlignment="1">
      <alignment horizontal="center" vertical="center"/>
    </xf>
    <xf numFmtId="0" fontId="23" fillId="0" borderId="109" xfId="8" applyFont="1" applyBorder="1" applyAlignment="1">
      <alignment horizontal="center" vertical="center"/>
    </xf>
    <xf numFmtId="0" fontId="23" fillId="0" borderId="23" xfId="8" applyFont="1" applyBorder="1" applyAlignment="1">
      <alignment horizontal="center" vertical="center"/>
    </xf>
    <xf numFmtId="0" fontId="23" fillId="0" borderId="22" xfId="8" applyFont="1" applyBorder="1" applyAlignment="1">
      <alignment horizontal="center" vertical="center"/>
    </xf>
    <xf numFmtId="0" fontId="23" fillId="0" borderId="11" xfId="8" applyFont="1" applyBorder="1" applyAlignment="1">
      <alignment horizontal="center" vertical="center"/>
    </xf>
    <xf numFmtId="0" fontId="23" fillId="0" borderId="17" xfId="8" applyFont="1" applyBorder="1" applyAlignment="1">
      <alignment horizontal="center" vertical="center"/>
    </xf>
    <xf numFmtId="0" fontId="23" fillId="0" borderId="29" xfId="8" applyFont="1" applyBorder="1" applyAlignment="1">
      <alignment horizontal="center" vertical="center" wrapText="1"/>
    </xf>
    <xf numFmtId="0" fontId="23" fillId="0" borderId="28" xfId="8" applyFont="1" applyBorder="1" applyAlignment="1">
      <alignment horizontal="center" vertical="center"/>
    </xf>
    <xf numFmtId="0" fontId="23" fillId="0" borderId="97" xfId="8" applyFont="1" applyBorder="1" applyAlignment="1">
      <alignment horizontal="center" vertical="center"/>
    </xf>
    <xf numFmtId="0" fontId="23" fillId="0" borderId="123" xfId="8" applyFont="1" applyBorder="1" applyAlignment="1">
      <alignment horizontal="center" vertical="center"/>
    </xf>
    <xf numFmtId="0" fontId="23" fillId="0" borderId="122" xfId="8" applyFont="1" applyBorder="1" applyAlignment="1">
      <alignment horizontal="center" vertical="center"/>
    </xf>
    <xf numFmtId="0" fontId="23" fillId="0" borderId="118" xfId="8" applyFont="1" applyBorder="1" applyAlignment="1">
      <alignment horizontal="center" vertical="center"/>
    </xf>
    <xf numFmtId="0" fontId="159" fillId="0" borderId="118" xfId="8" applyFont="1" applyBorder="1" applyAlignment="1">
      <alignment horizontal="center" vertical="center" wrapText="1"/>
    </xf>
    <xf numFmtId="0" fontId="159" fillId="0" borderId="27" xfId="8" applyFont="1" applyBorder="1" applyAlignment="1">
      <alignment horizontal="center" vertical="center" wrapText="1"/>
    </xf>
    <xf numFmtId="0" fontId="159" fillId="0" borderId="33" xfId="8" applyFont="1" applyBorder="1" applyAlignment="1">
      <alignment horizontal="center" vertical="center" wrapText="1"/>
    </xf>
    <xf numFmtId="0" fontId="159" fillId="0" borderId="109" xfId="8" applyFont="1" applyBorder="1" applyAlignment="1">
      <alignment horizontal="center" vertical="center" wrapText="1"/>
    </xf>
    <xf numFmtId="0" fontId="159" fillId="0" borderId="23" xfId="8" applyFont="1" applyBorder="1" applyAlignment="1">
      <alignment horizontal="center" vertical="center" wrapText="1"/>
    </xf>
    <xf numFmtId="0" fontId="161" fillId="0" borderId="27" xfId="8" applyFont="1" applyBorder="1" applyAlignment="1">
      <alignment horizontal="center" vertical="center"/>
    </xf>
    <xf numFmtId="0" fontId="161" fillId="0" borderId="26" xfId="8" applyFont="1" applyBorder="1" applyAlignment="1">
      <alignment horizontal="center" vertical="center"/>
    </xf>
    <xf numFmtId="0" fontId="161" fillId="0" borderId="32" xfId="8" applyFont="1" applyBorder="1" applyAlignment="1">
      <alignment horizontal="center" vertical="center"/>
    </xf>
    <xf numFmtId="0" fontId="161" fillId="0" borderId="23" xfId="8" applyFont="1" applyBorder="1" applyAlignment="1">
      <alignment horizontal="center" vertical="center"/>
    </xf>
    <xf numFmtId="0" fontId="161" fillId="0" borderId="22" xfId="8" applyFont="1" applyBorder="1" applyAlignment="1">
      <alignment horizontal="center" vertical="center"/>
    </xf>
    <xf numFmtId="0" fontId="187" fillId="0" borderId="154" xfId="8" applyFont="1" applyBorder="1" applyAlignment="1">
      <alignment horizontal="center" vertical="center"/>
    </xf>
    <xf numFmtId="0" fontId="187" fillId="0" borderId="152" xfId="8" applyFont="1" applyBorder="1" applyAlignment="1">
      <alignment horizontal="center" vertical="center"/>
    </xf>
    <xf numFmtId="0" fontId="23" fillId="0" borderId="29" xfId="8" applyFont="1" applyBorder="1" applyAlignment="1">
      <alignment horizontal="center" vertical="center"/>
    </xf>
    <xf numFmtId="0" fontId="23" fillId="0" borderId="106" xfId="8" applyFont="1" applyBorder="1" applyAlignment="1">
      <alignment horizontal="center" vertical="center"/>
    </xf>
    <xf numFmtId="0" fontId="23" fillId="0" borderId="25" xfId="8" applyFont="1" applyBorder="1" applyAlignment="1">
      <alignment horizontal="center" vertical="center"/>
    </xf>
    <xf numFmtId="0" fontId="23" fillId="0" borderId="108" xfId="8" applyFont="1" applyBorder="1" applyAlignment="1">
      <alignment horizontal="center" vertical="center"/>
    </xf>
    <xf numFmtId="0" fontId="23" fillId="0" borderId="24" xfId="8" applyFont="1" applyBorder="1" applyAlignment="1">
      <alignment horizontal="center" vertical="center"/>
    </xf>
    <xf numFmtId="0" fontId="23" fillId="0" borderId="82" xfId="8" applyFont="1" applyBorder="1" applyAlignment="1">
      <alignment horizontal="center" vertical="center"/>
    </xf>
    <xf numFmtId="0" fontId="186" fillId="0" borderId="154" xfId="8" applyFont="1" applyBorder="1" applyAlignment="1">
      <alignment horizontal="center" vertical="center"/>
    </xf>
    <xf numFmtId="0" fontId="186" fillId="0" borderId="152" xfId="8" applyFont="1" applyBorder="1" applyAlignment="1">
      <alignment horizontal="center" vertical="center"/>
    </xf>
    <xf numFmtId="0" fontId="159" fillId="0" borderId="29" xfId="8" applyFont="1" applyBorder="1" applyAlignment="1">
      <alignment horizontal="center" vertical="center" wrapText="1"/>
    </xf>
    <xf numFmtId="0" fontId="159" fillId="0" borderId="106" xfId="8" applyFont="1" applyBorder="1" applyAlignment="1">
      <alignment horizontal="center" vertical="center" wrapText="1"/>
    </xf>
    <xf numFmtId="0" fontId="159" fillId="0" borderId="36" xfId="8" applyFont="1" applyBorder="1" applyAlignment="1">
      <alignment horizontal="center" vertical="center" wrapText="1"/>
    </xf>
    <xf numFmtId="0" fontId="159" fillId="0" borderId="25" xfId="8" applyFont="1" applyBorder="1" applyAlignment="1">
      <alignment horizontal="center" vertical="center" wrapText="1"/>
    </xf>
    <xf numFmtId="0" fontId="159" fillId="0" borderId="108" xfId="8" applyFont="1" applyBorder="1" applyAlignment="1">
      <alignment horizontal="center" vertical="center" wrapText="1"/>
    </xf>
    <xf numFmtId="0" fontId="23" fillId="0" borderId="92" xfId="8" applyFont="1" applyBorder="1" applyAlignment="1">
      <alignment horizontal="center" vertical="center"/>
    </xf>
    <xf numFmtId="0" fontId="159" fillId="0" borderId="29" xfId="8" applyFont="1" applyBorder="1" applyAlignment="1">
      <alignment horizontal="left" vertical="center" wrapText="1"/>
    </xf>
    <xf numFmtId="0" fontId="159" fillId="0" borderId="28" xfId="8" applyFont="1" applyBorder="1" applyAlignment="1">
      <alignment horizontal="left" vertical="center" wrapText="1"/>
    </xf>
    <xf numFmtId="0" fontId="159" fillId="0" borderId="97" xfId="8" applyFont="1" applyBorder="1" applyAlignment="1">
      <alignment horizontal="left" vertical="center" wrapText="1"/>
    </xf>
    <xf numFmtId="0" fontId="159" fillId="0" borderId="36" xfId="8" applyFont="1" applyBorder="1" applyAlignment="1">
      <alignment horizontal="left" vertical="center" wrapText="1"/>
    </xf>
    <xf numFmtId="0" fontId="159" fillId="0" borderId="0" xfId="8" applyFont="1" applyAlignment="1">
      <alignment horizontal="left" vertical="center" wrapText="1"/>
    </xf>
    <xf numFmtId="0" fontId="159" fillId="0" borderId="92" xfId="8" applyFont="1" applyBorder="1" applyAlignment="1">
      <alignment horizontal="left" vertical="center" wrapText="1"/>
    </xf>
    <xf numFmtId="0" fontId="159" fillId="0" borderId="25" xfId="8" applyFont="1" applyBorder="1" applyAlignment="1">
      <alignment horizontal="left" vertical="center" wrapText="1"/>
    </xf>
    <xf numFmtId="0" fontId="159" fillId="0" borderId="24" xfId="8" applyFont="1" applyBorder="1" applyAlignment="1">
      <alignment horizontal="left" vertical="center" wrapText="1"/>
    </xf>
    <xf numFmtId="0" fontId="159" fillId="0" borderId="82" xfId="8" applyFont="1" applyBorder="1" applyAlignment="1">
      <alignment horizontal="left" vertical="center" wrapText="1"/>
    </xf>
    <xf numFmtId="0" fontId="159" fillId="0" borderId="98" xfId="8" applyFont="1" applyBorder="1" applyAlignment="1">
      <alignment horizontal="right" vertical="center"/>
    </xf>
    <xf numFmtId="0" fontId="159" fillId="0" borderId="88" xfId="8" applyFont="1" applyBorder="1" applyAlignment="1">
      <alignment horizontal="right" vertical="center"/>
    </xf>
    <xf numFmtId="0" fontId="159" fillId="0" borderId="83" xfId="8" applyFont="1" applyBorder="1" applyAlignment="1">
      <alignment horizontal="right" vertical="center"/>
    </xf>
    <xf numFmtId="9" fontId="23" fillId="0" borderId="88" xfId="8" applyNumberFormat="1" applyFont="1" applyBorder="1" applyAlignment="1">
      <alignment horizontal="center" vertical="center"/>
    </xf>
    <xf numFmtId="9" fontId="23" fillId="0" borderId="83" xfId="8" applyNumberFormat="1" applyFont="1" applyBorder="1" applyAlignment="1">
      <alignment horizontal="center" vertical="center"/>
    </xf>
    <xf numFmtId="9" fontId="23" fillId="0" borderId="98" xfId="8" applyNumberFormat="1" applyFont="1" applyBorder="1" applyAlignment="1">
      <alignment horizontal="center" vertical="center"/>
    </xf>
    <xf numFmtId="0" fontId="157" fillId="0" borderId="28" xfId="8" applyFont="1" applyBorder="1" applyAlignment="1">
      <alignment horizontal="center" vertical="center"/>
    </xf>
    <xf numFmtId="0" fontId="157" fillId="0" borderId="97" xfId="8" applyFont="1" applyBorder="1" applyAlignment="1">
      <alignment horizontal="center" vertical="center"/>
    </xf>
    <xf numFmtId="0" fontId="157" fillId="0" borderId="24" xfId="8" applyFont="1" applyBorder="1" applyAlignment="1">
      <alignment horizontal="center" vertical="center"/>
    </xf>
    <xf numFmtId="0" fontId="157" fillId="0" borderId="82" xfId="8" applyFont="1" applyBorder="1" applyAlignment="1">
      <alignment horizontal="center" vertical="center"/>
    </xf>
    <xf numFmtId="0" fontId="63" fillId="3" borderId="1" xfId="19" applyFont="1" applyFill="1" applyBorder="1" applyAlignment="1">
      <alignment horizontal="center" vertical="center"/>
    </xf>
    <xf numFmtId="0" fontId="63" fillId="3" borderId="90" xfId="19" applyFont="1" applyFill="1" applyBorder="1" applyAlignment="1">
      <alignment horizontal="center" vertical="center"/>
    </xf>
    <xf numFmtId="0" fontId="63" fillId="3" borderId="101" xfId="19" applyFont="1" applyFill="1" applyBorder="1" applyAlignment="1">
      <alignment horizontal="center" vertical="center"/>
    </xf>
    <xf numFmtId="0" fontId="63" fillId="0" borderId="0" xfId="19" applyFont="1" applyAlignment="1">
      <alignment horizontal="center" vertical="center"/>
    </xf>
    <xf numFmtId="0" fontId="198" fillId="0" borderId="0" xfId="19" applyFont="1" applyAlignment="1">
      <alignment horizontal="center" vertical="center"/>
    </xf>
    <xf numFmtId="0" fontId="63" fillId="3" borderId="111" xfId="19" applyFont="1" applyFill="1" applyBorder="1" applyAlignment="1">
      <alignment horizontal="center" vertical="center"/>
    </xf>
    <xf numFmtId="0" fontId="63" fillId="3" borderId="11" xfId="19" applyFont="1" applyFill="1" applyBorder="1" applyAlignment="1">
      <alignment horizontal="center" vertical="center"/>
    </xf>
    <xf numFmtId="0" fontId="63" fillId="3" borderId="8" xfId="19" applyFont="1" applyFill="1" applyBorder="1" applyAlignment="1">
      <alignment horizontal="center" vertical="center"/>
    </xf>
    <xf numFmtId="0" fontId="63" fillId="10" borderId="112" xfId="19" applyFont="1" applyFill="1" applyBorder="1" applyAlignment="1">
      <alignment horizontal="center" vertical="center"/>
    </xf>
    <xf numFmtId="0" fontId="63" fillId="10" borderId="0" xfId="19" applyFont="1" applyFill="1" applyAlignment="1">
      <alignment horizontal="center" vertical="center"/>
    </xf>
    <xf numFmtId="0" fontId="63" fillId="10" borderId="9" xfId="19" applyFont="1" applyFill="1" applyBorder="1" applyAlignment="1">
      <alignment horizontal="center" vertical="center"/>
    </xf>
    <xf numFmtId="0" fontId="63" fillId="10" borderId="10" xfId="19" applyFont="1" applyFill="1" applyBorder="1" applyAlignment="1">
      <alignment horizontal="center" vertical="center"/>
    </xf>
    <xf numFmtId="0" fontId="63" fillId="3" borderId="112" xfId="19" applyFont="1" applyFill="1" applyBorder="1" applyAlignment="1">
      <alignment horizontal="center" vertical="center"/>
    </xf>
    <xf numFmtId="0" fontId="63" fillId="0" borderId="276" xfId="19" applyFont="1" applyBorder="1" applyAlignment="1">
      <alignment horizontal="center" vertical="center" wrapText="1"/>
    </xf>
    <xf numFmtId="0" fontId="63" fillId="0" borderId="313" xfId="19" applyFont="1" applyBorder="1" applyAlignment="1">
      <alignment horizontal="center" vertical="center" wrapText="1"/>
    </xf>
    <xf numFmtId="0" fontId="63" fillId="0" borderId="277" xfId="19" applyFont="1" applyBorder="1" applyAlignment="1">
      <alignment horizontal="center" vertical="center" wrapText="1"/>
    </xf>
    <xf numFmtId="0" fontId="63" fillId="0" borderId="256" xfId="19" applyFont="1" applyBorder="1" applyAlignment="1">
      <alignment horizontal="center" vertical="center" wrapText="1"/>
    </xf>
    <xf numFmtId="0" fontId="63" fillId="0" borderId="315" xfId="19" applyFont="1" applyBorder="1" applyAlignment="1">
      <alignment horizontal="center" vertical="center" wrapText="1"/>
    </xf>
    <xf numFmtId="0" fontId="63" fillId="0" borderId="314" xfId="19" applyFont="1" applyBorder="1" applyAlignment="1">
      <alignment horizontal="center" vertical="center" wrapText="1"/>
    </xf>
    <xf numFmtId="0" fontId="63" fillId="3" borderId="249" xfId="19" applyFont="1" applyFill="1" applyBorder="1" applyAlignment="1">
      <alignment horizontal="center" vertical="center"/>
    </xf>
    <xf numFmtId="0" fontId="63" fillId="3" borderId="320" xfId="19" applyFont="1" applyFill="1" applyBorder="1" applyAlignment="1">
      <alignment horizontal="center" vertical="center"/>
    </xf>
    <xf numFmtId="0" fontId="63" fillId="3" borderId="210" xfId="19" applyFont="1" applyFill="1" applyBorder="1" applyAlignment="1">
      <alignment horizontal="center" vertical="center"/>
    </xf>
    <xf numFmtId="0" fontId="63" fillId="3" borderId="208" xfId="19" applyFont="1" applyFill="1" applyBorder="1" applyAlignment="1">
      <alignment horizontal="center" vertical="center"/>
    </xf>
    <xf numFmtId="0" fontId="63" fillId="0" borderId="210" xfId="19" applyFont="1" applyBorder="1" applyAlignment="1">
      <alignment horizontal="center" vertical="center"/>
    </xf>
    <xf numFmtId="0" fontId="63" fillId="0" borderId="208" xfId="19" applyFont="1" applyBorder="1" applyAlignment="1">
      <alignment horizontal="center" vertical="center"/>
    </xf>
    <xf numFmtId="0" fontId="63" fillId="0" borderId="280" xfId="19" applyFont="1" applyBorder="1" applyAlignment="1">
      <alignment horizontal="center" vertical="center"/>
    </xf>
    <xf numFmtId="0" fontId="63" fillId="0" borderId="111" xfId="19" applyFont="1" applyBorder="1" applyAlignment="1">
      <alignment horizontal="center" vertical="center"/>
    </xf>
    <xf numFmtId="0" fontId="63" fillId="0" borderId="112" xfId="19" applyFont="1" applyBorder="1" applyAlignment="1">
      <alignment horizontal="center" vertical="center"/>
    </xf>
    <xf numFmtId="0" fontId="63" fillId="0" borderId="113" xfId="19" applyFont="1" applyBorder="1" applyAlignment="1">
      <alignment horizontal="center" vertical="center"/>
    </xf>
    <xf numFmtId="0" fontId="63" fillId="0" borderId="11" xfId="19" applyFont="1" applyBorder="1" applyAlignment="1">
      <alignment horizontal="left" vertical="center" wrapText="1"/>
    </xf>
    <xf numFmtId="0" fontId="63" fillId="0" borderId="0" xfId="19" applyFont="1" applyAlignment="1">
      <alignment horizontal="left" vertical="center" wrapText="1"/>
    </xf>
    <xf numFmtId="0" fontId="63" fillId="0" borderId="17" xfId="19" applyFont="1" applyBorder="1" applyAlignment="1">
      <alignment horizontal="left" vertical="center" wrapText="1"/>
    </xf>
    <xf numFmtId="0" fontId="63" fillId="0" borderId="11" xfId="19" applyFont="1" applyBorder="1" applyAlignment="1">
      <alignment horizontal="left" vertical="center"/>
    </xf>
    <xf numFmtId="0" fontId="63" fillId="0" borderId="0" xfId="19" applyFont="1" applyAlignment="1">
      <alignment horizontal="left" vertical="center"/>
    </xf>
    <xf numFmtId="0" fontId="63" fillId="0" borderId="17" xfId="19" applyFont="1" applyBorder="1" applyAlignment="1">
      <alignment horizontal="left" vertical="center"/>
    </xf>
    <xf numFmtId="0" fontId="63" fillId="0" borderId="8" xfId="19" applyFont="1" applyBorder="1" applyAlignment="1">
      <alignment horizontal="left" vertical="center"/>
    </xf>
    <xf numFmtId="0" fontId="63" fillId="0" borderId="9" xfId="19" applyFont="1" applyBorder="1" applyAlignment="1">
      <alignment horizontal="left" vertical="center"/>
    </xf>
    <xf numFmtId="0" fontId="63" fillId="0" borderId="10" xfId="19" applyFont="1" applyBorder="1" applyAlignment="1">
      <alignment horizontal="left" vertical="center"/>
    </xf>
    <xf numFmtId="0" fontId="63" fillId="10" borderId="1" xfId="19" applyFont="1" applyFill="1" applyBorder="1" applyAlignment="1">
      <alignment horizontal="center" vertical="center"/>
    </xf>
    <xf numFmtId="0" fontId="63" fillId="10" borderId="101" xfId="19" applyFont="1" applyFill="1" applyBorder="1" applyAlignment="1">
      <alignment horizontal="center" vertical="center"/>
    </xf>
    <xf numFmtId="0" fontId="63" fillId="10" borderId="111" xfId="19" applyFont="1" applyFill="1" applyBorder="1" applyAlignment="1">
      <alignment horizontal="center" vertical="center"/>
    </xf>
    <xf numFmtId="0" fontId="63" fillId="10" borderId="113" xfId="19" applyFont="1" applyFill="1" applyBorder="1" applyAlignment="1">
      <alignment horizontal="center" vertical="center"/>
    </xf>
    <xf numFmtId="0" fontId="63" fillId="0" borderId="11" xfId="19" applyFont="1" applyBorder="1" applyAlignment="1">
      <alignment horizontal="left" vertical="top" wrapText="1"/>
    </xf>
    <xf numFmtId="0" fontId="63" fillId="0" borderId="0" xfId="19" applyFont="1" applyAlignment="1">
      <alignment horizontal="left" vertical="top" wrapText="1"/>
    </xf>
    <xf numFmtId="0" fontId="63" fillId="0" borderId="17" xfId="19" applyFont="1" applyBorder="1" applyAlignment="1">
      <alignment horizontal="left" vertical="top" wrapText="1"/>
    </xf>
    <xf numFmtId="0" fontId="63" fillId="0" borderId="8" xfId="19" applyFont="1" applyBorder="1" applyAlignment="1">
      <alignment horizontal="left" vertical="top" wrapText="1"/>
    </xf>
    <xf numFmtId="0" fontId="63" fillId="0" borderId="9" xfId="19" applyFont="1" applyBorder="1" applyAlignment="1">
      <alignment horizontal="left" vertical="top" wrapText="1"/>
    </xf>
    <xf numFmtId="0" fontId="63" fillId="0" borderId="10" xfId="19" applyFont="1" applyBorder="1" applyAlignment="1">
      <alignment horizontal="left" vertical="top" wrapText="1"/>
    </xf>
    <xf numFmtId="0" fontId="63" fillId="0" borderId="0" xfId="19" applyFont="1" applyAlignment="1">
      <alignment horizontal="left" vertical="top"/>
    </xf>
    <xf numFmtId="0" fontId="63" fillId="0" borderId="17" xfId="19" applyFont="1" applyBorder="1" applyAlignment="1">
      <alignment horizontal="left" vertical="top"/>
    </xf>
    <xf numFmtId="0" fontId="63" fillId="0" borderId="11" xfId="19" applyFont="1" applyBorder="1" applyAlignment="1">
      <alignment horizontal="left" vertical="top"/>
    </xf>
    <xf numFmtId="0" fontId="63" fillId="0" borderId="8" xfId="19" applyFont="1" applyBorder="1" applyAlignment="1">
      <alignment horizontal="left" vertical="top"/>
    </xf>
    <xf numFmtId="0" fontId="63" fillId="0" borderId="9" xfId="19" applyFont="1" applyBorder="1" applyAlignment="1">
      <alignment horizontal="left" vertical="top"/>
    </xf>
    <xf numFmtId="0" fontId="63" fillId="0" borderId="10" xfId="19" applyFont="1" applyBorder="1" applyAlignment="1">
      <alignment horizontal="left" vertical="top"/>
    </xf>
    <xf numFmtId="0" fontId="63" fillId="0" borderId="1" xfId="19" applyFont="1" applyBorder="1" applyAlignment="1">
      <alignment horizontal="center" vertical="center"/>
    </xf>
    <xf numFmtId="0" fontId="63" fillId="0" borderId="90" xfId="19" applyFont="1" applyBorder="1" applyAlignment="1">
      <alignment horizontal="center" vertical="center"/>
    </xf>
    <xf numFmtId="0" fontId="63" fillId="0" borderId="101" xfId="19" applyFont="1" applyBorder="1" applyAlignment="1">
      <alignment horizontal="center" vertical="center"/>
    </xf>
    <xf numFmtId="0" fontId="76" fillId="10" borderId="1" xfId="19" applyFont="1" applyFill="1" applyBorder="1" applyAlignment="1">
      <alignment horizontal="center" vertical="center"/>
    </xf>
    <xf numFmtId="0" fontId="76" fillId="10" borderId="90" xfId="19" applyFont="1" applyFill="1" applyBorder="1" applyAlignment="1">
      <alignment horizontal="center" vertical="center"/>
    </xf>
    <xf numFmtId="0" fontId="76" fillId="0" borderId="11" xfId="19" applyFont="1" applyBorder="1" applyAlignment="1">
      <alignment horizontal="left" vertical="top" wrapText="1"/>
    </xf>
    <xf numFmtId="0" fontId="76" fillId="0" borderId="0" xfId="19" applyFont="1" applyAlignment="1">
      <alignment horizontal="left" vertical="top" wrapText="1"/>
    </xf>
    <xf numFmtId="0" fontId="76" fillId="0" borderId="17" xfId="19" applyFont="1" applyBorder="1" applyAlignment="1">
      <alignment horizontal="left" vertical="top" wrapText="1"/>
    </xf>
    <xf numFmtId="0" fontId="76" fillId="0" borderId="8" xfId="19" applyFont="1" applyBorder="1" applyAlignment="1">
      <alignment horizontal="left" vertical="top" wrapText="1"/>
    </xf>
    <xf numFmtId="0" fontId="76" fillId="0" borderId="9" xfId="19" applyFont="1" applyBorder="1" applyAlignment="1">
      <alignment horizontal="left" vertical="top" wrapText="1"/>
    </xf>
    <xf numFmtId="0" fontId="76" fillId="0" borderId="10" xfId="19" applyFont="1" applyBorder="1" applyAlignment="1">
      <alignment horizontal="left" vertical="top" wrapText="1"/>
    </xf>
    <xf numFmtId="0" fontId="63" fillId="0" borderId="101" xfId="19" applyFont="1" applyBorder="1" applyAlignment="1">
      <alignment horizontal="center" vertical="top" wrapText="1"/>
    </xf>
    <xf numFmtId="0" fontId="63" fillId="0" borderId="101" xfId="19" applyFont="1" applyBorder="1" applyAlignment="1">
      <alignment horizontal="center" vertical="top"/>
    </xf>
    <xf numFmtId="0" fontId="63" fillId="0" borderId="14" xfId="19" applyFont="1" applyBorder="1" applyAlignment="1">
      <alignment horizontal="center" vertical="top" wrapText="1"/>
    </xf>
    <xf numFmtId="0" fontId="63" fillId="0" borderId="14" xfId="19" applyFont="1" applyBorder="1" applyAlignment="1">
      <alignment horizontal="center" vertical="top"/>
    </xf>
    <xf numFmtId="0" fontId="67" fillId="0" borderId="1" xfId="8" applyFont="1" applyBorder="1" applyAlignment="1">
      <alignment horizontal="center" vertical="center"/>
    </xf>
    <xf numFmtId="0" fontId="67" fillId="0" borderId="90" xfId="8" applyFont="1" applyBorder="1" applyAlignment="1">
      <alignment horizontal="center" vertical="center"/>
    </xf>
    <xf numFmtId="0" fontId="67" fillId="0" borderId="101" xfId="8" applyFont="1" applyBorder="1" applyAlignment="1">
      <alignment horizontal="center" vertical="center"/>
    </xf>
    <xf numFmtId="0" fontId="67" fillId="0" borderId="14" xfId="8" applyFont="1" applyBorder="1" applyAlignment="1">
      <alignment horizontal="center" vertical="center"/>
    </xf>
    <xf numFmtId="0" fontId="67" fillId="0" borderId="0" xfId="8" applyFont="1" applyAlignment="1">
      <alignment horizontal="right" vertical="center"/>
    </xf>
    <xf numFmtId="0" fontId="199" fillId="0" borderId="0" xfId="8" applyFont="1" applyAlignment="1">
      <alignment horizontal="center" vertical="center"/>
    </xf>
    <xf numFmtId="0" fontId="93" fillId="0" borderId="14" xfId="8" applyFont="1" applyBorder="1" applyAlignment="1">
      <alignment horizontal="center" vertical="center"/>
    </xf>
    <xf numFmtId="0" fontId="51" fillId="0" borderId="14" xfId="8" applyFont="1" applyBorder="1" applyAlignment="1">
      <alignment horizontal="center" vertical="center" wrapText="1"/>
    </xf>
    <xf numFmtId="0" fontId="93" fillId="0" borderId="1" xfId="8" applyFont="1" applyBorder="1" applyAlignment="1">
      <alignment horizontal="center" vertical="center"/>
    </xf>
    <xf numFmtId="0" fontId="93" fillId="0" borderId="90" xfId="8" applyFont="1" applyBorder="1" applyAlignment="1">
      <alignment horizontal="center" vertical="center"/>
    </xf>
    <xf numFmtId="0" fontId="93" fillId="0" borderId="101" xfId="8" applyFont="1" applyBorder="1" applyAlignment="1">
      <alignment horizontal="center" vertical="center"/>
    </xf>
    <xf numFmtId="0" fontId="47" fillId="6" borderId="14" xfId="8" applyFont="1" applyFill="1" applyBorder="1" applyAlignment="1">
      <alignment horizontal="center" vertical="center"/>
    </xf>
    <xf numFmtId="0" fontId="47" fillId="0" borderId="1" xfId="8" applyFont="1" applyBorder="1" applyAlignment="1">
      <alignment horizontal="left" vertical="center"/>
    </xf>
    <xf numFmtId="0" fontId="47" fillId="0" borderId="90" xfId="8" applyFont="1" applyBorder="1" applyAlignment="1">
      <alignment horizontal="left" vertical="center"/>
    </xf>
    <xf numFmtId="0" fontId="47" fillId="0" borderId="101" xfId="8" applyFont="1" applyBorder="1" applyAlignment="1">
      <alignment horizontal="left" vertical="center"/>
    </xf>
    <xf numFmtId="0" fontId="47" fillId="0" borderId="1" xfId="8" applyFont="1" applyBorder="1" applyAlignment="1">
      <alignment horizontal="center" vertical="center"/>
    </xf>
    <xf numFmtId="0" fontId="47" fillId="0" borderId="90" xfId="8" applyFont="1" applyBorder="1" applyAlignment="1">
      <alignment horizontal="center" vertical="center"/>
    </xf>
    <xf numFmtId="0" fontId="47" fillId="0" borderId="101" xfId="8" applyFont="1" applyBorder="1" applyAlignment="1">
      <alignment horizontal="center" vertical="center"/>
    </xf>
    <xf numFmtId="0" fontId="63" fillId="0" borderId="1" xfId="8" applyFont="1" applyBorder="1" applyAlignment="1">
      <alignment horizontal="center" vertical="center"/>
    </xf>
    <xf numFmtId="0" fontId="63" fillId="0" borderId="90" xfId="8" applyFont="1" applyBorder="1" applyAlignment="1">
      <alignment horizontal="center" vertical="center"/>
    </xf>
    <xf numFmtId="0" fontId="63" fillId="0" borderId="101" xfId="8" applyFont="1" applyBorder="1" applyAlignment="1">
      <alignment horizontal="center" vertical="center"/>
    </xf>
    <xf numFmtId="0" fontId="47" fillId="0" borderId="111" xfId="8" applyFont="1" applyBorder="1" applyAlignment="1">
      <alignment horizontal="left" vertical="center" wrapText="1"/>
    </xf>
    <xf numFmtId="0" fontId="47" fillId="0" borderId="112" xfId="8" applyFont="1" applyBorder="1" applyAlignment="1">
      <alignment horizontal="left" vertical="center" wrapText="1"/>
    </xf>
    <xf numFmtId="0" fontId="47" fillId="0" borderId="113" xfId="8" applyFont="1" applyBorder="1" applyAlignment="1">
      <alignment horizontal="left" vertical="center" wrapText="1"/>
    </xf>
    <xf numFmtId="0" fontId="47" fillId="0" borderId="8" xfId="8" applyFont="1" applyBorder="1" applyAlignment="1">
      <alignment horizontal="left" vertical="center" wrapText="1"/>
    </xf>
    <xf numFmtId="0" fontId="47" fillId="0" borderId="9" xfId="8" applyFont="1" applyBorder="1" applyAlignment="1">
      <alignment horizontal="left" vertical="center" wrapText="1"/>
    </xf>
    <xf numFmtId="0" fontId="47" fillId="0" borderId="10" xfId="8" applyFont="1" applyBorder="1" applyAlignment="1">
      <alignment horizontal="left" vertical="center" wrapText="1"/>
    </xf>
    <xf numFmtId="0" fontId="63" fillId="0" borderId="111" xfId="8" applyFont="1" applyBorder="1" applyAlignment="1">
      <alignment horizontal="center" vertical="top"/>
    </xf>
    <xf numFmtId="0" fontId="63" fillId="0" borderId="112" xfId="8" applyFont="1" applyBorder="1" applyAlignment="1">
      <alignment horizontal="center" vertical="top"/>
    </xf>
    <xf numFmtId="0" fontId="63" fillId="0" borderId="113" xfId="8" applyFont="1" applyBorder="1" applyAlignment="1">
      <alignment horizontal="center" vertical="top"/>
    </xf>
    <xf numFmtId="0" fontId="63" fillId="0" borderId="8" xfId="8" applyFont="1" applyBorder="1" applyAlignment="1">
      <alignment horizontal="center" vertical="top"/>
    </xf>
    <xf numFmtId="0" fontId="63" fillId="0" borderId="9" xfId="8" applyFont="1" applyBorder="1" applyAlignment="1">
      <alignment horizontal="center" vertical="top"/>
    </xf>
    <xf numFmtId="0" fontId="63" fillId="0" borderId="10" xfId="8" applyFont="1" applyBorder="1" applyAlignment="1">
      <alignment horizontal="center" vertical="top"/>
    </xf>
    <xf numFmtId="0" fontId="63" fillId="0" borderId="111" xfId="8" applyFont="1" applyBorder="1" applyAlignment="1">
      <alignment horizontal="left" vertical="center"/>
    </xf>
    <xf numFmtId="0" fontId="63" fillId="0" borderId="112" xfId="8" applyFont="1" applyBorder="1" applyAlignment="1">
      <alignment horizontal="left" vertical="center"/>
    </xf>
    <xf numFmtId="0" fontId="63" fillId="0" borderId="113" xfId="8" applyFont="1" applyBorder="1" applyAlignment="1">
      <alignment horizontal="left" vertical="center"/>
    </xf>
    <xf numFmtId="0" fontId="63" fillId="0" borderId="11" xfId="8" applyFont="1" applyBorder="1" applyAlignment="1">
      <alignment horizontal="left" vertical="center"/>
    </xf>
    <xf numFmtId="0" fontId="63" fillId="0" borderId="0" xfId="8" applyFont="1" applyAlignment="1">
      <alignment horizontal="left" vertical="center"/>
    </xf>
    <xf numFmtId="0" fontId="63" fillId="0" borderId="17" xfId="8" applyFont="1" applyBorder="1" applyAlignment="1">
      <alignment horizontal="left" vertical="center"/>
    </xf>
    <xf numFmtId="0" fontId="63" fillId="0" borderId="8" xfId="8" applyFont="1" applyBorder="1" applyAlignment="1">
      <alignment horizontal="left" vertical="center"/>
    </xf>
    <xf numFmtId="0" fontId="63" fillId="0" borderId="9" xfId="8" applyFont="1" applyBorder="1" applyAlignment="1">
      <alignment horizontal="left" vertical="center"/>
    </xf>
    <xf numFmtId="0" fontId="63" fillId="0" borderId="10" xfId="8" applyFont="1" applyBorder="1" applyAlignment="1">
      <alignment horizontal="left" vertical="center"/>
    </xf>
    <xf numFmtId="0" fontId="200" fillId="0" borderId="1" xfId="8" applyFont="1" applyBorder="1" applyAlignment="1">
      <alignment horizontal="center" vertical="top" wrapText="1"/>
    </xf>
    <xf numFmtId="0" fontId="93" fillId="0" borderId="90" xfId="8" applyFont="1" applyBorder="1" applyAlignment="1">
      <alignment horizontal="center" vertical="top" wrapText="1"/>
    </xf>
    <xf numFmtId="0" fontId="93" fillId="0" borderId="101" xfId="8" applyFont="1" applyBorder="1" applyAlignment="1">
      <alignment horizontal="center" vertical="top" wrapText="1"/>
    </xf>
    <xf numFmtId="0" fontId="200" fillId="0" borderId="90" xfId="8" applyFont="1" applyBorder="1" applyAlignment="1">
      <alignment horizontal="center" vertical="top" wrapText="1"/>
    </xf>
    <xf numFmtId="0" fontId="200" fillId="0" borderId="101" xfId="8" applyFont="1" applyBorder="1" applyAlignment="1">
      <alignment horizontal="center" vertical="top" wrapText="1"/>
    </xf>
    <xf numFmtId="0" fontId="93" fillId="0" borderId="1" xfId="8" applyFont="1" applyBorder="1" applyAlignment="1">
      <alignment horizontal="center" vertical="center" wrapText="1"/>
    </xf>
    <xf numFmtId="0" fontId="93" fillId="0" borderId="90" xfId="8" applyFont="1" applyBorder="1" applyAlignment="1">
      <alignment horizontal="center" vertical="center" wrapText="1"/>
    </xf>
    <xf numFmtId="0" fontId="93" fillId="0" borderId="101" xfId="8" applyFont="1" applyBorder="1" applyAlignment="1">
      <alignment horizontal="center" vertical="center" wrapText="1"/>
    </xf>
    <xf numFmtId="0" fontId="93" fillId="0" borderId="111" xfId="8" applyFont="1" applyBorder="1" applyAlignment="1">
      <alignment horizontal="center" vertical="center" wrapText="1"/>
    </xf>
    <xf numFmtId="0" fontId="93" fillId="0" borderId="112" xfId="8" applyFont="1" applyBorder="1" applyAlignment="1">
      <alignment horizontal="center" vertical="center" wrapText="1"/>
    </xf>
    <xf numFmtId="0" fontId="93" fillId="0" borderId="113" xfId="8" applyFont="1" applyBorder="1" applyAlignment="1">
      <alignment horizontal="center" vertical="center" wrapText="1"/>
    </xf>
    <xf numFmtId="0" fontId="93" fillId="0" borderId="8" xfId="8" applyFont="1" applyBorder="1" applyAlignment="1">
      <alignment horizontal="center" vertical="center" wrapText="1"/>
    </xf>
    <xf numFmtId="0" fontId="93" fillId="0" borderId="9" xfId="8" applyFont="1" applyBorder="1" applyAlignment="1">
      <alignment horizontal="center" vertical="center" wrapText="1"/>
    </xf>
    <xf numFmtId="0" fontId="93" fillId="0" borderId="10" xfId="8" applyFont="1" applyBorder="1" applyAlignment="1">
      <alignment horizontal="center" vertical="center" wrapText="1"/>
    </xf>
    <xf numFmtId="0" fontId="200" fillId="0" borderId="111" xfId="8" applyFont="1" applyBorder="1" applyAlignment="1">
      <alignment horizontal="left" vertical="center"/>
    </xf>
    <xf numFmtId="0" fontId="200" fillId="0" borderId="112" xfId="8" applyFont="1" applyBorder="1" applyAlignment="1">
      <alignment horizontal="left" vertical="center"/>
    </xf>
    <xf numFmtId="0" fontId="47" fillId="0" borderId="111" xfId="8" applyFont="1" applyBorder="1" applyAlignment="1">
      <alignment horizontal="center" vertical="top"/>
    </xf>
    <xf numFmtId="0" fontId="47" fillId="0" borderId="112" xfId="8" applyFont="1" applyBorder="1" applyAlignment="1">
      <alignment horizontal="center" vertical="top"/>
    </xf>
    <xf numFmtId="0" fontId="47" fillId="0" borderId="113" xfId="8" applyFont="1" applyBorder="1" applyAlignment="1">
      <alignment horizontal="center" vertical="top"/>
    </xf>
    <xf numFmtId="0" fontId="47" fillId="0" borderId="8" xfId="8" applyFont="1" applyBorder="1" applyAlignment="1">
      <alignment horizontal="center" vertical="top"/>
    </xf>
    <xf numFmtId="0" fontId="47" fillId="0" borderId="9" xfId="8" applyFont="1" applyBorder="1" applyAlignment="1">
      <alignment horizontal="center" vertical="top"/>
    </xf>
    <xf numFmtId="0" fontId="47" fillId="0" borderId="10" xfId="8" applyFont="1" applyBorder="1" applyAlignment="1">
      <alignment horizontal="center" vertical="top"/>
    </xf>
    <xf numFmtId="0" fontId="93" fillId="6" borderId="111" xfId="8" applyFont="1" applyFill="1" applyBorder="1" applyAlignment="1">
      <alignment horizontal="center" vertical="center" wrapText="1"/>
    </xf>
    <xf numFmtId="0" fontId="93" fillId="6" borderId="112" xfId="8" applyFont="1" applyFill="1" applyBorder="1" applyAlignment="1">
      <alignment horizontal="center" vertical="center" wrapText="1"/>
    </xf>
    <xf numFmtId="0" fontId="93" fillId="6" borderId="8" xfId="8" applyFont="1" applyFill="1" applyBorder="1" applyAlignment="1">
      <alignment horizontal="center" vertical="center" wrapText="1"/>
    </xf>
    <xf numFmtId="0" fontId="93" fillId="6" borderId="9" xfId="8" applyFont="1" applyFill="1" applyBorder="1" applyAlignment="1">
      <alignment horizontal="center" vertical="center" wrapText="1"/>
    </xf>
    <xf numFmtId="0" fontId="200" fillId="6" borderId="111" xfId="8" applyFont="1" applyFill="1" applyBorder="1" applyAlignment="1">
      <alignment horizontal="center" vertical="center" shrinkToFit="1"/>
    </xf>
    <xf numFmtId="0" fontId="200" fillId="6" borderId="112" xfId="8" applyFont="1" applyFill="1" applyBorder="1" applyAlignment="1">
      <alignment horizontal="center" vertical="center" shrinkToFit="1"/>
    </xf>
    <xf numFmtId="0" fontId="200" fillId="6" borderId="113" xfId="8" applyFont="1" applyFill="1" applyBorder="1" applyAlignment="1">
      <alignment horizontal="center" vertical="center" shrinkToFit="1"/>
    </xf>
    <xf numFmtId="0" fontId="200" fillId="6" borderId="8" xfId="8" applyFont="1" applyFill="1" applyBorder="1" applyAlignment="1">
      <alignment horizontal="center" vertical="center" shrinkToFit="1"/>
    </xf>
    <xf numFmtId="0" fontId="200" fillId="6" borderId="9" xfId="8" applyFont="1" applyFill="1" applyBorder="1" applyAlignment="1">
      <alignment horizontal="center" vertical="center" shrinkToFit="1"/>
    </xf>
    <xf numFmtId="0" fontId="200" fillId="6" borderId="10" xfId="8" applyFont="1" applyFill="1" applyBorder="1" applyAlignment="1">
      <alignment horizontal="center" vertical="center" shrinkToFit="1"/>
    </xf>
    <xf numFmtId="0" fontId="200" fillId="0" borderId="8" xfId="8" applyFont="1" applyBorder="1" applyAlignment="1">
      <alignment horizontal="left" vertical="center"/>
    </xf>
    <xf numFmtId="0" fontId="200" fillId="0" borderId="9" xfId="8" applyFont="1" applyBorder="1" applyAlignment="1">
      <alignment horizontal="left" vertical="center"/>
    </xf>
    <xf numFmtId="0" fontId="93" fillId="0" borderId="111" xfId="8" applyFont="1" applyBorder="1" applyAlignment="1">
      <alignment horizontal="center" vertical="center"/>
    </xf>
    <xf numFmtId="0" fontId="93" fillId="0" borderId="112" xfId="8" applyFont="1" applyBorder="1" applyAlignment="1">
      <alignment horizontal="center" vertical="center"/>
    </xf>
    <xf numFmtId="0" fontId="93" fillId="0" borderId="113" xfId="8" applyFont="1" applyBorder="1" applyAlignment="1">
      <alignment horizontal="center" vertical="center"/>
    </xf>
    <xf numFmtId="0" fontId="93" fillId="0" borderId="8" xfId="8" applyFont="1" applyBorder="1" applyAlignment="1">
      <alignment horizontal="center" vertical="center"/>
    </xf>
    <xf numFmtId="0" fontId="93" fillId="0" borderId="9" xfId="8" applyFont="1" applyBorder="1" applyAlignment="1">
      <alignment horizontal="center" vertical="center"/>
    </xf>
    <xf numFmtId="0" fontId="93" fillId="0" borderId="10" xfId="8" applyFont="1" applyBorder="1" applyAlignment="1">
      <alignment horizontal="center" vertical="center"/>
    </xf>
    <xf numFmtId="0" fontId="47" fillId="6" borderId="1" xfId="8" applyFont="1" applyFill="1" applyBorder="1" applyAlignment="1">
      <alignment horizontal="center" vertical="center"/>
    </xf>
    <xf numFmtId="0" fontId="47" fillId="6" borderId="90" xfId="8" applyFont="1" applyFill="1" applyBorder="1" applyAlignment="1">
      <alignment horizontal="center" vertical="center"/>
    </xf>
    <xf numFmtId="0" fontId="47" fillId="6" borderId="101" xfId="8" applyFont="1" applyFill="1" applyBorder="1" applyAlignment="1">
      <alignment horizontal="center" vertical="center"/>
    </xf>
    <xf numFmtId="0" fontId="47" fillId="6" borderId="111" xfId="8" applyFont="1" applyFill="1" applyBorder="1" applyAlignment="1">
      <alignment horizontal="center" vertical="center"/>
    </xf>
    <xf numFmtId="0" fontId="47" fillId="6" borderId="112" xfId="8" applyFont="1" applyFill="1" applyBorder="1" applyAlignment="1">
      <alignment horizontal="center" vertical="center"/>
    </xf>
    <xf numFmtId="0" fontId="47" fillId="6" borderId="113" xfId="8" applyFont="1" applyFill="1" applyBorder="1" applyAlignment="1">
      <alignment horizontal="center" vertical="center"/>
    </xf>
    <xf numFmtId="0" fontId="47" fillId="6" borderId="8" xfId="8" applyFont="1" applyFill="1" applyBorder="1" applyAlignment="1">
      <alignment horizontal="center" vertical="center"/>
    </xf>
    <xf numFmtId="0" fontId="47" fillId="6" borderId="9" xfId="8" applyFont="1" applyFill="1" applyBorder="1" applyAlignment="1">
      <alignment horizontal="center" vertical="center"/>
    </xf>
    <xf numFmtId="0" fontId="47" fillId="6" borderId="10" xfId="8" applyFont="1" applyFill="1" applyBorder="1" applyAlignment="1">
      <alignment horizontal="center" vertical="center"/>
    </xf>
    <xf numFmtId="0" fontId="47" fillId="6" borderId="1" xfId="8" applyFont="1" applyFill="1" applyBorder="1" applyAlignment="1">
      <alignment horizontal="center" vertical="top"/>
    </xf>
    <xf numFmtId="0" fontId="47" fillId="6" borderId="90" xfId="8" applyFont="1" applyFill="1" applyBorder="1" applyAlignment="1">
      <alignment horizontal="center" vertical="top"/>
    </xf>
    <xf numFmtId="0" fontId="47" fillId="6" borderId="101" xfId="8" applyFont="1" applyFill="1" applyBorder="1" applyAlignment="1">
      <alignment horizontal="center" vertical="top"/>
    </xf>
    <xf numFmtId="0" fontId="47" fillId="0" borderId="111" xfId="8" applyFont="1" applyBorder="1" applyAlignment="1">
      <alignment horizontal="center" vertical="center"/>
    </xf>
    <xf numFmtId="0" fontId="47" fillId="0" borderId="113" xfId="8" applyFont="1" applyBorder="1" applyAlignment="1">
      <alignment horizontal="center" vertical="center"/>
    </xf>
    <xf numFmtId="0" fontId="47" fillId="0" borderId="11" xfId="8" applyFont="1" applyBorder="1" applyAlignment="1">
      <alignment horizontal="center" vertical="center"/>
    </xf>
    <xf numFmtId="0" fontId="47" fillId="0" borderId="17" xfId="8" applyFont="1" applyBorder="1" applyAlignment="1">
      <alignment horizontal="center" vertical="center"/>
    </xf>
    <xf numFmtId="0" fontId="47" fillId="0" borderId="8" xfId="8" applyFont="1" applyBorder="1" applyAlignment="1">
      <alignment horizontal="center" vertical="center"/>
    </xf>
    <xf numFmtId="0" fontId="47" fillId="0" borderId="10" xfId="8" applyFont="1" applyBorder="1" applyAlignment="1">
      <alignment horizontal="center" vertical="center"/>
    </xf>
    <xf numFmtId="0" fontId="47" fillId="0" borderId="111" xfId="8" applyFont="1" applyBorder="1" applyAlignment="1">
      <alignment horizontal="right"/>
    </xf>
    <xf numFmtId="0" fontId="47" fillId="0" borderId="112" xfId="8" applyFont="1" applyBorder="1" applyAlignment="1">
      <alignment horizontal="right"/>
    </xf>
    <xf numFmtId="0" fontId="47" fillId="0" borderId="113" xfId="8" applyFont="1" applyBorder="1" applyAlignment="1">
      <alignment horizontal="right"/>
    </xf>
    <xf numFmtId="0" fontId="47" fillId="0" borderId="11" xfId="8" applyFont="1" applyBorder="1" applyAlignment="1">
      <alignment horizontal="right"/>
    </xf>
    <xf numFmtId="0" fontId="47" fillId="0" borderId="0" xfId="8" applyFont="1" applyAlignment="1">
      <alignment horizontal="right"/>
    </xf>
    <xf numFmtId="0" fontId="47" fillId="0" borderId="17" xfId="8" applyFont="1" applyBorder="1" applyAlignment="1">
      <alignment horizontal="right"/>
    </xf>
    <xf numFmtId="0" fontId="47" fillId="0" borderId="8" xfId="8" applyFont="1" applyBorder="1" applyAlignment="1">
      <alignment horizontal="right"/>
    </xf>
    <xf numFmtId="0" fontId="47" fillId="0" borderId="9" xfId="8" applyFont="1" applyBorder="1" applyAlignment="1">
      <alignment horizontal="right"/>
    </xf>
    <xf numFmtId="0" fontId="47" fillId="0" borderId="10" xfId="8" applyFont="1" applyBorder="1" applyAlignment="1">
      <alignment horizontal="right"/>
    </xf>
    <xf numFmtId="0" fontId="200" fillId="6" borderId="111" xfId="8" applyFont="1" applyFill="1" applyBorder="1" applyAlignment="1">
      <alignment horizontal="center" vertical="center" wrapText="1"/>
    </xf>
    <xf numFmtId="0" fontId="200" fillId="6" borderId="112" xfId="8" applyFont="1" applyFill="1" applyBorder="1" applyAlignment="1">
      <alignment horizontal="center" vertical="center" wrapText="1"/>
    </xf>
    <xf numFmtId="0" fontId="200" fillId="6" borderId="113" xfId="8" applyFont="1" applyFill="1" applyBorder="1" applyAlignment="1">
      <alignment horizontal="center" vertical="center" wrapText="1"/>
    </xf>
    <xf numFmtId="0" fontId="47" fillId="6" borderId="111" xfId="8" applyFont="1" applyFill="1" applyBorder="1" applyAlignment="1">
      <alignment horizontal="center" vertical="center" shrinkToFit="1"/>
    </xf>
    <xf numFmtId="0" fontId="47" fillId="6" borderId="112" xfId="8" applyFont="1" applyFill="1" applyBorder="1" applyAlignment="1">
      <alignment horizontal="center" vertical="center" shrinkToFit="1"/>
    </xf>
    <xf numFmtId="0" fontId="47" fillId="6" borderId="113" xfId="8" applyFont="1" applyFill="1" applyBorder="1" applyAlignment="1">
      <alignment horizontal="center" vertical="center" shrinkToFit="1"/>
    </xf>
    <xf numFmtId="0" fontId="47" fillId="6" borderId="11" xfId="8" applyFont="1" applyFill="1" applyBorder="1" applyAlignment="1">
      <alignment horizontal="center" vertical="center" shrinkToFit="1"/>
    </xf>
    <xf numFmtId="0" fontId="47" fillId="6" borderId="0" xfId="8" applyFont="1" applyFill="1" applyAlignment="1">
      <alignment horizontal="center" vertical="center" shrinkToFit="1"/>
    </xf>
    <xf numFmtId="0" fontId="47" fillId="6" borderId="17" xfId="8" applyFont="1" applyFill="1" applyBorder="1" applyAlignment="1">
      <alignment horizontal="center" vertical="center" shrinkToFit="1"/>
    </xf>
    <xf numFmtId="0" fontId="47" fillId="6" borderId="8" xfId="8" applyFont="1" applyFill="1" applyBorder="1" applyAlignment="1">
      <alignment horizontal="center" vertical="center" shrinkToFit="1"/>
    </xf>
    <xf numFmtId="0" fontId="47" fillId="6" borderId="9" xfId="8" applyFont="1" applyFill="1" applyBorder="1" applyAlignment="1">
      <alignment horizontal="center" vertical="center" shrinkToFit="1"/>
    </xf>
    <xf numFmtId="0" fontId="47" fillId="6" borderId="10" xfId="8" applyFont="1" applyFill="1" applyBorder="1" applyAlignment="1">
      <alignment horizontal="center" vertical="center" shrinkToFit="1"/>
    </xf>
    <xf numFmtId="0" fontId="200" fillId="6" borderId="1" xfId="8" applyFont="1" applyFill="1" applyBorder="1" applyAlignment="1">
      <alignment horizontal="center" vertical="center" wrapText="1"/>
    </xf>
    <xf numFmtId="0" fontId="200" fillId="6" borderId="90" xfId="8" applyFont="1" applyFill="1" applyBorder="1" applyAlignment="1">
      <alignment horizontal="center" vertical="center" wrapText="1"/>
    </xf>
    <xf numFmtId="0" fontId="200" fillId="6" borderId="101" xfId="8" applyFont="1" applyFill="1" applyBorder="1" applyAlignment="1">
      <alignment horizontal="center" vertical="center" wrapText="1"/>
    </xf>
    <xf numFmtId="0" fontId="47" fillId="6" borderId="111" xfId="8" applyFont="1" applyFill="1" applyBorder="1" applyAlignment="1">
      <alignment horizontal="center" vertical="top" wrapText="1"/>
    </xf>
    <xf numFmtId="0" fontId="47" fillId="6" borderId="112" xfId="8" applyFont="1" applyFill="1" applyBorder="1" applyAlignment="1">
      <alignment horizontal="center" vertical="top" wrapText="1"/>
    </xf>
    <xf numFmtId="0" fontId="47" fillId="6" borderId="113" xfId="8" applyFont="1" applyFill="1" applyBorder="1" applyAlignment="1">
      <alignment horizontal="center" vertical="top" wrapText="1"/>
    </xf>
    <xf numFmtId="0" fontId="47" fillId="6" borderId="11" xfId="8" applyFont="1" applyFill="1" applyBorder="1" applyAlignment="1">
      <alignment horizontal="center" vertical="top" wrapText="1"/>
    </xf>
    <xf numFmtId="0" fontId="47" fillId="6" borderId="0" xfId="8" applyFont="1" applyFill="1" applyAlignment="1">
      <alignment horizontal="center" vertical="top" wrapText="1"/>
    </xf>
    <xf numFmtId="0" fontId="47" fillId="6" borderId="17" xfId="8" applyFont="1" applyFill="1" applyBorder="1" applyAlignment="1">
      <alignment horizontal="center" vertical="top" wrapText="1"/>
    </xf>
    <xf numFmtId="0" fontId="47" fillId="6" borderId="8" xfId="8" applyFont="1" applyFill="1" applyBorder="1" applyAlignment="1">
      <alignment horizontal="center" vertical="top" wrapText="1"/>
    </xf>
    <xf numFmtId="0" fontId="47" fillId="6" borderId="9" xfId="8" applyFont="1" applyFill="1" applyBorder="1" applyAlignment="1">
      <alignment horizontal="center" vertical="top" wrapText="1"/>
    </xf>
    <xf numFmtId="0" fontId="47" fillId="6" borderId="10" xfId="8" applyFont="1" applyFill="1" applyBorder="1" applyAlignment="1">
      <alignment horizontal="center" vertical="top" wrapText="1"/>
    </xf>
    <xf numFmtId="0" fontId="47" fillId="6" borderId="111" xfId="8" applyFont="1" applyFill="1" applyBorder="1" applyAlignment="1">
      <alignment horizontal="center" vertical="top"/>
    </xf>
    <xf numFmtId="0" fontId="47" fillId="6" borderId="112" xfId="8" applyFont="1" applyFill="1" applyBorder="1" applyAlignment="1">
      <alignment horizontal="center" vertical="top"/>
    </xf>
    <xf numFmtId="0" fontId="47" fillId="6" borderId="113" xfId="8" applyFont="1" applyFill="1" applyBorder="1" applyAlignment="1">
      <alignment horizontal="center" vertical="top"/>
    </xf>
    <xf numFmtId="0" fontId="47" fillId="6" borderId="11" xfId="8" applyFont="1" applyFill="1" applyBorder="1" applyAlignment="1">
      <alignment horizontal="center" vertical="top"/>
    </xf>
    <xf numFmtId="0" fontId="47" fillId="6" borderId="0" xfId="8" applyFont="1" applyFill="1" applyAlignment="1">
      <alignment horizontal="center" vertical="top"/>
    </xf>
    <xf numFmtId="0" fontId="47" fillId="6" borderId="17" xfId="8" applyFont="1" applyFill="1" applyBorder="1" applyAlignment="1">
      <alignment horizontal="center" vertical="top"/>
    </xf>
    <xf numFmtId="0" fontId="47" fillId="6" borderId="8" xfId="8" applyFont="1" applyFill="1" applyBorder="1" applyAlignment="1">
      <alignment horizontal="center" vertical="top"/>
    </xf>
    <xf numFmtId="0" fontId="47" fillId="6" borderId="9" xfId="8" applyFont="1" applyFill="1" applyBorder="1" applyAlignment="1">
      <alignment horizontal="center" vertical="top"/>
    </xf>
    <xf numFmtId="0" fontId="47" fillId="6" borderId="10" xfId="8" applyFont="1" applyFill="1" applyBorder="1" applyAlignment="1">
      <alignment horizontal="center" vertical="top"/>
    </xf>
    <xf numFmtId="0" fontId="47" fillId="0" borderId="111" xfId="8" applyFont="1" applyBorder="1" applyAlignment="1">
      <alignment horizontal="center" vertical="center" wrapText="1"/>
    </xf>
    <xf numFmtId="0" fontId="47" fillId="0" borderId="112" xfId="8" applyFont="1" applyBorder="1" applyAlignment="1">
      <alignment horizontal="center" vertical="center" wrapText="1"/>
    </xf>
    <xf numFmtId="0" fontId="47" fillId="0" borderId="113" xfId="8" applyFont="1" applyBorder="1" applyAlignment="1">
      <alignment horizontal="center" vertical="center" wrapText="1"/>
    </xf>
    <xf numFmtId="0" fontId="47" fillId="0" borderId="8" xfId="8" applyFont="1" applyBorder="1" applyAlignment="1">
      <alignment horizontal="center" vertical="center" wrapText="1"/>
    </xf>
    <xf numFmtId="0" fontId="47" fillId="0" borderId="9" xfId="8" applyFont="1" applyBorder="1" applyAlignment="1">
      <alignment horizontal="center" vertical="center" wrapText="1"/>
    </xf>
    <xf numFmtId="0" fontId="47" fillId="0" borderId="10" xfId="8" applyFont="1" applyBorder="1" applyAlignment="1">
      <alignment horizontal="center" vertical="center" wrapText="1"/>
    </xf>
    <xf numFmtId="0" fontId="47" fillId="0" borderId="111" xfId="8" applyFont="1" applyBorder="1" applyAlignment="1">
      <alignment horizontal="left" vertical="top"/>
    </xf>
    <xf numFmtId="0" fontId="47" fillId="0" borderId="112" xfId="8" applyFont="1" applyBorder="1" applyAlignment="1">
      <alignment horizontal="left" vertical="top"/>
    </xf>
    <xf numFmtId="0" fontId="47" fillId="0" borderId="113" xfId="8" applyFont="1" applyBorder="1" applyAlignment="1">
      <alignment horizontal="left" vertical="top"/>
    </xf>
    <xf numFmtId="0" fontId="47" fillId="0" borderId="11" xfId="8" applyFont="1" applyBorder="1" applyAlignment="1">
      <alignment horizontal="left" vertical="top"/>
    </xf>
    <xf numFmtId="0" fontId="47" fillId="0" borderId="0" xfId="8" applyFont="1" applyAlignment="1">
      <alignment horizontal="left" vertical="top"/>
    </xf>
    <xf numFmtId="0" fontId="47" fillId="0" borderId="17" xfId="8" applyFont="1" applyBorder="1" applyAlignment="1">
      <alignment horizontal="left" vertical="top"/>
    </xf>
    <xf numFmtId="0" fontId="47" fillId="0" borderId="8" xfId="8" applyFont="1" applyBorder="1" applyAlignment="1">
      <alignment horizontal="left" vertical="top"/>
    </xf>
    <xf numFmtId="0" fontId="47" fillId="0" borderId="9" xfId="8" applyFont="1" applyBorder="1" applyAlignment="1">
      <alignment horizontal="left" vertical="top"/>
    </xf>
    <xf numFmtId="0" fontId="47" fillId="0" borderId="10" xfId="8" applyFont="1" applyBorder="1" applyAlignment="1">
      <alignment horizontal="left" vertical="top"/>
    </xf>
    <xf numFmtId="0" fontId="47" fillId="6" borderId="111" xfId="8" applyFont="1" applyFill="1" applyBorder="1" applyAlignment="1">
      <alignment horizontal="left" vertical="top" wrapText="1"/>
    </xf>
    <xf numFmtId="0" fontId="47" fillId="6" borderId="112" xfId="8" applyFont="1" applyFill="1" applyBorder="1" applyAlignment="1">
      <alignment horizontal="left" vertical="top" wrapText="1"/>
    </xf>
    <xf numFmtId="0" fontId="47" fillId="6" borderId="113" xfId="8" applyFont="1" applyFill="1" applyBorder="1" applyAlignment="1">
      <alignment horizontal="left" vertical="top" wrapText="1"/>
    </xf>
    <xf numFmtId="0" fontId="47" fillId="6" borderId="11" xfId="8" applyFont="1" applyFill="1" applyBorder="1" applyAlignment="1">
      <alignment horizontal="left" vertical="top" wrapText="1"/>
    </xf>
    <xf numFmtId="0" fontId="47" fillId="6" borderId="0" xfId="8" applyFont="1" applyFill="1" applyAlignment="1">
      <alignment horizontal="left" vertical="top" wrapText="1"/>
    </xf>
    <xf numFmtId="0" fontId="47" fillId="6" borderId="17" xfId="8" applyFont="1" applyFill="1" applyBorder="1" applyAlignment="1">
      <alignment horizontal="left" vertical="top" wrapText="1"/>
    </xf>
    <xf numFmtId="0" fontId="47" fillId="6" borderId="8" xfId="8" applyFont="1" applyFill="1" applyBorder="1" applyAlignment="1">
      <alignment horizontal="left" vertical="top" wrapText="1"/>
    </xf>
    <xf numFmtId="0" fontId="47" fillId="6" borderId="9" xfId="8" applyFont="1" applyFill="1" applyBorder="1" applyAlignment="1">
      <alignment horizontal="left" vertical="top" wrapText="1"/>
    </xf>
    <xf numFmtId="0" fontId="47" fillId="6" borderId="10" xfId="8" applyFont="1" applyFill="1" applyBorder="1" applyAlignment="1">
      <alignment horizontal="left" vertical="top" wrapText="1"/>
    </xf>
    <xf numFmtId="0" fontId="47" fillId="0" borderId="1" xfId="8" applyFont="1" applyBorder="1" applyAlignment="1">
      <alignment horizontal="right" vertical="center"/>
    </xf>
    <xf numFmtId="0" fontId="47" fillId="0" borderId="90" xfId="8" applyFont="1" applyBorder="1" applyAlignment="1">
      <alignment horizontal="right" vertical="center"/>
    </xf>
    <xf numFmtId="0" fontId="47" fillId="0" borderId="101" xfId="8" applyFont="1" applyBorder="1" applyAlignment="1">
      <alignment horizontal="right" vertical="center"/>
    </xf>
    <xf numFmtId="0" fontId="47" fillId="0" borderId="111" xfId="8" applyFont="1" applyBorder="1" applyAlignment="1">
      <alignment horizontal="left" vertical="center"/>
    </xf>
    <xf numFmtId="0" fontId="47" fillId="0" borderId="112" xfId="8" applyFont="1" applyBorder="1" applyAlignment="1">
      <alignment horizontal="left" vertical="center"/>
    </xf>
    <xf numFmtId="0" fontId="47" fillId="0" borderId="113" xfId="8" applyFont="1" applyBorder="1" applyAlignment="1">
      <alignment horizontal="left" vertical="center"/>
    </xf>
    <xf numFmtId="0" fontId="47" fillId="0" borderId="8" xfId="8" applyFont="1" applyBorder="1" applyAlignment="1">
      <alignment horizontal="left" vertical="center"/>
    </xf>
    <xf numFmtId="0" fontId="47" fillId="0" borderId="9" xfId="8" applyFont="1" applyBorder="1" applyAlignment="1">
      <alignment horizontal="left" vertical="center"/>
    </xf>
    <xf numFmtId="0" fontId="47" fillId="0" borderId="10" xfId="8" applyFont="1" applyBorder="1" applyAlignment="1">
      <alignment horizontal="left" vertical="center"/>
    </xf>
    <xf numFmtId="0" fontId="47" fillId="0" borderId="111" xfId="8" applyFont="1" applyBorder="1" applyAlignment="1">
      <alignment horizontal="right" vertical="center"/>
    </xf>
    <xf numFmtId="0" fontId="47" fillId="0" borderId="112" xfId="8" applyFont="1" applyBorder="1" applyAlignment="1">
      <alignment horizontal="right" vertical="center"/>
    </xf>
    <xf numFmtId="0" fontId="47" fillId="0" borderId="113" xfId="8" applyFont="1" applyBorder="1" applyAlignment="1">
      <alignment horizontal="right" vertical="center"/>
    </xf>
    <xf numFmtId="0" fontId="47" fillId="0" borderId="11" xfId="8" applyFont="1" applyBorder="1" applyAlignment="1">
      <alignment horizontal="right" vertical="center"/>
    </xf>
    <xf numFmtId="0" fontId="47" fillId="0" borderId="0" xfId="8" applyFont="1" applyAlignment="1">
      <alignment horizontal="right" vertical="center"/>
    </xf>
    <xf numFmtId="0" fontId="47" fillId="0" borderId="17" xfId="8" applyFont="1" applyBorder="1" applyAlignment="1">
      <alignment horizontal="right" vertical="center"/>
    </xf>
    <xf numFmtId="0" fontId="47" fillId="0" borderId="8" xfId="8" applyFont="1" applyBorder="1" applyAlignment="1">
      <alignment horizontal="right" vertical="center"/>
    </xf>
    <xf numFmtId="0" fontId="47" fillId="0" borderId="9" xfId="8" applyFont="1" applyBorder="1" applyAlignment="1">
      <alignment horizontal="right" vertical="center"/>
    </xf>
    <xf numFmtId="0" fontId="47" fillId="0" borderId="10" xfId="8" applyFont="1" applyBorder="1" applyAlignment="1">
      <alignment horizontal="right" vertical="center"/>
    </xf>
    <xf numFmtId="0" fontId="77" fillId="0" borderId="1" xfId="2" applyFont="1" applyBorder="1" applyAlignment="1">
      <alignment horizontal="center" vertical="center" wrapText="1"/>
    </xf>
    <xf numFmtId="0" fontId="77" fillId="0" borderId="90" xfId="2" applyFont="1" applyBorder="1" applyAlignment="1">
      <alignment horizontal="center" vertical="center" wrapText="1"/>
    </xf>
    <xf numFmtId="0" fontId="77" fillId="0" borderId="101" xfId="2" applyFont="1" applyBorder="1" applyAlignment="1">
      <alignment horizontal="center" vertical="center" wrapText="1"/>
    </xf>
    <xf numFmtId="0" fontId="77" fillId="5" borderId="1" xfId="2" applyFont="1" applyFill="1" applyBorder="1" applyAlignment="1">
      <alignment horizontal="center" vertical="center"/>
    </xf>
    <xf numFmtId="0" fontId="77" fillId="5" borderId="101" xfId="2" applyFont="1" applyFill="1" applyBorder="1" applyAlignment="1">
      <alignment horizontal="center" vertical="center"/>
    </xf>
    <xf numFmtId="0" fontId="10" fillId="0" borderId="11" xfId="2" applyFont="1" applyBorder="1">
      <alignment vertical="center"/>
    </xf>
    <xf numFmtId="0" fontId="10" fillId="0" borderId="8" xfId="2" applyFont="1" applyBorder="1">
      <alignment vertical="center"/>
    </xf>
    <xf numFmtId="0" fontId="10" fillId="0" borderId="0" xfId="2" applyFont="1" applyAlignment="1">
      <alignment horizontal="center" vertical="center" wrapText="1" justifyLastLine="1"/>
    </xf>
    <xf numFmtId="0" fontId="10" fillId="0" borderId="111" xfId="2" applyFont="1" applyBorder="1" applyAlignment="1">
      <alignment vertical="center" wrapText="1"/>
    </xf>
    <xf numFmtId="0" fontId="10" fillId="6" borderId="1" xfId="2" applyFont="1" applyFill="1" applyBorder="1" applyAlignment="1">
      <alignment horizontal="center" vertical="center"/>
    </xf>
    <xf numFmtId="0" fontId="10" fillId="6" borderId="101" xfId="2" applyFont="1" applyFill="1" applyBorder="1" applyAlignment="1">
      <alignment horizontal="center" vertical="center"/>
    </xf>
    <xf numFmtId="0" fontId="10" fillId="6" borderId="95" xfId="2" applyFont="1" applyFill="1" applyBorder="1" applyAlignment="1">
      <alignment horizontal="center" vertical="center"/>
    </xf>
    <xf numFmtId="0" fontId="10" fillId="6" borderId="93" xfId="2" applyFont="1" applyFill="1" applyBorder="1" applyAlignment="1">
      <alignment horizontal="center" vertical="center"/>
    </xf>
    <xf numFmtId="0" fontId="10" fillId="6" borderId="96" xfId="2" applyFont="1" applyFill="1" applyBorder="1" applyAlignment="1">
      <alignment horizontal="center" vertical="center"/>
    </xf>
    <xf numFmtId="0" fontId="26" fillId="0" borderId="0" xfId="3" applyFont="1" applyAlignment="1">
      <alignment horizontal="center" vertical="center" shrinkToFit="1"/>
    </xf>
    <xf numFmtId="193" fontId="26" fillId="0" borderId="0" xfId="3" applyNumberFormat="1" applyFont="1" applyAlignment="1">
      <alignment horizontal="right" vertical="center" shrinkToFit="1"/>
    </xf>
    <xf numFmtId="0" fontId="26" fillId="0" borderId="0" xfId="3" applyFont="1" applyAlignment="1">
      <alignment horizontal="center" vertical="center"/>
    </xf>
    <xf numFmtId="193" fontId="26" fillId="4" borderId="0" xfId="3" applyNumberFormat="1" applyFont="1" applyFill="1" applyAlignment="1">
      <alignment horizontal="right" vertical="center" shrinkToFit="1"/>
    </xf>
    <xf numFmtId="0" fontId="89" fillId="0" borderId="14" xfId="6" applyFont="1" applyBorder="1" applyAlignment="1">
      <alignment horizontal="center" vertical="center"/>
    </xf>
    <xf numFmtId="0" fontId="89" fillId="5" borderId="1" xfId="6" applyFont="1" applyFill="1" applyBorder="1" applyAlignment="1" applyProtection="1">
      <alignment horizontal="center" vertical="center" shrinkToFit="1"/>
      <protection locked="0"/>
    </xf>
    <xf numFmtId="0" fontId="89" fillId="5" borderId="90" xfId="6" applyFont="1" applyFill="1" applyBorder="1" applyAlignment="1" applyProtection="1">
      <alignment horizontal="center" vertical="center" shrinkToFit="1"/>
      <protection locked="0"/>
    </xf>
    <xf numFmtId="0" fontId="89" fillId="5" borderId="101" xfId="6" applyFont="1" applyFill="1" applyBorder="1" applyAlignment="1" applyProtection="1">
      <alignment horizontal="center" vertical="center" shrinkToFit="1"/>
      <protection locked="0"/>
    </xf>
    <xf numFmtId="0" fontId="89" fillId="5" borderId="14" xfId="6" applyFont="1" applyFill="1" applyBorder="1" applyAlignment="1" applyProtection="1">
      <alignment horizontal="center" vertical="center" shrinkToFit="1"/>
      <protection locked="0"/>
    </xf>
    <xf numFmtId="0" fontId="89" fillId="0" borderId="1" xfId="6" applyFont="1" applyBorder="1" applyAlignment="1">
      <alignment horizontal="center" vertical="center"/>
    </xf>
    <xf numFmtId="0" fontId="89" fillId="0" borderId="90" xfId="6" applyFont="1" applyBorder="1" applyAlignment="1">
      <alignment horizontal="center" vertical="center"/>
    </xf>
    <xf numFmtId="0" fontId="89" fillId="0" borderId="101" xfId="6" applyFont="1" applyBorder="1" applyAlignment="1">
      <alignment horizontal="center" vertical="center"/>
    </xf>
    <xf numFmtId="0" fontId="89" fillId="5" borderId="1" xfId="6" applyFont="1" applyFill="1" applyBorder="1" applyAlignment="1">
      <alignment horizontal="center" vertical="center"/>
    </xf>
    <xf numFmtId="0" fontId="89" fillId="5" borderId="90" xfId="6" applyFont="1" applyFill="1" applyBorder="1" applyAlignment="1">
      <alignment horizontal="center" vertical="center"/>
    </xf>
    <xf numFmtId="0" fontId="89" fillId="5" borderId="101" xfId="6" applyFont="1" applyFill="1" applyBorder="1" applyAlignment="1">
      <alignment horizontal="center" vertical="center"/>
    </xf>
    <xf numFmtId="0" fontId="26" fillId="5" borderId="14" xfId="3" applyFont="1" applyFill="1" applyBorder="1" applyAlignment="1">
      <alignment horizontal="center" vertical="center"/>
    </xf>
    <xf numFmtId="0" fontId="26" fillId="0" borderId="90" xfId="3" applyFont="1" applyBorder="1" applyAlignment="1">
      <alignment horizontal="center" vertical="center"/>
    </xf>
    <xf numFmtId="0" fontId="26" fillId="0" borderId="101" xfId="3" applyFont="1" applyBorder="1" applyAlignment="1">
      <alignment horizontal="center" vertical="center"/>
    </xf>
    <xf numFmtId="0" fontId="26" fillId="0" borderId="111" xfId="3" applyFont="1" applyBorder="1" applyAlignment="1">
      <alignment horizontal="center" vertical="center" shrinkToFit="1"/>
    </xf>
    <xf numFmtId="0" fontId="26" fillId="0" borderId="112" xfId="3" applyFont="1" applyBorder="1" applyAlignment="1">
      <alignment horizontal="center" vertical="center" shrinkToFit="1"/>
    </xf>
    <xf numFmtId="0" fontId="26" fillId="0" borderId="113" xfId="3" applyFont="1" applyBorder="1" applyAlignment="1">
      <alignment horizontal="center" vertical="center" shrinkToFit="1"/>
    </xf>
    <xf numFmtId="193" fontId="26" fillId="5" borderId="1" xfId="3" applyNumberFormat="1" applyFont="1" applyFill="1" applyBorder="1" applyAlignment="1">
      <alignment horizontal="right" vertical="center" shrinkToFit="1"/>
    </xf>
    <xf numFmtId="193" fontId="26" fillId="5" borderId="90" xfId="3" applyNumberFormat="1" applyFont="1" applyFill="1" applyBorder="1" applyAlignment="1">
      <alignment horizontal="right" vertical="center" shrinkToFit="1"/>
    </xf>
    <xf numFmtId="193" fontId="26" fillId="5" borderId="101" xfId="3" applyNumberFormat="1" applyFont="1" applyFill="1" applyBorder="1" applyAlignment="1">
      <alignment horizontal="right" vertical="center" shrinkToFit="1"/>
    </xf>
    <xf numFmtId="0" fontId="26" fillId="0" borderId="1" xfId="3" applyFont="1" applyBorder="1" applyAlignment="1">
      <alignment horizontal="center" vertical="center"/>
    </xf>
    <xf numFmtId="0" fontId="80" fillId="2" borderId="192" xfId="3" applyFont="1" applyFill="1" applyBorder="1" applyAlignment="1">
      <alignment horizontal="left" vertical="center" shrinkToFit="1"/>
    </xf>
    <xf numFmtId="0" fontId="27" fillId="0" borderId="0" xfId="3" applyFont="1" applyAlignment="1">
      <alignment horizontal="center" vertical="center" wrapText="1"/>
    </xf>
    <xf numFmtId="0" fontId="26" fillId="0" borderId="1" xfId="3" applyFont="1" applyBorder="1" applyAlignment="1">
      <alignment horizontal="center" vertical="center" shrinkToFit="1"/>
    </xf>
    <xf numFmtId="0" fontId="26" fillId="0" borderId="90" xfId="3" applyFont="1" applyBorder="1" applyAlignment="1">
      <alignment horizontal="center" vertical="center" shrinkToFit="1"/>
    </xf>
    <xf numFmtId="0" fontId="26" fillId="0" borderId="101" xfId="3" applyFont="1" applyBorder="1" applyAlignment="1">
      <alignment horizontal="center" vertical="center" shrinkToFit="1"/>
    </xf>
    <xf numFmtId="194" fontId="26" fillId="0" borderId="173" xfId="3" applyNumberFormat="1" applyFont="1" applyBorder="1" applyAlignment="1">
      <alignment horizontal="right" vertical="center" shrinkToFit="1"/>
    </xf>
    <xf numFmtId="194" fontId="26" fillId="0" borderId="172" xfId="3" applyNumberFormat="1" applyFont="1" applyBorder="1" applyAlignment="1">
      <alignment horizontal="right" vertical="center" shrinkToFit="1"/>
    </xf>
    <xf numFmtId="194" fontId="26" fillId="0" borderId="171" xfId="3" applyNumberFormat="1" applyFont="1" applyBorder="1" applyAlignment="1">
      <alignment horizontal="right" vertical="center" shrinkToFit="1"/>
    </xf>
    <xf numFmtId="194" fontId="26" fillId="0" borderId="0" xfId="3" applyNumberFormat="1" applyFont="1" applyAlignment="1">
      <alignment horizontal="right" vertical="center" shrinkToFit="1"/>
    </xf>
    <xf numFmtId="193" fontId="26" fillId="0" borderId="1" xfId="3" applyNumberFormat="1" applyFont="1" applyBorder="1" applyAlignment="1">
      <alignment horizontal="right" vertical="center" shrinkToFit="1"/>
    </xf>
    <xf numFmtId="193" fontId="26" fillId="0" borderId="90" xfId="3" applyNumberFormat="1" applyFont="1" applyBorder="1" applyAlignment="1">
      <alignment horizontal="right" vertical="center" shrinkToFit="1"/>
    </xf>
    <xf numFmtId="193" fontId="26" fillId="0" borderId="101" xfId="3" applyNumberFormat="1" applyFont="1" applyBorder="1" applyAlignment="1">
      <alignment horizontal="right" vertical="center" shrinkToFit="1"/>
    </xf>
    <xf numFmtId="185" fontId="26" fillId="0" borderId="0" xfId="3" applyNumberFormat="1" applyFont="1" applyAlignment="1">
      <alignment horizontal="center" vertical="center"/>
    </xf>
    <xf numFmtId="0" fontId="26" fillId="0" borderId="0" xfId="3" applyFont="1" applyAlignment="1">
      <alignment horizontal="left" vertical="center"/>
    </xf>
    <xf numFmtId="193" fontId="26" fillId="0" borderId="0" xfId="3" applyNumberFormat="1" applyFont="1" applyAlignment="1">
      <alignment horizontal="center" vertical="center"/>
    </xf>
    <xf numFmtId="0" fontId="81" fillId="0" borderId="0" xfId="3" applyFont="1" applyAlignment="1">
      <alignment horizontal="center" vertical="center" wrapText="1"/>
    </xf>
    <xf numFmtId="1" fontId="80" fillId="0" borderId="0" xfId="3" applyNumberFormat="1" applyFont="1" applyAlignment="1">
      <alignment horizontal="center" vertical="center"/>
    </xf>
    <xf numFmtId="0" fontId="81" fillId="0" borderId="1" xfId="3" applyFont="1" applyBorder="1" applyAlignment="1">
      <alignment horizontal="center" vertical="center" wrapText="1"/>
    </xf>
    <xf numFmtId="0" fontId="81" fillId="0" borderId="90" xfId="3" applyFont="1" applyBorder="1" applyAlignment="1">
      <alignment horizontal="center" vertical="center" wrapText="1"/>
    </xf>
    <xf numFmtId="0" fontId="81" fillId="0" borderId="101" xfId="3" applyFont="1" applyBorder="1" applyAlignment="1">
      <alignment horizontal="center" vertical="center" wrapText="1"/>
    </xf>
    <xf numFmtId="185" fontId="26" fillId="0" borderId="14" xfId="3" applyNumberFormat="1" applyFont="1" applyBorder="1" applyAlignment="1">
      <alignment horizontal="center" vertical="center"/>
    </xf>
    <xf numFmtId="193" fontId="80" fillId="0" borderId="0" xfId="3" applyNumberFormat="1" applyFont="1" applyAlignment="1">
      <alignment horizontal="center" vertical="center"/>
    </xf>
    <xf numFmtId="1" fontId="26" fillId="0" borderId="0" xfId="3" applyNumberFormat="1" applyFont="1" applyAlignment="1">
      <alignment horizontal="center" vertical="center"/>
    </xf>
    <xf numFmtId="0" fontId="26" fillId="5" borderId="1" xfId="3" applyFont="1" applyFill="1" applyBorder="1" applyAlignment="1">
      <alignment horizontal="center" vertical="center"/>
    </xf>
    <xf numFmtId="0" fontId="26" fillId="5" borderId="90" xfId="3" applyFont="1" applyFill="1" applyBorder="1" applyAlignment="1">
      <alignment horizontal="center" vertical="center"/>
    </xf>
    <xf numFmtId="0" fontId="26" fillId="0" borderId="1" xfId="3" applyFont="1" applyBorder="1" applyAlignment="1">
      <alignment horizontal="left" vertical="center"/>
    </xf>
    <xf numFmtId="0" fontId="26" fillId="0" borderId="90" xfId="3" applyFont="1" applyBorder="1" applyAlignment="1">
      <alignment horizontal="left" vertical="center"/>
    </xf>
    <xf numFmtId="0" fontId="26" fillId="0" borderId="101" xfId="3" applyFont="1" applyBorder="1" applyAlignment="1">
      <alignment horizontal="left" vertical="center"/>
    </xf>
    <xf numFmtId="0" fontId="27" fillId="0" borderId="111" xfId="3" applyFont="1" applyBorder="1" applyAlignment="1">
      <alignment horizontal="center" vertical="center" wrapText="1"/>
    </xf>
    <xf numFmtId="0" fontId="27" fillId="0" borderId="112" xfId="3" applyFont="1" applyBorder="1" applyAlignment="1">
      <alignment horizontal="center" vertical="center" wrapText="1"/>
    </xf>
    <xf numFmtId="0" fontId="27" fillId="0" borderId="113" xfId="3" applyFont="1" applyBorder="1" applyAlignment="1">
      <alignment horizontal="center" vertical="center" wrapText="1"/>
    </xf>
    <xf numFmtId="0" fontId="27" fillId="0" borderId="8" xfId="3" applyFont="1" applyBorder="1" applyAlignment="1">
      <alignment horizontal="center" vertical="center" wrapText="1"/>
    </xf>
    <xf numFmtId="0" fontId="27" fillId="0" borderId="9" xfId="3" applyFont="1" applyBorder="1" applyAlignment="1">
      <alignment horizontal="center" vertical="center" wrapText="1"/>
    </xf>
    <xf numFmtId="0" fontId="27" fillId="0" borderId="10" xfId="3" applyFont="1" applyBorder="1" applyAlignment="1">
      <alignment horizontal="center" vertical="center" wrapText="1"/>
    </xf>
    <xf numFmtId="0" fontId="80" fillId="0" borderId="0" xfId="3" applyFont="1" applyAlignment="1">
      <alignment horizontal="center" vertical="center"/>
    </xf>
    <xf numFmtId="0" fontId="26" fillId="5" borderId="101" xfId="3" applyFont="1" applyFill="1" applyBorder="1" applyAlignment="1">
      <alignment horizontal="center" vertical="center"/>
    </xf>
    <xf numFmtId="193" fontId="67" fillId="0" borderId="1" xfId="3" applyNumberFormat="1" applyFont="1" applyBorder="1" applyAlignment="1">
      <alignment horizontal="center" vertical="center"/>
    </xf>
    <xf numFmtId="193" fontId="67" fillId="0" borderId="90" xfId="3" applyNumberFormat="1" applyFont="1" applyBorder="1" applyAlignment="1">
      <alignment horizontal="center" vertical="center"/>
    </xf>
    <xf numFmtId="193" fontId="67" fillId="0" borderId="101" xfId="3" applyNumberFormat="1" applyFont="1" applyBorder="1" applyAlignment="1">
      <alignment horizontal="center" vertical="center"/>
    </xf>
    <xf numFmtId="185" fontId="26" fillId="0" borderId="1" xfId="3" applyNumberFormat="1" applyFont="1" applyBorder="1" applyAlignment="1">
      <alignment horizontal="center" vertical="center"/>
    </xf>
    <xf numFmtId="185" fontId="26" fillId="0" borderId="90" xfId="3" applyNumberFormat="1" applyFont="1" applyBorder="1" applyAlignment="1">
      <alignment horizontal="center" vertical="center"/>
    </xf>
    <xf numFmtId="185" fontId="26" fillId="0" borderId="101" xfId="3" applyNumberFormat="1" applyFont="1" applyBorder="1" applyAlignment="1">
      <alignment horizontal="center" vertical="center"/>
    </xf>
    <xf numFmtId="193" fontId="26" fillId="0" borderId="1" xfId="3" applyNumberFormat="1" applyFont="1" applyBorder="1" applyAlignment="1">
      <alignment horizontal="center" vertical="center"/>
    </xf>
    <xf numFmtId="193" fontId="26" fillId="0" borderId="90" xfId="3" applyNumberFormat="1" applyFont="1" applyBorder="1" applyAlignment="1">
      <alignment horizontal="center" vertical="center"/>
    </xf>
    <xf numFmtId="193" fontId="26" fillId="0" borderId="101" xfId="3" applyNumberFormat="1" applyFont="1" applyBorder="1" applyAlignment="1">
      <alignment horizontal="center" vertical="center"/>
    </xf>
    <xf numFmtId="1" fontId="80" fillId="9" borderId="14" xfId="3" applyNumberFormat="1" applyFont="1" applyFill="1" applyBorder="1" applyAlignment="1">
      <alignment horizontal="center" vertical="center"/>
    </xf>
    <xf numFmtId="0" fontId="80" fillId="9" borderId="1" xfId="3" applyFont="1" applyFill="1" applyBorder="1" applyAlignment="1">
      <alignment horizontal="center" vertical="center"/>
    </xf>
    <xf numFmtId="0" fontId="80" fillId="9" borderId="90" xfId="3" applyFont="1" applyFill="1" applyBorder="1" applyAlignment="1">
      <alignment horizontal="center" vertical="center"/>
    </xf>
    <xf numFmtId="0" fontId="80" fillId="9" borderId="101" xfId="3" applyFont="1" applyFill="1" applyBorder="1" applyAlignment="1">
      <alignment horizontal="center" vertical="center"/>
    </xf>
    <xf numFmtId="193" fontId="80" fillId="9" borderId="1" xfId="3" applyNumberFormat="1" applyFont="1" applyFill="1" applyBorder="1" applyAlignment="1">
      <alignment horizontal="center" vertical="center"/>
    </xf>
    <xf numFmtId="193" fontId="80" fillId="9" borderId="90" xfId="3" applyNumberFormat="1" applyFont="1" applyFill="1" applyBorder="1" applyAlignment="1">
      <alignment horizontal="center" vertical="center"/>
    </xf>
    <xf numFmtId="193" fontId="80" fillId="9" borderId="101" xfId="3" applyNumberFormat="1" applyFont="1" applyFill="1" applyBorder="1" applyAlignment="1">
      <alignment horizontal="center" vertical="center"/>
    </xf>
    <xf numFmtId="0" fontId="80" fillId="9" borderId="14" xfId="3" applyFont="1" applyFill="1" applyBorder="1" applyAlignment="1">
      <alignment horizontal="center" vertical="center"/>
    </xf>
    <xf numFmtId="0" fontId="26" fillId="0" borderId="112" xfId="3" applyFont="1" applyBorder="1" applyAlignment="1">
      <alignment horizontal="left" vertical="center" wrapText="1"/>
    </xf>
    <xf numFmtId="0" fontId="26" fillId="0" borderId="113" xfId="3" applyFont="1" applyBorder="1" applyAlignment="1">
      <alignment horizontal="left" vertical="center" wrapText="1"/>
    </xf>
    <xf numFmtId="0" fontId="26" fillId="0" borderId="0" xfId="3" applyFont="1" applyAlignment="1">
      <alignment horizontal="left" vertical="center" wrapText="1"/>
    </xf>
    <xf numFmtId="0" fontId="26" fillId="0" borderId="17" xfId="3" applyFont="1" applyBorder="1" applyAlignment="1">
      <alignment horizontal="left" vertical="center" wrapText="1"/>
    </xf>
    <xf numFmtId="0" fontId="26" fillId="0" borderId="9" xfId="3" applyFont="1" applyBorder="1" applyAlignment="1">
      <alignment horizontal="left" vertical="center" wrapText="1"/>
    </xf>
    <xf numFmtId="0" fontId="26" fillId="0" borderId="10" xfId="3" applyFont="1" applyBorder="1" applyAlignment="1">
      <alignment horizontal="left" vertical="center" wrapText="1"/>
    </xf>
    <xf numFmtId="0" fontId="26" fillId="8" borderId="112" xfId="3" applyFont="1" applyFill="1" applyBorder="1" applyAlignment="1">
      <alignment horizontal="center" vertical="center" shrinkToFit="1"/>
    </xf>
    <xf numFmtId="0" fontId="26" fillId="7" borderId="112" xfId="3" applyFont="1" applyFill="1" applyBorder="1" applyAlignment="1">
      <alignment horizontal="center" vertical="center"/>
    </xf>
    <xf numFmtId="190" fontId="76" fillId="0" borderId="14" xfId="3" applyNumberFormat="1" applyFont="1" applyBorder="1" applyAlignment="1">
      <alignment horizontal="center" vertical="center"/>
    </xf>
    <xf numFmtId="192" fontId="76" fillId="0" borderId="14" xfId="3" applyNumberFormat="1" applyFont="1" applyBorder="1" applyAlignment="1">
      <alignment horizontal="center" vertical="center"/>
    </xf>
    <xf numFmtId="192" fontId="76" fillId="0" borderId="1" xfId="3" applyNumberFormat="1" applyFont="1" applyBorder="1" applyAlignment="1">
      <alignment horizontal="center" vertical="center"/>
    </xf>
    <xf numFmtId="192" fontId="76" fillId="0" borderId="90" xfId="3" applyNumberFormat="1" applyFont="1" applyBorder="1" applyAlignment="1">
      <alignment horizontal="center" vertical="center"/>
    </xf>
    <xf numFmtId="192" fontId="76" fillId="0" borderId="101" xfId="3" applyNumberFormat="1" applyFont="1" applyBorder="1" applyAlignment="1">
      <alignment horizontal="center" vertical="center"/>
    </xf>
    <xf numFmtId="190" fontId="76" fillId="0" borderId="1" xfId="3" applyNumberFormat="1" applyFont="1" applyBorder="1" applyAlignment="1">
      <alignment horizontal="center" vertical="center"/>
    </xf>
    <xf numFmtId="190" fontId="76" fillId="0" borderId="90" xfId="3" applyNumberFormat="1" applyFont="1" applyBorder="1" applyAlignment="1">
      <alignment horizontal="center" vertical="center"/>
    </xf>
    <xf numFmtId="190" fontId="76" fillId="0" borderId="101" xfId="3" applyNumberFormat="1" applyFont="1" applyBorder="1" applyAlignment="1">
      <alignment horizontal="center" vertical="center"/>
    </xf>
    <xf numFmtId="190" fontId="76" fillId="0" borderId="186" xfId="3" applyNumberFormat="1" applyFont="1" applyBorder="1" applyAlignment="1">
      <alignment horizontal="center" vertical="center"/>
    </xf>
    <xf numFmtId="187" fontId="76" fillId="0" borderId="186" xfId="3" applyNumberFormat="1" applyFont="1" applyBorder="1" applyAlignment="1">
      <alignment horizontal="center" vertical="center"/>
    </xf>
    <xf numFmtId="189" fontId="76" fillId="0" borderId="185" xfId="3" applyNumberFormat="1" applyFont="1" applyBorder="1" applyAlignment="1">
      <alignment horizontal="center" vertical="center"/>
    </xf>
    <xf numFmtId="189" fontId="76" fillId="0" borderId="184" xfId="3" applyNumberFormat="1" applyFont="1" applyBorder="1" applyAlignment="1">
      <alignment horizontal="center" vertical="center"/>
    </xf>
    <xf numFmtId="189" fontId="76" fillId="0" borderId="183" xfId="3" applyNumberFormat="1" applyFont="1" applyBorder="1" applyAlignment="1">
      <alignment horizontal="center" vertical="center"/>
    </xf>
    <xf numFmtId="192" fontId="76" fillId="0" borderId="186" xfId="3" applyNumberFormat="1" applyFont="1" applyBorder="1" applyAlignment="1">
      <alignment horizontal="center" vertical="center"/>
    </xf>
    <xf numFmtId="191" fontId="76" fillId="0" borderId="7" xfId="3" applyNumberFormat="1" applyFont="1" applyBorder="1" applyAlignment="1">
      <alignment horizontal="center" vertical="center"/>
    </xf>
    <xf numFmtId="190" fontId="76" fillId="0" borderId="7" xfId="3" applyNumberFormat="1" applyFont="1" applyBorder="1" applyAlignment="1">
      <alignment horizontal="center" vertical="center" wrapText="1"/>
    </xf>
    <xf numFmtId="190" fontId="76" fillId="0" borderId="7" xfId="3" applyNumberFormat="1" applyFont="1" applyBorder="1" applyAlignment="1">
      <alignment horizontal="center" vertical="center"/>
    </xf>
    <xf numFmtId="0" fontId="26" fillId="0" borderId="28" xfId="3" applyFont="1" applyBorder="1" applyAlignment="1">
      <alignment horizontal="center" vertical="center" wrapText="1"/>
    </xf>
    <xf numFmtId="0" fontId="26" fillId="0" borderId="106" xfId="3" applyFont="1" applyBorder="1" applyAlignment="1">
      <alignment horizontal="center" vertical="center" wrapText="1"/>
    </xf>
    <xf numFmtId="0" fontId="26" fillId="0" borderId="0" xfId="3" applyFont="1" applyAlignment="1">
      <alignment horizontal="center" vertical="center" wrapText="1"/>
    </xf>
    <xf numFmtId="0" fontId="26" fillId="0" borderId="17" xfId="3" applyFont="1" applyBorder="1" applyAlignment="1">
      <alignment horizontal="center" vertical="center" wrapText="1"/>
    </xf>
    <xf numFmtId="0" fontId="26" fillId="0" borderId="104" xfId="3" applyFont="1" applyBorder="1" applyAlignment="1">
      <alignment horizontal="center" vertical="center" wrapText="1"/>
    </xf>
    <xf numFmtId="0" fontId="26" fillId="0" borderId="11" xfId="3" applyFont="1" applyBorder="1" applyAlignment="1">
      <alignment horizontal="center" vertical="center" wrapText="1"/>
    </xf>
    <xf numFmtId="0" fontId="26" fillId="0" borderId="104" xfId="3" applyFont="1" applyBorder="1" applyAlignment="1">
      <alignment horizontal="center" vertical="center"/>
    </xf>
    <xf numFmtId="0" fontId="26" fillId="0" borderId="28" xfId="3" applyFont="1" applyBorder="1" applyAlignment="1">
      <alignment horizontal="center" vertical="center"/>
    </xf>
    <xf numFmtId="0" fontId="26" fillId="0" borderId="97" xfId="3" applyFont="1" applyBorder="1" applyAlignment="1">
      <alignment horizontal="center" vertical="center"/>
    </xf>
    <xf numFmtId="0" fontId="26" fillId="0" borderId="11" xfId="3" applyFont="1" applyBorder="1" applyAlignment="1">
      <alignment horizontal="center" vertical="center"/>
    </xf>
    <xf numFmtId="0" fontId="26" fillId="0" borderId="92" xfId="3" applyFont="1" applyBorder="1" applyAlignment="1">
      <alignment horizontal="center" vertical="center"/>
    </xf>
    <xf numFmtId="192" fontId="76" fillId="0" borderId="7" xfId="3" applyNumberFormat="1" applyFont="1" applyBorder="1" applyAlignment="1">
      <alignment horizontal="center" vertical="center"/>
    </xf>
    <xf numFmtId="0" fontId="26" fillId="0" borderId="118" xfId="3" applyFont="1" applyBorder="1" applyAlignment="1">
      <alignment horizontal="center" vertical="center"/>
    </xf>
    <xf numFmtId="0" fontId="26" fillId="0" borderId="27" xfId="3" applyFont="1" applyBorder="1" applyAlignment="1">
      <alignment horizontal="center" vertical="center"/>
    </xf>
    <xf numFmtId="0" fontId="26" fillId="0" borderId="26" xfId="3" applyFont="1" applyBorder="1" applyAlignment="1">
      <alignment horizontal="center" vertical="center"/>
    </xf>
    <xf numFmtId="0" fontId="26" fillId="0" borderId="29" xfId="3" applyFont="1" applyBorder="1" applyAlignment="1">
      <alignment horizontal="center" vertical="center"/>
    </xf>
    <xf numFmtId="49" fontId="83" fillId="0" borderId="1" xfId="3" applyNumberFormat="1" applyFont="1" applyBorder="1" applyAlignment="1">
      <alignment horizontal="center" vertical="center"/>
    </xf>
    <xf numFmtId="49" fontId="83" fillId="0" borderId="90" xfId="3" applyNumberFormat="1" applyFont="1" applyBorder="1" applyAlignment="1">
      <alignment horizontal="center" vertical="center"/>
    </xf>
    <xf numFmtId="0" fontId="82" fillId="0" borderId="1" xfId="6" applyFont="1" applyBorder="1" applyAlignment="1">
      <alignment horizontal="center" vertical="center" shrinkToFit="1"/>
    </xf>
    <xf numFmtId="0" fontId="82" fillId="0" borderId="90" xfId="6" applyFont="1" applyBorder="1" applyAlignment="1">
      <alignment horizontal="center" vertical="center" shrinkToFit="1"/>
    </xf>
    <xf numFmtId="0" fontId="82" fillId="0" borderId="101" xfId="6" applyFont="1" applyBorder="1" applyAlignment="1">
      <alignment horizontal="center" vertical="center" shrinkToFit="1"/>
    </xf>
    <xf numFmtId="49" fontId="83" fillId="0" borderId="101" xfId="3" applyNumberFormat="1" applyFont="1" applyBorder="1" applyAlignment="1">
      <alignment horizontal="center" vertical="center"/>
    </xf>
    <xf numFmtId="0" fontId="26" fillId="0" borderId="123" xfId="3" applyFont="1" applyBorder="1" applyAlignment="1">
      <alignment horizontal="center" vertical="center"/>
    </xf>
    <xf numFmtId="0" fontId="26" fillId="0" borderId="106" xfId="3" applyFont="1" applyBorder="1" applyAlignment="1">
      <alignment horizontal="center" vertical="center"/>
    </xf>
    <xf numFmtId="0" fontId="26" fillId="0" borderId="17" xfId="3" applyFont="1" applyBorder="1" applyAlignment="1">
      <alignment horizontal="center" vertical="center"/>
    </xf>
    <xf numFmtId="0" fontId="26" fillId="0" borderId="107" xfId="3" applyFont="1" applyBorder="1" applyAlignment="1">
      <alignment horizontal="center" vertical="center"/>
    </xf>
    <xf numFmtId="0" fontId="26" fillId="0" borderId="24" xfId="3" applyFont="1" applyBorder="1" applyAlignment="1">
      <alignment horizontal="center" vertical="center"/>
    </xf>
    <xf numFmtId="0" fontId="26" fillId="0" borderId="82" xfId="3" applyFont="1" applyBorder="1" applyAlignment="1">
      <alignment horizontal="center" vertical="center"/>
    </xf>
    <xf numFmtId="0" fontId="78" fillId="5" borderId="111" xfId="3" applyFont="1" applyFill="1" applyBorder="1" applyAlignment="1">
      <alignment horizontal="center" vertical="center" shrinkToFit="1"/>
    </xf>
    <xf numFmtId="0" fontId="78" fillId="5" borderId="112" xfId="3" applyFont="1" applyFill="1" applyBorder="1" applyAlignment="1">
      <alignment horizontal="center" vertical="center" shrinkToFit="1"/>
    </xf>
    <xf numFmtId="0" fontId="78" fillId="5" borderId="113" xfId="3" applyFont="1" applyFill="1" applyBorder="1" applyAlignment="1">
      <alignment horizontal="center" vertical="center" shrinkToFit="1"/>
    </xf>
    <xf numFmtId="0" fontId="78" fillId="5" borderId="1" xfId="3" applyFont="1" applyFill="1" applyBorder="1" applyAlignment="1">
      <alignment horizontal="center" vertical="center"/>
    </xf>
    <xf numFmtId="0" fontId="78" fillId="5" borderId="90" xfId="3" applyFont="1" applyFill="1" applyBorder="1" applyAlignment="1">
      <alignment horizontal="center" vertical="center"/>
    </xf>
    <xf numFmtId="0" fontId="78" fillId="5" borderId="89" xfId="3" applyFont="1" applyFill="1" applyBorder="1" applyAlignment="1">
      <alignment horizontal="center" vertical="center"/>
    </xf>
    <xf numFmtId="0" fontId="78" fillId="0" borderId="112" xfId="3" applyFont="1" applyBorder="1" applyAlignment="1">
      <alignment horizontal="center" vertical="center"/>
    </xf>
    <xf numFmtId="0" fontId="78" fillId="0" borderId="113" xfId="3" applyFont="1" applyBorder="1" applyAlignment="1">
      <alignment horizontal="center" vertical="center"/>
    </xf>
    <xf numFmtId="0" fontId="78" fillId="0" borderId="153" xfId="3" applyFont="1" applyBorder="1" applyAlignment="1">
      <alignment horizontal="center" vertical="center"/>
    </xf>
    <xf numFmtId="0" fontId="78" fillId="0" borderId="158" xfId="3" applyFont="1" applyBorder="1" applyAlignment="1">
      <alignment horizontal="center" vertical="center"/>
    </xf>
    <xf numFmtId="0" fontId="78" fillId="0" borderId="90" xfId="3" applyFont="1" applyBorder="1" applyAlignment="1">
      <alignment horizontal="center" vertical="center"/>
    </xf>
    <xf numFmtId="0" fontId="78" fillId="0" borderId="101" xfId="3" applyFont="1" applyBorder="1" applyAlignment="1">
      <alignment horizontal="center" vertical="center"/>
    </xf>
    <xf numFmtId="0" fontId="76" fillId="0" borderId="181" xfId="3" applyFont="1" applyBorder="1" applyAlignment="1">
      <alignment horizontal="center" vertical="center" textRotation="255"/>
    </xf>
    <xf numFmtId="0" fontId="76" fillId="0" borderId="36" xfId="3" applyFont="1" applyBorder="1" applyAlignment="1">
      <alignment horizontal="center" vertical="center" textRotation="255"/>
    </xf>
    <xf numFmtId="0" fontId="76" fillId="0" borderId="25" xfId="3" applyFont="1" applyBorder="1" applyAlignment="1">
      <alignment horizontal="center" vertical="center" textRotation="255"/>
    </xf>
    <xf numFmtId="0" fontId="78" fillId="5" borderId="177" xfId="3" applyFont="1" applyFill="1" applyBorder="1" applyAlignment="1">
      <alignment horizontal="center" vertical="center" shrinkToFit="1"/>
    </xf>
    <xf numFmtId="0" fontId="78" fillId="5" borderId="153" xfId="3" applyFont="1" applyFill="1" applyBorder="1" applyAlignment="1">
      <alignment horizontal="center" vertical="center" shrinkToFit="1"/>
    </xf>
    <xf numFmtId="0" fontId="78" fillId="5" borderId="158" xfId="3" applyFont="1" applyFill="1" applyBorder="1" applyAlignment="1">
      <alignment horizontal="center" vertical="center" shrinkToFit="1"/>
    </xf>
    <xf numFmtId="0" fontId="78" fillId="5" borderId="177" xfId="3" applyFont="1" applyFill="1" applyBorder="1" applyAlignment="1">
      <alignment horizontal="center" vertical="center"/>
    </xf>
    <xf numFmtId="0" fontId="78" fillId="5" borderId="153" xfId="3" applyFont="1" applyFill="1" applyBorder="1" applyAlignment="1">
      <alignment horizontal="center" vertical="center"/>
    </xf>
    <xf numFmtId="0" fontId="78" fillId="5" borderId="152" xfId="3" applyFont="1" applyFill="1" applyBorder="1" applyAlignment="1">
      <alignment horizontal="center" vertical="center"/>
    </xf>
    <xf numFmtId="0" fontId="78" fillId="5" borderId="102" xfId="3" applyFont="1" applyFill="1" applyBorder="1" applyAlignment="1">
      <alignment horizontal="center" vertical="center"/>
    </xf>
    <xf numFmtId="0" fontId="78" fillId="5" borderId="95" xfId="3" applyFont="1" applyFill="1" applyBorder="1" applyAlignment="1">
      <alignment horizontal="center" vertical="center"/>
    </xf>
    <xf numFmtId="0" fontId="78" fillId="5" borderId="93" xfId="3" applyFont="1" applyFill="1" applyBorder="1" applyAlignment="1">
      <alignment horizontal="center" vertical="center"/>
    </xf>
    <xf numFmtId="0" fontId="78" fillId="0" borderId="103" xfId="3" applyFont="1" applyBorder="1" applyAlignment="1">
      <alignment horizontal="center" vertical="center"/>
    </xf>
    <xf numFmtId="0" fontId="78" fillId="0" borderId="27" xfId="3" applyFont="1" applyBorder="1" applyAlignment="1">
      <alignment horizontal="center" vertical="center"/>
    </xf>
    <xf numFmtId="0" fontId="78" fillId="5" borderId="33" xfId="3" applyFont="1" applyFill="1" applyBorder="1" applyAlignment="1">
      <alignment horizontal="center" vertical="center" shrinkToFit="1"/>
    </xf>
    <xf numFmtId="0" fontId="78" fillId="5" borderId="14" xfId="3" applyFont="1" applyFill="1" applyBorder="1" applyAlignment="1">
      <alignment horizontal="center" vertical="center" shrinkToFit="1"/>
    </xf>
    <xf numFmtId="0" fontId="78" fillId="0" borderId="14" xfId="3" applyFont="1" applyBorder="1" applyAlignment="1">
      <alignment horizontal="center" vertical="center"/>
    </xf>
    <xf numFmtId="0" fontId="78" fillId="5" borderId="101" xfId="3" applyFont="1" applyFill="1" applyBorder="1" applyAlignment="1">
      <alignment horizontal="center" vertical="center" shrinkToFit="1"/>
    </xf>
    <xf numFmtId="0" fontId="78" fillId="5" borderId="27" xfId="3" applyFont="1" applyFill="1" applyBorder="1" applyAlignment="1">
      <alignment horizontal="center" vertical="center" shrinkToFit="1"/>
    </xf>
    <xf numFmtId="186" fontId="78" fillId="0" borderId="111" xfId="3" applyNumberFormat="1" applyFont="1" applyBorder="1" applyAlignment="1">
      <alignment horizontal="center" vertical="center"/>
    </xf>
    <xf numFmtId="186" fontId="78" fillId="0" borderId="112" xfId="3" applyNumberFormat="1" applyFont="1" applyBorder="1" applyAlignment="1">
      <alignment horizontal="center" vertical="center"/>
    </xf>
    <xf numFmtId="186" fontId="78" fillId="0" borderId="113" xfId="3" applyNumberFormat="1" applyFont="1" applyBorder="1" applyAlignment="1">
      <alignment horizontal="center" vertical="center"/>
    </xf>
    <xf numFmtId="186" fontId="78" fillId="0" borderId="170" xfId="3" applyNumberFormat="1" applyFont="1" applyBorder="1" applyAlignment="1">
      <alignment horizontal="center" vertical="center" shrinkToFit="1"/>
    </xf>
    <xf numFmtId="186" fontId="78" fillId="0" borderId="169" xfId="3" applyNumberFormat="1" applyFont="1" applyBorder="1" applyAlignment="1">
      <alignment horizontal="center" vertical="center" shrinkToFit="1"/>
    </xf>
    <xf numFmtId="186" fontId="78" fillId="0" borderId="168" xfId="3" applyNumberFormat="1" applyFont="1" applyBorder="1" applyAlignment="1">
      <alignment horizontal="center" vertical="center" shrinkToFit="1"/>
    </xf>
    <xf numFmtId="186" fontId="78" fillId="0" borderId="177" xfId="3" applyNumberFormat="1" applyFont="1" applyBorder="1" applyAlignment="1">
      <alignment horizontal="center" vertical="center"/>
    </xf>
    <xf numFmtId="186" fontId="78" fillId="0" borderId="153" xfId="3" applyNumberFormat="1" applyFont="1" applyBorder="1" applyAlignment="1">
      <alignment horizontal="center" vertical="center"/>
    </xf>
    <xf numFmtId="186" fontId="78" fillId="0" borderId="158" xfId="3" applyNumberFormat="1" applyFont="1" applyBorder="1" applyAlignment="1">
      <alignment horizontal="center" vertical="center"/>
    </xf>
    <xf numFmtId="177" fontId="26" fillId="0" borderId="179" xfId="3" applyNumberFormat="1" applyFont="1" applyBorder="1" applyAlignment="1">
      <alignment horizontal="center" vertical="center"/>
    </xf>
    <xf numFmtId="177" fontId="26" fillId="0" borderId="178" xfId="3" applyNumberFormat="1" applyFont="1" applyBorder="1" applyAlignment="1">
      <alignment horizontal="center" vertical="center"/>
    </xf>
    <xf numFmtId="186" fontId="78" fillId="0" borderId="1" xfId="3" applyNumberFormat="1" applyFont="1" applyBorder="1" applyAlignment="1">
      <alignment horizontal="center" vertical="center"/>
    </xf>
    <xf numFmtId="186" fontId="78" fillId="0" borderId="90" xfId="3" applyNumberFormat="1" applyFont="1" applyBorder="1" applyAlignment="1">
      <alignment horizontal="center" vertical="center"/>
    </xf>
    <xf numFmtId="186" fontId="78" fillId="0" borderId="101" xfId="3" applyNumberFormat="1" applyFont="1" applyBorder="1" applyAlignment="1">
      <alignment horizontal="center" vertical="center"/>
    </xf>
    <xf numFmtId="186" fontId="78" fillId="0" borderId="173" xfId="3" applyNumberFormat="1" applyFont="1" applyBorder="1" applyAlignment="1">
      <alignment horizontal="center" vertical="center" shrinkToFit="1"/>
    </xf>
    <xf numFmtId="186" fontId="78" fillId="0" borderId="172" xfId="3" applyNumberFormat="1" applyFont="1" applyBorder="1" applyAlignment="1">
      <alignment horizontal="center" vertical="center" shrinkToFit="1"/>
    </xf>
    <xf numFmtId="186" fontId="78" fillId="0" borderId="171" xfId="3" applyNumberFormat="1" applyFont="1" applyBorder="1" applyAlignment="1">
      <alignment horizontal="center" vertical="center" shrinkToFit="1"/>
    </xf>
    <xf numFmtId="0" fontId="26" fillId="0" borderId="89" xfId="3" applyFont="1" applyBorder="1" applyAlignment="1">
      <alignment horizontal="center" vertical="center" shrinkToFit="1"/>
    </xf>
    <xf numFmtId="0" fontId="78" fillId="5" borderId="90" xfId="3" applyFont="1" applyFill="1" applyBorder="1" applyAlignment="1">
      <alignment horizontal="center" vertical="center" shrinkToFit="1"/>
    </xf>
    <xf numFmtId="0" fontId="78" fillId="5" borderId="1" xfId="3" applyFont="1" applyFill="1" applyBorder="1" applyAlignment="1">
      <alignment horizontal="center" vertical="center" shrinkToFit="1"/>
    </xf>
    <xf numFmtId="186" fontId="78" fillId="0" borderId="27" xfId="3" applyNumberFormat="1" applyFont="1" applyBorder="1" applyAlignment="1">
      <alignment horizontal="center" vertical="center"/>
    </xf>
    <xf numFmtId="186" fontId="78" fillId="0" borderId="14" xfId="3" applyNumberFormat="1" applyFont="1" applyBorder="1" applyAlignment="1">
      <alignment horizontal="center" vertical="center"/>
    </xf>
    <xf numFmtId="0" fontId="76" fillId="0" borderId="29" xfId="3" applyFont="1" applyBorder="1" applyAlignment="1">
      <alignment horizontal="center" vertical="center" textRotation="255"/>
    </xf>
    <xf numFmtId="0" fontId="78" fillId="5" borderId="118" xfId="3" applyFont="1" applyFill="1" applyBorder="1" applyAlignment="1">
      <alignment horizontal="center" vertical="center" shrinkToFit="1"/>
    </xf>
    <xf numFmtId="0" fontId="26" fillId="0" borderId="177" xfId="3" applyFont="1" applyBorder="1" applyAlignment="1">
      <alignment horizontal="center" vertical="center" shrinkToFit="1"/>
    </xf>
    <xf numFmtId="0" fontId="26" fillId="0" borderId="153" xfId="3" applyFont="1" applyBorder="1" applyAlignment="1">
      <alignment horizontal="center" vertical="center" shrinkToFit="1"/>
    </xf>
    <xf numFmtId="0" fontId="26" fillId="0" borderId="152" xfId="3" applyFont="1" applyBorder="1" applyAlignment="1">
      <alignment horizontal="center" vertical="center" shrinkToFit="1"/>
    </xf>
    <xf numFmtId="0" fontId="27" fillId="0" borderId="98" xfId="3" applyFont="1" applyBorder="1" applyAlignment="1">
      <alignment horizontal="center" vertical="center" textRotation="255" wrapText="1"/>
    </xf>
    <xf numFmtId="0" fontId="27" fillId="0" borderId="88" xfId="3" applyFont="1" applyBorder="1" applyAlignment="1">
      <alignment horizontal="center" vertical="center" textRotation="255"/>
    </xf>
    <xf numFmtId="0" fontId="78" fillId="5" borderId="95" xfId="3" applyFont="1" applyFill="1" applyBorder="1" applyAlignment="1">
      <alignment horizontal="center" vertical="center" shrinkToFit="1"/>
    </xf>
    <xf numFmtId="0" fontId="78" fillId="5" borderId="103" xfId="3" applyFont="1" applyFill="1" applyBorder="1" applyAlignment="1">
      <alignment horizontal="center" vertical="center" shrinkToFit="1"/>
    </xf>
    <xf numFmtId="0" fontId="78" fillId="5" borderId="102" xfId="3" applyFont="1" applyFill="1" applyBorder="1" applyAlignment="1">
      <alignment horizontal="center" vertical="center" shrinkToFit="1"/>
    </xf>
    <xf numFmtId="0" fontId="78" fillId="0" borderId="95" xfId="3" applyFont="1" applyBorder="1" applyAlignment="1">
      <alignment horizontal="center" vertical="center"/>
    </xf>
    <xf numFmtId="186" fontId="78" fillId="0" borderId="102" xfId="3" applyNumberFormat="1" applyFont="1" applyBorder="1" applyAlignment="1">
      <alignment horizontal="center" vertical="center"/>
    </xf>
    <xf numFmtId="186" fontId="78" fillId="0" borderId="95" xfId="3" applyNumberFormat="1" applyFont="1" applyBorder="1" applyAlignment="1">
      <alignment horizontal="center" vertical="center"/>
    </xf>
    <xf numFmtId="186" fontId="78" fillId="0" borderId="103" xfId="3" applyNumberFormat="1" applyFont="1" applyBorder="1" applyAlignment="1">
      <alignment horizontal="center" vertical="center"/>
    </xf>
    <xf numFmtId="186" fontId="78" fillId="0" borderId="176" xfId="3" applyNumberFormat="1" applyFont="1" applyBorder="1" applyAlignment="1">
      <alignment horizontal="center" vertical="center" shrinkToFit="1"/>
    </xf>
    <xf numFmtId="186" fontId="78" fillId="0" borderId="175" xfId="3" applyNumberFormat="1" applyFont="1" applyBorder="1" applyAlignment="1">
      <alignment horizontal="center" vertical="center" shrinkToFit="1"/>
    </xf>
    <xf numFmtId="186" fontId="78" fillId="0" borderId="174" xfId="3" applyNumberFormat="1" applyFont="1" applyBorder="1" applyAlignment="1">
      <alignment horizontal="center" vertical="center" shrinkToFit="1"/>
    </xf>
    <xf numFmtId="0" fontId="26" fillId="0" borderId="102" xfId="3" applyFont="1" applyBorder="1" applyAlignment="1">
      <alignment horizontal="center" vertical="center" shrinkToFit="1"/>
    </xf>
    <xf numFmtId="0" fontId="26" fillId="0" borderId="95" xfId="3" applyFont="1" applyBorder="1" applyAlignment="1">
      <alignment horizontal="center" vertical="center" shrinkToFit="1"/>
    </xf>
    <xf numFmtId="0" fontId="26" fillId="0" borderId="93" xfId="3" applyFont="1" applyBorder="1" applyAlignment="1">
      <alignment horizontal="center" vertical="center" shrinkToFit="1"/>
    </xf>
    <xf numFmtId="49" fontId="50" fillId="0" borderId="0" xfId="6" applyNumberFormat="1" applyFont="1" applyAlignment="1">
      <alignment horizontal="center" vertical="center"/>
    </xf>
    <xf numFmtId="187" fontId="78" fillId="0" borderId="104" xfId="3" applyNumberFormat="1" applyFont="1" applyBorder="1" applyAlignment="1">
      <alignment horizontal="center" vertical="center" shrinkToFit="1"/>
    </xf>
    <xf numFmtId="187" fontId="78" fillId="0" borderId="28" xfId="3" applyNumberFormat="1" applyFont="1" applyBorder="1" applyAlignment="1">
      <alignment horizontal="center" vertical="center" shrinkToFit="1"/>
    </xf>
    <xf numFmtId="187" fontId="78" fillId="0" borderId="106" xfId="3" applyNumberFormat="1" applyFont="1" applyBorder="1" applyAlignment="1">
      <alignment horizontal="center" vertical="center" shrinkToFit="1"/>
    </xf>
    <xf numFmtId="187" fontId="78" fillId="0" borderId="11" xfId="3" applyNumberFormat="1" applyFont="1" applyBorder="1" applyAlignment="1">
      <alignment horizontal="center" vertical="center" shrinkToFit="1"/>
    </xf>
    <xf numFmtId="187" fontId="78" fillId="0" borderId="0" xfId="3" applyNumberFormat="1" applyFont="1" applyAlignment="1">
      <alignment horizontal="center" vertical="center" shrinkToFit="1"/>
    </xf>
    <xf numFmtId="187" fontId="78" fillId="0" borderId="17" xfId="3" applyNumberFormat="1" applyFont="1" applyBorder="1" applyAlignment="1">
      <alignment horizontal="center" vertical="center" shrinkToFit="1"/>
    </xf>
    <xf numFmtId="187" fontId="78" fillId="0" borderId="107" xfId="3" applyNumberFormat="1" applyFont="1" applyBorder="1" applyAlignment="1">
      <alignment horizontal="center" vertical="center" shrinkToFit="1"/>
    </xf>
    <xf numFmtId="187" fontId="78" fillId="0" borderId="24" xfId="3" applyNumberFormat="1" applyFont="1" applyBorder="1" applyAlignment="1">
      <alignment horizontal="center" vertical="center" shrinkToFit="1"/>
    </xf>
    <xf numFmtId="187" fontId="78" fillId="0" borderId="108" xfId="3" applyNumberFormat="1" applyFont="1" applyBorder="1" applyAlignment="1">
      <alignment horizontal="center" vertical="center" shrinkToFit="1"/>
    </xf>
    <xf numFmtId="185" fontId="26" fillId="0" borderId="104" xfId="3" applyNumberFormat="1" applyFont="1" applyBorder="1" applyAlignment="1">
      <alignment horizontal="center" vertical="center" shrinkToFit="1"/>
    </xf>
    <xf numFmtId="185" fontId="26" fillId="0" borderId="28" xfId="3" applyNumberFormat="1" applyFont="1" applyBorder="1" applyAlignment="1">
      <alignment horizontal="center" vertical="center" shrinkToFit="1"/>
    </xf>
    <xf numFmtId="185" fontId="26" fillId="0" borderId="106" xfId="3" applyNumberFormat="1" applyFont="1" applyBorder="1" applyAlignment="1">
      <alignment horizontal="center" vertical="center" shrinkToFit="1"/>
    </xf>
    <xf numFmtId="185" fontId="26" fillId="0" borderId="11" xfId="3" applyNumberFormat="1" applyFont="1" applyBorder="1" applyAlignment="1">
      <alignment horizontal="center" vertical="center" shrinkToFit="1"/>
    </xf>
    <xf numFmtId="185" fontId="26" fillId="0" borderId="0" xfId="3" applyNumberFormat="1" applyFont="1" applyAlignment="1">
      <alignment horizontal="center" vertical="center" shrinkToFit="1"/>
    </xf>
    <xf numFmtId="185" fontId="26" fillId="0" borderId="17" xfId="3" applyNumberFormat="1" applyFont="1" applyBorder="1" applyAlignment="1">
      <alignment horizontal="center" vertical="center" shrinkToFit="1"/>
    </xf>
    <xf numFmtId="185" fontId="26" fillId="0" borderId="107" xfId="3" applyNumberFormat="1" applyFont="1" applyBorder="1" applyAlignment="1">
      <alignment horizontal="center" vertical="center" shrinkToFit="1"/>
    </xf>
    <xf numFmtId="185" fontId="26" fillId="0" borderId="24" xfId="3" applyNumberFormat="1" applyFont="1" applyBorder="1" applyAlignment="1">
      <alignment horizontal="center" vertical="center" shrinkToFit="1"/>
    </xf>
    <xf numFmtId="185" fontId="26" fillId="0" borderId="108" xfId="3" applyNumberFormat="1" applyFont="1" applyBorder="1" applyAlignment="1">
      <alignment horizontal="center" vertical="center" shrinkToFit="1"/>
    </xf>
    <xf numFmtId="0" fontId="26" fillId="0" borderId="110" xfId="3" applyFont="1" applyBorder="1" applyAlignment="1">
      <alignment horizontal="center" vertical="center" shrinkToFit="1"/>
    </xf>
    <xf numFmtId="0" fontId="50" fillId="0" borderId="0" xfId="6" applyFont="1" applyAlignment="1">
      <alignment horizontal="center" vertical="center"/>
    </xf>
    <xf numFmtId="0" fontId="78" fillId="5" borderId="117" xfId="3" applyFont="1" applyFill="1" applyBorder="1" applyAlignment="1">
      <alignment horizontal="center" vertical="center" shrinkToFit="1"/>
    </xf>
    <xf numFmtId="0" fontId="78" fillId="5" borderId="116" xfId="3" applyFont="1" applyFill="1" applyBorder="1" applyAlignment="1">
      <alignment horizontal="center" vertical="center" shrinkToFit="1"/>
    </xf>
    <xf numFmtId="0" fontId="78" fillId="5" borderId="99" xfId="3" applyFont="1" applyFill="1" applyBorder="1" applyAlignment="1">
      <alignment horizontal="center" vertical="center"/>
    </xf>
    <xf numFmtId="0" fontId="78" fillId="5" borderId="86" xfId="3" applyFont="1" applyFill="1" applyBorder="1" applyAlignment="1">
      <alignment horizontal="center" vertical="center"/>
    </xf>
    <xf numFmtId="0" fontId="78" fillId="5" borderId="84" xfId="3" applyFont="1" applyFill="1" applyBorder="1" applyAlignment="1">
      <alignment horizontal="center" vertical="center"/>
    </xf>
    <xf numFmtId="0" fontId="78" fillId="0" borderId="116" xfId="3" applyFont="1" applyBorder="1" applyAlignment="1">
      <alignment horizontal="center" vertical="center"/>
    </xf>
    <xf numFmtId="186" fontId="78" fillId="0" borderId="116" xfId="3" applyNumberFormat="1" applyFont="1" applyBorder="1" applyAlignment="1">
      <alignment horizontal="center" vertical="center"/>
    </xf>
    <xf numFmtId="0" fontId="78" fillId="5" borderId="111" xfId="3" applyFont="1" applyFill="1" applyBorder="1" applyAlignment="1">
      <alignment horizontal="center" vertical="center"/>
    </xf>
    <xf numFmtId="0" fontId="78" fillId="5" borderId="112" xfId="3" applyFont="1" applyFill="1" applyBorder="1" applyAlignment="1">
      <alignment horizontal="center" vertical="center"/>
    </xf>
    <xf numFmtId="0" fontId="78" fillId="5" borderId="110" xfId="3" applyFont="1" applyFill="1" applyBorder="1" applyAlignment="1">
      <alignment horizontal="center" vertical="center"/>
    </xf>
    <xf numFmtId="0" fontId="78" fillId="0" borderId="100" xfId="3" applyFont="1" applyBorder="1" applyAlignment="1">
      <alignment horizontal="center" vertical="center"/>
    </xf>
    <xf numFmtId="0" fontId="78" fillId="0" borderId="23" xfId="3" applyFont="1" applyBorder="1" applyAlignment="1">
      <alignment horizontal="center" vertical="center"/>
    </xf>
    <xf numFmtId="186" fontId="78" fillId="0" borderId="23" xfId="3" applyNumberFormat="1" applyFont="1" applyBorder="1" applyAlignment="1">
      <alignment horizontal="center" vertical="center"/>
    </xf>
    <xf numFmtId="0" fontId="26" fillId="0" borderId="99" xfId="3" applyFont="1" applyBorder="1" applyAlignment="1">
      <alignment horizontal="center" vertical="center" shrinkToFit="1"/>
    </xf>
    <xf numFmtId="0" fontId="26" fillId="0" borderId="86" xfId="3" applyFont="1" applyBorder="1" applyAlignment="1">
      <alignment horizontal="center" vertical="center" shrinkToFit="1"/>
    </xf>
    <xf numFmtId="0" fontId="26" fillId="0" borderId="84" xfId="3" applyFont="1" applyBorder="1" applyAlignment="1">
      <alignment horizontal="center" vertical="center" shrinkToFit="1"/>
    </xf>
    <xf numFmtId="0" fontId="26" fillId="0" borderId="8" xfId="3" applyFont="1" applyBorder="1" applyAlignment="1">
      <alignment horizontal="center" vertical="center" shrinkToFit="1"/>
    </xf>
    <xf numFmtId="0" fontId="26" fillId="0" borderId="9" xfId="3" applyFont="1" applyBorder="1" applyAlignment="1">
      <alignment horizontal="center" vertical="center" shrinkToFit="1"/>
    </xf>
    <xf numFmtId="0" fontId="26" fillId="0" borderId="122" xfId="3" applyFont="1" applyBorder="1" applyAlignment="1">
      <alignment horizontal="center" vertical="center" shrinkToFit="1"/>
    </xf>
    <xf numFmtId="0" fontId="26" fillId="0" borderId="14" xfId="3" applyFont="1" applyBorder="1" applyAlignment="1">
      <alignment horizontal="center" vertical="center" shrinkToFit="1"/>
    </xf>
    <xf numFmtId="0" fontId="26" fillId="0" borderId="32" xfId="3" applyFont="1" applyBorder="1" applyAlignment="1">
      <alignment horizontal="center" vertical="center" shrinkToFit="1"/>
    </xf>
    <xf numFmtId="0" fontId="78" fillId="0" borderId="10" xfId="3" applyFont="1" applyBorder="1" applyAlignment="1">
      <alignment horizontal="center" vertical="center"/>
    </xf>
    <xf numFmtId="0" fontId="78" fillId="0" borderId="7" xfId="3" applyFont="1" applyBorder="1" applyAlignment="1">
      <alignment horizontal="center" vertical="center"/>
    </xf>
    <xf numFmtId="186" fontId="78" fillId="0" borderId="7" xfId="3" applyNumberFormat="1" applyFont="1" applyBorder="1" applyAlignment="1">
      <alignment horizontal="center" vertical="center"/>
    </xf>
    <xf numFmtId="177" fontId="26" fillId="0" borderId="11" xfId="3" applyNumberFormat="1" applyFont="1" applyBorder="1" applyAlignment="1">
      <alignment horizontal="center" vertical="center" shrinkToFit="1"/>
    </xf>
    <xf numFmtId="177" fontId="26" fillId="0" borderId="0" xfId="3" applyNumberFormat="1" applyFont="1" applyAlignment="1">
      <alignment horizontal="center" vertical="center" shrinkToFit="1"/>
    </xf>
    <xf numFmtId="177" fontId="26" fillId="0" borderId="17" xfId="3" applyNumberFormat="1" applyFont="1" applyBorder="1" applyAlignment="1">
      <alignment horizontal="center" vertical="center" shrinkToFit="1"/>
    </xf>
    <xf numFmtId="0" fontId="78" fillId="5" borderId="14" xfId="3" applyFont="1" applyFill="1" applyBorder="1" applyAlignment="1">
      <alignment horizontal="center" vertical="center"/>
    </xf>
    <xf numFmtId="0" fontId="78" fillId="5" borderId="32" xfId="3" applyFont="1" applyFill="1" applyBorder="1" applyAlignment="1">
      <alignment horizontal="center" vertical="center"/>
    </xf>
    <xf numFmtId="0" fontId="78" fillId="0" borderId="33" xfId="3" applyFont="1" applyBorder="1" applyAlignment="1">
      <alignment horizontal="center" vertical="center"/>
    </xf>
    <xf numFmtId="0" fontId="76" fillId="0" borderId="94" xfId="3" applyFont="1" applyBorder="1" applyAlignment="1">
      <alignment horizontal="center" vertical="center" textRotation="255"/>
    </xf>
    <xf numFmtId="0" fontId="76" fillId="0" borderId="148" xfId="3" applyFont="1" applyBorder="1" applyAlignment="1">
      <alignment horizontal="center" vertical="center" textRotation="255"/>
    </xf>
    <xf numFmtId="0" fontId="76" fillId="0" borderId="85" xfId="3" applyFont="1" applyBorder="1" applyAlignment="1">
      <alignment horizontal="center" vertical="center" textRotation="255"/>
    </xf>
    <xf numFmtId="0" fontId="26" fillId="0" borderId="116" xfId="3" applyFont="1" applyBorder="1" applyAlignment="1">
      <alignment horizontal="center" vertical="center" shrinkToFit="1"/>
    </xf>
    <xf numFmtId="0" fontId="26" fillId="0" borderId="127" xfId="3" applyFont="1" applyBorder="1" applyAlignment="1">
      <alignment horizontal="center" vertical="center" shrinkToFit="1"/>
    </xf>
    <xf numFmtId="0" fontId="26" fillId="0" borderId="154" xfId="3" applyFont="1" applyBorder="1" applyAlignment="1">
      <alignment horizontal="center" vertical="center"/>
    </xf>
    <xf numFmtId="0" fontId="26" fillId="0" borderId="153" xfId="3" applyFont="1" applyBorder="1" applyAlignment="1">
      <alignment horizontal="center" vertical="center"/>
    </xf>
    <xf numFmtId="0" fontId="26" fillId="0" borderId="152" xfId="3" applyFont="1" applyBorder="1" applyAlignment="1">
      <alignment horizontal="center" vertical="center"/>
    </xf>
    <xf numFmtId="0" fontId="78" fillId="0" borderId="166" xfId="3" applyFont="1" applyBorder="1" applyAlignment="1">
      <alignment horizontal="center" vertical="center"/>
    </xf>
    <xf numFmtId="186" fontId="78" fillId="0" borderId="166" xfId="3" applyNumberFormat="1" applyFont="1" applyBorder="1" applyAlignment="1">
      <alignment horizontal="center" vertical="center" shrinkToFit="1"/>
    </xf>
    <xf numFmtId="187" fontId="78" fillId="0" borderId="166" xfId="3" applyNumberFormat="1" applyFont="1" applyBorder="1" applyAlignment="1">
      <alignment horizontal="center" vertical="center"/>
    </xf>
    <xf numFmtId="185" fontId="26" fillId="0" borderId="166" xfId="3" applyNumberFormat="1" applyFont="1" applyBorder="1" applyAlignment="1">
      <alignment horizontal="center" vertical="center"/>
    </xf>
    <xf numFmtId="0" fontId="26" fillId="0" borderId="166" xfId="3" applyFont="1" applyBorder="1" applyAlignment="1">
      <alignment horizontal="center" vertical="center"/>
    </xf>
    <xf numFmtId="0" fontId="26" fillId="0" borderId="162" xfId="3" applyFont="1" applyBorder="1" applyAlignment="1">
      <alignment horizontal="center" vertical="center"/>
    </xf>
    <xf numFmtId="0" fontId="26" fillId="0" borderId="161" xfId="3" applyFont="1" applyBorder="1" applyAlignment="1">
      <alignment horizontal="center" vertical="center"/>
    </xf>
    <xf numFmtId="0" fontId="26" fillId="5" borderId="100" xfId="3" applyFont="1" applyFill="1" applyBorder="1" applyAlignment="1">
      <alignment horizontal="center" vertical="center" shrinkToFit="1"/>
    </xf>
    <xf numFmtId="0" fontId="26" fillId="5" borderId="23" xfId="3" applyFont="1" applyFill="1" applyBorder="1" applyAlignment="1">
      <alignment horizontal="center" vertical="center" shrinkToFit="1"/>
    </xf>
    <xf numFmtId="0" fontId="78" fillId="5" borderId="23" xfId="3" applyFont="1" applyFill="1" applyBorder="1" applyAlignment="1">
      <alignment horizontal="center" vertical="center" shrinkToFit="1"/>
    </xf>
    <xf numFmtId="186" fontId="78" fillId="0" borderId="164" xfId="3" applyNumberFormat="1" applyFont="1" applyBorder="1" applyAlignment="1">
      <alignment horizontal="center" vertical="center"/>
    </xf>
    <xf numFmtId="186" fontId="78" fillId="0" borderId="163" xfId="3" applyNumberFormat="1" applyFont="1" applyBorder="1" applyAlignment="1">
      <alignment horizontal="center" vertical="center"/>
    </xf>
    <xf numFmtId="186" fontId="78" fillId="0" borderId="165" xfId="3" applyNumberFormat="1" applyFont="1" applyBorder="1" applyAlignment="1">
      <alignment horizontal="center" vertical="center"/>
    </xf>
    <xf numFmtId="177" fontId="26" fillId="0" borderId="164" xfId="3" applyNumberFormat="1" applyFont="1" applyBorder="1" applyAlignment="1">
      <alignment horizontal="center" vertical="center"/>
    </xf>
    <xf numFmtId="177" fontId="26" fillId="0" borderId="163" xfId="3" applyNumberFormat="1" applyFont="1" applyBorder="1" applyAlignment="1">
      <alignment horizontal="center" vertical="center"/>
    </xf>
    <xf numFmtId="0" fontId="78" fillId="0" borderId="114" xfId="3" applyFont="1" applyBorder="1" applyAlignment="1">
      <alignment horizontal="center" vertical="center"/>
    </xf>
    <xf numFmtId="186" fontId="78" fillId="0" borderId="8" xfId="3" applyNumberFormat="1" applyFont="1" applyBorder="1" applyAlignment="1">
      <alignment horizontal="center" vertical="center"/>
    </xf>
    <xf numFmtId="0" fontId="26" fillId="0" borderId="7" xfId="3" applyFont="1" applyBorder="1" applyAlignment="1">
      <alignment horizontal="center" vertical="center" shrinkToFit="1"/>
    </xf>
    <xf numFmtId="0" fontId="26" fillId="0" borderId="160" xfId="3" applyFont="1" applyBorder="1" applyAlignment="1">
      <alignment horizontal="center" vertical="center" shrinkToFit="1"/>
    </xf>
    <xf numFmtId="0" fontId="78" fillId="5" borderId="154" xfId="3" applyFont="1" applyFill="1" applyBorder="1" applyAlignment="1">
      <alignment horizontal="center" vertical="center"/>
    </xf>
    <xf numFmtId="0" fontId="26" fillId="0" borderId="27" xfId="3" applyFont="1" applyBorder="1" applyAlignment="1">
      <alignment horizontal="center" vertical="center" wrapText="1"/>
    </xf>
    <xf numFmtId="0" fontId="26" fillId="0" borderId="23" xfId="3" applyFont="1" applyBorder="1" applyAlignment="1">
      <alignment horizontal="center" vertical="center" wrapText="1"/>
    </xf>
    <xf numFmtId="0" fontId="26" fillId="0" borderId="23" xfId="3" applyFont="1" applyBorder="1" applyAlignment="1">
      <alignment horizontal="center" vertical="center"/>
    </xf>
    <xf numFmtId="0" fontId="26" fillId="0" borderId="22" xfId="3" applyFont="1" applyBorder="1" applyAlignment="1">
      <alignment horizontal="center" vertical="center"/>
    </xf>
    <xf numFmtId="0" fontId="26" fillId="0" borderId="118" xfId="3" applyFont="1" applyBorder="1" applyAlignment="1">
      <alignment horizontal="center" vertical="center" wrapText="1"/>
    </xf>
    <xf numFmtId="0" fontId="26" fillId="0" borderId="109" xfId="3" applyFont="1" applyBorder="1" applyAlignment="1">
      <alignment horizontal="center" vertical="center" wrapText="1"/>
    </xf>
    <xf numFmtId="0" fontId="78" fillId="5" borderId="27" xfId="3" applyFont="1" applyFill="1" applyBorder="1" applyAlignment="1">
      <alignment horizontal="center" vertical="center"/>
    </xf>
    <xf numFmtId="0" fontId="78" fillId="5" borderId="26" xfId="3" applyFont="1" applyFill="1" applyBorder="1" applyAlignment="1">
      <alignment horizontal="center" vertical="center"/>
    </xf>
    <xf numFmtId="185" fontId="26" fillId="0" borderId="104" xfId="3" applyNumberFormat="1" applyFont="1" applyBorder="1" applyAlignment="1">
      <alignment horizontal="center" vertical="center"/>
    </xf>
    <xf numFmtId="185" fontId="26" fillId="0" borderId="28" xfId="3" applyNumberFormat="1" applyFont="1" applyBorder="1" applyAlignment="1">
      <alignment horizontal="center" vertical="center"/>
    </xf>
    <xf numFmtId="185" fontId="26" fillId="0" borderId="106" xfId="3" applyNumberFormat="1" applyFont="1" applyBorder="1" applyAlignment="1">
      <alignment horizontal="center" vertical="center"/>
    </xf>
    <xf numFmtId="185" fontId="26" fillId="0" borderId="7" xfId="3" applyNumberFormat="1" applyFont="1" applyBorder="1" applyAlignment="1">
      <alignment horizontal="center" vertical="center" shrinkToFit="1"/>
    </xf>
    <xf numFmtId="185" fontId="26" fillId="0" borderId="14" xfId="3" applyNumberFormat="1" applyFont="1" applyBorder="1" applyAlignment="1">
      <alignment horizontal="center" vertical="center" shrinkToFit="1"/>
    </xf>
    <xf numFmtId="185" fontId="26" fillId="0" borderId="116" xfId="3" applyNumberFormat="1" applyFont="1" applyBorder="1" applyAlignment="1">
      <alignment horizontal="center" vertical="center" shrinkToFit="1"/>
    </xf>
    <xf numFmtId="0" fontId="78" fillId="0" borderId="154" xfId="3" applyFont="1" applyBorder="1" applyAlignment="1">
      <alignment horizontal="center" vertical="center"/>
    </xf>
    <xf numFmtId="0" fontId="78" fillId="0" borderId="152" xfId="3" applyFont="1" applyBorder="1" applyAlignment="1">
      <alignment horizontal="center" vertical="center"/>
    </xf>
    <xf numFmtId="0" fontId="78" fillId="0" borderId="157" xfId="3" applyFont="1" applyBorder="1" applyAlignment="1">
      <alignment horizontal="center" vertical="center"/>
    </xf>
    <xf numFmtId="0" fontId="78" fillId="0" borderId="105" xfId="3" applyFont="1" applyBorder="1" applyAlignment="1">
      <alignment horizontal="center" vertical="center"/>
    </xf>
    <xf numFmtId="186" fontId="78" fillId="0" borderId="105" xfId="3" applyNumberFormat="1" applyFont="1" applyBorder="1" applyAlignment="1">
      <alignment horizontal="center" vertical="center" shrinkToFit="1"/>
    </xf>
    <xf numFmtId="186" fontId="78" fillId="0" borderId="104" xfId="3" applyNumberFormat="1" applyFont="1" applyBorder="1" applyAlignment="1">
      <alignment horizontal="center" vertical="center" shrinkToFit="1"/>
    </xf>
    <xf numFmtId="0" fontId="26" fillId="0" borderId="156" xfId="3" applyFont="1" applyBorder="1" applyAlignment="1">
      <alignment horizontal="center" vertical="center"/>
    </xf>
    <xf numFmtId="0" fontId="26" fillId="0" borderId="155" xfId="3" applyFont="1" applyBorder="1" applyAlignment="1">
      <alignment horizontal="center" vertical="center"/>
    </xf>
    <xf numFmtId="0" fontId="78" fillId="5" borderId="109" xfId="3" applyFont="1" applyFill="1" applyBorder="1" applyAlignment="1">
      <alignment horizontal="center" vertical="center" shrinkToFit="1"/>
    </xf>
    <xf numFmtId="0" fontId="80" fillId="0" borderId="0" xfId="3" applyFont="1" applyAlignment="1">
      <alignment horizontal="left" vertical="center"/>
    </xf>
    <xf numFmtId="0" fontId="245" fillId="0" borderId="0" xfId="0" applyFont="1" applyAlignment="1">
      <alignment horizontal="left" vertical="center"/>
    </xf>
    <xf numFmtId="0" fontId="245" fillId="0" borderId="0" xfId="0" applyFont="1">
      <alignment vertical="center"/>
    </xf>
    <xf numFmtId="0" fontId="78" fillId="0" borderId="117" xfId="3" applyFont="1" applyBorder="1" applyAlignment="1">
      <alignment horizontal="center" vertical="center"/>
    </xf>
    <xf numFmtId="0" fontId="50" fillId="4" borderId="0" xfId="6" applyFont="1" applyFill="1" applyAlignment="1" applyProtection="1">
      <alignment horizontal="center" vertical="center" shrinkToFit="1"/>
      <protection locked="0"/>
    </xf>
    <xf numFmtId="0" fontId="50" fillId="0" borderId="14" xfId="6" applyFont="1" applyBorder="1" applyAlignment="1">
      <alignment horizontal="center" vertical="center"/>
    </xf>
    <xf numFmtId="0" fontId="50" fillId="5" borderId="1" xfId="6" applyFont="1" applyFill="1" applyBorder="1" applyAlignment="1" applyProtection="1">
      <alignment horizontal="center" vertical="center" shrinkToFit="1"/>
      <protection locked="0"/>
    </xf>
    <xf numFmtId="0" fontId="50" fillId="5" borderId="90" xfId="6" applyFont="1" applyFill="1" applyBorder="1" applyAlignment="1" applyProtection="1">
      <alignment horizontal="center" vertical="center" shrinkToFit="1"/>
      <protection locked="0"/>
    </xf>
    <xf numFmtId="0" fontId="50" fillId="5" borderId="101" xfId="6" applyFont="1" applyFill="1" applyBorder="1" applyAlignment="1" applyProtection="1">
      <alignment horizontal="center" vertical="center" shrinkToFit="1"/>
      <protection locked="0"/>
    </xf>
    <xf numFmtId="0" fontId="50" fillId="5" borderId="14" xfId="6" applyFont="1" applyFill="1" applyBorder="1" applyAlignment="1" applyProtection="1">
      <alignment horizontal="center" vertical="center"/>
      <protection locked="0"/>
    </xf>
    <xf numFmtId="0" fontId="47" fillId="0" borderId="154" xfId="6" applyFont="1" applyBorder="1" applyAlignment="1">
      <alignment horizontal="center" vertical="center"/>
    </xf>
    <xf numFmtId="0" fontId="47" fillId="0" borderId="153" xfId="6" applyFont="1" applyBorder="1" applyAlignment="1">
      <alignment horizontal="center" vertical="center"/>
    </xf>
    <xf numFmtId="0" fontId="47" fillId="0" borderId="152" xfId="6" applyFont="1" applyBorder="1" applyAlignment="1">
      <alignment horizontal="center" vertical="center"/>
    </xf>
    <xf numFmtId="0" fontId="50" fillId="5" borderId="14" xfId="6" applyFont="1" applyFill="1" applyBorder="1" applyAlignment="1" applyProtection="1">
      <alignment horizontal="center" vertical="center" shrinkToFit="1"/>
      <protection locked="0"/>
    </xf>
    <xf numFmtId="0" fontId="50" fillId="0" borderId="1" xfId="6" applyFont="1" applyBorder="1" applyAlignment="1">
      <alignment horizontal="center" vertical="center"/>
    </xf>
    <xf numFmtId="0" fontId="50" fillId="0" borderId="90" xfId="6" applyFont="1" applyBorder="1" applyAlignment="1">
      <alignment horizontal="center" vertical="center"/>
    </xf>
    <xf numFmtId="0" fontId="50" fillId="0" borderId="101" xfId="6" applyFont="1" applyBorder="1" applyAlignment="1">
      <alignment horizontal="center" vertical="center"/>
    </xf>
    <xf numFmtId="0" fontId="50" fillId="5" borderId="1" xfId="6" applyFont="1" applyFill="1" applyBorder="1" applyAlignment="1">
      <alignment horizontal="center" vertical="center"/>
    </xf>
    <xf numFmtId="0" fontId="50" fillId="5" borderId="90" xfId="6" applyFont="1" applyFill="1" applyBorder="1" applyAlignment="1">
      <alignment horizontal="center" vertical="center"/>
    </xf>
    <xf numFmtId="0" fontId="50" fillId="5" borderId="101" xfId="6" applyFont="1" applyFill="1" applyBorder="1" applyAlignment="1">
      <alignment horizontal="center" vertical="center"/>
    </xf>
    <xf numFmtId="0" fontId="50" fillId="0" borderId="118" xfId="6" applyFont="1" applyBorder="1" applyAlignment="1">
      <alignment horizontal="center" vertical="center"/>
    </xf>
    <xf numFmtId="0" fontId="50" fillId="0" borderId="27" xfId="6" applyFont="1" applyBorder="1" applyAlignment="1">
      <alignment horizontal="center" vertical="center"/>
    </xf>
    <xf numFmtId="0" fontId="50" fillId="0" borderId="33" xfId="6" applyFont="1" applyBorder="1" applyAlignment="1">
      <alignment horizontal="center" vertical="center"/>
    </xf>
    <xf numFmtId="0" fontId="50" fillId="0" borderId="26" xfId="6" applyFont="1" applyBorder="1" applyAlignment="1">
      <alignment horizontal="center" vertical="center"/>
    </xf>
    <xf numFmtId="0" fontId="50" fillId="0" borderId="32" xfId="6" applyFont="1" applyBorder="1" applyAlignment="1">
      <alignment horizontal="center" vertical="center"/>
    </xf>
    <xf numFmtId="0" fontId="95" fillId="0" borderId="0" xfId="6" applyFont="1" applyAlignment="1">
      <alignment horizontal="center" vertical="center" shrinkToFit="1"/>
    </xf>
    <xf numFmtId="0" fontId="95" fillId="0" borderId="17" xfId="6" applyFont="1" applyBorder="1" applyAlignment="1">
      <alignment horizontal="center" vertical="center" shrinkToFit="1"/>
    </xf>
    <xf numFmtId="0" fontId="95" fillId="0" borderId="36" xfId="6" applyFont="1" applyBorder="1" applyAlignment="1">
      <alignment horizontal="center" vertical="center" shrinkToFit="1"/>
    </xf>
    <xf numFmtId="0" fontId="95" fillId="0" borderId="11" xfId="6" applyFont="1" applyBorder="1" applyAlignment="1">
      <alignment horizontal="center" vertical="center" shrinkToFit="1"/>
    </xf>
    <xf numFmtId="0" fontId="95" fillId="0" borderId="92" xfId="6" applyFont="1" applyBorder="1" applyAlignment="1">
      <alignment horizontal="center" vertical="center" shrinkToFit="1"/>
    </xf>
    <xf numFmtId="0" fontId="95" fillId="0" borderId="9" xfId="6" applyFont="1" applyBorder="1" applyAlignment="1">
      <alignment horizontal="center" vertical="center" shrinkToFit="1"/>
    </xf>
    <xf numFmtId="0" fontId="95" fillId="0" borderId="122" xfId="6" applyFont="1" applyBorder="1" applyAlignment="1">
      <alignment horizontal="center" vertical="center" shrinkToFit="1"/>
    </xf>
    <xf numFmtId="0" fontId="95" fillId="0" borderId="10" xfId="6" applyFont="1" applyBorder="1" applyAlignment="1">
      <alignment horizontal="center" vertical="center" shrinkToFit="1"/>
    </xf>
    <xf numFmtId="0" fontId="61" fillId="0" borderId="1" xfId="6" applyFont="1" applyBorder="1" applyAlignment="1">
      <alignment horizontal="center" vertical="center" wrapText="1" shrinkToFit="1"/>
    </xf>
    <xf numFmtId="0" fontId="61" fillId="0" borderId="90" xfId="6" applyFont="1" applyBorder="1" applyAlignment="1">
      <alignment horizontal="center" vertical="center" shrinkToFit="1"/>
    </xf>
    <xf numFmtId="0" fontId="61" fillId="0" borderId="101" xfId="6" applyFont="1" applyBorder="1" applyAlignment="1">
      <alignment horizontal="center" vertical="center" shrinkToFit="1"/>
    </xf>
    <xf numFmtId="0" fontId="95" fillId="0" borderId="123" xfId="6" applyFont="1" applyBorder="1" applyAlignment="1">
      <alignment horizontal="center" vertical="center" shrinkToFit="1"/>
    </xf>
    <xf numFmtId="0" fontId="50" fillId="0" borderId="104" xfId="6" applyFont="1" applyBorder="1" applyAlignment="1">
      <alignment horizontal="center" vertical="center" shrinkToFit="1"/>
    </xf>
    <xf numFmtId="0" fontId="50" fillId="0" borderId="28" xfId="6" applyFont="1" applyBorder="1" applyAlignment="1">
      <alignment horizontal="center" vertical="center" shrinkToFit="1"/>
    </xf>
    <xf numFmtId="0" fontId="50" fillId="0" borderId="97" xfId="6" applyFont="1" applyBorder="1" applyAlignment="1">
      <alignment horizontal="center" vertical="center" shrinkToFit="1"/>
    </xf>
    <xf numFmtId="0" fontId="50" fillId="0" borderId="8" xfId="6" applyFont="1" applyBorder="1" applyAlignment="1">
      <alignment horizontal="center" vertical="center" shrinkToFit="1"/>
    </xf>
    <xf numFmtId="0" fontId="50" fillId="0" borderId="9" xfId="6" applyFont="1" applyBorder="1" applyAlignment="1">
      <alignment horizontal="center" vertical="center" shrinkToFit="1"/>
    </xf>
    <xf numFmtId="0" fontId="50" fillId="0" borderId="122" xfId="6" applyFont="1" applyBorder="1" applyAlignment="1">
      <alignment horizontal="center" vertical="center" shrinkToFit="1"/>
    </xf>
    <xf numFmtId="0" fontId="50" fillId="0" borderId="29" xfId="6" applyFont="1" applyBorder="1" applyAlignment="1">
      <alignment horizontal="center" vertical="center"/>
    </xf>
    <xf numFmtId="0" fontId="50" fillId="0" borderId="28" xfId="6" applyFont="1" applyBorder="1" applyAlignment="1">
      <alignment horizontal="center" vertical="center"/>
    </xf>
    <xf numFmtId="0" fontId="50" fillId="0" borderId="97" xfId="6" applyFont="1" applyBorder="1" applyAlignment="1">
      <alignment horizontal="center" vertical="center"/>
    </xf>
    <xf numFmtId="0" fontId="50" fillId="0" borderId="36" xfId="6" applyFont="1" applyBorder="1" applyAlignment="1">
      <alignment horizontal="center" vertical="center"/>
    </xf>
    <xf numFmtId="0" fontId="50" fillId="0" borderId="92" xfId="6" applyFont="1" applyBorder="1" applyAlignment="1">
      <alignment horizontal="center" vertical="center"/>
    </xf>
    <xf numFmtId="0" fontId="50" fillId="0" borderId="123" xfId="6" applyFont="1" applyBorder="1" applyAlignment="1">
      <alignment horizontal="center" vertical="center"/>
    </xf>
    <xf numFmtId="0" fontId="50" fillId="0" borderId="9" xfId="6" applyFont="1" applyBorder="1" applyAlignment="1">
      <alignment horizontal="center" vertical="center"/>
    </xf>
    <xf numFmtId="0" fontId="50" fillId="0" borderId="122" xfId="6" applyFont="1" applyBorder="1" applyAlignment="1">
      <alignment horizontal="center" vertical="center"/>
    </xf>
    <xf numFmtId="0" fontId="50" fillId="0" borderId="154" xfId="6" applyFont="1" applyBorder="1" applyAlignment="1">
      <alignment horizontal="center" vertical="center" shrinkToFit="1"/>
    </xf>
    <xf numFmtId="0" fontId="50" fillId="0" borderId="153" xfId="6" applyFont="1" applyBorder="1" applyAlignment="1">
      <alignment horizontal="center" vertical="center" shrinkToFit="1"/>
    </xf>
    <xf numFmtId="0" fontId="50" fillId="0" borderId="152" xfId="6" applyFont="1" applyBorder="1" applyAlignment="1">
      <alignment horizontal="center" vertical="center" shrinkToFit="1"/>
    </xf>
    <xf numFmtId="181" fontId="49" fillId="5" borderId="8" xfId="6" applyNumberFormat="1" applyFont="1" applyFill="1" applyBorder="1" applyAlignment="1" applyProtection="1">
      <alignment horizontal="right" vertical="center"/>
      <protection locked="0"/>
    </xf>
    <xf numFmtId="181" fontId="49" fillId="5" borderId="9" xfId="6" applyNumberFormat="1" applyFont="1" applyFill="1" applyBorder="1" applyAlignment="1" applyProtection="1">
      <alignment horizontal="right" vertical="center"/>
      <protection locked="0"/>
    </xf>
    <xf numFmtId="181" fontId="49" fillId="5" borderId="9" xfId="6" applyNumberFormat="1" applyFont="1" applyFill="1" applyBorder="1" applyAlignment="1" applyProtection="1">
      <alignment horizontal="right" vertical="center" shrinkToFit="1"/>
      <protection locked="0"/>
    </xf>
    <xf numFmtId="181" fontId="49" fillId="5" borderId="173" xfId="6" applyNumberFormat="1" applyFont="1" applyFill="1" applyBorder="1" applyAlignment="1" applyProtection="1">
      <alignment horizontal="right" vertical="center" shrinkToFit="1"/>
      <protection locked="0"/>
    </xf>
    <xf numFmtId="181" fontId="49" fillId="5" borderId="172" xfId="6" applyNumberFormat="1" applyFont="1" applyFill="1" applyBorder="1" applyAlignment="1" applyProtection="1">
      <alignment horizontal="right" vertical="center" shrinkToFit="1"/>
      <protection locked="0"/>
    </xf>
    <xf numFmtId="181" fontId="49" fillId="5" borderId="171" xfId="6" applyNumberFormat="1" applyFont="1" applyFill="1" applyBorder="1" applyAlignment="1" applyProtection="1">
      <alignment horizontal="right" vertical="center" shrinkToFit="1"/>
      <protection locked="0"/>
    </xf>
    <xf numFmtId="181" fontId="49" fillId="5" borderId="1" xfId="6" applyNumberFormat="1" applyFont="1" applyFill="1" applyBorder="1" applyAlignment="1" applyProtection="1">
      <alignment horizontal="right" vertical="center" shrinkToFit="1"/>
      <protection locked="0"/>
    </xf>
    <xf numFmtId="181" fontId="49" fillId="5" borderId="90" xfId="6" applyNumberFormat="1" applyFont="1" applyFill="1" applyBorder="1" applyAlignment="1" applyProtection="1">
      <alignment horizontal="right" vertical="center" shrinkToFit="1"/>
      <protection locked="0"/>
    </xf>
    <xf numFmtId="181" fontId="49" fillId="5" borderId="89" xfId="6" applyNumberFormat="1" applyFont="1" applyFill="1" applyBorder="1" applyAlignment="1" applyProtection="1">
      <alignment horizontal="right" vertical="center" shrinkToFit="1"/>
      <protection locked="0"/>
    </xf>
    <xf numFmtId="181" fontId="49" fillId="0" borderId="90" xfId="6" applyNumberFormat="1" applyFont="1" applyBorder="1" applyAlignment="1">
      <alignment horizontal="right" vertical="center" shrinkToFit="1"/>
    </xf>
    <xf numFmtId="181" fontId="49" fillId="5" borderId="91" xfId="6" applyNumberFormat="1" applyFont="1" applyFill="1" applyBorder="1" applyAlignment="1" applyProtection="1">
      <alignment horizontal="right" vertical="center" shrinkToFit="1"/>
      <protection locked="0"/>
    </xf>
    <xf numFmtId="0" fontId="50" fillId="0" borderId="89" xfId="6" applyFont="1" applyBorder="1" applyAlignment="1">
      <alignment horizontal="center" vertical="center"/>
    </xf>
    <xf numFmtId="181" fontId="49" fillId="0" borderId="8" xfId="6" applyNumberFormat="1" applyFont="1" applyBorder="1" applyAlignment="1">
      <alignment horizontal="right" vertical="center" shrinkToFit="1"/>
    </xf>
    <xf numFmtId="181" fontId="49" fillId="0" borderId="9" xfId="6" applyNumberFormat="1" applyFont="1" applyBorder="1" applyAlignment="1">
      <alignment horizontal="right" vertical="center" shrinkToFit="1"/>
    </xf>
    <xf numFmtId="181" fontId="49" fillId="0" borderId="122" xfId="6" applyNumberFormat="1" applyFont="1" applyBorder="1" applyAlignment="1">
      <alignment horizontal="right" vertical="center" shrinkToFit="1"/>
    </xf>
    <xf numFmtId="181" fontId="49" fillId="0" borderId="91" xfId="6" applyNumberFormat="1" applyFont="1" applyBorder="1" applyAlignment="1">
      <alignment horizontal="right" vertical="center" shrinkToFit="1"/>
    </xf>
    <xf numFmtId="180" fontId="49" fillId="0" borderId="166" xfId="6" applyNumberFormat="1" applyFont="1" applyBorder="1" applyAlignment="1">
      <alignment horizontal="center" vertical="center" shrinkToFit="1"/>
    </xf>
    <xf numFmtId="180" fontId="49" fillId="0" borderId="167" xfId="6" applyNumberFormat="1" applyFont="1" applyBorder="1" applyAlignment="1">
      <alignment horizontal="center" vertical="center" shrinkToFit="1"/>
    </xf>
    <xf numFmtId="180" fontId="49" fillId="0" borderId="11" xfId="6" applyNumberFormat="1" applyFont="1" applyBorder="1" applyAlignment="1">
      <alignment horizontal="right" vertical="center" shrinkToFit="1"/>
    </xf>
    <xf numFmtId="180" fontId="49" fillId="0" borderId="0" xfId="6" applyNumberFormat="1" applyFont="1" applyAlignment="1">
      <alignment horizontal="right" vertical="center" shrinkToFit="1"/>
    </xf>
    <xf numFmtId="180" fontId="49" fillId="0" borderId="92" xfId="6" applyNumberFormat="1" applyFont="1" applyBorder="1" applyAlignment="1">
      <alignment horizontal="right" vertical="center" shrinkToFit="1"/>
    </xf>
    <xf numFmtId="0" fontId="95" fillId="0" borderId="181" xfId="6" applyFont="1" applyBorder="1" applyAlignment="1">
      <alignment horizontal="center" vertical="center" wrapText="1" shrinkToFit="1"/>
    </xf>
    <xf numFmtId="0" fontId="95" fillId="0" borderId="112" xfId="6" applyFont="1" applyBorder="1" applyAlignment="1">
      <alignment horizontal="center" vertical="center" shrinkToFit="1"/>
    </xf>
    <xf numFmtId="0" fontId="95" fillId="0" borderId="113" xfId="6" applyFont="1" applyBorder="1" applyAlignment="1">
      <alignment horizontal="center" vertical="center" shrinkToFit="1"/>
    </xf>
    <xf numFmtId="0" fontId="50" fillId="0" borderId="198" xfId="6" applyFont="1" applyBorder="1" applyAlignment="1">
      <alignment horizontal="center" vertical="center"/>
    </xf>
    <xf numFmtId="0" fontId="50" fillId="0" borderId="197" xfId="6" applyFont="1" applyBorder="1" applyAlignment="1">
      <alignment horizontal="center" vertical="center"/>
    </xf>
    <xf numFmtId="0" fontId="50" fillId="0" borderId="196" xfId="6" applyFont="1" applyBorder="1" applyAlignment="1">
      <alignment horizontal="center" vertical="center"/>
    </xf>
    <xf numFmtId="180" fontId="49" fillId="0" borderId="195" xfId="6" applyNumberFormat="1" applyFont="1" applyBorder="1" applyAlignment="1">
      <alignment horizontal="right" vertical="center" shrinkToFit="1"/>
    </xf>
    <xf numFmtId="180" fontId="49" fillId="0" borderId="194" xfId="6" applyNumberFormat="1" applyFont="1" applyBorder="1" applyAlignment="1">
      <alignment horizontal="right" vertical="center" shrinkToFit="1"/>
    </xf>
    <xf numFmtId="180" fontId="49" fillId="0" borderId="193" xfId="6" applyNumberFormat="1" applyFont="1" applyBorder="1" applyAlignment="1">
      <alignment horizontal="right" vertical="center" shrinkToFit="1"/>
    </xf>
    <xf numFmtId="180" fontId="49" fillId="0" borderId="36" xfId="6" applyNumberFormat="1" applyFont="1" applyBorder="1" applyAlignment="1">
      <alignment horizontal="right" vertical="center" shrinkToFit="1"/>
    </xf>
    <xf numFmtId="0" fontId="92" fillId="0" borderId="159" xfId="6" applyFont="1" applyBorder="1" applyAlignment="1">
      <alignment horizontal="center" vertical="center" shrinkToFit="1"/>
    </xf>
    <xf numFmtId="0" fontId="92" fillId="0" borderId="166" xfId="6" applyFont="1" applyBorder="1" applyAlignment="1">
      <alignment horizontal="center" vertical="center" shrinkToFit="1"/>
    </xf>
    <xf numFmtId="0" fontId="92" fillId="0" borderId="167" xfId="6" applyFont="1" applyBorder="1" applyAlignment="1">
      <alignment horizontal="center" vertical="center" shrinkToFit="1"/>
    </xf>
    <xf numFmtId="180" fontId="49" fillId="0" borderId="158" xfId="6" applyNumberFormat="1" applyFont="1" applyBorder="1" applyAlignment="1">
      <alignment horizontal="center" vertical="center" shrinkToFit="1"/>
    </xf>
    <xf numFmtId="181" fontId="49" fillId="0" borderId="8" xfId="6" applyNumberFormat="1" applyFont="1" applyBorder="1" applyAlignment="1">
      <alignment horizontal="right" vertical="center"/>
    </xf>
    <xf numFmtId="181" fontId="49" fillId="0" borderId="9" xfId="6" applyNumberFormat="1" applyFont="1" applyBorder="1" applyAlignment="1">
      <alignment horizontal="right" vertical="center"/>
    </xf>
    <xf numFmtId="181" fontId="49" fillId="0" borderId="201" xfId="6" applyNumberFormat="1" applyFont="1" applyBorder="1" applyAlignment="1">
      <alignment horizontal="right" vertical="center" shrinkToFit="1"/>
    </xf>
    <xf numFmtId="181" fontId="49" fillId="0" borderId="200" xfId="6" applyNumberFormat="1" applyFont="1" applyBorder="1" applyAlignment="1">
      <alignment horizontal="right" vertical="center" shrinkToFit="1"/>
    </xf>
    <xf numFmtId="181" fontId="49" fillId="0" borderId="199" xfId="6" applyNumberFormat="1" applyFont="1" applyBorder="1" applyAlignment="1">
      <alignment horizontal="right" vertical="center" shrinkToFit="1"/>
    </xf>
    <xf numFmtId="180" fontId="49" fillId="0" borderId="86" xfId="6" applyNumberFormat="1" applyFont="1" applyBorder="1" applyAlignment="1">
      <alignment horizontal="right" vertical="center" shrinkToFit="1"/>
    </xf>
    <xf numFmtId="0" fontId="50" fillId="0" borderId="86" xfId="6" applyFont="1" applyBorder="1" applyAlignment="1">
      <alignment horizontal="center" vertical="center"/>
    </xf>
    <xf numFmtId="0" fontId="50" fillId="0" borderId="84" xfId="6" applyFont="1" applyBorder="1" applyAlignment="1">
      <alignment horizontal="center" vertical="center"/>
    </xf>
    <xf numFmtId="0" fontId="47" fillId="0" borderId="91" xfId="3" applyFont="1" applyBorder="1" applyAlignment="1">
      <alignment horizontal="distributed" vertical="center"/>
    </xf>
    <xf numFmtId="0" fontId="47" fillId="0" borderId="90" xfId="3" applyFont="1" applyBorder="1" applyAlignment="1">
      <alignment horizontal="distributed" vertical="center"/>
    </xf>
    <xf numFmtId="0" fontId="207" fillId="0" borderId="90" xfId="21" applyFont="1" applyBorder="1" applyAlignment="1">
      <alignment horizontal="distributed" vertical="center"/>
    </xf>
    <xf numFmtId="0" fontId="214" fillId="0" borderId="1" xfId="3" applyFont="1" applyBorder="1" applyAlignment="1">
      <alignment horizontal="center" vertical="center"/>
    </xf>
    <xf numFmtId="0" fontId="214" fillId="0" borderId="90" xfId="3" applyFont="1" applyBorder="1" applyAlignment="1">
      <alignment horizontal="center" vertical="center"/>
    </xf>
    <xf numFmtId="0" fontId="214" fillId="0" borderId="89" xfId="3" applyFont="1" applyBorder="1" applyAlignment="1">
      <alignment horizontal="center" vertical="center"/>
    </xf>
    <xf numFmtId="0" fontId="47" fillId="0" borderId="36" xfId="3" applyFont="1" applyBorder="1" applyAlignment="1">
      <alignment horizontal="center" vertical="center"/>
    </xf>
    <xf numFmtId="0" fontId="47" fillId="0" borderId="17" xfId="3" applyFont="1" applyBorder="1" applyAlignment="1">
      <alignment horizontal="center" vertical="center"/>
    </xf>
    <xf numFmtId="0" fontId="47" fillId="0" borderId="335" xfId="3" applyFont="1" applyBorder="1" applyAlignment="1">
      <alignment horizontal="center" vertical="center"/>
    </xf>
    <xf numFmtId="0" fontId="47" fillId="0" borderId="306" xfId="3" applyFont="1" applyBorder="1" applyAlignment="1">
      <alignment horizontal="center" vertical="center"/>
    </xf>
    <xf numFmtId="0" fontId="214" fillId="0" borderId="8" xfId="3" applyFont="1" applyBorder="1" applyAlignment="1">
      <alignment horizontal="center" vertical="center"/>
    </xf>
    <xf numFmtId="0" fontId="214" fillId="0" borderId="9" xfId="3" applyFont="1" applyBorder="1" applyAlignment="1">
      <alignment horizontal="center" vertical="center"/>
    </xf>
    <xf numFmtId="0" fontId="214" fillId="0" borderId="10" xfId="3" applyFont="1" applyBorder="1" applyAlignment="1">
      <alignment horizontal="center" vertical="center"/>
    </xf>
    <xf numFmtId="0" fontId="47" fillId="0" borderId="6" xfId="3" applyFont="1" applyBorder="1" applyAlignment="1">
      <alignment horizontal="center" vertical="center"/>
    </xf>
    <xf numFmtId="0" fontId="207" fillId="0" borderId="6" xfId="21" applyFont="1" applyBorder="1" applyAlignment="1">
      <alignment horizontal="center" vertical="center"/>
    </xf>
    <xf numFmtId="0" fontId="214" fillId="0" borderId="11" xfId="3" applyFont="1" applyBorder="1" applyAlignment="1">
      <alignment horizontal="center" vertical="center"/>
    </xf>
    <xf numFmtId="0" fontId="214" fillId="0" borderId="0" xfId="3" applyFont="1" applyAlignment="1">
      <alignment horizontal="center" vertical="center"/>
    </xf>
    <xf numFmtId="0" fontId="214" fillId="0" borderId="92" xfId="3" applyFont="1" applyBorder="1" applyAlignment="1">
      <alignment horizontal="center" vertical="center"/>
    </xf>
    <xf numFmtId="0" fontId="214" fillId="0" borderId="111" xfId="3" applyFont="1" applyBorder="1" applyAlignment="1">
      <alignment horizontal="center" vertical="center"/>
    </xf>
    <xf numFmtId="0" fontId="214" fillId="0" borderId="112" xfId="3" applyFont="1" applyBorder="1" applyAlignment="1">
      <alignment horizontal="center" vertical="center"/>
    </xf>
    <xf numFmtId="0" fontId="214" fillId="0" borderId="113" xfId="3" applyFont="1" applyBorder="1" applyAlignment="1">
      <alignment horizontal="center" vertical="center"/>
    </xf>
    <xf numFmtId="0" fontId="212" fillId="0" borderId="0" xfId="2" applyFont="1" applyAlignment="1">
      <alignment horizontal="right" vertical="center"/>
    </xf>
    <xf numFmtId="0" fontId="213" fillId="0" borderId="24" xfId="20" applyFont="1" applyBorder="1" applyAlignment="1">
      <alignment horizontal="center" vertical="center"/>
    </xf>
    <xf numFmtId="0" fontId="52" fillId="0" borderId="154" xfId="20" applyFont="1" applyBorder="1" applyAlignment="1">
      <alignment horizontal="distributed" vertical="center"/>
    </xf>
    <xf numFmtId="0" fontId="52" fillId="0" borderId="153" xfId="20" applyFont="1" applyBorder="1" applyAlignment="1">
      <alignment horizontal="distributed" vertical="center"/>
    </xf>
    <xf numFmtId="0" fontId="52" fillId="0" borderId="153" xfId="21" applyFont="1" applyBorder="1" applyAlignment="1">
      <alignment horizontal="distributed" vertical="center"/>
    </xf>
    <xf numFmtId="0" fontId="137" fillId="0" borderId="102" xfId="20" applyFont="1" applyBorder="1" applyAlignment="1">
      <alignment horizontal="center" vertical="center"/>
    </xf>
    <xf numFmtId="0" fontId="137" fillId="0" borderId="95" xfId="20" applyFont="1" applyBorder="1" applyAlignment="1">
      <alignment horizontal="center" vertical="center"/>
    </xf>
    <xf numFmtId="0" fontId="137" fillId="0" borderId="93" xfId="20" applyFont="1" applyBorder="1" applyAlignment="1">
      <alignment horizontal="center" vertical="center"/>
    </xf>
    <xf numFmtId="0" fontId="47" fillId="0" borderId="123" xfId="3" applyFont="1" applyBorder="1" applyAlignment="1">
      <alignment horizontal="distributed" vertical="center"/>
    </xf>
    <xf numFmtId="0" fontId="47" fillId="0" borderId="9" xfId="3" applyFont="1" applyBorder="1" applyAlignment="1">
      <alignment horizontal="distributed" vertical="center"/>
    </xf>
    <xf numFmtId="0" fontId="207" fillId="0" borderId="9" xfId="21" applyFont="1" applyBorder="1" applyAlignment="1">
      <alignment horizontal="distributed" vertical="center"/>
    </xf>
    <xf numFmtId="0" fontId="52" fillId="0" borderId="336" xfId="20" applyFont="1" applyBorder="1" applyAlignment="1">
      <alignment horizontal="center" vertical="center" wrapText="1"/>
    </xf>
    <xf numFmtId="0" fontId="52" fillId="0" borderId="115" xfId="20" applyFont="1" applyBorder="1" applyAlignment="1">
      <alignment horizontal="center" vertical="center" wrapText="1"/>
    </xf>
    <xf numFmtId="0" fontId="52" fillId="0" borderId="206" xfId="20" applyFont="1" applyBorder="1" applyAlignment="1">
      <alignment horizontal="center" vertical="center" wrapText="1"/>
    </xf>
    <xf numFmtId="0" fontId="216" fillId="0" borderId="338" xfId="20" applyFont="1" applyBorder="1" applyAlignment="1">
      <alignment horizontal="center" vertical="center" wrapText="1"/>
    </xf>
    <xf numFmtId="0" fontId="216" fillId="0" borderId="339" xfId="20" applyFont="1" applyBorder="1" applyAlignment="1">
      <alignment horizontal="center" vertical="center" wrapText="1"/>
    </xf>
    <xf numFmtId="0" fontId="216" fillId="0" borderId="340" xfId="20" applyFont="1" applyBorder="1" applyAlignment="1">
      <alignment horizontal="center" vertical="center" wrapText="1"/>
    </xf>
    <xf numFmtId="0" fontId="52" fillId="0" borderId="101" xfId="20" applyFont="1" applyBorder="1" applyAlignment="1">
      <alignment horizontal="center" vertical="center" wrapText="1"/>
    </xf>
    <xf numFmtId="0" fontId="215" fillId="0" borderId="90" xfId="20" applyFont="1" applyBorder="1" applyAlignment="1">
      <alignment horizontal="center" vertical="center" wrapText="1"/>
    </xf>
    <xf numFmtId="0" fontId="207" fillId="0" borderId="29" xfId="20" applyFont="1" applyBorder="1" applyAlignment="1">
      <alignment horizontal="center" vertical="center" wrapText="1"/>
    </xf>
    <xf numFmtId="0" fontId="207" fillId="0" borderId="28" xfId="20" applyFont="1" applyBorder="1" applyAlignment="1">
      <alignment horizontal="center" vertical="center" wrapText="1"/>
    </xf>
    <xf numFmtId="0" fontId="207" fillId="0" borderId="123" xfId="20" applyFont="1" applyBorder="1" applyAlignment="1">
      <alignment horizontal="center" vertical="center" wrapText="1"/>
    </xf>
    <xf numFmtId="0" fontId="207" fillId="0" borderId="9" xfId="20" applyFont="1" applyBorder="1" applyAlignment="1">
      <alignment horizontal="center" vertical="center" wrapText="1"/>
    </xf>
    <xf numFmtId="0" fontId="207" fillId="0" borderId="105" xfId="20" applyFont="1" applyBorder="1" applyAlignment="1">
      <alignment horizontal="center" vertical="center" wrapText="1"/>
    </xf>
    <xf numFmtId="0" fontId="207" fillId="0" borderId="7" xfId="20" applyFont="1" applyBorder="1" applyAlignment="1">
      <alignment horizontal="center" vertical="center" wrapText="1"/>
    </xf>
    <xf numFmtId="0" fontId="207" fillId="0" borderId="102" xfId="20" applyFont="1" applyBorder="1" applyAlignment="1">
      <alignment horizontal="center" vertical="center" wrapText="1"/>
    </xf>
    <xf numFmtId="0" fontId="207" fillId="0" borderId="95" xfId="20" applyFont="1" applyBorder="1" applyAlignment="1">
      <alignment horizontal="center" vertical="center" wrapText="1"/>
    </xf>
    <xf numFmtId="0" fontId="207" fillId="0" borderId="103" xfId="20" applyFont="1" applyBorder="1" applyAlignment="1">
      <alignment horizontal="center" vertical="center" wrapText="1"/>
    </xf>
    <xf numFmtId="0" fontId="215" fillId="0" borderId="97" xfId="20" applyFont="1" applyBorder="1" applyAlignment="1">
      <alignment horizontal="center" vertical="center" wrapText="1"/>
    </xf>
    <xf numFmtId="0" fontId="215" fillId="0" borderId="122" xfId="20" applyFont="1" applyBorder="1" applyAlignment="1">
      <alignment horizontal="center" vertical="center" wrapText="1"/>
    </xf>
    <xf numFmtId="0" fontId="216" fillId="0" borderId="91" xfId="20" applyFont="1" applyBorder="1" applyAlignment="1">
      <alignment horizontal="center" vertical="center" wrapText="1"/>
    </xf>
    <xf numFmtId="0" fontId="216" fillId="0" borderId="90" xfId="20" applyFont="1" applyBorder="1" applyAlignment="1">
      <alignment horizontal="center" vertical="center" wrapText="1"/>
    </xf>
    <xf numFmtId="0" fontId="137" fillId="0" borderId="1" xfId="20" applyFont="1" applyBorder="1" applyAlignment="1">
      <alignment horizontal="center" vertical="center" wrapText="1"/>
    </xf>
    <xf numFmtId="0" fontId="137" fillId="0" borderId="90" xfId="20" applyFont="1" applyBorder="1" applyAlignment="1">
      <alignment horizontal="center" vertical="center" wrapText="1"/>
    </xf>
    <xf numFmtId="0" fontId="137" fillId="0" borderId="89" xfId="20" applyFont="1" applyBorder="1" applyAlignment="1">
      <alignment horizontal="center" vertical="center" wrapText="1"/>
    </xf>
    <xf numFmtId="0" fontId="52" fillId="0" borderId="116" xfId="20" applyFont="1" applyBorder="1" applyAlignment="1">
      <alignment horizontal="center" vertical="center" wrapText="1"/>
    </xf>
    <xf numFmtId="0" fontId="52" fillId="0" borderId="6" xfId="20" applyFont="1" applyBorder="1" applyAlignment="1">
      <alignment horizontal="center" vertical="center" wrapText="1"/>
    </xf>
    <xf numFmtId="0" fontId="52" fillId="0" borderId="7" xfId="20" applyFont="1" applyBorder="1" applyAlignment="1">
      <alignment horizontal="center" vertical="center" wrapText="1"/>
    </xf>
    <xf numFmtId="0" fontId="218" fillId="0" borderId="116" xfId="20" applyFont="1" applyBorder="1" applyAlignment="1">
      <alignment horizontal="center" vertical="center" wrapText="1"/>
    </xf>
    <xf numFmtId="0" fontId="218" fillId="0" borderId="6" xfId="20" applyFont="1" applyBorder="1" applyAlignment="1">
      <alignment horizontal="center" vertical="center" wrapText="1"/>
    </xf>
    <xf numFmtId="0" fontId="218" fillId="0" borderId="7" xfId="20" applyFont="1" applyBorder="1" applyAlignment="1">
      <alignment horizontal="center" vertical="center" wrapText="1"/>
    </xf>
    <xf numFmtId="0" fontId="216" fillId="0" borderId="101" xfId="20" applyFont="1" applyBorder="1" applyAlignment="1">
      <alignment horizontal="center" vertical="center" wrapText="1"/>
    </xf>
    <xf numFmtId="0" fontId="207" fillId="0" borderId="87" xfId="20" applyFont="1" applyBorder="1" applyAlignment="1">
      <alignment horizontal="center" vertical="center" wrapText="1"/>
    </xf>
    <xf numFmtId="0" fontId="207" fillId="0" borderId="86" xfId="20" applyFont="1" applyBorder="1" applyAlignment="1">
      <alignment horizontal="center" vertical="center" wrapText="1"/>
    </xf>
    <xf numFmtId="0" fontId="215" fillId="0" borderId="116" xfId="20" applyFont="1" applyBorder="1" applyAlignment="1">
      <alignment horizontal="center" vertical="center" wrapText="1"/>
    </xf>
    <xf numFmtId="0" fontId="215" fillId="0" borderId="6" xfId="20" applyFont="1" applyBorder="1" applyAlignment="1">
      <alignment horizontal="center" vertical="center" wrapText="1"/>
    </xf>
    <xf numFmtId="0" fontId="215" fillId="0" borderId="7" xfId="20" applyFont="1" applyBorder="1" applyAlignment="1">
      <alignment horizontal="center" vertical="center" wrapText="1"/>
    </xf>
    <xf numFmtId="0" fontId="137" fillId="0" borderId="102" xfId="20" applyFont="1" applyBorder="1" applyAlignment="1">
      <alignment horizontal="center" vertical="center" wrapText="1"/>
    </xf>
    <xf numFmtId="0" fontId="137" fillId="0" borderId="95" xfId="20" applyFont="1" applyBorder="1" applyAlignment="1">
      <alignment horizontal="center" vertical="center" wrapText="1"/>
    </xf>
    <xf numFmtId="0" fontId="137" fillId="0" borderId="93" xfId="20" applyFont="1" applyBorder="1" applyAlignment="1">
      <alignment horizontal="center" vertical="center" wrapText="1"/>
    </xf>
    <xf numFmtId="0" fontId="218" fillId="0" borderId="101" xfId="20" applyFont="1" applyBorder="1" applyAlignment="1">
      <alignment horizontal="center" vertical="center" wrapText="1"/>
    </xf>
    <xf numFmtId="0" fontId="137" fillId="0" borderId="111" xfId="20" applyFont="1" applyBorder="1" applyAlignment="1">
      <alignment horizontal="center" vertical="center" wrapText="1"/>
    </xf>
    <xf numFmtId="0" fontId="137" fillId="0" borderId="112" xfId="20" applyFont="1" applyBorder="1" applyAlignment="1">
      <alignment horizontal="center" vertical="center" wrapText="1"/>
    </xf>
    <xf numFmtId="0" fontId="137" fillId="0" borderId="110" xfId="20" applyFont="1" applyBorder="1" applyAlignment="1">
      <alignment horizontal="center" vertical="center" wrapText="1"/>
    </xf>
    <xf numFmtId="0" fontId="137" fillId="0" borderId="8" xfId="20" applyFont="1" applyBorder="1" applyAlignment="1">
      <alignment horizontal="center" vertical="center" wrapText="1"/>
    </xf>
    <xf numFmtId="0" fontId="137" fillId="0" borderId="9" xfId="20" applyFont="1" applyBorder="1" applyAlignment="1">
      <alignment horizontal="center" vertical="center" wrapText="1"/>
    </xf>
    <xf numFmtId="0" fontId="137" fillId="0" borderId="122" xfId="20" applyFont="1" applyBorder="1" applyAlignment="1">
      <alignment horizontal="center" vertical="center" wrapText="1"/>
    </xf>
    <xf numFmtId="0" fontId="5" fillId="0" borderId="17" xfId="20" applyFont="1" applyBorder="1" applyAlignment="1">
      <alignment horizontal="center" vertical="center" wrapText="1"/>
    </xf>
    <xf numFmtId="0" fontId="159" fillId="0" borderId="116" xfId="20" applyFont="1" applyBorder="1" applyAlignment="1">
      <alignment horizontal="center" vertical="center" wrapText="1"/>
    </xf>
    <xf numFmtId="0" fontId="159" fillId="0" borderId="6" xfId="20" applyFont="1" applyBorder="1" applyAlignment="1">
      <alignment horizontal="center" vertical="center" wrapText="1"/>
    </xf>
    <xf numFmtId="0" fontId="207" fillId="0" borderId="11" xfId="20" applyFont="1" applyBorder="1" applyAlignment="1">
      <alignment horizontal="center" vertical="center" wrapText="1"/>
    </xf>
    <xf numFmtId="0" fontId="207" fillId="0" borderId="0" xfId="20" applyFont="1" applyAlignment="1">
      <alignment horizontal="center" vertical="center" wrapText="1"/>
    </xf>
    <xf numFmtId="0" fontId="207" fillId="0" borderId="92" xfId="20" applyFont="1" applyBorder="1" applyAlignment="1">
      <alignment horizontal="center" vertical="center" wrapText="1"/>
    </xf>
    <xf numFmtId="0" fontId="52" fillId="0" borderId="1" xfId="20" applyFont="1" applyBorder="1" applyAlignment="1">
      <alignment horizontal="center" vertical="center" wrapText="1"/>
    </xf>
    <xf numFmtId="0" fontId="137" fillId="0" borderId="101" xfId="20" applyFont="1" applyBorder="1" applyAlignment="1">
      <alignment horizontal="center" vertical="center" wrapText="1"/>
    </xf>
    <xf numFmtId="0" fontId="52" fillId="0" borderId="107" xfId="20" applyFont="1" applyBorder="1" applyAlignment="1">
      <alignment horizontal="center" vertical="center" wrapText="1"/>
    </xf>
    <xf numFmtId="0" fontId="52" fillId="0" borderId="24" xfId="20" applyFont="1" applyBorder="1" applyAlignment="1">
      <alignment horizontal="center" vertical="center" wrapText="1"/>
    </xf>
    <xf numFmtId="0" fontId="52" fillId="0" borderId="82" xfId="20" applyFont="1" applyBorder="1" applyAlignment="1">
      <alignment horizontal="center" vertical="center" wrapText="1"/>
    </xf>
    <xf numFmtId="0" fontId="52" fillId="0" borderId="157" xfId="20" applyFont="1" applyBorder="1" applyAlignment="1">
      <alignment horizontal="center" vertical="center" wrapText="1"/>
    </xf>
    <xf numFmtId="0" fontId="5" fillId="0" borderId="105" xfId="20" applyFont="1" applyBorder="1" applyAlignment="1">
      <alignment horizontal="center" vertical="center" wrapText="1"/>
    </xf>
    <xf numFmtId="0" fontId="5" fillId="0" borderId="6" xfId="20" applyFont="1" applyBorder="1" applyAlignment="1">
      <alignment horizontal="center" vertical="center" wrapText="1"/>
    </xf>
    <xf numFmtId="0" fontId="5" fillId="0" borderId="7" xfId="20" applyFont="1" applyBorder="1" applyAlignment="1">
      <alignment horizontal="center" vertical="center" wrapText="1"/>
    </xf>
    <xf numFmtId="0" fontId="208" fillId="0" borderId="105" xfId="20" applyFont="1" applyBorder="1" applyAlignment="1">
      <alignment horizontal="center" vertical="center" wrapText="1"/>
    </xf>
    <xf numFmtId="0" fontId="208" fillId="0" borderId="6" xfId="20" applyFont="1" applyBorder="1" applyAlignment="1">
      <alignment horizontal="center" vertical="center" wrapText="1"/>
    </xf>
    <xf numFmtId="0" fontId="208" fillId="0" borderId="7" xfId="20" applyFont="1" applyBorder="1" applyAlignment="1">
      <alignment horizontal="center" vertical="center" wrapText="1"/>
    </xf>
    <xf numFmtId="0" fontId="52" fillId="0" borderId="102" xfId="20" applyFont="1" applyBorder="1" applyAlignment="1">
      <alignment horizontal="center" vertical="center" wrapText="1"/>
    </xf>
    <xf numFmtId="0" fontId="52" fillId="0" borderId="103" xfId="20" applyFont="1" applyBorder="1" applyAlignment="1">
      <alignment horizontal="center" vertical="center" wrapText="1"/>
    </xf>
    <xf numFmtId="0" fontId="52" fillId="0" borderId="118" xfId="20" applyFont="1" applyBorder="1" applyAlignment="1">
      <alignment horizontal="center" vertical="center" wrapText="1"/>
    </xf>
    <xf numFmtId="0" fontId="52" fillId="0" borderId="33" xfId="20" applyFont="1" applyBorder="1" applyAlignment="1">
      <alignment horizontal="center" vertical="center" wrapText="1"/>
    </xf>
    <xf numFmtId="0" fontId="52" fillId="0" borderId="109" xfId="20" applyFont="1" applyBorder="1" applyAlignment="1">
      <alignment horizontal="center" vertical="center" wrapText="1"/>
    </xf>
    <xf numFmtId="0" fontId="216" fillId="0" borderId="27" xfId="20" applyFont="1" applyBorder="1" applyAlignment="1">
      <alignment horizontal="center" vertical="center" wrapText="1"/>
    </xf>
    <xf numFmtId="0" fontId="207" fillId="0" borderId="27" xfId="20" applyFont="1" applyBorder="1" applyAlignment="1">
      <alignment horizontal="center" vertical="center" wrapText="1"/>
    </xf>
    <xf numFmtId="0" fontId="207" fillId="0" borderId="353" xfId="20" applyFont="1" applyBorder="1" applyAlignment="1">
      <alignment horizontal="center" vertical="center" wrapText="1"/>
    </xf>
    <xf numFmtId="0" fontId="207" fillId="0" borderId="354" xfId="20" applyFont="1" applyBorder="1" applyAlignment="1">
      <alignment horizontal="center" vertical="center" wrapText="1"/>
    </xf>
    <xf numFmtId="0" fontId="207" fillId="0" borderId="355" xfId="20" applyFont="1" applyBorder="1" applyAlignment="1">
      <alignment horizontal="center" vertical="center" wrapText="1"/>
    </xf>
    <xf numFmtId="0" fontId="218" fillId="0" borderId="111" xfId="20" applyFont="1" applyBorder="1" applyAlignment="1">
      <alignment horizontal="center" vertical="center" wrapText="1"/>
    </xf>
    <xf numFmtId="0" fontId="218" fillId="0" borderId="8" xfId="20" applyFont="1" applyBorder="1" applyAlignment="1">
      <alignment horizontal="center" vertical="center" wrapText="1"/>
    </xf>
    <xf numFmtId="0" fontId="5" fillId="0" borderId="116" xfId="20" applyFont="1" applyBorder="1" applyAlignment="1">
      <alignment horizontal="center" vertical="center" wrapText="1"/>
    </xf>
    <xf numFmtId="0" fontId="208" fillId="0" borderId="116" xfId="20" applyFont="1" applyBorder="1" applyAlignment="1">
      <alignment horizontal="center" vertical="center" wrapText="1"/>
    </xf>
    <xf numFmtId="0" fontId="4" fillId="0" borderId="353" xfId="20" applyFont="1" applyBorder="1">
      <alignment vertical="center"/>
    </xf>
    <xf numFmtId="0" fontId="1" fillId="0" borderId="354" xfId="8" applyBorder="1">
      <alignment vertical="center"/>
    </xf>
    <xf numFmtId="0" fontId="1" fillId="0" borderId="355" xfId="8" applyBorder="1">
      <alignment vertical="center"/>
    </xf>
    <xf numFmtId="0" fontId="220" fillId="0" borderId="111" xfId="20" applyFont="1" applyBorder="1" applyAlignment="1">
      <alignment horizontal="center" vertical="center" wrapText="1"/>
    </xf>
    <xf numFmtId="0" fontId="220" fillId="0" borderId="8" xfId="20" applyFont="1" applyBorder="1" applyAlignment="1">
      <alignment horizontal="center" vertical="center" wrapText="1"/>
    </xf>
    <xf numFmtId="0" fontId="52" fillId="0" borderId="0" xfId="20" applyFont="1" applyAlignment="1">
      <alignment horizontal="left" vertical="center" wrapText="1"/>
    </xf>
    <xf numFmtId="0" fontId="52" fillId="0" borderId="0" xfId="20" applyFont="1" applyAlignment="1">
      <alignment horizontal="left" vertical="center"/>
    </xf>
    <xf numFmtId="0" fontId="207" fillId="0" borderId="0" xfId="20" applyFont="1" applyAlignment="1">
      <alignment vertical="center" wrapText="1"/>
    </xf>
    <xf numFmtId="0" fontId="5" fillId="0" borderId="303" xfId="20" applyFont="1" applyBorder="1" applyAlignment="1">
      <alignment horizontal="center" vertical="center" wrapText="1"/>
    </xf>
    <xf numFmtId="0" fontId="208" fillId="0" borderId="303" xfId="20" applyFont="1" applyBorder="1" applyAlignment="1">
      <alignment horizontal="center" vertical="center" wrapText="1"/>
    </xf>
    <xf numFmtId="0" fontId="137" fillId="0" borderId="99" xfId="20" applyFont="1" applyBorder="1" applyAlignment="1">
      <alignment horizontal="center" vertical="center" wrapText="1"/>
    </xf>
    <xf numFmtId="0" fontId="137" fillId="0" borderId="86" xfId="20" applyFont="1" applyBorder="1" applyAlignment="1">
      <alignment horizontal="center" vertical="center" wrapText="1"/>
    </xf>
    <xf numFmtId="0" fontId="137" fillId="0" borderId="84" xfId="20" applyFont="1" applyBorder="1" applyAlignment="1">
      <alignment horizontal="center" vertical="center" wrapText="1"/>
    </xf>
    <xf numFmtId="0" fontId="207" fillId="0" borderId="0" xfId="20" applyFont="1" applyAlignment="1">
      <alignment horizontal="left" vertical="center"/>
    </xf>
    <xf numFmtId="0" fontId="81" fillId="0" borderId="0" xfId="15" applyFont="1" applyAlignment="1">
      <alignment vertical="center" wrapText="1"/>
    </xf>
    <xf numFmtId="0" fontId="1" fillId="0" borderId="116" xfId="15" applyBorder="1" applyAlignment="1">
      <alignment horizontal="left" vertical="center" wrapText="1" indent="1"/>
    </xf>
    <xf numFmtId="0" fontId="1" fillId="0" borderId="6" xfId="15" applyBorder="1" applyAlignment="1">
      <alignment horizontal="left" vertical="center" wrapText="1" indent="1"/>
    </xf>
    <xf numFmtId="0" fontId="1" fillId="0" borderId="7" xfId="15" applyBorder="1" applyAlignment="1">
      <alignment horizontal="left" vertical="center" wrapText="1" indent="1"/>
    </xf>
    <xf numFmtId="0" fontId="1" fillId="0" borderId="0" xfId="15" applyAlignment="1">
      <alignment vertical="center" wrapText="1"/>
    </xf>
    <xf numFmtId="0" fontId="8" fillId="0" borderId="0" xfId="3" applyFont="1" applyAlignment="1">
      <alignment horizontal="right" vertical="center"/>
    </xf>
    <xf numFmtId="0" fontId="68" fillId="0" borderId="0" xfId="3" applyFont="1" applyAlignment="1">
      <alignment horizontal="center" vertical="center"/>
    </xf>
    <xf numFmtId="0" fontId="65" fillId="0" borderId="118" xfId="3" applyFont="1" applyBorder="1" applyAlignment="1">
      <alignment horizontal="distributed" vertical="center" indent="1"/>
    </xf>
    <xf numFmtId="0" fontId="65" fillId="0" borderId="27" xfId="3" applyFont="1" applyBorder="1" applyAlignment="1">
      <alignment horizontal="distributed" vertical="center" indent="1"/>
    </xf>
    <xf numFmtId="0" fontId="65" fillId="0" borderId="27" xfId="3" applyFont="1" applyBorder="1" applyAlignment="1">
      <alignment horizontal="left" vertical="center" indent="1"/>
    </xf>
    <xf numFmtId="0" fontId="65" fillId="0" borderId="26" xfId="3" applyFont="1" applyBorder="1" applyAlignment="1">
      <alignment horizontal="left" vertical="center" indent="1"/>
    </xf>
    <xf numFmtId="0" fontId="65" fillId="0" borderId="14" xfId="3" applyFont="1" applyBorder="1" applyAlignment="1">
      <alignment horizontal="center" vertical="center" shrinkToFit="1"/>
    </xf>
    <xf numFmtId="0" fontId="65" fillId="0" borderId="32" xfId="3" applyFont="1" applyBorder="1" applyAlignment="1">
      <alignment horizontal="center" vertical="center" shrinkToFit="1"/>
    </xf>
    <xf numFmtId="0" fontId="66" fillId="0" borderId="14" xfId="3" applyFont="1" applyBorder="1" applyAlignment="1">
      <alignment horizontal="center" vertical="center" wrapText="1"/>
    </xf>
    <xf numFmtId="0" fontId="66" fillId="0" borderId="32" xfId="3" applyFont="1" applyBorder="1" applyAlignment="1">
      <alignment horizontal="center" vertical="center" wrapText="1"/>
    </xf>
    <xf numFmtId="0" fontId="65" fillId="0" borderId="33" xfId="3" applyFont="1" applyBorder="1" applyAlignment="1">
      <alignment horizontal="center" vertical="center" shrinkToFit="1"/>
    </xf>
    <xf numFmtId="0" fontId="66" fillId="0" borderId="111" xfId="3" applyFont="1" applyBorder="1" applyAlignment="1">
      <alignment horizontal="center" vertical="center" wrapText="1"/>
    </xf>
    <xf numFmtId="0" fontId="66" fillId="0" borderId="112" xfId="3" applyFont="1" applyBorder="1" applyAlignment="1">
      <alignment horizontal="center" vertical="center" wrapText="1"/>
    </xf>
    <xf numFmtId="0" fontId="66" fillId="0" borderId="113" xfId="3" applyFont="1" applyBorder="1" applyAlignment="1">
      <alignment horizontal="center" vertical="center" wrapText="1"/>
    </xf>
    <xf numFmtId="0" fontId="66" fillId="0" borderId="11" xfId="3" applyFont="1" applyBorder="1" applyAlignment="1">
      <alignment horizontal="center" vertical="center" wrapText="1"/>
    </xf>
    <xf numFmtId="0" fontId="66" fillId="0" borderId="0" xfId="3" applyFont="1" applyAlignment="1">
      <alignment horizontal="center" vertical="center" wrapText="1"/>
    </xf>
    <xf numFmtId="0" fontId="66" fillId="0" borderId="17" xfId="3" applyFont="1" applyBorder="1" applyAlignment="1">
      <alignment horizontal="center" vertical="center" wrapText="1"/>
    </xf>
    <xf numFmtId="0" fontId="66" fillId="0" borderId="8" xfId="3" applyFont="1" applyBorder="1" applyAlignment="1">
      <alignment horizontal="center" vertical="center" wrapText="1"/>
    </xf>
    <xf numFmtId="0" fontId="66" fillId="0" borderId="9" xfId="3" applyFont="1" applyBorder="1" applyAlignment="1">
      <alignment horizontal="center" vertical="center" wrapText="1"/>
    </xf>
    <xf numFmtId="0" fontId="66" fillId="0" borderId="10" xfId="3" applyFont="1" applyBorder="1" applyAlignment="1">
      <alignment horizontal="center" vertical="center" wrapText="1"/>
    </xf>
    <xf numFmtId="0" fontId="65" fillId="0" borderId="117" xfId="3" applyFont="1" applyBorder="1" applyAlignment="1">
      <alignment horizontal="distributed" vertical="center" indent="1"/>
    </xf>
    <xf numFmtId="0" fontId="65" fillId="0" borderId="116" xfId="3" applyFont="1" applyBorder="1" applyAlignment="1">
      <alignment horizontal="distributed" vertical="center" indent="1"/>
    </xf>
    <xf numFmtId="0" fontId="65" fillId="0" borderId="116" xfId="3" applyFont="1" applyBorder="1" applyAlignment="1">
      <alignment horizontal="center" vertical="center"/>
    </xf>
    <xf numFmtId="0" fontId="65" fillId="0" borderId="127" xfId="3" applyFont="1" applyBorder="1" applyAlignment="1">
      <alignment horizontal="center" vertical="center"/>
    </xf>
    <xf numFmtId="0" fontId="29" fillId="0" borderId="118" xfId="3" applyFont="1" applyBorder="1" applyAlignment="1">
      <alignment horizontal="center" vertical="center" wrapText="1" shrinkToFit="1"/>
    </xf>
    <xf numFmtId="0" fontId="29" fillId="0" borderId="27" xfId="3" applyFont="1" applyBorder="1" applyAlignment="1">
      <alignment horizontal="center" vertical="center" wrapText="1" shrinkToFit="1"/>
    </xf>
    <xf numFmtId="0" fontId="29" fillId="0" borderId="109" xfId="3" applyFont="1" applyBorder="1" applyAlignment="1">
      <alignment horizontal="center" vertical="center" wrapText="1" shrinkToFit="1"/>
    </xf>
    <xf numFmtId="0" fontId="29" fillId="0" borderId="23" xfId="3" applyFont="1" applyBorder="1" applyAlignment="1">
      <alignment horizontal="center" vertical="center" wrapText="1" shrinkToFit="1"/>
    </xf>
    <xf numFmtId="0" fontId="29" fillId="0" borderId="27" xfId="3" applyFont="1" applyBorder="1" applyAlignment="1">
      <alignment horizontal="center" vertical="center" shrinkToFit="1"/>
    </xf>
    <xf numFmtId="0" fontId="29" fillId="0" borderId="26" xfId="3" applyFont="1" applyBorder="1" applyAlignment="1">
      <alignment horizontal="center" vertical="center" shrinkToFit="1"/>
    </xf>
    <xf numFmtId="0" fontId="29" fillId="0" borderId="23" xfId="3" applyFont="1" applyBorder="1" applyAlignment="1">
      <alignment horizontal="center" vertical="center" shrinkToFit="1"/>
    </xf>
    <xf numFmtId="0" fontId="29" fillId="0" borderId="22" xfId="3" applyFont="1" applyBorder="1" applyAlignment="1">
      <alignment horizontal="center" vertical="center" shrinkToFit="1"/>
    </xf>
    <xf numFmtId="0" fontId="65" fillId="0" borderId="126" xfId="3" applyFont="1" applyBorder="1" applyAlignment="1">
      <alignment horizontal="center" vertical="center"/>
    </xf>
    <xf numFmtId="0" fontId="65" fillId="0" borderId="125" xfId="3" applyFont="1" applyBorder="1" applyAlignment="1">
      <alignment horizontal="center" vertical="center"/>
    </xf>
    <xf numFmtId="0" fontId="65" fillId="0" borderId="124" xfId="3" applyFont="1" applyBorder="1" applyAlignment="1">
      <alignment horizontal="center" vertical="center"/>
    </xf>
    <xf numFmtId="0" fontId="8" fillId="0" borderId="33" xfId="3" applyFont="1" applyBorder="1" applyAlignment="1">
      <alignment horizontal="center" vertical="center"/>
    </xf>
    <xf numFmtId="0" fontId="8" fillId="0" borderId="14" xfId="3" applyFont="1" applyBorder="1" applyAlignment="1">
      <alignment horizontal="center" vertical="center"/>
    </xf>
    <xf numFmtId="0" fontId="65" fillId="0" borderId="1" xfId="3" applyFont="1" applyBorder="1" applyAlignment="1">
      <alignment horizontal="center" vertical="center" shrinkToFit="1"/>
    </xf>
    <xf numFmtId="0" fontId="65" fillId="0" borderId="90" xfId="3" applyFont="1" applyBorder="1" applyAlignment="1">
      <alignment horizontal="center" vertical="center" shrinkToFit="1"/>
    </xf>
    <xf numFmtId="0" fontId="65" fillId="0" borderId="89" xfId="3" applyFont="1" applyBorder="1" applyAlignment="1">
      <alignment horizontal="center" vertical="center" shrinkToFit="1"/>
    </xf>
    <xf numFmtId="0" fontId="65" fillId="0" borderId="101" xfId="3" applyFont="1" applyBorder="1" applyAlignment="1">
      <alignment horizontal="center" vertical="center" shrinkToFit="1"/>
    </xf>
    <xf numFmtId="0" fontId="65" fillId="0" borderId="23" xfId="3" applyFont="1" applyBorder="1" applyAlignment="1">
      <alignment horizontal="center" vertical="center" shrinkToFit="1"/>
    </xf>
    <xf numFmtId="0" fontId="65" fillId="0" borderId="22" xfId="3" applyFont="1" applyBorder="1" applyAlignment="1">
      <alignment horizontal="center" vertical="center" shrinkToFit="1"/>
    </xf>
    <xf numFmtId="0" fontId="63" fillId="0" borderId="0" xfId="3" applyFont="1">
      <alignment vertical="center"/>
    </xf>
    <xf numFmtId="0" fontId="64" fillId="0" borderId="0" xfId="3" applyFont="1" applyAlignment="1">
      <alignment horizontal="left" vertical="center" wrapText="1"/>
    </xf>
    <xf numFmtId="0" fontId="65" fillId="0" borderId="29" xfId="3" applyFont="1" applyBorder="1" applyAlignment="1">
      <alignment horizontal="center" vertical="center" wrapText="1"/>
    </xf>
    <xf numFmtId="0" fontId="65" fillId="0" borderId="28" xfId="3" applyFont="1" applyBorder="1" applyAlignment="1">
      <alignment horizontal="center" vertical="center" wrapText="1"/>
    </xf>
    <xf numFmtId="0" fontId="65" fillId="0" borderId="106" xfId="3" applyFont="1" applyBorder="1" applyAlignment="1">
      <alignment horizontal="center" vertical="center" wrapText="1"/>
    </xf>
    <xf numFmtId="0" fontId="65" fillId="0" borderId="123" xfId="3" applyFont="1" applyBorder="1" applyAlignment="1">
      <alignment horizontal="center" vertical="center" wrapText="1"/>
    </xf>
    <xf numFmtId="0" fontId="65" fillId="0" borderId="9" xfId="3" applyFont="1" applyBorder="1" applyAlignment="1">
      <alignment horizontal="center" vertical="center" wrapText="1"/>
    </xf>
    <xf numFmtId="0" fontId="65" fillId="0" borderId="10" xfId="3" applyFont="1" applyBorder="1" applyAlignment="1">
      <alignment horizontal="center" vertical="center" wrapText="1"/>
    </xf>
    <xf numFmtId="0" fontId="65" fillId="0" borderId="95" xfId="3" applyFont="1" applyBorder="1" applyAlignment="1">
      <alignment horizontal="center" vertical="center" wrapText="1"/>
    </xf>
    <xf numFmtId="0" fontId="65" fillId="0" borderId="93" xfId="3" applyFont="1" applyBorder="1" applyAlignment="1">
      <alignment horizontal="center" vertical="center" wrapText="1"/>
    </xf>
    <xf numFmtId="0" fontId="8" fillId="0" borderId="8" xfId="3" applyFont="1" applyBorder="1" applyAlignment="1">
      <alignment horizontal="center" vertical="center" wrapText="1"/>
    </xf>
    <xf numFmtId="0" fontId="8" fillId="0" borderId="9" xfId="3" applyFont="1" applyBorder="1" applyAlignment="1">
      <alignment horizontal="center" vertical="center" wrapText="1"/>
    </xf>
    <xf numFmtId="0" fontId="8" fillId="0" borderId="122" xfId="3" applyFont="1" applyBorder="1" applyAlignment="1">
      <alignment horizontal="center" vertical="center" wrapText="1"/>
    </xf>
    <xf numFmtId="0" fontId="65" fillId="0" borderId="87" xfId="3" applyFont="1" applyBorder="1" applyAlignment="1">
      <alignment horizontal="center" vertical="center" shrinkToFit="1"/>
    </xf>
    <xf numFmtId="0" fontId="65" fillId="0" borderId="86" xfId="3" applyFont="1" applyBorder="1" applyAlignment="1">
      <alignment horizontal="center" vertical="center" shrinkToFit="1"/>
    </xf>
    <xf numFmtId="0" fontId="65" fillId="0" borderId="100" xfId="3" applyFont="1" applyBorder="1" applyAlignment="1">
      <alignment horizontal="center" vertical="center" shrinkToFit="1"/>
    </xf>
    <xf numFmtId="0" fontId="65" fillId="0" borderId="86" xfId="3" applyFont="1" applyBorder="1" applyAlignment="1">
      <alignment horizontal="center" vertical="center" wrapText="1" shrinkToFit="1"/>
    </xf>
    <xf numFmtId="0" fontId="65" fillId="0" borderId="100" xfId="3" applyFont="1" applyBorder="1" applyAlignment="1">
      <alignment horizontal="center" vertical="center" wrapText="1" shrinkToFit="1"/>
    </xf>
    <xf numFmtId="0" fontId="65" fillId="0" borderId="99" xfId="3" applyFont="1" applyBorder="1" applyAlignment="1">
      <alignment horizontal="center" vertical="center" wrapText="1" shrinkToFit="1"/>
    </xf>
    <xf numFmtId="0" fontId="65" fillId="0" borderId="84" xfId="3" applyFont="1" applyBorder="1" applyAlignment="1">
      <alignment horizontal="center" vertical="center" wrapText="1" shrinkToFit="1"/>
    </xf>
    <xf numFmtId="0" fontId="65" fillId="0" borderId="109" xfId="3" applyFont="1" applyBorder="1" applyAlignment="1">
      <alignment horizontal="center" vertical="center" shrinkToFit="1"/>
    </xf>
    <xf numFmtId="0" fontId="64" fillId="0" borderId="28" xfId="3" applyFont="1" applyBorder="1" applyAlignment="1">
      <alignment horizontal="left" vertical="center" wrapText="1"/>
    </xf>
    <xf numFmtId="0" fontId="81" fillId="0" borderId="0" xfId="15" applyFont="1">
      <alignment vertical="center"/>
    </xf>
    <xf numFmtId="0" fontId="23" fillId="0" borderId="0" xfId="15" applyFont="1" applyAlignment="1">
      <alignment vertical="center" wrapText="1"/>
    </xf>
    <xf numFmtId="0" fontId="81" fillId="0" borderId="0" xfId="15" applyFont="1" applyAlignment="1">
      <alignment horizontal="left" vertical="center"/>
    </xf>
    <xf numFmtId="0" fontId="1" fillId="0" borderId="1" xfId="15" applyBorder="1" applyAlignment="1">
      <alignment horizontal="center" vertical="center" wrapText="1"/>
    </xf>
    <xf numFmtId="0" fontId="81" fillId="0" borderId="0" xfId="3" applyFont="1" applyAlignment="1">
      <alignment horizontal="left" vertical="center" wrapText="1"/>
    </xf>
    <xf numFmtId="0" fontId="23" fillId="0" borderId="0" xfId="15" applyFont="1" applyAlignment="1">
      <alignment horizontal="left" vertical="center" wrapText="1"/>
    </xf>
    <xf numFmtId="0" fontId="23" fillId="0" borderId="33" xfId="3" applyFont="1" applyBorder="1" applyAlignment="1">
      <alignment horizontal="center" vertical="center" shrinkToFit="1"/>
    </xf>
    <xf numFmtId="0" fontId="23" fillId="0" borderId="14" xfId="3" applyFont="1" applyBorder="1" applyAlignment="1">
      <alignment horizontal="center" vertical="center" shrinkToFit="1"/>
    </xf>
    <xf numFmtId="0" fontId="23" fillId="0" borderId="109" xfId="3" applyFont="1" applyBorder="1" applyAlignment="1">
      <alignment horizontal="center" vertical="center" shrinkToFit="1"/>
    </xf>
    <xf numFmtId="0" fontId="23" fillId="0" borderId="23" xfId="3" applyFont="1" applyBorder="1" applyAlignment="1">
      <alignment horizontal="center" vertical="center" shrinkToFit="1"/>
    </xf>
    <xf numFmtId="0" fontId="23" fillId="0" borderId="29" xfId="3" applyFont="1" applyBorder="1" applyAlignment="1">
      <alignment horizontal="center" vertical="center" wrapText="1"/>
    </xf>
    <xf numFmtId="0" fontId="23" fillId="0" borderId="28" xfId="3" applyFont="1" applyBorder="1" applyAlignment="1">
      <alignment horizontal="center" vertical="center" wrapText="1"/>
    </xf>
    <xf numFmtId="0" fontId="23" fillId="0" borderId="28" xfId="15" applyFont="1" applyBorder="1" applyAlignment="1">
      <alignment horizontal="center" vertical="center" wrapText="1"/>
    </xf>
    <xf numFmtId="0" fontId="23" fillId="0" borderId="106" xfId="15" applyFont="1" applyBorder="1" applyAlignment="1">
      <alignment horizontal="center" vertical="center" wrapText="1"/>
    </xf>
    <xf numFmtId="0" fontId="23" fillId="0" borderId="123" xfId="3" applyFont="1" applyBorder="1" applyAlignment="1">
      <alignment horizontal="center" vertical="center" wrapText="1"/>
    </xf>
    <xf numFmtId="0" fontId="23" fillId="0" borderId="9" xfId="3" applyFont="1" applyBorder="1" applyAlignment="1">
      <alignment horizontal="center" vertical="center" wrapText="1"/>
    </xf>
    <xf numFmtId="0" fontId="23" fillId="0" borderId="9" xfId="15" applyFont="1" applyBorder="1" applyAlignment="1">
      <alignment horizontal="center" vertical="center" wrapText="1"/>
    </xf>
    <xf numFmtId="0" fontId="23" fillId="0" borderId="10" xfId="15" applyFont="1" applyBorder="1" applyAlignment="1">
      <alignment horizontal="center" vertical="center" wrapText="1"/>
    </xf>
    <xf numFmtId="0" fontId="23" fillId="0" borderId="104" xfId="3" applyFont="1" applyBorder="1" applyAlignment="1">
      <alignment horizontal="center" vertical="center" wrapText="1"/>
    </xf>
    <xf numFmtId="0" fontId="23" fillId="0" borderId="8" xfId="15" applyFont="1" applyBorder="1" applyAlignment="1">
      <alignment horizontal="center" vertical="center" wrapText="1"/>
    </xf>
    <xf numFmtId="0" fontId="23" fillId="0" borderId="87" xfId="3" applyFont="1" applyBorder="1" applyAlignment="1">
      <alignment horizontal="center" vertical="center" shrinkToFit="1"/>
    </xf>
    <xf numFmtId="0" fontId="23" fillId="0" borderId="86" xfId="3" applyFont="1" applyBorder="1" applyAlignment="1">
      <alignment horizontal="center" vertical="center" shrinkToFit="1"/>
    </xf>
    <xf numFmtId="0" fontId="23" fillId="0" borderId="86" xfId="15" applyFont="1" applyBorder="1" applyAlignment="1">
      <alignment horizontal="center" vertical="center" shrinkToFit="1"/>
    </xf>
    <xf numFmtId="0" fontId="23" fillId="0" borderId="100" xfId="15" applyFont="1" applyBorder="1" applyAlignment="1">
      <alignment horizontal="center" vertical="center" shrinkToFit="1"/>
    </xf>
    <xf numFmtId="0" fontId="159" fillId="0" borderId="0" xfId="3" applyFont="1" applyAlignment="1">
      <alignment horizontal="left" vertical="center" wrapText="1"/>
    </xf>
    <xf numFmtId="0" fontId="134" fillId="0" borderId="33" xfId="3" applyFont="1" applyBorder="1" applyAlignment="1">
      <alignment horizontal="center" vertical="center" shrinkToFit="1"/>
    </xf>
    <xf numFmtId="0" fontId="134" fillId="0" borderId="14" xfId="3" applyFont="1" applyBorder="1" applyAlignment="1">
      <alignment horizontal="center" vertical="center" shrinkToFit="1"/>
    </xf>
    <xf numFmtId="0" fontId="1" fillId="0" borderId="91" xfId="15" applyBorder="1" applyAlignment="1">
      <alignment horizontal="center" vertical="center"/>
    </xf>
    <xf numFmtId="0" fontId="1" fillId="0" borderId="1" xfId="15" applyBorder="1" applyAlignment="1">
      <alignment horizontal="center" vertical="center"/>
    </xf>
    <xf numFmtId="0" fontId="1" fillId="0" borderId="89" xfId="15" applyBorder="1">
      <alignment vertical="center"/>
    </xf>
    <xf numFmtId="0" fontId="23" fillId="0" borderId="91" xfId="3" applyFont="1" applyBorder="1" applyAlignment="1">
      <alignment horizontal="center" vertical="center"/>
    </xf>
    <xf numFmtId="0" fontId="23" fillId="0" borderId="90" xfId="3" applyFont="1" applyBorder="1" applyAlignment="1">
      <alignment horizontal="center" vertical="center"/>
    </xf>
    <xf numFmtId="0" fontId="23" fillId="0" borderId="101" xfId="3" applyFont="1" applyBorder="1" applyAlignment="1">
      <alignment horizontal="center" vertical="center"/>
    </xf>
    <xf numFmtId="0" fontId="1" fillId="0" borderId="1" xfId="3" applyFont="1" applyBorder="1" applyAlignment="1">
      <alignment horizontal="center" vertical="center"/>
    </xf>
    <xf numFmtId="0" fontId="1" fillId="0" borderId="89" xfId="3" applyFont="1" applyBorder="1" applyAlignment="1">
      <alignment horizontal="center" vertical="center"/>
    </xf>
    <xf numFmtId="0" fontId="159" fillId="0" borderId="33" xfId="3" applyFont="1" applyBorder="1" applyAlignment="1">
      <alignment horizontal="center" vertical="center"/>
    </xf>
    <xf numFmtId="0" fontId="159" fillId="0" borderId="14" xfId="3" applyFont="1" applyBorder="1" applyAlignment="1">
      <alignment horizontal="center" vertical="center"/>
    </xf>
    <xf numFmtId="0" fontId="207" fillId="0" borderId="111" xfId="3" applyFont="1" applyBorder="1" applyAlignment="1">
      <alignment horizontal="center" vertical="center" wrapText="1"/>
    </xf>
    <xf numFmtId="0" fontId="207" fillId="0" borderId="11" xfId="3" applyFont="1" applyBorder="1" applyAlignment="1">
      <alignment horizontal="center" vertical="center" wrapText="1"/>
    </xf>
    <xf numFmtId="0" fontId="207" fillId="0" borderId="8" xfId="3" applyFont="1" applyBorder="1" applyAlignment="1">
      <alignment horizontal="center" vertical="center" wrapText="1"/>
    </xf>
    <xf numFmtId="0" fontId="207" fillId="0" borderId="32" xfId="3" applyFont="1" applyBorder="1" applyAlignment="1">
      <alignment horizontal="center" vertical="center" wrapText="1"/>
    </xf>
    <xf numFmtId="0" fontId="1" fillId="0" borderId="0" xfId="15" applyAlignment="1">
      <alignment horizontal="left" vertical="center"/>
    </xf>
    <xf numFmtId="0" fontId="161" fillId="0" borderId="0" xfId="3" applyFont="1" applyAlignment="1">
      <alignment horizontal="center" vertical="center"/>
    </xf>
    <xf numFmtId="0" fontId="161" fillId="0" borderId="24" xfId="15" applyFont="1" applyBorder="1" applyAlignment="1">
      <alignment horizontal="center" vertical="center"/>
    </xf>
    <xf numFmtId="0" fontId="1" fillId="0" borderId="24" xfId="15" applyBorder="1">
      <alignment vertical="center"/>
    </xf>
    <xf numFmtId="0" fontId="23" fillId="0" borderId="96" xfId="15" applyFont="1" applyBorder="1" applyAlignment="1">
      <alignment horizontal="center" vertical="center"/>
    </xf>
    <xf numFmtId="0" fontId="1" fillId="0" borderId="95" xfId="15" applyBorder="1" applyAlignment="1">
      <alignment horizontal="center" vertical="center"/>
    </xf>
    <xf numFmtId="0" fontId="1" fillId="0" borderId="103" xfId="15" applyBorder="1" applyAlignment="1">
      <alignment horizontal="center" vertical="center"/>
    </xf>
    <xf numFmtId="0" fontId="1" fillId="0" borderId="102" xfId="15" applyBorder="1">
      <alignment vertical="center"/>
    </xf>
    <xf numFmtId="0" fontId="1" fillId="0" borderId="93" xfId="15" applyBorder="1">
      <alignment vertical="center"/>
    </xf>
    <xf numFmtId="0" fontId="23" fillId="0" borderId="0" xfId="8" applyFont="1" applyAlignment="1">
      <alignment horizontal="left" vertical="center" wrapText="1"/>
    </xf>
    <xf numFmtId="0" fontId="23" fillId="0" borderId="28" xfId="8" applyFont="1" applyBorder="1" applyAlignment="1">
      <alignment horizontal="center" vertical="center" wrapText="1"/>
    </xf>
    <xf numFmtId="0" fontId="23" fillId="0" borderId="106" xfId="8" applyFont="1" applyBorder="1" applyAlignment="1">
      <alignment horizontal="center" vertical="center" wrapText="1"/>
    </xf>
    <xf numFmtId="0" fontId="23" fillId="0" borderId="86" xfId="8" applyFont="1" applyBorder="1" applyAlignment="1">
      <alignment horizontal="center" vertical="center" shrinkToFit="1"/>
    </xf>
    <xf numFmtId="0" fontId="23" fillId="0" borderId="100" xfId="8" applyFont="1" applyBorder="1" applyAlignment="1">
      <alignment horizontal="center" vertical="center" shrinkToFit="1"/>
    </xf>
    <xf numFmtId="0" fontId="1" fillId="0" borderId="91" xfId="8" applyBorder="1" applyAlignment="1">
      <alignment horizontal="center" vertical="center"/>
    </xf>
    <xf numFmtId="0" fontId="1" fillId="0" borderId="90" xfId="8" applyBorder="1" applyAlignment="1">
      <alignment horizontal="center" vertical="center"/>
    </xf>
    <xf numFmtId="0" fontId="1" fillId="0" borderId="101" xfId="8" applyBorder="1" applyAlignment="1">
      <alignment horizontal="center" vertical="center"/>
    </xf>
    <xf numFmtId="0" fontId="207" fillId="0" borderId="1" xfId="8" applyFont="1" applyBorder="1" applyAlignment="1">
      <alignment horizontal="center" vertical="center"/>
    </xf>
    <xf numFmtId="0" fontId="207" fillId="0" borderId="89" xfId="8" applyFont="1" applyBorder="1">
      <alignment vertical="center"/>
    </xf>
    <xf numFmtId="0" fontId="1" fillId="0" borderId="0" xfId="8" applyAlignment="1">
      <alignment horizontal="right" vertical="center"/>
    </xf>
    <xf numFmtId="0" fontId="1" fillId="0" borderId="0" xfId="8">
      <alignment vertical="center"/>
    </xf>
    <xf numFmtId="0" fontId="161" fillId="0" borderId="24" xfId="8" applyFont="1" applyBorder="1" applyAlignment="1">
      <alignment horizontal="center" vertical="center"/>
    </xf>
    <xf numFmtId="0" fontId="1" fillId="0" borderId="24" xfId="8" applyBorder="1">
      <alignment vertical="center"/>
    </xf>
    <xf numFmtId="0" fontId="23" fillId="0" borderId="96" xfId="8" applyFont="1" applyBorder="1" applyAlignment="1">
      <alignment horizontal="center" vertical="center"/>
    </xf>
    <xf numFmtId="0" fontId="1" fillId="0" borderId="95" xfId="8" applyBorder="1" applyAlignment="1">
      <alignment horizontal="center" vertical="center"/>
    </xf>
    <xf numFmtId="0" fontId="1" fillId="0" borderId="103" xfId="8" applyBorder="1" applyAlignment="1">
      <alignment horizontal="center" vertical="center"/>
    </xf>
    <xf numFmtId="0" fontId="1" fillId="0" borderId="102" xfId="8" applyBorder="1">
      <alignment vertical="center"/>
    </xf>
    <xf numFmtId="0" fontId="1" fillId="0" borderId="93" xfId="8" applyBorder="1">
      <alignment vertical="center"/>
    </xf>
    <xf numFmtId="0" fontId="6" fillId="0" borderId="1" xfId="2" applyBorder="1" applyAlignment="1">
      <alignment vertical="center" wrapText="1"/>
    </xf>
    <xf numFmtId="0" fontId="6" fillId="0" borderId="101" xfId="2" applyBorder="1" applyAlignment="1">
      <alignment vertical="center" wrapText="1"/>
    </xf>
    <xf numFmtId="0" fontId="6" fillId="0" borderId="14" xfId="2" applyBorder="1" applyAlignment="1">
      <alignment horizontal="center" vertical="center"/>
    </xf>
    <xf numFmtId="0" fontId="133" fillId="0" borderId="0" xfId="2" applyFont="1" applyAlignment="1">
      <alignment horizontal="center" vertical="center"/>
    </xf>
    <xf numFmtId="0" fontId="20" fillId="0" borderId="1" xfId="2" applyFont="1" applyBorder="1" applyAlignment="1">
      <alignment horizontal="center" vertical="center"/>
    </xf>
    <xf numFmtId="0" fontId="20" fillId="0" borderId="90" xfId="2" applyFont="1" applyBorder="1" applyAlignment="1">
      <alignment horizontal="center" vertical="center"/>
    </xf>
    <xf numFmtId="0" fontId="20" fillId="0" borderId="101" xfId="2" applyFont="1" applyBorder="1" applyAlignment="1">
      <alignment horizontal="center" vertical="center"/>
    </xf>
    <xf numFmtId="0" fontId="6" fillId="0" borderId="1" xfId="2" applyBorder="1" applyAlignment="1">
      <alignment horizontal="center" vertical="center"/>
    </xf>
    <xf numFmtId="0" fontId="6" fillId="0" borderId="90" xfId="2" applyBorder="1" applyAlignment="1">
      <alignment horizontal="center" vertical="center"/>
    </xf>
    <xf numFmtId="0" fontId="6" fillId="0" borderId="101" xfId="2" applyBorder="1" applyAlignment="1">
      <alignment horizontal="center" vertical="center"/>
    </xf>
    <xf numFmtId="0" fontId="6" fillId="0" borderId="116" xfId="2" applyBorder="1" applyAlignment="1">
      <alignment horizontal="center" vertical="center" wrapText="1"/>
    </xf>
    <xf numFmtId="0" fontId="6" fillId="0" borderId="7" xfId="2" applyBorder="1" applyAlignment="1">
      <alignment horizontal="center" vertical="center" wrapText="1"/>
    </xf>
    <xf numFmtId="0" fontId="6" fillId="0" borderId="14" xfId="2" applyBorder="1" applyAlignment="1">
      <alignment vertical="center" wrapText="1"/>
    </xf>
    <xf numFmtId="0" fontId="6" fillId="0" borderId="14" xfId="2" applyBorder="1">
      <alignment vertical="center"/>
    </xf>
    <xf numFmtId="0" fontId="76" fillId="0" borderId="0" xfId="2" applyFont="1" applyAlignment="1">
      <alignment vertical="center" wrapText="1"/>
    </xf>
    <xf numFmtId="0" fontId="4" fillId="10" borderId="14" xfId="2" applyFont="1" applyFill="1" applyBorder="1" applyAlignment="1">
      <alignment vertical="center" wrapText="1"/>
    </xf>
    <xf numFmtId="0" fontId="4" fillId="10" borderId="14" xfId="2" applyFont="1" applyFill="1" applyBorder="1">
      <alignment vertical="center"/>
    </xf>
    <xf numFmtId="0" fontId="4" fillId="10" borderId="14" xfId="2" applyFont="1" applyFill="1" applyBorder="1" applyAlignment="1">
      <alignment horizontal="center" vertical="center"/>
    </xf>
    <xf numFmtId="0" fontId="6" fillId="0" borderId="111" xfId="2" applyBorder="1" applyAlignment="1">
      <alignment horizontal="center" vertical="center"/>
    </xf>
    <xf numFmtId="0" fontId="6" fillId="0" borderId="112" xfId="2" applyBorder="1" applyAlignment="1">
      <alignment horizontal="center" vertical="center"/>
    </xf>
    <xf numFmtId="0" fontId="6" fillId="0" borderId="113" xfId="2" applyBorder="1" applyAlignment="1">
      <alignment horizontal="center" vertical="center"/>
    </xf>
    <xf numFmtId="0" fontId="6" fillId="0" borderId="8" xfId="2" applyBorder="1" applyAlignment="1">
      <alignment horizontal="center" vertical="center"/>
    </xf>
    <xf numFmtId="0" fontId="6" fillId="0" borderId="9" xfId="2" applyBorder="1" applyAlignment="1">
      <alignment horizontal="center" vertical="center"/>
    </xf>
    <xf numFmtId="0" fontId="6" fillId="0" borderId="10" xfId="2" applyBorder="1" applyAlignment="1">
      <alignment horizontal="center" vertical="center"/>
    </xf>
    <xf numFmtId="0" fontId="6" fillId="0" borderId="6" xfId="2" applyBorder="1" applyAlignment="1">
      <alignment horizontal="center" vertical="center" wrapText="1"/>
    </xf>
    <xf numFmtId="0" fontId="6" fillId="0" borderId="90" xfId="2" applyBorder="1" applyAlignment="1">
      <alignment vertical="center" wrapText="1"/>
    </xf>
    <xf numFmtId="0" fontId="6" fillId="0" borderId="111" xfId="2" applyBorder="1" applyAlignment="1">
      <alignment vertical="center" wrapText="1"/>
    </xf>
    <xf numFmtId="0" fontId="6" fillId="0" borderId="112" xfId="2" applyBorder="1" applyAlignment="1">
      <alignment vertical="center" wrapText="1"/>
    </xf>
    <xf numFmtId="0" fontId="6" fillId="0" borderId="8" xfId="2" applyBorder="1" applyAlignment="1">
      <alignment vertical="center" wrapText="1"/>
    </xf>
    <xf numFmtId="0" fontId="6" fillId="0" borderId="9" xfId="2" applyBorder="1" applyAlignment="1">
      <alignment vertical="center" wrapText="1"/>
    </xf>
    <xf numFmtId="0" fontId="1" fillId="0" borderId="7" xfId="8" applyBorder="1" applyAlignment="1">
      <alignment horizontal="center" vertical="center" wrapText="1"/>
    </xf>
    <xf numFmtId="0" fontId="125" fillId="12" borderId="112" xfId="14" applyFont="1" applyFill="1" applyBorder="1">
      <alignment vertical="center"/>
    </xf>
    <xf numFmtId="0" fontId="124" fillId="12" borderId="105" xfId="14" applyFont="1" applyFill="1" applyBorder="1" applyAlignment="1">
      <alignment vertical="center" textRotation="255" wrapText="1"/>
    </xf>
    <xf numFmtId="0" fontId="81" fillId="0" borderId="0" xfId="8" applyFont="1" applyAlignment="1">
      <alignment vertical="center" wrapText="1"/>
    </xf>
    <xf numFmtId="0" fontId="1" fillId="0" borderId="0" xfId="8" applyAlignment="1">
      <alignment vertical="center" wrapText="1"/>
    </xf>
    <xf numFmtId="0" fontId="20" fillId="0" borderId="0" xfId="8" applyFont="1" applyAlignment="1">
      <alignment horizontal="center" vertical="center"/>
    </xf>
    <xf numFmtId="0" fontId="20" fillId="0" borderId="1" xfId="8" applyFont="1" applyBorder="1" applyAlignment="1">
      <alignment horizontal="center" vertical="center"/>
    </xf>
    <xf numFmtId="0" fontId="20" fillId="0" borderId="90" xfId="8" applyFont="1" applyBorder="1" applyAlignment="1">
      <alignment horizontal="center" vertical="center"/>
    </xf>
    <xf numFmtId="0" fontId="20" fillId="0" borderId="101" xfId="8" applyFont="1" applyBorder="1" applyAlignment="1">
      <alignment horizontal="center" vertical="center"/>
    </xf>
    <xf numFmtId="0" fontId="1" fillId="0" borderId="112" xfId="8" applyBorder="1" applyAlignment="1">
      <alignment horizontal="center" vertical="center"/>
    </xf>
    <xf numFmtId="0" fontId="1" fillId="0" borderId="113" xfId="8" applyBorder="1" applyAlignment="1">
      <alignment horizontal="center" vertical="center"/>
    </xf>
    <xf numFmtId="0" fontId="1" fillId="0" borderId="116" xfId="8" applyBorder="1" applyAlignment="1">
      <alignment horizontal="left" vertical="center" wrapText="1" indent="1"/>
    </xf>
    <xf numFmtId="0" fontId="1" fillId="0" borderId="6" xfId="8" applyBorder="1" applyAlignment="1">
      <alignment horizontal="left" vertical="center" wrapText="1" indent="1"/>
    </xf>
    <xf numFmtId="0" fontId="1" fillId="0" borderId="7" xfId="8" applyBorder="1" applyAlignment="1">
      <alignment horizontal="left" vertical="center" wrapText="1" indent="1"/>
    </xf>
    <xf numFmtId="0" fontId="42" fillId="0" borderId="96" xfId="5" applyFont="1" applyBorder="1" applyAlignment="1">
      <alignment horizontal="left" vertical="center" wrapText="1"/>
    </xf>
    <xf numFmtId="0" fontId="42" fillId="0" borderId="95" xfId="5" applyFont="1" applyBorder="1" applyAlignment="1">
      <alignment horizontal="left" vertical="center" wrapText="1"/>
    </xf>
    <xf numFmtId="0" fontId="42" fillId="0" borderId="116" xfId="7" applyFont="1" applyBorder="1" applyAlignment="1">
      <alignment horizontal="center" vertical="center" textRotation="255" wrapText="1"/>
    </xf>
    <xf numFmtId="0" fontId="42" fillId="0" borderId="6" xfId="7" applyFont="1" applyBorder="1" applyAlignment="1">
      <alignment horizontal="center" vertical="center" textRotation="255" wrapText="1"/>
    </xf>
    <xf numFmtId="0" fontId="42" fillId="0" borderId="7" xfId="7" applyFont="1" applyBorder="1" applyAlignment="1">
      <alignment horizontal="center" vertical="center" textRotation="255" wrapText="1"/>
    </xf>
    <xf numFmtId="0" fontId="42" fillId="0" borderId="14" xfId="7" applyFont="1" applyBorder="1" applyAlignment="1">
      <alignment horizontal="center" vertical="center" wrapText="1"/>
    </xf>
    <xf numFmtId="0" fontId="42" fillId="0" borderId="32" xfId="7" applyFont="1" applyBorder="1" applyAlignment="1">
      <alignment horizontal="center" vertical="center" wrapText="1"/>
    </xf>
    <xf numFmtId="0" fontId="42" fillId="0" borderId="111" xfId="7" applyFont="1" applyBorder="1" applyAlignment="1">
      <alignment horizontal="left" vertical="center" wrapText="1"/>
    </xf>
    <xf numFmtId="0" fontId="42" fillId="0" borderId="112" xfId="7" applyFont="1" applyBorder="1" applyAlignment="1">
      <alignment horizontal="left" vertical="center" wrapText="1"/>
    </xf>
    <xf numFmtId="0" fontId="42" fillId="0" borderId="110" xfId="7" applyFont="1" applyBorder="1" applyAlignment="1">
      <alignment horizontal="left" vertical="center" wrapText="1"/>
    </xf>
    <xf numFmtId="0" fontId="42" fillId="0" borderId="11" xfId="7" applyFont="1" applyBorder="1" applyAlignment="1">
      <alignment horizontal="center" vertical="center" wrapText="1"/>
    </xf>
    <xf numFmtId="0" fontId="42" fillId="0" borderId="0" xfId="7" applyFont="1" applyAlignment="1">
      <alignment horizontal="center" vertical="center" wrapText="1"/>
    </xf>
    <xf numFmtId="0" fontId="42" fillId="0" borderId="92" xfId="7" applyFont="1" applyBorder="1" applyAlignment="1">
      <alignment horizontal="center" vertical="center" wrapText="1"/>
    </xf>
    <xf numFmtId="0" fontId="24" fillId="0" borderId="14" xfId="7" applyFont="1" applyBorder="1" applyAlignment="1">
      <alignment horizontal="center" vertical="center" wrapText="1"/>
    </xf>
    <xf numFmtId="0" fontId="42" fillId="0" borderId="111" xfId="5" applyFont="1" applyBorder="1" applyAlignment="1">
      <alignment horizontal="center" vertical="center"/>
    </xf>
    <xf numFmtId="0" fontId="42" fillId="0" borderId="112" xfId="5" applyFont="1" applyBorder="1" applyAlignment="1">
      <alignment horizontal="center" vertical="center"/>
    </xf>
    <xf numFmtId="0" fontId="42" fillId="0" borderId="113" xfId="5" applyFont="1" applyBorder="1" applyAlignment="1">
      <alignment horizontal="center" vertical="center"/>
    </xf>
    <xf numFmtId="0" fontId="42" fillId="0" borderId="107" xfId="5" applyFont="1" applyBorder="1" applyAlignment="1">
      <alignment horizontal="center" vertical="center"/>
    </xf>
    <xf numFmtId="0" fontId="42" fillId="0" borderId="24" xfId="5" applyFont="1" applyBorder="1" applyAlignment="1">
      <alignment horizontal="center" vertical="center"/>
    </xf>
    <xf numFmtId="0" fontId="42" fillId="0" borderId="108" xfId="5" applyFont="1" applyBorder="1" applyAlignment="1">
      <alignment horizontal="center" vertical="center"/>
    </xf>
    <xf numFmtId="0" fontId="42" fillId="0" borderId="112" xfId="5" applyFont="1" applyBorder="1" applyAlignment="1">
      <alignment horizontal="center" vertical="center" wrapText="1"/>
    </xf>
    <xf numFmtId="0" fontId="42" fillId="0" borderId="110" xfId="5" applyFont="1" applyBorder="1" applyAlignment="1">
      <alignment horizontal="center" vertical="center"/>
    </xf>
    <xf numFmtId="0" fontId="42" fillId="0" borderId="82" xfId="5" applyFont="1" applyBorder="1" applyAlignment="1">
      <alignment horizontal="center" vertical="center"/>
    </xf>
    <xf numFmtId="0" fontId="42" fillId="0" borderId="98" xfId="5" applyFont="1" applyBorder="1" applyAlignment="1">
      <alignment horizontal="center" vertical="center" wrapText="1"/>
    </xf>
    <xf numFmtId="0" fontId="42" fillId="0" borderId="88" xfId="5" applyFont="1" applyBorder="1" applyAlignment="1">
      <alignment horizontal="center" vertical="center" wrapText="1"/>
    </xf>
    <xf numFmtId="0" fontId="42" fillId="0" borderId="83" xfId="5" applyFont="1" applyBorder="1" applyAlignment="1">
      <alignment horizontal="center" vertical="center" wrapText="1"/>
    </xf>
    <xf numFmtId="0" fontId="42" fillId="0" borderId="91" xfId="5" applyFont="1" applyBorder="1" applyAlignment="1">
      <alignment horizontal="left" vertical="center" wrapText="1"/>
    </xf>
    <xf numFmtId="0" fontId="42" fillId="0" borderId="90" xfId="5" applyFont="1" applyBorder="1" applyAlignment="1">
      <alignment horizontal="left" vertical="center" wrapText="1"/>
    </xf>
    <xf numFmtId="0" fontId="42" fillId="0" borderId="87" xfId="5" applyFont="1" applyBorder="1" applyAlignment="1">
      <alignment horizontal="left" vertical="center" wrapText="1"/>
    </xf>
    <xf numFmtId="0" fontId="42" fillId="0" borderId="86" xfId="5" applyFont="1" applyBorder="1" applyAlignment="1">
      <alignment horizontal="left" vertical="center" wrapText="1"/>
    </xf>
    <xf numFmtId="0" fontId="42" fillId="0" borderId="24" xfId="5" applyFont="1" applyBorder="1" applyAlignment="1">
      <alignment horizontal="center" vertical="center" wrapText="1"/>
    </xf>
    <xf numFmtId="0" fontId="45" fillId="0" borderId="29" xfId="5" applyFont="1" applyBorder="1" applyAlignment="1">
      <alignment horizontal="center" vertical="center"/>
    </xf>
    <xf numFmtId="0" fontId="45" fillId="0" borderId="97" xfId="5" applyFont="1" applyBorder="1" applyAlignment="1">
      <alignment horizontal="center" vertical="center"/>
    </xf>
    <xf numFmtId="0" fontId="42" fillId="0" borderId="106" xfId="5" applyFont="1" applyBorder="1" applyAlignment="1">
      <alignment horizontal="center" vertical="center" wrapText="1"/>
    </xf>
    <xf numFmtId="0" fontId="42" fillId="0" borderId="105" xfId="5" applyFont="1" applyBorder="1" applyAlignment="1">
      <alignment horizontal="center" vertical="center" wrapText="1"/>
    </xf>
    <xf numFmtId="0" fontId="42" fillId="0" borderId="104" xfId="5" applyFont="1" applyBorder="1" applyAlignment="1">
      <alignment horizontal="center" vertical="center" wrapText="1"/>
    </xf>
    <xf numFmtId="0" fontId="42" fillId="0" borderId="103" xfId="5" applyFont="1" applyBorder="1" applyAlignment="1">
      <alignment horizontal="left" vertical="center" wrapText="1"/>
    </xf>
    <xf numFmtId="0" fontId="42" fillId="0" borderId="27" xfId="5" applyFont="1" applyBorder="1" applyAlignment="1">
      <alignment horizontal="left" vertical="center" wrapText="1"/>
    </xf>
    <xf numFmtId="0" fontId="42" fillId="0" borderId="102" xfId="5" applyFont="1" applyBorder="1" applyAlignment="1">
      <alignment horizontal="left" vertical="center" wrapText="1"/>
    </xf>
    <xf numFmtId="0" fontId="42" fillId="0" borderId="101" xfId="5" applyFont="1" applyBorder="1" applyAlignment="1">
      <alignment horizontal="left" vertical="center" wrapText="1"/>
    </xf>
    <xf numFmtId="0" fontId="42" fillId="0" borderId="14" xfId="5" applyFont="1" applyBorder="1" applyAlignment="1">
      <alignment horizontal="left" vertical="center" wrapText="1"/>
    </xf>
    <xf numFmtId="0" fontId="42" fillId="0" borderId="1" xfId="5" applyFont="1" applyBorder="1" applyAlignment="1">
      <alignment horizontal="left" vertical="center" wrapText="1"/>
    </xf>
    <xf numFmtId="0" fontId="42" fillId="0" borderId="100" xfId="5" applyFont="1" applyBorder="1" applyAlignment="1">
      <alignment horizontal="left" vertical="center" wrapText="1"/>
    </xf>
    <xf numFmtId="0" fontId="42" fillId="0" borderId="23" xfId="5" applyFont="1" applyBorder="1" applyAlignment="1">
      <alignment horizontal="left" vertical="center" wrapText="1"/>
    </xf>
    <xf numFmtId="0" fontId="42" fillId="0" borderId="99" xfId="5" applyFont="1" applyBorder="1" applyAlignment="1">
      <alignment horizontal="left" vertical="center" wrapText="1"/>
    </xf>
    <xf numFmtId="0" fontId="19" fillId="0" borderId="0" xfId="8" applyFont="1" applyAlignment="1">
      <alignment horizontal="right" vertical="top"/>
    </xf>
    <xf numFmtId="0" fontId="46" fillId="0" borderId="0" xfId="8" applyFont="1" applyAlignment="1">
      <alignment horizontal="right" vertical="center"/>
    </xf>
    <xf numFmtId="0" fontId="42" fillId="0" borderId="33" xfId="5" applyFont="1" applyBorder="1" applyAlignment="1">
      <alignment horizontal="center" vertical="center"/>
    </xf>
    <xf numFmtId="0" fontId="42" fillId="0" borderId="109" xfId="5" applyFont="1" applyBorder="1" applyAlignment="1">
      <alignment horizontal="center" vertical="center"/>
    </xf>
    <xf numFmtId="0" fontId="25" fillId="0" borderId="0" xfId="5" applyFont="1" applyAlignment="1">
      <alignment horizontal="center" vertical="center"/>
    </xf>
    <xf numFmtId="0" fontId="42" fillId="0" borderId="102" xfId="8" applyFont="1" applyBorder="1" applyAlignment="1">
      <alignment horizontal="center" vertical="center"/>
    </xf>
    <xf numFmtId="0" fontId="42" fillId="0" borderId="95" xfId="8" applyFont="1" applyBorder="1" applyAlignment="1">
      <alignment horizontal="center" vertical="center"/>
    </xf>
    <xf numFmtId="0" fontId="42" fillId="0" borderId="93" xfId="8" applyFont="1" applyBorder="1" applyAlignment="1">
      <alignment horizontal="center" vertical="center"/>
    </xf>
    <xf numFmtId="0" fontId="46" fillId="0" borderId="99" xfId="8" applyFont="1" applyBorder="1" applyAlignment="1">
      <alignment horizontal="center" vertical="center"/>
    </xf>
    <xf numFmtId="0" fontId="46" fillId="0" borderId="86" xfId="8" applyFont="1" applyBorder="1" applyAlignment="1">
      <alignment horizontal="center" vertical="center"/>
    </xf>
    <xf numFmtId="0" fontId="46" fillId="0" borderId="84" xfId="8" applyFont="1" applyBorder="1" applyAlignment="1">
      <alignment horizontal="center" vertical="center"/>
    </xf>
    <xf numFmtId="0" fontId="42" fillId="0" borderId="117" xfId="7" applyFont="1" applyBorder="1" applyAlignment="1">
      <alignment horizontal="center" vertical="center" wrapText="1"/>
    </xf>
    <xf numFmtId="0" fontId="42" fillId="0" borderId="115" xfId="7" applyFont="1" applyBorder="1" applyAlignment="1">
      <alignment horizontal="center" vertical="center" wrapText="1"/>
    </xf>
    <xf numFmtId="0" fontId="42" fillId="0" borderId="114" xfId="7" applyFont="1" applyBorder="1" applyAlignment="1">
      <alignment horizontal="center" vertical="center" wrapText="1"/>
    </xf>
    <xf numFmtId="0" fontId="42" fillId="0" borderId="111" xfId="7" applyFont="1" applyBorder="1" applyAlignment="1">
      <alignment horizontal="center" vertical="center" wrapText="1"/>
    </xf>
    <xf numFmtId="0" fontId="42" fillId="0" borderId="112" xfId="7" applyFont="1" applyBorder="1" applyAlignment="1">
      <alignment horizontal="center" vertical="center" wrapText="1"/>
    </xf>
    <xf numFmtId="0" fontId="42" fillId="0" borderId="113" xfId="7" applyFont="1" applyBorder="1" applyAlignment="1">
      <alignment horizontal="center" vertical="center" wrapText="1"/>
    </xf>
    <xf numFmtId="0" fontId="42" fillId="0" borderId="17" xfId="7" applyFont="1" applyBorder="1" applyAlignment="1">
      <alignment horizontal="center" vertical="center" wrapText="1"/>
    </xf>
    <xf numFmtId="0" fontId="42" fillId="0" borderId="8" xfId="7" applyFont="1" applyBorder="1" applyAlignment="1">
      <alignment horizontal="center" vertical="center" wrapText="1"/>
    </xf>
    <xf numFmtId="0" fontId="42" fillId="0" borderId="9" xfId="7" applyFont="1" applyBorder="1" applyAlignment="1">
      <alignment horizontal="center" vertical="center" wrapText="1"/>
    </xf>
    <xf numFmtId="0" fontId="42" fillId="0" borderId="10" xfId="7" applyFont="1" applyBorder="1" applyAlignment="1">
      <alignment horizontal="center" vertical="center" wrapText="1"/>
    </xf>
    <xf numFmtId="0" fontId="42" fillId="0" borderId="29" xfId="7" applyFont="1" applyBorder="1" applyAlignment="1">
      <alignment horizontal="left" vertical="center" wrapText="1"/>
    </xf>
    <xf numFmtId="0" fontId="42" fillId="0" borderId="28" xfId="7" applyFont="1" applyBorder="1" applyAlignment="1">
      <alignment horizontal="left" vertical="center" wrapText="1"/>
    </xf>
    <xf numFmtId="0" fontId="42" fillId="0" borderId="97" xfId="7" applyFont="1" applyBorder="1" applyAlignment="1">
      <alignment horizontal="left" vertical="center" wrapText="1"/>
    </xf>
    <xf numFmtId="0" fontId="50" fillId="0" borderId="1" xfId="6" applyFont="1" applyBorder="1" applyAlignment="1">
      <alignment horizontal="center" vertical="center" shrinkToFit="1"/>
    </xf>
    <xf numFmtId="0" fontId="50" fillId="0" borderId="90" xfId="6" applyFont="1" applyBorder="1" applyAlignment="1">
      <alignment horizontal="center" vertical="center" shrinkToFit="1"/>
    </xf>
    <xf numFmtId="0" fontId="50" fillId="0" borderId="101" xfId="6" applyFont="1" applyBorder="1" applyAlignment="1">
      <alignment horizontal="center" vertical="center" shrinkToFit="1"/>
    </xf>
    <xf numFmtId="0" fontId="50" fillId="0" borderId="121" xfId="6" applyFont="1" applyBorder="1" applyAlignment="1">
      <alignment horizontal="center" vertical="center"/>
    </xf>
    <xf numFmtId="0" fontId="50" fillId="0" borderId="120" xfId="6" applyFont="1" applyBorder="1" applyAlignment="1">
      <alignment horizontal="center" vertical="center"/>
    </xf>
    <xf numFmtId="0" fontId="50" fillId="0" borderId="119" xfId="6" applyFont="1" applyBorder="1" applyAlignment="1">
      <alignment horizontal="center" vertical="center"/>
    </xf>
    <xf numFmtId="180" fontId="49" fillId="0" borderId="8" xfId="6" applyNumberFormat="1" applyFont="1" applyBorder="1" applyAlignment="1">
      <alignment horizontal="right" vertical="center" shrinkToFit="1"/>
    </xf>
    <xf numFmtId="180" fontId="49" fillId="0" borderId="9" xfId="6" applyNumberFormat="1" applyFont="1" applyBorder="1" applyAlignment="1">
      <alignment horizontal="right" vertical="center" shrinkToFit="1"/>
    </xf>
    <xf numFmtId="180" fontId="52" fillId="0" borderId="14" xfId="6" applyNumberFormat="1" applyFont="1" applyBorder="1" applyAlignment="1">
      <alignment horizontal="center" vertical="center"/>
    </xf>
    <xf numFmtId="180" fontId="49" fillId="0" borderId="1" xfId="6" applyNumberFormat="1" applyFont="1" applyBorder="1" applyAlignment="1">
      <alignment horizontal="right" vertical="center" shrinkToFit="1"/>
    </xf>
    <xf numFmtId="180" fontId="49" fillId="0" borderId="90" xfId="6" applyNumberFormat="1" applyFont="1" applyBorder="1" applyAlignment="1">
      <alignment horizontal="right" vertical="center" shrinkToFit="1"/>
    </xf>
    <xf numFmtId="0" fontId="48" fillId="0" borderId="29" xfId="6" applyFont="1" applyBorder="1" applyAlignment="1">
      <alignment horizontal="center" vertical="center"/>
    </xf>
    <xf numFmtId="0" fontId="48" fillId="0" borderId="28" xfId="6" applyFont="1" applyBorder="1" applyAlignment="1">
      <alignment horizontal="center" vertical="center"/>
    </xf>
    <xf numFmtId="0" fontId="48" fillId="0" borderId="97" xfId="6" applyFont="1" applyBorder="1" applyAlignment="1">
      <alignment horizontal="center" vertical="center"/>
    </xf>
    <xf numFmtId="0" fontId="48" fillId="0" borderId="25" xfId="6" applyFont="1" applyBorder="1" applyAlignment="1">
      <alignment horizontal="center" vertical="center"/>
    </xf>
    <xf numFmtId="0" fontId="48" fillId="0" borderId="24" xfId="6" applyFont="1" applyBorder="1" applyAlignment="1">
      <alignment horizontal="center" vertical="center"/>
    </xf>
    <xf numFmtId="0" fontId="48" fillId="0" borderId="82" xfId="6" applyFont="1" applyBorder="1" applyAlignment="1">
      <alignment horizontal="center" vertical="center"/>
    </xf>
    <xf numFmtId="180" fontId="49" fillId="0" borderId="1" xfId="6" applyNumberFormat="1" applyFont="1" applyBorder="1" applyAlignment="1" applyProtection="1">
      <alignment horizontal="right" vertical="center"/>
      <protection locked="0"/>
    </xf>
    <xf numFmtId="180" fontId="49" fillId="0" borderId="90" xfId="6" applyNumberFormat="1" applyFont="1" applyBorder="1" applyAlignment="1" applyProtection="1">
      <alignment horizontal="right" vertical="center"/>
      <protection locked="0"/>
    </xf>
    <xf numFmtId="180" fontId="49" fillId="0" borderId="101" xfId="6" applyNumberFormat="1" applyFont="1" applyBorder="1" applyAlignment="1" applyProtection="1">
      <alignment horizontal="right" vertical="center"/>
      <protection locked="0"/>
    </xf>
    <xf numFmtId="180" fontId="49" fillId="4" borderId="14" xfId="6" applyNumberFormat="1" applyFont="1" applyFill="1" applyBorder="1" applyAlignment="1" applyProtection="1">
      <alignment horizontal="right" vertical="center"/>
      <protection locked="0"/>
    </xf>
    <xf numFmtId="181" fontId="49" fillId="0" borderId="1" xfId="6" applyNumberFormat="1" applyFont="1" applyBorder="1" applyAlignment="1">
      <alignment horizontal="right" vertical="center" shrinkToFit="1"/>
    </xf>
    <xf numFmtId="0" fontId="50" fillId="0" borderId="10" xfId="6" applyFont="1" applyBorder="1" applyAlignment="1">
      <alignment horizontal="center" vertical="center"/>
    </xf>
    <xf numFmtId="181" fontId="49" fillId="4" borderId="8" xfId="6" applyNumberFormat="1" applyFont="1" applyFill="1" applyBorder="1" applyAlignment="1" applyProtection="1">
      <alignment horizontal="right" vertical="center"/>
      <protection locked="0"/>
    </xf>
    <xf numFmtId="181" fontId="49" fillId="4" borderId="9" xfId="6" applyNumberFormat="1" applyFont="1" applyFill="1" applyBorder="1" applyAlignment="1" applyProtection="1">
      <alignment horizontal="right" vertical="center"/>
      <protection locked="0"/>
    </xf>
    <xf numFmtId="181" fontId="49" fillId="4" borderId="8" xfId="6" applyNumberFormat="1" applyFont="1" applyFill="1" applyBorder="1" applyAlignment="1" applyProtection="1">
      <alignment horizontal="right" vertical="center" shrinkToFit="1"/>
      <protection locked="0"/>
    </xf>
    <xf numFmtId="181" fontId="49" fillId="4" borderId="9" xfId="6" applyNumberFormat="1" applyFont="1" applyFill="1" applyBorder="1" applyAlignment="1" applyProtection="1">
      <alignment horizontal="right" vertical="center" shrinkToFit="1"/>
      <protection locked="0"/>
    </xf>
    <xf numFmtId="181" fontId="49" fillId="4" borderId="1" xfId="6" applyNumberFormat="1" applyFont="1" applyFill="1" applyBorder="1" applyAlignment="1" applyProtection="1">
      <alignment horizontal="right" vertical="center" shrinkToFit="1"/>
      <protection locked="0"/>
    </xf>
    <xf numFmtId="181" fontId="49" fillId="4" borderId="90" xfId="6" applyNumberFormat="1" applyFont="1" applyFill="1" applyBorder="1" applyAlignment="1" applyProtection="1">
      <alignment horizontal="right" vertical="center" shrinkToFit="1"/>
      <protection locked="0"/>
    </xf>
    <xf numFmtId="181" fontId="49" fillId="0" borderId="1" xfId="6" applyNumberFormat="1" applyFont="1" applyBorder="1" applyAlignment="1">
      <alignment horizontal="right" vertical="center"/>
    </xf>
    <xf numFmtId="181" fontId="49" fillId="0" borderId="90" xfId="6" applyNumberFormat="1" applyFont="1" applyBorder="1" applyAlignment="1">
      <alignment horizontal="right" vertical="center"/>
    </xf>
    <xf numFmtId="0" fontId="50" fillId="4" borderId="14" xfId="6" applyFont="1" applyFill="1" applyBorder="1" applyAlignment="1" applyProtection="1">
      <alignment horizontal="center" vertical="center"/>
      <protection locked="0"/>
    </xf>
    <xf numFmtId="0" fontId="50" fillId="0" borderId="14" xfId="6" applyFont="1" applyBorder="1" applyAlignment="1">
      <alignment horizontal="left" vertical="center"/>
    </xf>
    <xf numFmtId="181" fontId="49" fillId="4" borderId="1" xfId="6" applyNumberFormat="1" applyFont="1" applyFill="1" applyBorder="1" applyAlignment="1" applyProtection="1">
      <alignment horizontal="right" vertical="center"/>
      <protection locked="0"/>
    </xf>
    <xf numFmtId="181" fontId="49" fillId="4" borderId="90" xfId="6" applyNumberFormat="1" applyFont="1" applyFill="1" applyBorder="1" applyAlignment="1" applyProtection="1">
      <alignment horizontal="right" vertical="center"/>
      <protection locked="0"/>
    </xf>
    <xf numFmtId="0" fontId="50" fillId="0" borderId="14" xfId="6" applyFont="1" applyBorder="1" applyAlignment="1">
      <alignment horizontal="center" vertical="center" shrinkToFit="1"/>
    </xf>
    <xf numFmtId="0" fontId="50" fillId="4" borderId="14" xfId="6" applyFont="1" applyFill="1" applyBorder="1" applyAlignment="1" applyProtection="1">
      <alignment horizontal="center" vertical="center" shrinkToFit="1"/>
      <protection locked="0"/>
    </xf>
    <xf numFmtId="182" fontId="49" fillId="4" borderId="14" xfId="6" applyNumberFormat="1" applyFont="1" applyFill="1" applyBorder="1" applyAlignment="1" applyProtection="1">
      <alignment horizontal="right" vertical="center"/>
      <protection locked="0"/>
    </xf>
    <xf numFmtId="0" fontId="57" fillId="0" borderId="29" xfId="6" applyFont="1" applyBorder="1" applyAlignment="1">
      <alignment horizontal="center" vertical="center"/>
    </xf>
    <xf numFmtId="0" fontId="57" fillId="0" borderId="28" xfId="6" applyFont="1" applyBorder="1" applyAlignment="1">
      <alignment horizontal="center" vertical="center"/>
    </xf>
    <xf numFmtId="0" fontId="57" fillId="0" borderId="97" xfId="6" applyFont="1" applyBorder="1" applyAlignment="1">
      <alignment horizontal="center" vertical="center"/>
    </xf>
    <xf numFmtId="0" fontId="57" fillId="0" borderId="25" xfId="6" applyFont="1" applyBorder="1" applyAlignment="1">
      <alignment horizontal="center" vertical="center"/>
    </xf>
    <xf numFmtId="0" fontId="57" fillId="0" borderId="24" xfId="6" applyFont="1" applyBorder="1" applyAlignment="1">
      <alignment horizontal="center" vertical="center"/>
    </xf>
    <xf numFmtId="0" fontId="57" fillId="0" borderId="82" xfId="6" applyFont="1" applyBorder="1" applyAlignment="1">
      <alignment horizontal="center" vertical="center"/>
    </xf>
    <xf numFmtId="0" fontId="10" fillId="0" borderId="5" xfId="3" applyFont="1" applyBorder="1" applyAlignment="1">
      <alignment horizontal="center" vertical="center" wrapText="1"/>
    </xf>
    <xf numFmtId="0" fontId="5" fillId="0" borderId="0" xfId="1" applyFont="1" applyAlignment="1">
      <alignment vertical="center" wrapText="1"/>
    </xf>
    <xf numFmtId="0" fontId="10" fillId="0" borderId="12" xfId="1" applyFont="1" applyBorder="1" applyAlignment="1">
      <alignment horizontal="center" vertical="center"/>
    </xf>
    <xf numFmtId="0" fontId="10" fillId="0" borderId="13" xfId="1" applyFont="1" applyBorder="1" applyAlignment="1">
      <alignment horizontal="center" vertical="center"/>
    </xf>
    <xf numFmtId="0" fontId="10" fillId="0" borderId="3" xfId="1" applyFont="1" applyBorder="1">
      <alignment vertical="center"/>
    </xf>
    <xf numFmtId="0" fontId="10" fillId="0" borderId="7" xfId="1" applyFont="1" applyBorder="1">
      <alignment vertical="center"/>
    </xf>
    <xf numFmtId="0" fontId="14" fillId="0" borderId="16" xfId="1" applyFont="1" applyBorder="1" applyAlignment="1">
      <alignment horizontal="center" wrapText="1"/>
    </xf>
    <xf numFmtId="0" fontId="14" fillId="0" borderId="13" xfId="1" applyFont="1" applyBorder="1" applyAlignment="1">
      <alignment horizontal="center" wrapText="1"/>
    </xf>
    <xf numFmtId="0" fontId="14" fillId="0" borderId="0" xfId="1" applyFont="1" applyAlignment="1">
      <alignment horizontal="center" wrapText="1"/>
    </xf>
    <xf numFmtId="0" fontId="14" fillId="0" borderId="17" xfId="1" applyFont="1" applyBorder="1" applyAlignment="1">
      <alignment horizontal="center" wrapText="1"/>
    </xf>
    <xf numFmtId="0" fontId="14" fillId="0" borderId="9" xfId="1" applyFont="1" applyBorder="1" applyAlignment="1">
      <alignment horizontal="center" wrapText="1"/>
    </xf>
    <xf numFmtId="0" fontId="14" fillId="0" borderId="10" xfId="1" applyFont="1" applyBorder="1" applyAlignment="1">
      <alignment horizontal="center" wrapText="1"/>
    </xf>
    <xf numFmtId="0" fontId="10" fillId="0" borderId="15" xfId="1" applyFont="1" applyBorder="1" applyAlignment="1">
      <alignment vertical="center" wrapText="1"/>
    </xf>
    <xf numFmtId="0" fontId="10" fillId="0" borderId="11" xfId="1" applyFont="1" applyBorder="1" applyAlignment="1">
      <alignment vertical="center" wrapText="1"/>
    </xf>
    <xf numFmtId="0" fontId="10" fillId="0" borderId="8" xfId="1" applyFont="1" applyBorder="1" applyAlignment="1">
      <alignment vertical="center" wrapText="1"/>
    </xf>
    <xf numFmtId="0" fontId="10" fillId="0" borderId="3" xfId="1" applyFont="1" applyBorder="1" applyAlignment="1">
      <alignment vertical="center" wrapText="1"/>
    </xf>
    <xf numFmtId="0" fontId="10" fillId="0" borderId="7" xfId="1" applyFont="1" applyBorder="1" applyAlignment="1">
      <alignment vertical="center" wrapText="1"/>
    </xf>
    <xf numFmtId="0" fontId="10" fillId="0" borderId="11" xfId="1" applyFont="1" applyBorder="1" applyAlignment="1">
      <alignment horizontal="left" vertical="center" wrapText="1"/>
    </xf>
    <xf numFmtId="0" fontId="10" fillId="0" borderId="17" xfId="1" applyFont="1" applyBorder="1" applyAlignment="1">
      <alignment horizontal="left" vertical="center" wrapText="1"/>
    </xf>
    <xf numFmtId="0" fontId="10" fillId="0" borderId="14" xfId="1" applyFont="1" applyBorder="1" applyAlignment="1">
      <alignment horizontal="center" vertical="center" wrapText="1"/>
    </xf>
    <xf numFmtId="0" fontId="1" fillId="0" borderId="0" xfId="8" applyAlignment="1">
      <alignment horizontal="left" vertical="center" wrapText="1"/>
    </xf>
    <xf numFmtId="0" fontId="1" fillId="0" borderId="0" xfId="8" applyAlignment="1">
      <alignment horizontal="center" vertical="center"/>
    </xf>
    <xf numFmtId="0" fontId="6" fillId="0" borderId="0" xfId="8" applyFont="1" applyAlignment="1">
      <alignment horizontal="center" vertical="center"/>
    </xf>
    <xf numFmtId="0" fontId="6" fillId="0" borderId="1" xfId="8" applyFont="1" applyBorder="1" applyAlignment="1">
      <alignment horizontal="center" vertical="center"/>
    </xf>
    <xf numFmtId="0" fontId="6" fillId="0" borderId="90" xfId="8" applyFont="1" applyBorder="1" applyAlignment="1">
      <alignment horizontal="center" vertical="center"/>
    </xf>
    <xf numFmtId="0" fontId="6" fillId="0" borderId="101" xfId="8" applyFont="1" applyBorder="1" applyAlignment="1">
      <alignment horizontal="center" vertical="center"/>
    </xf>
    <xf numFmtId="0" fontId="1" fillId="0" borderId="1" xfId="8" applyBorder="1" applyAlignment="1">
      <alignment horizontal="center" vertical="center"/>
    </xf>
    <xf numFmtId="0" fontId="1" fillId="0" borderId="1" xfId="8" applyBorder="1" applyAlignment="1">
      <alignment horizontal="left" vertical="center" wrapText="1"/>
    </xf>
    <xf numFmtId="0" fontId="1" fillId="0" borderId="90" xfId="8" applyBorder="1" applyAlignment="1">
      <alignment horizontal="left" vertical="center" wrapText="1"/>
    </xf>
    <xf numFmtId="0" fontId="1" fillId="0" borderId="101" xfId="8" applyBorder="1" applyAlignment="1">
      <alignment horizontal="left" vertical="center" wrapText="1"/>
    </xf>
    <xf numFmtId="0" fontId="1" fillId="0" borderId="0" xfId="8" applyAlignment="1">
      <alignment horizontal="left" vertical="center"/>
    </xf>
    <xf numFmtId="0" fontId="67" fillId="0" borderId="23" xfId="25" applyFont="1" applyBorder="1" applyAlignment="1">
      <alignment horizontal="center" vertical="center" wrapText="1"/>
    </xf>
    <xf numFmtId="0" fontId="232" fillId="0" borderId="23" xfId="25" applyFont="1" applyBorder="1" applyAlignment="1">
      <alignment horizontal="center" vertical="center"/>
    </xf>
    <xf numFmtId="0" fontId="232" fillId="0" borderId="22" xfId="25" applyFont="1" applyBorder="1" applyAlignment="1">
      <alignment horizontal="center" vertical="center"/>
    </xf>
    <xf numFmtId="0" fontId="67" fillId="0" borderId="0" xfId="25" applyFont="1" applyAlignment="1">
      <alignment horizontal="left" vertical="center" wrapText="1"/>
    </xf>
    <xf numFmtId="0" fontId="67" fillId="0" borderId="33" xfId="25" applyFont="1" applyBorder="1" applyAlignment="1">
      <alignment horizontal="left" vertical="top" wrapText="1"/>
    </xf>
    <xf numFmtId="0" fontId="67" fillId="0" borderId="14" xfId="25" applyFont="1" applyBorder="1" applyAlignment="1">
      <alignment horizontal="left" vertical="top" wrapText="1"/>
    </xf>
    <xf numFmtId="0" fontId="67" fillId="0" borderId="111" xfId="25" applyFont="1" applyBorder="1" applyAlignment="1">
      <alignment horizontal="left" vertical="top" wrapText="1"/>
    </xf>
    <xf numFmtId="0" fontId="67" fillId="0" borderId="112" xfId="25" applyFont="1" applyBorder="1" applyAlignment="1">
      <alignment horizontal="left" vertical="top" wrapText="1"/>
    </xf>
    <xf numFmtId="0" fontId="67" fillId="0" borderId="11" xfId="25" applyFont="1" applyBorder="1" applyAlignment="1">
      <alignment horizontal="left" vertical="top" wrapText="1"/>
    </xf>
    <xf numFmtId="0" fontId="67" fillId="0" borderId="0" xfId="25" applyFont="1" applyAlignment="1">
      <alignment horizontal="left" vertical="top" wrapText="1"/>
    </xf>
    <xf numFmtId="0" fontId="67" fillId="0" borderId="8" xfId="25" applyFont="1" applyBorder="1" applyAlignment="1">
      <alignment horizontal="left" vertical="top" wrapText="1"/>
    </xf>
    <xf numFmtId="0" fontId="67" fillId="0" borderId="9" xfId="25" applyFont="1" applyBorder="1" applyAlignment="1">
      <alignment horizontal="left" vertical="top" wrapText="1"/>
    </xf>
    <xf numFmtId="0" fontId="47" fillId="0" borderId="6" xfId="25" applyFont="1" applyBorder="1" applyAlignment="1">
      <alignment horizontal="left" vertical="top" wrapText="1"/>
    </xf>
    <xf numFmtId="0" fontId="47" fillId="0" borderId="7" xfId="25" applyFont="1" applyBorder="1" applyAlignment="1">
      <alignment horizontal="left" vertical="top" wrapText="1"/>
    </xf>
    <xf numFmtId="0" fontId="67" fillId="0" borderId="181" xfId="25" applyFont="1" applyBorder="1" applyAlignment="1">
      <alignment horizontal="center" vertical="center" wrapText="1"/>
    </xf>
    <xf numFmtId="0" fontId="67" fillId="0" borderId="112" xfId="25" applyFont="1" applyBorder="1" applyAlignment="1">
      <alignment horizontal="center" vertical="center" wrapText="1"/>
    </xf>
    <xf numFmtId="0" fontId="67" fillId="0" borderId="113" xfId="25" applyFont="1" applyBorder="1" applyAlignment="1">
      <alignment horizontal="center" vertical="center" wrapText="1"/>
    </xf>
    <xf numFmtId="0" fontId="67" fillId="0" borderId="123" xfId="25" applyFont="1" applyBorder="1" applyAlignment="1">
      <alignment horizontal="center" vertical="center" wrapText="1"/>
    </xf>
    <xf numFmtId="0" fontId="67" fillId="0" borderId="9" xfId="25" applyFont="1" applyBorder="1" applyAlignment="1">
      <alignment horizontal="center" vertical="center" wrapText="1"/>
    </xf>
    <xf numFmtId="0" fontId="67" fillId="0" borderId="10" xfId="25" applyFont="1" applyBorder="1" applyAlignment="1">
      <alignment horizontal="center" vertical="center" wrapText="1"/>
    </xf>
    <xf numFmtId="0" fontId="67" fillId="0" borderId="111" xfId="25" applyFont="1" applyBorder="1" applyAlignment="1">
      <alignment horizontal="center" vertical="center" wrapText="1"/>
    </xf>
    <xf numFmtId="0" fontId="67" fillId="0" borderId="110" xfId="25" applyFont="1" applyBorder="1" applyAlignment="1">
      <alignment horizontal="center" vertical="center" wrapText="1"/>
    </xf>
    <xf numFmtId="0" fontId="67" fillId="0" borderId="8" xfId="25" applyFont="1" applyBorder="1" applyAlignment="1">
      <alignment horizontal="center" vertical="center" wrapText="1"/>
    </xf>
    <xf numFmtId="0" fontId="67" fillId="0" borderId="122" xfId="25" applyFont="1" applyBorder="1" applyAlignment="1">
      <alignment horizontal="center" vertical="center" wrapText="1"/>
    </xf>
    <xf numFmtId="0" fontId="67" fillId="0" borderId="33" xfId="25" applyFont="1" applyBorder="1" applyAlignment="1">
      <alignment horizontal="center" vertical="center" wrapText="1"/>
    </xf>
    <xf numFmtId="0" fontId="67" fillId="0" borderId="109" xfId="25" applyFont="1" applyBorder="1" applyAlignment="1">
      <alignment horizontal="center" vertical="center" wrapText="1"/>
    </xf>
    <xf numFmtId="0" fontId="67" fillId="0" borderId="14" xfId="25" applyFont="1" applyBorder="1" applyAlignment="1">
      <alignment horizontal="center" vertical="center" wrapText="1"/>
    </xf>
    <xf numFmtId="0" fontId="232" fillId="0" borderId="14" xfId="25" applyFont="1" applyBorder="1" applyAlignment="1">
      <alignment horizontal="center" vertical="center"/>
    </xf>
    <xf numFmtId="0" fontId="232" fillId="0" borderId="32" xfId="25" applyFont="1" applyBorder="1" applyAlignment="1">
      <alignment horizontal="center" vertical="center"/>
    </xf>
    <xf numFmtId="0" fontId="67" fillId="0" borderId="33" xfId="25" applyFont="1" applyBorder="1" applyAlignment="1">
      <alignment horizontal="left" vertical="center" wrapText="1"/>
    </xf>
    <xf numFmtId="0" fontId="67" fillId="0" borderId="14" xfId="25" applyFont="1" applyBorder="1" applyAlignment="1">
      <alignment horizontal="left" vertical="center" wrapText="1"/>
    </xf>
    <xf numFmtId="0" fontId="67" fillId="0" borderId="109" xfId="25" applyFont="1" applyBorder="1" applyAlignment="1">
      <alignment horizontal="left" vertical="center" wrapText="1"/>
    </xf>
    <xf numFmtId="0" fontId="67" fillId="0" borderId="23" xfId="25" applyFont="1" applyBorder="1" applyAlignment="1">
      <alignment horizontal="left" vertical="center" wrapText="1"/>
    </xf>
    <xf numFmtId="0" fontId="67" fillId="0" borderId="14" xfId="25" applyFont="1" applyBorder="1" applyAlignment="1">
      <alignment horizontal="justify" vertical="center" wrapText="1"/>
    </xf>
    <xf numFmtId="0" fontId="67" fillId="0" borderId="32" xfId="25" applyFont="1" applyBorder="1" applyAlignment="1">
      <alignment horizontal="justify" vertical="center" wrapText="1"/>
    </xf>
    <xf numFmtId="0" fontId="67" fillId="0" borderId="23" xfId="25" applyFont="1" applyBorder="1" applyAlignment="1">
      <alignment horizontal="justify" vertical="center" wrapText="1"/>
    </xf>
    <xf numFmtId="0" fontId="67" fillId="0" borderId="22" xfId="25" applyFont="1" applyBorder="1" applyAlignment="1">
      <alignment horizontal="justify" vertical="center" wrapText="1"/>
    </xf>
    <xf numFmtId="0" fontId="86" fillId="0" borderId="0" xfId="25" applyFont="1" applyAlignment="1">
      <alignment horizontal="left" vertical="center"/>
    </xf>
    <xf numFmtId="0" fontId="67" fillId="0" borderId="118" xfId="25" applyFont="1" applyBorder="1" applyAlignment="1">
      <alignment horizontal="left" vertical="center" wrapText="1"/>
    </xf>
    <xf numFmtId="0" fontId="67" fillId="0" borderId="27" xfId="25" applyFont="1" applyBorder="1" applyAlignment="1">
      <alignment horizontal="left" vertical="center" wrapText="1"/>
    </xf>
    <xf numFmtId="0" fontId="67" fillId="0" borderId="27" xfId="25" applyFont="1" applyBorder="1" applyAlignment="1">
      <alignment horizontal="left" vertical="center"/>
    </xf>
    <xf numFmtId="0" fontId="67" fillId="0" borderId="26" xfId="25" applyFont="1" applyBorder="1" applyAlignment="1">
      <alignment horizontal="left" vertical="center"/>
    </xf>
    <xf numFmtId="0" fontId="67" fillId="0" borderId="14" xfId="25" applyFont="1" applyBorder="1" applyAlignment="1">
      <alignment horizontal="left" vertical="center"/>
    </xf>
    <xf numFmtId="0" fontId="67" fillId="0" borderId="127" xfId="25" applyFont="1" applyBorder="1" applyAlignment="1">
      <alignment horizontal="left" vertical="center"/>
    </xf>
    <xf numFmtId="0" fontId="67" fillId="0" borderId="32" xfId="25" applyFont="1" applyBorder="1" applyAlignment="1">
      <alignment horizontal="center" vertical="center" wrapText="1"/>
    </xf>
    <xf numFmtId="0" fontId="234" fillId="0" borderId="14" xfId="25" applyFont="1" applyBorder="1" applyAlignment="1">
      <alignment horizontal="justify" vertical="center" wrapText="1"/>
    </xf>
    <xf numFmtId="0" fontId="67" fillId="0" borderId="36" xfId="25" applyFont="1" applyBorder="1" applyAlignment="1">
      <alignment horizontal="left" vertical="center" wrapText="1"/>
    </xf>
    <xf numFmtId="0" fontId="67" fillId="0" borderId="92" xfId="25" applyFont="1" applyBorder="1" applyAlignment="1">
      <alignment horizontal="left" vertical="center" wrapText="1"/>
    </xf>
    <xf numFmtId="0" fontId="86" fillId="0" borderId="29" xfId="25" applyFont="1" applyBorder="1" applyAlignment="1">
      <alignment horizontal="justify" vertical="center" wrapText="1"/>
    </xf>
    <xf numFmtId="0" fontId="86" fillId="0" borderId="28" xfId="25" applyFont="1" applyBorder="1" applyAlignment="1">
      <alignment horizontal="justify" vertical="center" wrapText="1"/>
    </xf>
    <xf numFmtId="0" fontId="86" fillId="0" borderId="97" xfId="25" applyFont="1" applyBorder="1" applyAlignment="1">
      <alignment horizontal="justify" vertical="center" wrapText="1"/>
    </xf>
    <xf numFmtId="0" fontId="67" fillId="0" borderId="17" xfId="25" applyFont="1" applyBorder="1" applyAlignment="1">
      <alignment horizontal="left" vertical="center" wrapText="1"/>
    </xf>
    <xf numFmtId="0" fontId="67" fillId="0" borderId="123" xfId="25" applyFont="1" applyBorder="1" applyAlignment="1">
      <alignment horizontal="left" vertical="center" wrapText="1"/>
    </xf>
    <xf numFmtId="0" fontId="67" fillId="0" borderId="9" xfId="25" applyFont="1" applyBorder="1" applyAlignment="1">
      <alignment horizontal="left" vertical="center" wrapText="1"/>
    </xf>
    <xf numFmtId="0" fontId="67" fillId="0" borderId="10" xfId="25" applyFont="1" applyBorder="1" applyAlignment="1">
      <alignment horizontal="left" vertical="center" wrapText="1"/>
    </xf>
    <xf numFmtId="0" fontId="67" fillId="0" borderId="11" xfId="25" applyFont="1" applyBorder="1" applyAlignment="1">
      <alignment horizontal="left" vertical="center" wrapText="1"/>
    </xf>
    <xf numFmtId="0" fontId="67" fillId="0" borderId="8" xfId="25" applyFont="1" applyBorder="1" applyAlignment="1">
      <alignment horizontal="left" vertical="center" wrapText="1"/>
    </xf>
    <xf numFmtId="0" fontId="86" fillId="0" borderId="36" xfId="25" applyFont="1" applyBorder="1" applyAlignment="1">
      <alignment horizontal="left" vertical="center" wrapText="1"/>
    </xf>
    <xf numFmtId="0" fontId="86" fillId="0" borderId="0" xfId="25" applyFont="1" applyAlignment="1">
      <alignment horizontal="left" vertical="center" wrapText="1"/>
    </xf>
    <xf numFmtId="0" fontId="67" fillId="0" borderId="36" xfId="25" applyFont="1" applyBorder="1" applyAlignment="1">
      <alignment horizontal="left" vertical="top" wrapText="1"/>
    </xf>
    <xf numFmtId="0" fontId="67" fillId="0" borderId="25" xfId="25" applyFont="1" applyBorder="1" applyAlignment="1">
      <alignment horizontal="left" vertical="top" wrapText="1"/>
    </xf>
    <xf numFmtId="0" fontId="67" fillId="0" borderId="24" xfId="25" applyFont="1" applyBorder="1" applyAlignment="1">
      <alignment horizontal="left" vertical="top" wrapText="1"/>
    </xf>
    <xf numFmtId="0" fontId="67" fillId="0" borderId="82" xfId="25" applyFont="1" applyBorder="1" applyAlignment="1">
      <alignment horizontal="left" vertical="center" wrapText="1"/>
    </xf>
    <xf numFmtId="0" fontId="67" fillId="0" borderId="0" xfId="25" applyFont="1" applyAlignment="1">
      <alignment horizontal="left" vertical="center"/>
    </xf>
    <xf numFmtId="0" fontId="86" fillId="0" borderId="24" xfId="25" applyFont="1" applyBorder="1" applyAlignment="1">
      <alignment horizontal="center" vertical="center"/>
    </xf>
    <xf numFmtId="0" fontId="86" fillId="0" borderId="29" xfId="25" applyFont="1" applyBorder="1" applyAlignment="1">
      <alignment horizontal="left" vertical="top" wrapText="1"/>
    </xf>
    <xf numFmtId="0" fontId="86" fillId="0" borderId="28" xfId="25" applyFont="1" applyBorder="1" applyAlignment="1">
      <alignment horizontal="left" vertical="top" wrapText="1"/>
    </xf>
    <xf numFmtId="0" fontId="86" fillId="0" borderId="36" xfId="25" applyFont="1" applyBorder="1" applyAlignment="1">
      <alignment horizontal="left" vertical="top" wrapText="1"/>
    </xf>
    <xf numFmtId="0" fontId="86" fillId="0" borderId="0" xfId="25" applyFont="1" applyAlignment="1">
      <alignment horizontal="left" vertical="top" wrapText="1"/>
    </xf>
    <xf numFmtId="0" fontId="86" fillId="0" borderId="104" xfId="25" applyFont="1" applyBorder="1" applyAlignment="1">
      <alignment horizontal="left" vertical="center" wrapText="1"/>
    </xf>
    <xf numFmtId="0" fontId="86" fillId="0" borderId="106" xfId="25" applyFont="1" applyBorder="1" applyAlignment="1">
      <alignment horizontal="left" vertical="center" wrapText="1"/>
    </xf>
    <xf numFmtId="0" fontId="86" fillId="0" borderId="11" xfId="25" applyFont="1" applyBorder="1" applyAlignment="1">
      <alignment horizontal="left" vertical="center" wrapText="1"/>
    </xf>
    <xf numFmtId="0" fontId="86" fillId="0" borderId="17" xfId="25" applyFont="1" applyBorder="1" applyAlignment="1">
      <alignment horizontal="left" vertical="center" wrapText="1"/>
    </xf>
    <xf numFmtId="0" fontId="86" fillId="0" borderId="181" xfId="25" applyFont="1" applyBorder="1" applyAlignment="1">
      <alignment horizontal="left" vertical="center" wrapText="1"/>
    </xf>
    <xf numFmtId="0" fontId="86" fillId="0" borderId="112" xfId="25" applyFont="1" applyBorder="1" applyAlignment="1">
      <alignment horizontal="left" vertical="center" wrapText="1"/>
    </xf>
    <xf numFmtId="0" fontId="86" fillId="0" borderId="113" xfId="25" applyFont="1" applyBorder="1" applyAlignment="1">
      <alignment horizontal="left" vertical="center" wrapText="1"/>
    </xf>
    <xf numFmtId="0" fontId="86" fillId="0" borderId="111" xfId="25" applyFont="1" applyBorder="1" applyAlignment="1">
      <alignment horizontal="left" vertical="center" wrapText="1"/>
    </xf>
    <xf numFmtId="0" fontId="199" fillId="0" borderId="0" xfId="26" applyFont="1" applyAlignment="1">
      <alignment horizontal="center" vertical="center"/>
    </xf>
    <xf numFmtId="0" fontId="67" fillId="0" borderId="14" xfId="26" applyFont="1" applyBorder="1" applyAlignment="1">
      <alignment horizontal="center" vertical="center"/>
    </xf>
    <xf numFmtId="0" fontId="239" fillId="0" borderId="154" xfId="27" applyFont="1" applyBorder="1" applyAlignment="1">
      <alignment horizontal="center" vertical="center"/>
    </xf>
    <xf numFmtId="0" fontId="239" fillId="0" borderId="152" xfId="27" applyFont="1" applyBorder="1" applyAlignment="1">
      <alignment horizontal="center" vertical="center"/>
    </xf>
    <xf numFmtId="0" fontId="239" fillId="0" borderId="117" xfId="27" applyFont="1" applyBorder="1" applyAlignment="1">
      <alignment horizontal="center" vertical="center"/>
    </xf>
    <xf numFmtId="0" fontId="239" fillId="0" borderId="115" xfId="27" applyFont="1" applyBorder="1" applyAlignment="1">
      <alignment horizontal="center" vertical="center"/>
    </xf>
    <xf numFmtId="0" fontId="239" fillId="0" borderId="114" xfId="27" applyFont="1" applyBorder="1" applyAlignment="1">
      <alignment horizontal="center" vertical="center"/>
    </xf>
    <xf numFmtId="0" fontId="23" fillId="0" borderId="127" xfId="27" applyFont="1" applyBorder="1" applyAlignment="1">
      <alignment horizontal="left" vertical="center" wrapText="1"/>
    </xf>
    <xf numFmtId="0" fontId="239" fillId="0" borderId="308" xfId="27" applyFont="1" applyBorder="1" applyAlignment="1">
      <alignment horizontal="left" vertical="center" wrapText="1"/>
    </xf>
    <xf numFmtId="0" fontId="239" fillId="0" borderId="160" xfId="27" applyFont="1" applyBorder="1" applyAlignment="1">
      <alignment horizontal="left" vertical="center" wrapText="1"/>
    </xf>
    <xf numFmtId="0" fontId="239" fillId="0" borderId="0" xfId="27" applyFont="1" applyAlignment="1">
      <alignment horizontal="left" vertical="center" wrapText="1"/>
    </xf>
    <xf numFmtId="0" fontId="239" fillId="0" borderId="118" xfId="27" applyFont="1" applyBorder="1" applyAlignment="1">
      <alignment horizontal="center" vertical="center"/>
    </xf>
    <xf numFmtId="0" fontId="239" fillId="0" borderId="33" xfId="27" applyFont="1" applyBorder="1" applyAlignment="1">
      <alignment horizontal="center" vertical="center"/>
    </xf>
    <xf numFmtId="0" fontId="239" fillId="0" borderId="26" xfId="27" applyFont="1" applyBorder="1" applyAlignment="1">
      <alignment horizontal="left" vertical="center" wrapText="1"/>
    </xf>
    <xf numFmtId="0" fontId="23" fillId="0" borderId="32" xfId="27" applyFont="1" applyBorder="1" applyAlignment="1">
      <alignment horizontal="left" vertical="center" wrapText="1"/>
    </xf>
    <xf numFmtId="0" fontId="239" fillId="0" borderId="117" xfId="27" applyFont="1" applyBorder="1" applyAlignment="1">
      <alignment horizontal="center" vertical="center" wrapText="1"/>
    </xf>
    <xf numFmtId="0" fontId="239" fillId="0" borderId="115" xfId="27" applyFont="1" applyBorder="1" applyAlignment="1">
      <alignment horizontal="center" vertical="center" wrapText="1"/>
    </xf>
    <xf numFmtId="0" fontId="239" fillId="0" borderId="206" xfId="27" applyFont="1" applyBorder="1" applyAlignment="1">
      <alignment horizontal="center" vertical="center" wrapText="1"/>
    </xf>
    <xf numFmtId="0" fontId="239" fillId="0" borderId="127" xfId="27" applyFont="1" applyBorder="1" applyAlignment="1">
      <alignment horizontal="left" vertical="center" wrapText="1"/>
    </xf>
    <xf numFmtId="0" fontId="239" fillId="0" borderId="307" xfId="27" applyFont="1" applyBorder="1" applyAlignment="1">
      <alignment horizontal="left" vertical="center" wrapText="1"/>
    </xf>
    <xf numFmtId="0" fontId="241" fillId="0" borderId="0" xfId="27" applyFont="1" applyAlignment="1">
      <alignment horizontal="center" vertical="center"/>
    </xf>
    <xf numFmtId="0" fontId="157" fillId="0" borderId="0" xfId="27" applyFont="1" applyAlignment="1">
      <alignment horizontal="center" vertical="center"/>
    </xf>
    <xf numFmtId="0" fontId="206" fillId="0" borderId="0" xfId="27" applyFont="1" applyAlignment="1">
      <alignment horizontal="left" vertical="center" wrapText="1"/>
    </xf>
    <xf numFmtId="0" fontId="239" fillId="0" borderId="0" xfId="27" applyFont="1" applyAlignment="1">
      <alignment horizontal="left" vertical="center"/>
    </xf>
    <xf numFmtId="0" fontId="239" fillId="0" borderId="118" xfId="27" applyFont="1" applyBorder="1" applyAlignment="1">
      <alignment horizontal="center" vertical="center" wrapText="1"/>
    </xf>
    <xf numFmtId="0" fontId="239" fillId="0" borderId="33" xfId="27" applyFont="1" applyBorder="1" applyAlignment="1">
      <alignment horizontal="center" vertical="center" wrapText="1"/>
    </xf>
    <xf numFmtId="0" fontId="239" fillId="0" borderId="109" xfId="27" applyFont="1" applyBorder="1" applyAlignment="1">
      <alignment horizontal="center" vertical="center" wrapText="1"/>
    </xf>
    <xf numFmtId="0" fontId="23" fillId="0" borderId="26" xfId="27" applyFont="1" applyBorder="1" applyAlignment="1">
      <alignment horizontal="left" vertical="center" wrapText="1"/>
    </xf>
    <xf numFmtId="0" fontId="239" fillId="0" borderId="32" xfId="27" applyFont="1" applyBorder="1" applyAlignment="1">
      <alignment horizontal="left" vertical="center" wrapText="1"/>
    </xf>
    <xf numFmtId="0" fontId="239" fillId="0" borderId="22" xfId="27" applyFont="1" applyBorder="1" applyAlignment="1">
      <alignment horizontal="left" vertical="center" wrapText="1"/>
    </xf>
    <xf numFmtId="0" fontId="140" fillId="0" borderId="0" xfId="15" applyFont="1" applyAlignment="1">
      <alignment horizontal="left" vertical="center" wrapText="1"/>
    </xf>
  </cellXfs>
  <cellStyles count="30">
    <cellStyle name="桁区切り 2" xfId="4" xr:uid="{05B7EB5A-0E63-4EC2-89E8-04C58B1A50B4}"/>
    <cellStyle name="桁区切り 2 2" xfId="10" xr:uid="{C6A58795-16C0-451F-8EFD-137FD45BEDFE}"/>
    <cellStyle name="標準" xfId="0" builtinId="0"/>
    <cellStyle name="標準 10" xfId="19" xr:uid="{A9CA670E-84BE-4298-A3E2-41DD086EB964}"/>
    <cellStyle name="標準 2" xfId="1" xr:uid="{00000000-0005-0000-0000-000001000000}"/>
    <cellStyle name="標準 2 2" xfId="5" xr:uid="{74D88513-DEAD-48BB-9DEB-6FD9F0461C4B}"/>
    <cellStyle name="標準 2 2 2" xfId="21" xr:uid="{C1B64CD6-DA86-4B92-A998-0C8AA4BA6ED6}"/>
    <cellStyle name="標準 2 3" xfId="8" xr:uid="{15A8433E-37DE-4636-828E-4D7D9EEFD347}"/>
    <cellStyle name="標準 2 4" xfId="9" xr:uid="{31151449-6B80-46AD-811C-4F4845D4151A}"/>
    <cellStyle name="標準 2 4 2" xfId="24" xr:uid="{DB6F6BCB-48F3-4019-815B-12407A3011A8}"/>
    <cellStyle name="標準 3" xfId="2" xr:uid="{1AB3FB3A-A002-4361-99A9-8E32CD71A9C5}"/>
    <cellStyle name="標準 3 2" xfId="15" xr:uid="{EE814D55-8B8E-4A51-A844-C55712036238}"/>
    <cellStyle name="標準 3 3" xfId="25" xr:uid="{85E80B6E-B4CC-484D-B753-D5E3AC36C568}"/>
    <cellStyle name="標準 4" xfId="28" xr:uid="{DCFA303A-375D-46CB-9C73-E0E95BF4CDC7}"/>
    <cellStyle name="標準 4 2" xfId="6" xr:uid="{2FC4A516-DCDF-4733-AFBA-793E8367A7EA}"/>
    <cellStyle name="標準 4 2 2" xfId="27" xr:uid="{430DA66B-1678-44B2-8CC7-748CC782E8F8}"/>
    <cellStyle name="標準 5" xfId="13" xr:uid="{A9CF6E5D-68C2-4F3D-B9C8-4E5F61834BC0}"/>
    <cellStyle name="標準 5 2" xfId="26" xr:uid="{3E4504AB-C3DC-460E-B0C8-CA02B073F096}"/>
    <cellStyle name="標準 6" xfId="29" xr:uid="{6155A24A-A89F-44C6-9EE3-2FA25CD2B6DD}"/>
    <cellStyle name="標準 7" xfId="16" xr:uid="{7AEDEF0D-35D1-4901-8694-06C8B525D98E}"/>
    <cellStyle name="標準 8" xfId="17" xr:uid="{040EDB68-EDB5-4B9E-9F7A-B1EBEF77C6C9}"/>
    <cellStyle name="標準_(11)就労支援事業別事業活動明細書" xfId="22" xr:uid="{0A4628EE-D532-4B21-AA7F-61BDAE0E53E3}"/>
    <cellStyle name="標準_③-２加算様式（就労）" xfId="3" xr:uid="{61C39423-8DBC-4ECC-A618-1C924A2A9455}"/>
    <cellStyle name="標準_③-３加算様式（追加）" xfId="18" xr:uid="{74BA7687-8DAA-4F05-9A12-9388E68F0C40}"/>
    <cellStyle name="標準_かさんくん1" xfId="12" xr:uid="{770B8E7F-F127-4CA8-BE4F-FEF6CCC20845}"/>
    <cellStyle name="標準_新規加算の体制届出書" xfId="14" xr:uid="{6B5F8798-4491-4F6D-AFED-B4C9A4E6141E}"/>
    <cellStyle name="標準_短期入所介護給付費請求書" xfId="11" xr:uid="{357B1ED7-12A3-4E2F-B4BB-8FBB9FF542E7}"/>
    <cellStyle name="標準_通所介護計画書 " xfId="23" xr:uid="{04DA4F5D-DF98-4E36-A1ED-D081D3E06313}"/>
    <cellStyle name="標準_特定事業所加算届出様式" xfId="7" xr:uid="{E1495629-8A4E-4331-82AB-7ADFA2BD12C9}"/>
    <cellStyle name="標準_報酬コード表" xfId="20" xr:uid="{26971C53-4E46-4AB0-8A9F-86569EB6961D}"/>
  </cellStyles>
  <dxfs count="130">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heetMetadata" Target="metadata.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00000000-0008-0000-0000-000002000000}"/>
            </a:ext>
          </a:extLst>
        </xdr:cNvPr>
        <xdr:cNvSpPr>
          <a:spLocks noChangeShapeType="1"/>
        </xdr:cNvSpPr>
      </xdr:nvSpPr>
      <xdr:spPr bwMode="auto">
        <a:xfrm>
          <a:off x="3352800" y="9144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00000000-0008-0000-0000-000003000000}"/>
            </a:ext>
          </a:extLst>
        </xdr:cNvPr>
        <xdr:cNvSpPr>
          <a:spLocks noChangeShapeType="1"/>
        </xdr:cNvSpPr>
      </xdr:nvSpPr>
      <xdr:spPr bwMode="auto">
        <a:xfrm>
          <a:off x="5200650" y="84010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00000000-0008-0000-0000-000004000000}"/>
            </a:ext>
          </a:extLst>
        </xdr:cNvPr>
        <xdr:cNvSpPr>
          <a:spLocks noChangeShapeType="1"/>
        </xdr:cNvSpPr>
      </xdr:nvSpPr>
      <xdr:spPr bwMode="auto">
        <a:xfrm>
          <a:off x="5210175" y="86296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00000000-0008-0000-0000-000005000000}"/>
            </a:ext>
          </a:extLst>
        </xdr:cNvPr>
        <xdr:cNvSpPr>
          <a:spLocks noChangeShapeType="1"/>
        </xdr:cNvSpPr>
      </xdr:nvSpPr>
      <xdr:spPr bwMode="auto">
        <a:xfrm>
          <a:off x="5181600" y="88868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00000000-0008-0000-1600-000002000000}"/>
            </a:ext>
          </a:extLst>
        </xdr:cNvPr>
        <xdr:cNvSpPr/>
      </xdr:nvSpPr>
      <xdr:spPr>
        <a:xfrm>
          <a:off x="7352847" y="4812177"/>
          <a:ext cx="279401" cy="96726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00000000-0008-0000-1600-000003000000}"/>
            </a:ext>
          </a:extLst>
        </xdr:cNvPr>
        <xdr:cNvSpPr/>
      </xdr:nvSpPr>
      <xdr:spPr>
        <a:xfrm>
          <a:off x="6143625" y="4953739"/>
          <a:ext cx="17748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0</xdr:colOff>
      <xdr:row>62</xdr:row>
      <xdr:rowOff>0</xdr:rowOff>
    </xdr:from>
    <xdr:to>
      <xdr:col>11</xdr:col>
      <xdr:colOff>0</xdr:colOff>
      <xdr:row>62</xdr:row>
      <xdr:rowOff>0</xdr:rowOff>
    </xdr:to>
    <xdr:sp macro="" textlink="">
      <xdr:nvSpPr>
        <xdr:cNvPr id="2" name="Line 5">
          <a:extLst>
            <a:ext uri="{FF2B5EF4-FFF2-40B4-BE49-F238E27FC236}">
              <a16:creationId xmlns:a16="http://schemas.microsoft.com/office/drawing/2014/main" id="{00000000-0008-0000-1800-000002000000}"/>
            </a:ext>
          </a:extLst>
        </xdr:cNvPr>
        <xdr:cNvSpPr>
          <a:spLocks noChangeShapeType="1"/>
        </xdr:cNvSpPr>
      </xdr:nvSpPr>
      <xdr:spPr bwMode="auto">
        <a:xfrm>
          <a:off x="3289300" y="14776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62</xdr:row>
      <xdr:rowOff>0</xdr:rowOff>
    </xdr:from>
    <xdr:to>
      <xdr:col>11</xdr:col>
      <xdr:colOff>0</xdr:colOff>
      <xdr:row>62</xdr:row>
      <xdr:rowOff>0</xdr:rowOff>
    </xdr:to>
    <xdr:sp macro="" textlink="">
      <xdr:nvSpPr>
        <xdr:cNvPr id="3" name="Line 6">
          <a:extLst>
            <a:ext uri="{FF2B5EF4-FFF2-40B4-BE49-F238E27FC236}">
              <a16:creationId xmlns:a16="http://schemas.microsoft.com/office/drawing/2014/main" id="{00000000-0008-0000-1800-000003000000}"/>
            </a:ext>
          </a:extLst>
        </xdr:cNvPr>
        <xdr:cNvSpPr>
          <a:spLocks noChangeShapeType="1"/>
        </xdr:cNvSpPr>
      </xdr:nvSpPr>
      <xdr:spPr bwMode="auto">
        <a:xfrm>
          <a:off x="3289300" y="14776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64</xdr:row>
      <xdr:rowOff>134472</xdr:rowOff>
    </xdr:from>
    <xdr:to>
      <xdr:col>25</xdr:col>
      <xdr:colOff>45587</xdr:colOff>
      <xdr:row>87</xdr:row>
      <xdr:rowOff>188804</xdr:rowOff>
    </xdr:to>
    <xdr:pic>
      <xdr:nvPicPr>
        <xdr:cNvPr id="2" name="図 20">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 y="13863172"/>
          <a:ext cx="7595737" cy="5405514"/>
        </a:xfrm>
        <a:prstGeom prst="rect">
          <a:avLst/>
        </a:prstGeom>
        <a:solidFill>
          <a:schemeClr val="bg1"/>
        </a:solid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2" name="Line 1">
          <a:extLst>
            <a:ext uri="{FF2B5EF4-FFF2-40B4-BE49-F238E27FC236}">
              <a16:creationId xmlns:a16="http://schemas.microsoft.com/office/drawing/2014/main" id="{00000000-0008-0000-1D00-000002000000}"/>
            </a:ext>
          </a:extLst>
        </xdr:cNvPr>
        <xdr:cNvSpPr>
          <a:spLocks noChangeShapeType="1"/>
        </xdr:cNvSpPr>
      </xdr:nvSpPr>
      <xdr:spPr bwMode="auto">
        <a:xfrm>
          <a:off x="5133975" y="55530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000000-0008-0000-2000-000002000000}"/>
            </a:ext>
          </a:extLst>
        </xdr:cNvPr>
        <xdr:cNvCxnSpPr/>
      </xdr:nvCxnSpPr>
      <xdr:spPr>
        <a:xfrm>
          <a:off x="3299761" y="2283385"/>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a:extLst>
            <a:ext uri="{FF2B5EF4-FFF2-40B4-BE49-F238E27FC236}">
              <a16:creationId xmlns:a16="http://schemas.microsoft.com/office/drawing/2014/main" id="{00000000-0008-0000-2800-000002000000}"/>
            </a:ext>
          </a:extLst>
        </xdr:cNvPr>
        <xdr:cNvSpPr/>
      </xdr:nvSpPr>
      <xdr:spPr>
        <a:xfrm>
          <a:off x="1927225" y="5670549"/>
          <a:ext cx="362745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a:extLst>
            <a:ext uri="{FF2B5EF4-FFF2-40B4-BE49-F238E27FC236}">
              <a16:creationId xmlns:a16="http://schemas.microsoft.com/office/drawing/2014/main" id="{00000000-0008-0000-2800-000003000000}"/>
            </a:ext>
          </a:extLst>
        </xdr:cNvPr>
        <xdr:cNvSpPr/>
      </xdr:nvSpPr>
      <xdr:spPr>
        <a:xfrm>
          <a:off x="1917700" y="8242300"/>
          <a:ext cx="362902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12</xdr:col>
      <xdr:colOff>238125</xdr:colOff>
      <xdr:row>53</xdr:row>
      <xdr:rowOff>46990</xdr:rowOff>
    </xdr:from>
    <xdr:to>
      <xdr:col>13</xdr:col>
      <xdr:colOff>547370</xdr:colOff>
      <xdr:row>61</xdr:row>
      <xdr:rowOff>120650</xdr:rowOff>
    </xdr:to>
    <xdr:sp macro="" textlink="">
      <xdr:nvSpPr>
        <xdr:cNvPr id="2" name="二等辺三角形 1">
          <a:extLst>
            <a:ext uri="{FF2B5EF4-FFF2-40B4-BE49-F238E27FC236}">
              <a16:creationId xmlns:a16="http://schemas.microsoft.com/office/drawing/2014/main" id="{00000000-0008-0000-3000-000002000000}"/>
            </a:ext>
          </a:extLst>
        </xdr:cNvPr>
        <xdr:cNvSpPr/>
      </xdr:nvSpPr>
      <xdr:spPr>
        <a:xfrm rot="16200000" flipV="1">
          <a:off x="8537893" y="22595522"/>
          <a:ext cx="3629660" cy="1001395"/>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209550</xdr:colOff>
          <xdr:row>29</xdr:row>
          <xdr:rowOff>114300</xdr:rowOff>
        </xdr:from>
        <xdr:to>
          <xdr:col>29</xdr:col>
          <xdr:colOff>146050</xdr:colOff>
          <xdr:row>31</xdr:row>
          <xdr:rowOff>38100</xdr:rowOff>
        </xdr:to>
        <xdr:sp macro="" textlink="">
          <xdr:nvSpPr>
            <xdr:cNvPr id="140289" name="Check Box 1" hidden="1">
              <a:extLst>
                <a:ext uri="{63B3BB69-23CF-44E3-9099-C40C66FF867C}">
                  <a14:compatExt spid="_x0000_s140289"/>
                </a:ext>
                <a:ext uri="{FF2B5EF4-FFF2-40B4-BE49-F238E27FC236}">
                  <a16:creationId xmlns:a16="http://schemas.microsoft.com/office/drawing/2014/main" id="{00000000-0008-0000-3100-000001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127000</xdr:rowOff>
        </xdr:from>
        <xdr:to>
          <xdr:col>15</xdr:col>
          <xdr:colOff>127000</xdr:colOff>
          <xdr:row>49</xdr:row>
          <xdr:rowOff>50800</xdr:rowOff>
        </xdr:to>
        <xdr:sp macro="" textlink="">
          <xdr:nvSpPr>
            <xdr:cNvPr id="140290" name="Check Box 2" hidden="1">
              <a:extLst>
                <a:ext uri="{63B3BB69-23CF-44E3-9099-C40C66FF867C}">
                  <a14:compatExt spid="_x0000_s140290"/>
                </a:ext>
                <a:ext uri="{FF2B5EF4-FFF2-40B4-BE49-F238E27FC236}">
                  <a16:creationId xmlns:a16="http://schemas.microsoft.com/office/drawing/2014/main" id="{00000000-0008-0000-3100-000002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56</xdr:row>
          <xdr:rowOff>127000</xdr:rowOff>
        </xdr:from>
        <xdr:to>
          <xdr:col>29</xdr:col>
          <xdr:colOff>107950</xdr:colOff>
          <xdr:row>58</xdr:row>
          <xdr:rowOff>50800</xdr:rowOff>
        </xdr:to>
        <xdr:sp macro="" textlink="">
          <xdr:nvSpPr>
            <xdr:cNvPr id="140291" name="Check Box 3" hidden="1">
              <a:extLst>
                <a:ext uri="{63B3BB69-23CF-44E3-9099-C40C66FF867C}">
                  <a14:compatExt spid="_x0000_s140291"/>
                </a:ext>
                <a:ext uri="{FF2B5EF4-FFF2-40B4-BE49-F238E27FC236}">
                  <a16:creationId xmlns:a16="http://schemas.microsoft.com/office/drawing/2014/main" id="{00000000-0008-0000-3100-000003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57</xdr:row>
          <xdr:rowOff>127000</xdr:rowOff>
        </xdr:from>
        <xdr:to>
          <xdr:col>29</xdr:col>
          <xdr:colOff>107950</xdr:colOff>
          <xdr:row>59</xdr:row>
          <xdr:rowOff>50800</xdr:rowOff>
        </xdr:to>
        <xdr:sp macro="" textlink="">
          <xdr:nvSpPr>
            <xdr:cNvPr id="140292" name="Check Box 4" hidden="1">
              <a:extLst>
                <a:ext uri="{63B3BB69-23CF-44E3-9099-C40C66FF867C}">
                  <a14:compatExt spid="_x0000_s140292"/>
                </a:ext>
                <a:ext uri="{FF2B5EF4-FFF2-40B4-BE49-F238E27FC236}">
                  <a16:creationId xmlns:a16="http://schemas.microsoft.com/office/drawing/2014/main" id="{00000000-0008-0000-3100-000004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140293" name="Check Box 5" hidden="1">
              <a:extLst>
                <a:ext uri="{63B3BB69-23CF-44E3-9099-C40C66FF867C}">
                  <a14:compatExt spid="_x0000_s140293"/>
                </a:ext>
                <a:ext uri="{FF2B5EF4-FFF2-40B4-BE49-F238E27FC236}">
                  <a16:creationId xmlns:a16="http://schemas.microsoft.com/office/drawing/2014/main" id="{00000000-0008-0000-3100-000005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127000</xdr:rowOff>
        </xdr:from>
        <xdr:to>
          <xdr:col>43</xdr:col>
          <xdr:colOff>152400</xdr:colOff>
          <xdr:row>58</xdr:row>
          <xdr:rowOff>50800</xdr:rowOff>
        </xdr:to>
        <xdr:sp macro="" textlink="">
          <xdr:nvSpPr>
            <xdr:cNvPr id="140294" name="Check Box 6" hidden="1">
              <a:extLst>
                <a:ext uri="{63B3BB69-23CF-44E3-9099-C40C66FF867C}">
                  <a14:compatExt spid="_x0000_s140294"/>
                </a:ext>
                <a:ext uri="{FF2B5EF4-FFF2-40B4-BE49-F238E27FC236}">
                  <a16:creationId xmlns:a16="http://schemas.microsoft.com/office/drawing/2014/main" id="{00000000-0008-0000-3100-000006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133350</xdr:rowOff>
        </xdr:from>
        <xdr:to>
          <xdr:col>43</xdr:col>
          <xdr:colOff>152400</xdr:colOff>
          <xdr:row>60</xdr:row>
          <xdr:rowOff>57150</xdr:rowOff>
        </xdr:to>
        <xdr:sp macro="" textlink="">
          <xdr:nvSpPr>
            <xdr:cNvPr id="140295" name="Check Box 7" hidden="1">
              <a:extLst>
                <a:ext uri="{63B3BB69-23CF-44E3-9099-C40C66FF867C}">
                  <a14:compatExt spid="_x0000_s140295"/>
                </a:ext>
                <a:ext uri="{FF2B5EF4-FFF2-40B4-BE49-F238E27FC236}">
                  <a16:creationId xmlns:a16="http://schemas.microsoft.com/office/drawing/2014/main" id="{00000000-0008-0000-3100-000007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66</xdr:row>
          <xdr:rowOff>133350</xdr:rowOff>
        </xdr:from>
        <xdr:to>
          <xdr:col>15</xdr:col>
          <xdr:colOff>165100</xdr:colOff>
          <xdr:row>68</xdr:row>
          <xdr:rowOff>57150</xdr:rowOff>
        </xdr:to>
        <xdr:sp macro="" textlink="">
          <xdr:nvSpPr>
            <xdr:cNvPr id="140296" name="Check Box 8" hidden="1">
              <a:extLst>
                <a:ext uri="{63B3BB69-23CF-44E3-9099-C40C66FF867C}">
                  <a14:compatExt spid="_x0000_s140296"/>
                </a:ext>
                <a:ext uri="{FF2B5EF4-FFF2-40B4-BE49-F238E27FC236}">
                  <a16:creationId xmlns:a16="http://schemas.microsoft.com/office/drawing/2014/main" id="{00000000-0008-0000-3100-000008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203200</xdr:colOff>
          <xdr:row>66</xdr:row>
          <xdr:rowOff>127000</xdr:rowOff>
        </xdr:from>
        <xdr:to>
          <xdr:col>29</xdr:col>
          <xdr:colOff>133350</xdr:colOff>
          <xdr:row>68</xdr:row>
          <xdr:rowOff>50800</xdr:rowOff>
        </xdr:to>
        <xdr:sp macro="" textlink="">
          <xdr:nvSpPr>
            <xdr:cNvPr id="140297" name="Check Box 9" hidden="1">
              <a:extLst>
                <a:ext uri="{63B3BB69-23CF-44E3-9099-C40C66FF867C}">
                  <a14:compatExt spid="_x0000_s140297"/>
                </a:ext>
                <a:ext uri="{FF2B5EF4-FFF2-40B4-BE49-F238E27FC236}">
                  <a16:creationId xmlns:a16="http://schemas.microsoft.com/office/drawing/2014/main" id="{00000000-0008-0000-3100-000009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39</xdr:row>
          <xdr:rowOff>133350</xdr:rowOff>
        </xdr:from>
        <xdr:to>
          <xdr:col>15</xdr:col>
          <xdr:colOff>107950</xdr:colOff>
          <xdr:row>41</xdr:row>
          <xdr:rowOff>57150</xdr:rowOff>
        </xdr:to>
        <xdr:sp macro="" textlink="">
          <xdr:nvSpPr>
            <xdr:cNvPr id="140298" name="Check Box 10" hidden="1">
              <a:extLst>
                <a:ext uri="{63B3BB69-23CF-44E3-9099-C40C66FF867C}">
                  <a14:compatExt spid="_x0000_s140298"/>
                </a:ext>
                <a:ext uri="{FF2B5EF4-FFF2-40B4-BE49-F238E27FC236}">
                  <a16:creationId xmlns:a16="http://schemas.microsoft.com/office/drawing/2014/main" id="{00000000-0008-0000-3100-00000A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75</xdr:row>
          <xdr:rowOff>133350</xdr:rowOff>
        </xdr:from>
        <xdr:to>
          <xdr:col>18</xdr:col>
          <xdr:colOff>165100</xdr:colOff>
          <xdr:row>77</xdr:row>
          <xdr:rowOff>57150</xdr:rowOff>
        </xdr:to>
        <xdr:sp macro="" textlink="">
          <xdr:nvSpPr>
            <xdr:cNvPr id="140299" name="Check Box 11" hidden="1">
              <a:extLst>
                <a:ext uri="{63B3BB69-23CF-44E3-9099-C40C66FF867C}">
                  <a14:compatExt spid="_x0000_s140299"/>
                </a:ext>
                <a:ext uri="{FF2B5EF4-FFF2-40B4-BE49-F238E27FC236}">
                  <a16:creationId xmlns:a16="http://schemas.microsoft.com/office/drawing/2014/main" id="{00000000-0008-0000-3100-00000B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127000</xdr:colOff>
          <xdr:row>31</xdr:row>
          <xdr:rowOff>38100</xdr:rowOff>
        </xdr:to>
        <xdr:sp macro="" textlink="">
          <xdr:nvSpPr>
            <xdr:cNvPr id="140300" name="Check Box 12" hidden="1">
              <a:extLst>
                <a:ext uri="{63B3BB69-23CF-44E3-9099-C40C66FF867C}">
                  <a14:compatExt spid="_x0000_s140300"/>
                </a:ext>
                <a:ext uri="{FF2B5EF4-FFF2-40B4-BE49-F238E27FC236}">
                  <a16:creationId xmlns:a16="http://schemas.microsoft.com/office/drawing/2014/main" id="{00000000-0008-0000-3100-00000C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133350</xdr:rowOff>
        </xdr:from>
        <xdr:to>
          <xdr:col>43</xdr:col>
          <xdr:colOff>50800</xdr:colOff>
          <xdr:row>31</xdr:row>
          <xdr:rowOff>57150</xdr:rowOff>
        </xdr:to>
        <xdr:sp macro="" textlink="">
          <xdr:nvSpPr>
            <xdr:cNvPr id="140301" name="Check Box 13" hidden="1">
              <a:extLst>
                <a:ext uri="{63B3BB69-23CF-44E3-9099-C40C66FF867C}">
                  <a14:compatExt spid="_x0000_s140301"/>
                </a:ext>
                <a:ext uri="{FF2B5EF4-FFF2-40B4-BE49-F238E27FC236}">
                  <a16:creationId xmlns:a16="http://schemas.microsoft.com/office/drawing/2014/main" id="{00000000-0008-0000-3100-00000D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165100</xdr:colOff>
          <xdr:row>34</xdr:row>
          <xdr:rowOff>127000</xdr:rowOff>
        </xdr:from>
        <xdr:to>
          <xdr:col>15</xdr:col>
          <xdr:colOff>95250</xdr:colOff>
          <xdr:row>36</xdr:row>
          <xdr:rowOff>50800</xdr:rowOff>
        </xdr:to>
        <xdr:sp macro="" textlink="">
          <xdr:nvSpPr>
            <xdr:cNvPr id="140302" name="Check Box 14" hidden="1">
              <a:extLst>
                <a:ext uri="{63B3BB69-23CF-44E3-9099-C40C66FF867C}">
                  <a14:compatExt spid="_x0000_s140302"/>
                </a:ext>
                <a:ext uri="{FF2B5EF4-FFF2-40B4-BE49-F238E27FC236}">
                  <a16:creationId xmlns:a16="http://schemas.microsoft.com/office/drawing/2014/main" id="{00000000-0008-0000-3100-00000E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203200</xdr:colOff>
          <xdr:row>34</xdr:row>
          <xdr:rowOff>127000</xdr:rowOff>
        </xdr:from>
        <xdr:to>
          <xdr:col>29</xdr:col>
          <xdr:colOff>133350</xdr:colOff>
          <xdr:row>36</xdr:row>
          <xdr:rowOff>50800</xdr:rowOff>
        </xdr:to>
        <xdr:sp macro="" textlink="">
          <xdr:nvSpPr>
            <xdr:cNvPr id="140303" name="Check Box 15" hidden="1">
              <a:extLst>
                <a:ext uri="{63B3BB69-23CF-44E3-9099-C40C66FF867C}">
                  <a14:compatExt spid="_x0000_s140303"/>
                </a:ext>
                <a:ext uri="{FF2B5EF4-FFF2-40B4-BE49-F238E27FC236}">
                  <a16:creationId xmlns:a16="http://schemas.microsoft.com/office/drawing/2014/main" id="{00000000-0008-0000-3100-00000F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203200</xdr:colOff>
          <xdr:row>34</xdr:row>
          <xdr:rowOff>127000</xdr:rowOff>
        </xdr:from>
        <xdr:to>
          <xdr:col>43</xdr:col>
          <xdr:colOff>133350</xdr:colOff>
          <xdr:row>36</xdr:row>
          <xdr:rowOff>50800</xdr:rowOff>
        </xdr:to>
        <xdr:sp macro="" textlink="">
          <xdr:nvSpPr>
            <xdr:cNvPr id="140304" name="Check Box 16" hidden="1">
              <a:extLst>
                <a:ext uri="{63B3BB69-23CF-44E3-9099-C40C66FF867C}">
                  <a14:compatExt spid="_x0000_s140304"/>
                </a:ext>
                <a:ext uri="{FF2B5EF4-FFF2-40B4-BE49-F238E27FC236}">
                  <a16:creationId xmlns:a16="http://schemas.microsoft.com/office/drawing/2014/main" id="{00000000-0008-0000-3100-000010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xdr:colOff>
          <xdr:row>39</xdr:row>
          <xdr:rowOff>107950</xdr:rowOff>
        </xdr:from>
        <xdr:to>
          <xdr:col>29</xdr:col>
          <xdr:colOff>165100</xdr:colOff>
          <xdr:row>41</xdr:row>
          <xdr:rowOff>31750</xdr:rowOff>
        </xdr:to>
        <xdr:sp macro="" textlink="">
          <xdr:nvSpPr>
            <xdr:cNvPr id="140305" name="Check Box 17" hidden="1">
              <a:extLst>
                <a:ext uri="{63B3BB69-23CF-44E3-9099-C40C66FF867C}">
                  <a14:compatExt spid="_x0000_s140305"/>
                </a:ext>
                <a:ext uri="{FF2B5EF4-FFF2-40B4-BE49-F238E27FC236}">
                  <a16:creationId xmlns:a16="http://schemas.microsoft.com/office/drawing/2014/main" id="{00000000-0008-0000-3100-000011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48</xdr:row>
          <xdr:rowOff>107950</xdr:rowOff>
        </xdr:from>
        <xdr:to>
          <xdr:col>29</xdr:col>
          <xdr:colOff>146050</xdr:colOff>
          <xdr:row>50</xdr:row>
          <xdr:rowOff>31750</xdr:rowOff>
        </xdr:to>
        <xdr:sp macro="" textlink="">
          <xdr:nvSpPr>
            <xdr:cNvPr id="140306" name="Check Box 18" hidden="1">
              <a:extLst>
                <a:ext uri="{63B3BB69-23CF-44E3-9099-C40C66FF867C}">
                  <a14:compatExt spid="_x0000_s140306"/>
                </a:ext>
                <a:ext uri="{FF2B5EF4-FFF2-40B4-BE49-F238E27FC236}">
                  <a16:creationId xmlns:a16="http://schemas.microsoft.com/office/drawing/2014/main" id="{00000000-0008-0000-3100-000012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127000</xdr:colOff>
          <xdr:row>51</xdr:row>
          <xdr:rowOff>38100</xdr:rowOff>
        </xdr:to>
        <xdr:sp macro="" textlink="">
          <xdr:nvSpPr>
            <xdr:cNvPr id="140307" name="Check Box 19" hidden="1">
              <a:extLst>
                <a:ext uri="{63B3BB69-23CF-44E3-9099-C40C66FF867C}">
                  <a14:compatExt spid="_x0000_s140307"/>
                </a:ext>
                <a:ext uri="{FF2B5EF4-FFF2-40B4-BE49-F238E27FC236}">
                  <a16:creationId xmlns:a16="http://schemas.microsoft.com/office/drawing/2014/main" id="{00000000-0008-0000-3100-000013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57</xdr:row>
          <xdr:rowOff>107950</xdr:rowOff>
        </xdr:from>
        <xdr:to>
          <xdr:col>15</xdr:col>
          <xdr:colOff>146050</xdr:colOff>
          <xdr:row>59</xdr:row>
          <xdr:rowOff>31750</xdr:rowOff>
        </xdr:to>
        <xdr:sp macro="" textlink="">
          <xdr:nvSpPr>
            <xdr:cNvPr id="140308" name="Check Box 20" hidden="1">
              <a:extLst>
                <a:ext uri="{63B3BB69-23CF-44E3-9099-C40C66FF867C}">
                  <a14:compatExt spid="_x0000_s140308"/>
                </a:ext>
                <a:ext uri="{FF2B5EF4-FFF2-40B4-BE49-F238E27FC236}">
                  <a16:creationId xmlns:a16="http://schemas.microsoft.com/office/drawing/2014/main" id="{00000000-0008-0000-3100-000014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75</xdr:row>
          <xdr:rowOff>133350</xdr:rowOff>
        </xdr:from>
        <xdr:to>
          <xdr:col>18</xdr:col>
          <xdr:colOff>165100</xdr:colOff>
          <xdr:row>77</xdr:row>
          <xdr:rowOff>57150</xdr:rowOff>
        </xdr:to>
        <xdr:sp macro="" textlink="">
          <xdr:nvSpPr>
            <xdr:cNvPr id="140309" name="Check Box 21" hidden="1">
              <a:extLst>
                <a:ext uri="{63B3BB69-23CF-44E3-9099-C40C66FF867C}">
                  <a14:compatExt spid="_x0000_s140309"/>
                </a:ext>
                <a:ext uri="{FF2B5EF4-FFF2-40B4-BE49-F238E27FC236}">
                  <a16:creationId xmlns:a16="http://schemas.microsoft.com/office/drawing/2014/main" id="{00000000-0008-0000-3100-000015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3200-000002000000}"/>
            </a:ext>
          </a:extLst>
        </xdr:cNvPr>
        <xdr:cNvSpPr/>
      </xdr:nvSpPr>
      <xdr:spPr>
        <a:xfrm>
          <a:off x="10426699" y="19050"/>
          <a:ext cx="1285875" cy="3048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別紙</a:t>
          </a:r>
          <a:r>
            <a:rPr kumimoji="1" lang="en-US" altLang="ja-JP" sz="1200">
              <a:solidFill>
                <a:sysClr val="windowText" lastClr="000000"/>
              </a:solidFill>
              <a:latin typeface="ＭＳ ゴシック" panose="020B0609070205080204" pitchFamily="49" charset="-128"/>
              <a:ea typeface="ＭＳ ゴシック" panose="020B0609070205080204" pitchFamily="49" charset="-128"/>
            </a:rPr>
            <a:t>65-4</a:t>
          </a:r>
        </a:p>
        <a:p>
          <a:pPr algn="ctr"/>
          <a:endParaRPr kumimoji="1" lang="ja-JP" altLang="en-US" sz="12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3300-000002000000}"/>
            </a:ext>
          </a:extLst>
        </xdr:cNvPr>
        <xdr:cNvSpPr/>
      </xdr:nvSpPr>
      <xdr:spPr>
        <a:xfrm>
          <a:off x="10426699" y="19050"/>
          <a:ext cx="1285875" cy="3048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別紙</a:t>
          </a:r>
          <a:r>
            <a:rPr kumimoji="1" lang="en-US" altLang="ja-JP" sz="1200">
              <a:solidFill>
                <a:sysClr val="windowText" lastClr="000000"/>
              </a:solidFill>
              <a:latin typeface="ＭＳ ゴシック" panose="020B0609070205080204" pitchFamily="49" charset="-128"/>
              <a:ea typeface="ＭＳ ゴシック" panose="020B0609070205080204" pitchFamily="49" charset="-128"/>
            </a:rPr>
            <a:t>65-5</a:t>
          </a:r>
        </a:p>
        <a:p>
          <a:pPr algn="ctr"/>
          <a:endParaRPr kumimoji="1" lang="ja-JP" altLang="en-US" sz="12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00000000-0008-0000-0100-000002000000}"/>
            </a:ext>
          </a:extLst>
        </xdr:cNvPr>
        <xdr:cNvSpPr>
          <a:spLocks noChangeShapeType="1"/>
        </xdr:cNvSpPr>
      </xdr:nvSpPr>
      <xdr:spPr bwMode="auto">
        <a:xfrm>
          <a:off x="3352800" y="777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00000000-0008-0000-0100-000003000000}"/>
            </a:ext>
          </a:extLst>
        </xdr:cNvPr>
        <xdr:cNvSpPr>
          <a:spLocks noChangeShapeType="1"/>
        </xdr:cNvSpPr>
      </xdr:nvSpPr>
      <xdr:spPr bwMode="auto">
        <a:xfrm>
          <a:off x="3352800" y="9372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00000000-0008-0000-0100-000004000000}"/>
            </a:ext>
          </a:extLst>
        </xdr:cNvPr>
        <xdr:cNvSpPr>
          <a:spLocks noChangeShapeType="1"/>
        </xdr:cNvSpPr>
      </xdr:nvSpPr>
      <xdr:spPr bwMode="auto">
        <a:xfrm>
          <a:off x="5200650" y="86296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00000000-0008-0000-0100-000005000000}"/>
            </a:ext>
          </a:extLst>
        </xdr:cNvPr>
        <xdr:cNvSpPr>
          <a:spLocks noChangeShapeType="1"/>
        </xdr:cNvSpPr>
      </xdr:nvSpPr>
      <xdr:spPr bwMode="auto">
        <a:xfrm>
          <a:off x="5210175" y="88582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14">
          <a:extLst>
            <a:ext uri="{FF2B5EF4-FFF2-40B4-BE49-F238E27FC236}">
              <a16:creationId xmlns:a16="http://schemas.microsoft.com/office/drawing/2014/main" id="{00000000-0008-0000-0100-000006000000}"/>
            </a:ext>
          </a:extLst>
        </xdr:cNvPr>
        <xdr:cNvSpPr>
          <a:spLocks noChangeShapeType="1"/>
        </xdr:cNvSpPr>
      </xdr:nvSpPr>
      <xdr:spPr bwMode="auto">
        <a:xfrm>
          <a:off x="5181600" y="91154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6</xdr:col>
      <xdr:colOff>162074</xdr:colOff>
      <xdr:row>9</xdr:row>
      <xdr:rowOff>123899</xdr:rowOff>
    </xdr:from>
    <xdr:to>
      <xdr:col>12</xdr:col>
      <xdr:colOff>76349</xdr:colOff>
      <xdr:row>12</xdr:row>
      <xdr:rowOff>29021</xdr:rowOff>
    </xdr:to>
    <xdr:sp macro="" textlink="" fLocksText="0">
      <xdr:nvSpPr>
        <xdr:cNvPr id="2" name="四角形吹き出し 1">
          <a:extLst>
            <a:ext uri="{FF2B5EF4-FFF2-40B4-BE49-F238E27FC236}">
              <a16:creationId xmlns:a16="http://schemas.microsoft.com/office/drawing/2014/main" id="{00000000-0008-0000-3400-000002000000}"/>
            </a:ext>
          </a:extLst>
        </xdr:cNvPr>
        <xdr:cNvSpPr/>
      </xdr:nvSpPr>
      <xdr:spPr>
        <a:xfrm>
          <a:off x="5997724" y="2695649"/>
          <a:ext cx="3686175" cy="762372"/>
        </a:xfrm>
        <a:prstGeom prst="wedgeRectCallout">
          <a:avLst>
            <a:gd name="adj1" fmla="val -68659"/>
            <a:gd name="adj2" fmla="val 13141"/>
          </a:avLst>
        </a:prstGeom>
        <a:solidFill>
          <a:schemeClr val="bg1"/>
        </a:solidFill>
        <a:ln w="31750" cmpd="sng">
          <a:solidFill>
            <a:schemeClr val="accent6"/>
          </a:solidFill>
        </a:ln>
      </xdr:spPr>
      <xdr:style>
        <a:lnRef idx="2">
          <a:schemeClr val="accent6"/>
        </a:lnRef>
        <a:fillRef idx="1">
          <a:schemeClr val="bg1"/>
        </a:fillRef>
        <a:effectRef idx="0">
          <a:schemeClr val="accent6"/>
        </a:effectRef>
        <a:fontRef idx="minor">
          <a:schemeClr val="tx1"/>
        </a:fontRef>
      </xdr:style>
      <xdr:txBody>
        <a:bodyPr vertOverflow="clip" horzOverflow="clip" lIns="91440" tIns="45720" rIns="91440" bIns="45720" anchor="t"/>
        <a:lstStyle/>
        <a:p>
          <a:pPr algn="l">
            <a:lnSpc>
              <a:spcPts val="2100"/>
            </a:lnSpc>
          </a:pPr>
          <a:r>
            <a:rPr lang="ja-JP" altLang="en-US" sz="2000"/>
            <a:t>作業内容が２つ以上ある場合は適宜追加して入力してください</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00000000-0008-0000-4700-000002000000}"/>
            </a:ext>
          </a:extLst>
        </xdr:cNvPr>
        <xdr:cNvSpPr/>
      </xdr:nvSpPr>
      <xdr:spPr>
        <a:xfrm rot="5400000">
          <a:off x="3774851" y="3800787"/>
          <a:ext cx="464802" cy="52490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603250</xdr:colOff>
      <xdr:row>23</xdr:row>
      <xdr:rowOff>187816</xdr:rowOff>
    </xdr:from>
    <xdr:to>
      <xdr:col>6</xdr:col>
      <xdr:colOff>858593</xdr:colOff>
      <xdr:row>24</xdr:row>
      <xdr:rowOff>160986</xdr:rowOff>
    </xdr:to>
    <xdr:sp macro="" textlink="">
      <xdr:nvSpPr>
        <xdr:cNvPr id="3" name="正方形/長方形 2">
          <a:extLst>
            <a:ext uri="{FF2B5EF4-FFF2-40B4-BE49-F238E27FC236}">
              <a16:creationId xmlns:a16="http://schemas.microsoft.com/office/drawing/2014/main" id="{00000000-0008-0000-4700-000003000000}"/>
            </a:ext>
          </a:extLst>
        </xdr:cNvPr>
        <xdr:cNvSpPr/>
      </xdr:nvSpPr>
      <xdr:spPr>
        <a:xfrm>
          <a:off x="3116792" y="7257483"/>
          <a:ext cx="1816384" cy="280086"/>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4</xdr:col>
      <xdr:colOff>38632</xdr:colOff>
      <xdr:row>1</xdr:row>
      <xdr:rowOff>86965</xdr:rowOff>
    </xdr:from>
    <xdr:to>
      <xdr:col>35</xdr:col>
      <xdr:colOff>194559</xdr:colOff>
      <xdr:row>3</xdr:row>
      <xdr:rowOff>32027</xdr:rowOff>
    </xdr:to>
    <xdr:sp macro="" textlink="">
      <xdr:nvSpPr>
        <xdr:cNvPr id="2" name="AutoShape 1">
          <a:extLst>
            <a:ext uri="{FF2B5EF4-FFF2-40B4-BE49-F238E27FC236}">
              <a16:creationId xmlns:a16="http://schemas.microsoft.com/office/drawing/2014/main" id="{00000000-0008-0000-4800-000002000000}"/>
            </a:ext>
          </a:extLst>
        </xdr:cNvPr>
        <xdr:cNvSpPr>
          <a:spLocks noChangeArrowheads="1"/>
        </xdr:cNvSpPr>
      </xdr:nvSpPr>
      <xdr:spPr bwMode="auto">
        <a:xfrm>
          <a:off x="2553232" y="86965"/>
          <a:ext cx="19644077" cy="2752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77</xdr:row>
      <xdr:rowOff>199224</xdr:rowOff>
    </xdr:from>
    <xdr:to>
      <xdr:col>66</xdr:col>
      <xdr:colOff>129887</xdr:colOff>
      <xdr:row>87</xdr:row>
      <xdr:rowOff>184218</xdr:rowOff>
    </xdr:to>
    <xdr:sp macro="" textlink="">
      <xdr:nvSpPr>
        <xdr:cNvPr id="3" name="角丸四角形 2">
          <a:extLst>
            <a:ext uri="{FF2B5EF4-FFF2-40B4-BE49-F238E27FC236}">
              <a16:creationId xmlns:a16="http://schemas.microsoft.com/office/drawing/2014/main" id="{00000000-0008-0000-4800-000003000000}"/>
            </a:ext>
          </a:extLst>
        </xdr:cNvPr>
        <xdr:cNvSpPr/>
      </xdr:nvSpPr>
      <xdr:spPr>
        <a:xfrm>
          <a:off x="659821" y="12715074"/>
          <a:ext cx="40960966" cy="16486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10</xdr:row>
      <xdr:rowOff>59889</xdr:rowOff>
    </xdr:from>
    <xdr:to>
      <xdr:col>39</xdr:col>
      <xdr:colOff>90963</xdr:colOff>
      <xdr:row>11</xdr:row>
      <xdr:rowOff>162309</xdr:rowOff>
    </xdr:to>
    <xdr:sp macro="" textlink="">
      <xdr:nvSpPr>
        <xdr:cNvPr id="4" name="矢印: 下 3">
          <a:extLst>
            <a:ext uri="{FF2B5EF4-FFF2-40B4-BE49-F238E27FC236}">
              <a16:creationId xmlns:a16="http://schemas.microsoft.com/office/drawing/2014/main" id="{00000000-0008-0000-4800-000004000000}"/>
            </a:ext>
          </a:extLst>
        </xdr:cNvPr>
        <xdr:cNvSpPr/>
      </xdr:nvSpPr>
      <xdr:spPr>
        <a:xfrm>
          <a:off x="23897033" y="1545789"/>
          <a:ext cx="711280" cy="2675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30</xdr:row>
      <xdr:rowOff>82826</xdr:rowOff>
    </xdr:from>
    <xdr:to>
      <xdr:col>9</xdr:col>
      <xdr:colOff>193261</xdr:colOff>
      <xdr:row>31</xdr:row>
      <xdr:rowOff>220870</xdr:rowOff>
    </xdr:to>
    <xdr:sp macro="" textlink="">
      <xdr:nvSpPr>
        <xdr:cNvPr id="5" name="矢印: 上向き折線 4">
          <a:extLst>
            <a:ext uri="{FF2B5EF4-FFF2-40B4-BE49-F238E27FC236}">
              <a16:creationId xmlns:a16="http://schemas.microsoft.com/office/drawing/2014/main" id="{00000000-0008-0000-4800-000005000000}"/>
            </a:ext>
          </a:extLst>
        </xdr:cNvPr>
        <xdr:cNvSpPr/>
      </xdr:nvSpPr>
      <xdr:spPr>
        <a:xfrm rot="5400000">
          <a:off x="5085660" y="4351268"/>
          <a:ext cx="245994" cy="12849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30</xdr:row>
      <xdr:rowOff>83380</xdr:rowOff>
    </xdr:from>
    <xdr:to>
      <xdr:col>25</xdr:col>
      <xdr:colOff>207617</xdr:colOff>
      <xdr:row>31</xdr:row>
      <xdr:rowOff>221424</xdr:rowOff>
    </xdr:to>
    <xdr:sp macro="" textlink="">
      <xdr:nvSpPr>
        <xdr:cNvPr id="6" name="矢印: 上向き折線 5">
          <a:extLst>
            <a:ext uri="{FF2B5EF4-FFF2-40B4-BE49-F238E27FC236}">
              <a16:creationId xmlns:a16="http://schemas.microsoft.com/office/drawing/2014/main" id="{00000000-0008-0000-4800-000006000000}"/>
            </a:ext>
          </a:extLst>
        </xdr:cNvPr>
        <xdr:cNvSpPr/>
      </xdr:nvSpPr>
      <xdr:spPr>
        <a:xfrm rot="5400000">
          <a:off x="15158416" y="4351822"/>
          <a:ext cx="245994" cy="12849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30</xdr:row>
      <xdr:rowOff>83934</xdr:rowOff>
    </xdr:from>
    <xdr:to>
      <xdr:col>41</xdr:col>
      <xdr:colOff>208171</xdr:colOff>
      <xdr:row>31</xdr:row>
      <xdr:rowOff>221978</xdr:rowOff>
    </xdr:to>
    <xdr:sp macro="" textlink="">
      <xdr:nvSpPr>
        <xdr:cNvPr id="7" name="矢印: 上向き折線 6">
          <a:extLst>
            <a:ext uri="{FF2B5EF4-FFF2-40B4-BE49-F238E27FC236}">
              <a16:creationId xmlns:a16="http://schemas.microsoft.com/office/drawing/2014/main" id="{00000000-0008-0000-4800-000007000000}"/>
            </a:ext>
          </a:extLst>
        </xdr:cNvPr>
        <xdr:cNvSpPr/>
      </xdr:nvSpPr>
      <xdr:spPr>
        <a:xfrm rot="5400000">
          <a:off x="25217370" y="4352376"/>
          <a:ext cx="245994" cy="12849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30</xdr:row>
      <xdr:rowOff>98292</xdr:rowOff>
    </xdr:from>
    <xdr:to>
      <xdr:col>57</xdr:col>
      <xdr:colOff>208723</xdr:colOff>
      <xdr:row>31</xdr:row>
      <xdr:rowOff>236336</xdr:rowOff>
    </xdr:to>
    <xdr:sp macro="" textlink="">
      <xdr:nvSpPr>
        <xdr:cNvPr id="8" name="矢印: 上向き折線 7">
          <a:extLst>
            <a:ext uri="{FF2B5EF4-FFF2-40B4-BE49-F238E27FC236}">
              <a16:creationId xmlns:a16="http://schemas.microsoft.com/office/drawing/2014/main" id="{00000000-0008-0000-4800-000008000000}"/>
            </a:ext>
          </a:extLst>
        </xdr:cNvPr>
        <xdr:cNvSpPr/>
      </xdr:nvSpPr>
      <xdr:spPr>
        <a:xfrm rot="5400000">
          <a:off x="35282672" y="4360385"/>
          <a:ext cx="233294" cy="12849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1</xdr:row>
      <xdr:rowOff>206375</xdr:rowOff>
    </xdr:from>
    <xdr:to>
      <xdr:col>81</xdr:col>
      <xdr:colOff>137992</xdr:colOff>
      <xdr:row>3</xdr:row>
      <xdr:rowOff>216144</xdr:rowOff>
    </xdr:to>
    <xdr:sp macro="" textlink="">
      <xdr:nvSpPr>
        <xdr:cNvPr id="9" name="角丸四角形 2">
          <a:extLst>
            <a:ext uri="{FF2B5EF4-FFF2-40B4-BE49-F238E27FC236}">
              <a16:creationId xmlns:a16="http://schemas.microsoft.com/office/drawing/2014/main" id="{00000000-0008-0000-4800-000009000000}"/>
            </a:ext>
          </a:extLst>
        </xdr:cNvPr>
        <xdr:cNvSpPr/>
      </xdr:nvSpPr>
      <xdr:spPr>
        <a:xfrm>
          <a:off x="45500925" y="161925"/>
          <a:ext cx="5557717" cy="3336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4</xdr:col>
      <xdr:colOff>38632</xdr:colOff>
      <xdr:row>1</xdr:row>
      <xdr:rowOff>55215</xdr:rowOff>
    </xdr:from>
    <xdr:to>
      <xdr:col>35</xdr:col>
      <xdr:colOff>194559</xdr:colOff>
      <xdr:row>3</xdr:row>
      <xdr:rowOff>277</xdr:rowOff>
    </xdr:to>
    <xdr:sp macro="" textlink="">
      <xdr:nvSpPr>
        <xdr:cNvPr id="2" name="AutoShape 1">
          <a:extLst>
            <a:ext uri="{FF2B5EF4-FFF2-40B4-BE49-F238E27FC236}">
              <a16:creationId xmlns:a16="http://schemas.microsoft.com/office/drawing/2014/main" id="{00000000-0008-0000-4900-000002000000}"/>
            </a:ext>
          </a:extLst>
        </xdr:cNvPr>
        <xdr:cNvSpPr>
          <a:spLocks noChangeArrowheads="1"/>
        </xdr:cNvSpPr>
      </xdr:nvSpPr>
      <xdr:spPr bwMode="auto">
        <a:xfrm>
          <a:off x="1128715" y="319798"/>
          <a:ext cx="7701844" cy="474229"/>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77</xdr:row>
      <xdr:rowOff>199224</xdr:rowOff>
    </xdr:from>
    <xdr:to>
      <xdr:col>66</xdr:col>
      <xdr:colOff>129887</xdr:colOff>
      <xdr:row>87</xdr:row>
      <xdr:rowOff>184218</xdr:rowOff>
    </xdr:to>
    <xdr:sp macro="" textlink="">
      <xdr:nvSpPr>
        <xdr:cNvPr id="3" name="角丸四角形 2">
          <a:extLst>
            <a:ext uri="{FF2B5EF4-FFF2-40B4-BE49-F238E27FC236}">
              <a16:creationId xmlns:a16="http://schemas.microsoft.com/office/drawing/2014/main" id="{00000000-0008-0000-4900-000003000000}"/>
            </a:ext>
          </a:extLst>
        </xdr:cNvPr>
        <xdr:cNvSpPr/>
      </xdr:nvSpPr>
      <xdr:spPr>
        <a:xfrm>
          <a:off x="659821" y="12715074"/>
          <a:ext cx="40960966" cy="16486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10</xdr:row>
      <xdr:rowOff>59889</xdr:rowOff>
    </xdr:from>
    <xdr:to>
      <xdr:col>39</xdr:col>
      <xdr:colOff>90963</xdr:colOff>
      <xdr:row>11</xdr:row>
      <xdr:rowOff>162309</xdr:rowOff>
    </xdr:to>
    <xdr:sp macro="" textlink="">
      <xdr:nvSpPr>
        <xdr:cNvPr id="4" name="矢印: 下 3">
          <a:extLst>
            <a:ext uri="{FF2B5EF4-FFF2-40B4-BE49-F238E27FC236}">
              <a16:creationId xmlns:a16="http://schemas.microsoft.com/office/drawing/2014/main" id="{00000000-0008-0000-4900-000004000000}"/>
            </a:ext>
          </a:extLst>
        </xdr:cNvPr>
        <xdr:cNvSpPr/>
      </xdr:nvSpPr>
      <xdr:spPr>
        <a:xfrm>
          <a:off x="23897033" y="1545789"/>
          <a:ext cx="711280" cy="2675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30</xdr:row>
      <xdr:rowOff>82826</xdr:rowOff>
    </xdr:from>
    <xdr:to>
      <xdr:col>9</xdr:col>
      <xdr:colOff>193261</xdr:colOff>
      <xdr:row>31</xdr:row>
      <xdr:rowOff>220870</xdr:rowOff>
    </xdr:to>
    <xdr:sp macro="" textlink="">
      <xdr:nvSpPr>
        <xdr:cNvPr id="5" name="矢印: 上向き折線 4">
          <a:extLst>
            <a:ext uri="{FF2B5EF4-FFF2-40B4-BE49-F238E27FC236}">
              <a16:creationId xmlns:a16="http://schemas.microsoft.com/office/drawing/2014/main" id="{00000000-0008-0000-4900-000005000000}"/>
            </a:ext>
          </a:extLst>
        </xdr:cNvPr>
        <xdr:cNvSpPr/>
      </xdr:nvSpPr>
      <xdr:spPr>
        <a:xfrm rot="5400000">
          <a:off x="5085660" y="4351268"/>
          <a:ext cx="245994" cy="12849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30</xdr:row>
      <xdr:rowOff>83380</xdr:rowOff>
    </xdr:from>
    <xdr:to>
      <xdr:col>25</xdr:col>
      <xdr:colOff>207617</xdr:colOff>
      <xdr:row>31</xdr:row>
      <xdr:rowOff>221424</xdr:rowOff>
    </xdr:to>
    <xdr:sp macro="" textlink="">
      <xdr:nvSpPr>
        <xdr:cNvPr id="6" name="矢印: 上向き折線 5">
          <a:extLst>
            <a:ext uri="{FF2B5EF4-FFF2-40B4-BE49-F238E27FC236}">
              <a16:creationId xmlns:a16="http://schemas.microsoft.com/office/drawing/2014/main" id="{00000000-0008-0000-4900-000006000000}"/>
            </a:ext>
          </a:extLst>
        </xdr:cNvPr>
        <xdr:cNvSpPr/>
      </xdr:nvSpPr>
      <xdr:spPr>
        <a:xfrm rot="5400000">
          <a:off x="15158416" y="4351822"/>
          <a:ext cx="245994" cy="12849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30</xdr:row>
      <xdr:rowOff>83934</xdr:rowOff>
    </xdr:from>
    <xdr:to>
      <xdr:col>41</xdr:col>
      <xdr:colOff>208171</xdr:colOff>
      <xdr:row>31</xdr:row>
      <xdr:rowOff>221978</xdr:rowOff>
    </xdr:to>
    <xdr:sp macro="" textlink="">
      <xdr:nvSpPr>
        <xdr:cNvPr id="7" name="矢印: 上向き折線 6">
          <a:extLst>
            <a:ext uri="{FF2B5EF4-FFF2-40B4-BE49-F238E27FC236}">
              <a16:creationId xmlns:a16="http://schemas.microsoft.com/office/drawing/2014/main" id="{00000000-0008-0000-4900-000007000000}"/>
            </a:ext>
          </a:extLst>
        </xdr:cNvPr>
        <xdr:cNvSpPr/>
      </xdr:nvSpPr>
      <xdr:spPr>
        <a:xfrm rot="5400000">
          <a:off x="25217370" y="4352376"/>
          <a:ext cx="245994" cy="12849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30</xdr:row>
      <xdr:rowOff>98292</xdr:rowOff>
    </xdr:from>
    <xdr:to>
      <xdr:col>57</xdr:col>
      <xdr:colOff>208723</xdr:colOff>
      <xdr:row>31</xdr:row>
      <xdr:rowOff>236336</xdr:rowOff>
    </xdr:to>
    <xdr:sp macro="" textlink="">
      <xdr:nvSpPr>
        <xdr:cNvPr id="8" name="矢印: 上向き折線 7">
          <a:extLst>
            <a:ext uri="{FF2B5EF4-FFF2-40B4-BE49-F238E27FC236}">
              <a16:creationId xmlns:a16="http://schemas.microsoft.com/office/drawing/2014/main" id="{00000000-0008-0000-4900-000008000000}"/>
            </a:ext>
          </a:extLst>
        </xdr:cNvPr>
        <xdr:cNvSpPr/>
      </xdr:nvSpPr>
      <xdr:spPr>
        <a:xfrm rot="5400000">
          <a:off x="35282672" y="4360385"/>
          <a:ext cx="233294" cy="12849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1</xdr:row>
      <xdr:rowOff>222250</xdr:rowOff>
    </xdr:from>
    <xdr:to>
      <xdr:col>81</xdr:col>
      <xdr:colOff>137992</xdr:colOff>
      <xdr:row>3</xdr:row>
      <xdr:rowOff>232019</xdr:rowOff>
    </xdr:to>
    <xdr:sp macro="" textlink="">
      <xdr:nvSpPr>
        <xdr:cNvPr id="9" name="角丸四角形 2">
          <a:extLst>
            <a:ext uri="{FF2B5EF4-FFF2-40B4-BE49-F238E27FC236}">
              <a16:creationId xmlns:a16="http://schemas.microsoft.com/office/drawing/2014/main" id="{00000000-0008-0000-4900-000009000000}"/>
            </a:ext>
          </a:extLst>
        </xdr:cNvPr>
        <xdr:cNvSpPr/>
      </xdr:nvSpPr>
      <xdr:spPr>
        <a:xfrm>
          <a:off x="45500925" y="165100"/>
          <a:ext cx="5557717" cy="3272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00000000-0008-0000-4A00-000002000000}"/>
            </a:ext>
          </a:extLst>
        </xdr:cNvPr>
        <xdr:cNvSpPr/>
      </xdr:nvSpPr>
      <xdr:spPr>
        <a:xfrm>
          <a:off x="11227275" y="408411"/>
          <a:ext cx="28083049" cy="2916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85</xdr:col>
      <xdr:colOff>9525</xdr:colOff>
      <xdr:row>0</xdr:row>
      <xdr:rowOff>158260</xdr:rowOff>
    </xdr:from>
    <xdr:to>
      <xdr:col>107</xdr:col>
      <xdr:colOff>52267</xdr:colOff>
      <xdr:row>4</xdr:row>
      <xdr:rowOff>21979</xdr:rowOff>
    </xdr:to>
    <xdr:sp macro="" textlink="">
      <xdr:nvSpPr>
        <xdr:cNvPr id="3" name="角丸四角形 2">
          <a:extLst>
            <a:ext uri="{FF2B5EF4-FFF2-40B4-BE49-F238E27FC236}">
              <a16:creationId xmlns:a16="http://schemas.microsoft.com/office/drawing/2014/main" id="{00000000-0008-0000-4A00-000003000000}"/>
            </a:ext>
          </a:extLst>
        </xdr:cNvPr>
        <xdr:cNvSpPr/>
      </xdr:nvSpPr>
      <xdr:spPr>
        <a:xfrm>
          <a:off x="52905025" y="158260"/>
          <a:ext cx="13733342" cy="5241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25710</xdr:colOff>
      <xdr:row>1</xdr:row>
      <xdr:rowOff>39515</xdr:rowOff>
    </xdr:from>
    <xdr:to>
      <xdr:col>2</xdr:col>
      <xdr:colOff>689561</xdr:colOff>
      <xdr:row>2</xdr:row>
      <xdr:rowOff>215855</xdr:rowOff>
    </xdr:to>
    <xdr:sp macro="" textlink="">
      <xdr:nvSpPr>
        <xdr:cNvPr id="2" name="Rectangle 1">
          <a:extLst>
            <a:ext uri="{FF2B5EF4-FFF2-40B4-BE49-F238E27FC236}">
              <a16:creationId xmlns:a16="http://schemas.microsoft.com/office/drawing/2014/main" id="{00000000-0008-0000-4C00-000002000000}"/>
            </a:ext>
          </a:extLst>
        </xdr:cNvPr>
        <xdr:cNvSpPr>
          <a:spLocks noChangeArrowheads="1"/>
        </xdr:cNvSpPr>
      </xdr:nvSpPr>
      <xdr:spPr bwMode="auto">
        <a:xfrm>
          <a:off x="25710" y="39515"/>
          <a:ext cx="14639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25710</xdr:colOff>
      <xdr:row>1</xdr:row>
      <xdr:rowOff>39515</xdr:rowOff>
    </xdr:from>
    <xdr:to>
      <xdr:col>2</xdr:col>
      <xdr:colOff>689561</xdr:colOff>
      <xdr:row>2</xdr:row>
      <xdr:rowOff>215855</xdr:rowOff>
    </xdr:to>
    <xdr:sp macro="" textlink="">
      <xdr:nvSpPr>
        <xdr:cNvPr id="2" name="Rectangle 1">
          <a:extLst>
            <a:ext uri="{FF2B5EF4-FFF2-40B4-BE49-F238E27FC236}">
              <a16:creationId xmlns:a16="http://schemas.microsoft.com/office/drawing/2014/main" id="{00000000-0008-0000-4D00-000002000000}"/>
            </a:ext>
          </a:extLst>
        </xdr:cNvPr>
        <xdr:cNvSpPr>
          <a:spLocks noChangeArrowheads="1"/>
        </xdr:cNvSpPr>
      </xdr:nvSpPr>
      <xdr:spPr bwMode="auto">
        <a:xfrm>
          <a:off x="25710" y="39515"/>
          <a:ext cx="14639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3</xdr:col>
      <xdr:colOff>166688</xdr:colOff>
      <xdr:row>3</xdr:row>
      <xdr:rowOff>71438</xdr:rowOff>
    </xdr:from>
    <xdr:to>
      <xdr:col>4</xdr:col>
      <xdr:colOff>933311</xdr:colOff>
      <xdr:row>8</xdr:row>
      <xdr:rowOff>14290</xdr:rowOff>
    </xdr:to>
    <xdr:sp macro="" textlink="">
      <xdr:nvSpPr>
        <xdr:cNvPr id="3" name="正方形/長方形 2">
          <a:extLst>
            <a:ext uri="{FF2B5EF4-FFF2-40B4-BE49-F238E27FC236}">
              <a16:creationId xmlns:a16="http://schemas.microsoft.com/office/drawing/2014/main" id="{00000000-0008-0000-4D00-000003000000}"/>
            </a:ext>
          </a:extLst>
        </xdr:cNvPr>
        <xdr:cNvSpPr/>
      </xdr:nvSpPr>
      <xdr:spPr>
        <a:xfrm>
          <a:off x="2224088" y="490538"/>
          <a:ext cx="1719123" cy="18478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7</xdr:row>
      <xdr:rowOff>361950</xdr:rowOff>
    </xdr:from>
    <xdr:to>
      <xdr:col>5</xdr:col>
      <xdr:colOff>361950</xdr:colOff>
      <xdr:row>10</xdr:row>
      <xdr:rowOff>304800</xdr:rowOff>
    </xdr:to>
    <xdr:cxnSp macro="">
      <xdr:nvCxnSpPr>
        <xdr:cNvPr id="4" name="直線矢印コネクタ 4">
          <a:extLst>
            <a:ext uri="{FF2B5EF4-FFF2-40B4-BE49-F238E27FC236}">
              <a16:creationId xmlns:a16="http://schemas.microsoft.com/office/drawing/2014/main" id="{00000000-0008-0000-4D00-000004000000}"/>
            </a:ext>
          </a:extLst>
        </xdr:cNvPr>
        <xdr:cNvCxnSpPr>
          <a:cxnSpLocks noChangeShapeType="1"/>
        </xdr:cNvCxnSpPr>
      </xdr:nvCxnSpPr>
      <xdr:spPr bwMode="auto">
        <a:xfrm>
          <a:off x="3924300" y="2305050"/>
          <a:ext cx="38735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11</xdr:row>
      <xdr:rowOff>66675</xdr:rowOff>
    </xdr:from>
    <xdr:to>
      <xdr:col>5</xdr:col>
      <xdr:colOff>876300</xdr:colOff>
      <xdr:row>15</xdr:row>
      <xdr:rowOff>352425</xdr:rowOff>
    </xdr:to>
    <xdr:sp macro="" textlink="">
      <xdr:nvSpPr>
        <xdr:cNvPr id="5" name="円/楕円 61">
          <a:extLst>
            <a:ext uri="{FF2B5EF4-FFF2-40B4-BE49-F238E27FC236}">
              <a16:creationId xmlns:a16="http://schemas.microsoft.com/office/drawing/2014/main" id="{00000000-0008-0000-4D00-000005000000}"/>
            </a:ext>
          </a:extLst>
        </xdr:cNvPr>
        <xdr:cNvSpPr>
          <a:spLocks noChangeArrowheads="1"/>
        </xdr:cNvSpPr>
      </xdr:nvSpPr>
      <xdr:spPr bwMode="auto">
        <a:xfrm>
          <a:off x="4092575" y="3533775"/>
          <a:ext cx="733425" cy="17081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666750</xdr:colOff>
      <xdr:row>5</xdr:row>
      <xdr:rowOff>321469</xdr:rowOff>
    </xdr:from>
    <xdr:to>
      <xdr:col>10</xdr:col>
      <xdr:colOff>89787</xdr:colOff>
      <xdr:row>7</xdr:row>
      <xdr:rowOff>350044</xdr:rowOff>
    </xdr:to>
    <xdr:sp macro="" textlink="">
      <xdr:nvSpPr>
        <xdr:cNvPr id="6" name="正方形/長方形 5">
          <a:extLst>
            <a:ext uri="{FF2B5EF4-FFF2-40B4-BE49-F238E27FC236}">
              <a16:creationId xmlns:a16="http://schemas.microsoft.com/office/drawing/2014/main" id="{00000000-0008-0000-4D00-000006000000}"/>
            </a:ext>
          </a:extLst>
        </xdr:cNvPr>
        <xdr:cNvSpPr/>
      </xdr:nvSpPr>
      <xdr:spPr>
        <a:xfrm>
          <a:off x="6521450" y="1502569"/>
          <a:ext cx="2255137"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666750</xdr:colOff>
      <xdr:row>7</xdr:row>
      <xdr:rowOff>352425</xdr:rowOff>
    </xdr:from>
    <xdr:to>
      <xdr:col>8</xdr:col>
      <xdr:colOff>895350</xdr:colOff>
      <xdr:row>9</xdr:row>
      <xdr:rowOff>333375</xdr:rowOff>
    </xdr:to>
    <xdr:cxnSp macro="">
      <xdr:nvCxnSpPr>
        <xdr:cNvPr id="7" name="直線矢印コネクタ 9">
          <a:extLst>
            <a:ext uri="{FF2B5EF4-FFF2-40B4-BE49-F238E27FC236}">
              <a16:creationId xmlns:a16="http://schemas.microsoft.com/office/drawing/2014/main" id="{00000000-0008-0000-4D00-000007000000}"/>
            </a:ext>
          </a:extLst>
        </xdr:cNvPr>
        <xdr:cNvCxnSpPr>
          <a:cxnSpLocks noChangeShapeType="1"/>
          <a:stCxn id="6" idx="2"/>
        </xdr:cNvCxnSpPr>
      </xdr:nvCxnSpPr>
      <xdr:spPr bwMode="auto">
        <a:xfrm flipH="1">
          <a:off x="7461250" y="229552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9</xdr:row>
      <xdr:rowOff>295275</xdr:rowOff>
    </xdr:from>
    <xdr:to>
      <xdr:col>11</xdr:col>
      <xdr:colOff>47625</xdr:colOff>
      <xdr:row>11</xdr:row>
      <xdr:rowOff>85725</xdr:rowOff>
    </xdr:to>
    <xdr:sp macro="" textlink="">
      <xdr:nvSpPr>
        <xdr:cNvPr id="8" name="円/楕円 73">
          <a:extLst>
            <a:ext uri="{FF2B5EF4-FFF2-40B4-BE49-F238E27FC236}">
              <a16:creationId xmlns:a16="http://schemas.microsoft.com/office/drawing/2014/main" id="{00000000-0008-0000-4D00-000008000000}"/>
            </a:ext>
          </a:extLst>
        </xdr:cNvPr>
        <xdr:cNvSpPr>
          <a:spLocks noChangeArrowheads="1"/>
        </xdr:cNvSpPr>
      </xdr:nvSpPr>
      <xdr:spPr bwMode="auto">
        <a:xfrm>
          <a:off x="4902200" y="3000375"/>
          <a:ext cx="4772025"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9</xdr:row>
      <xdr:rowOff>154781</xdr:rowOff>
    </xdr:from>
    <xdr:to>
      <xdr:col>2</xdr:col>
      <xdr:colOff>1154907</xdr:colOff>
      <xdr:row>18</xdr:row>
      <xdr:rowOff>1</xdr:rowOff>
    </xdr:to>
    <xdr:sp macro="" textlink="">
      <xdr:nvSpPr>
        <xdr:cNvPr id="9" name="正方形/長方形 8">
          <a:extLst>
            <a:ext uri="{FF2B5EF4-FFF2-40B4-BE49-F238E27FC236}">
              <a16:creationId xmlns:a16="http://schemas.microsoft.com/office/drawing/2014/main" id="{00000000-0008-0000-4D00-000009000000}"/>
            </a:ext>
          </a:extLst>
        </xdr:cNvPr>
        <xdr:cNvSpPr/>
      </xdr:nvSpPr>
      <xdr:spPr>
        <a:xfrm>
          <a:off x="119063" y="2859881"/>
          <a:ext cx="1835944" cy="3147220"/>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11</xdr:row>
      <xdr:rowOff>57150</xdr:rowOff>
    </xdr:from>
    <xdr:to>
      <xdr:col>11</xdr:col>
      <xdr:colOff>914400</xdr:colOff>
      <xdr:row>16</xdr:row>
      <xdr:rowOff>0</xdr:rowOff>
    </xdr:to>
    <xdr:sp macro="" textlink="">
      <xdr:nvSpPr>
        <xdr:cNvPr id="10" name="円/楕円 70">
          <a:extLst>
            <a:ext uri="{FF2B5EF4-FFF2-40B4-BE49-F238E27FC236}">
              <a16:creationId xmlns:a16="http://schemas.microsoft.com/office/drawing/2014/main" id="{00000000-0008-0000-4D00-00000A000000}"/>
            </a:ext>
          </a:extLst>
        </xdr:cNvPr>
        <xdr:cNvSpPr>
          <a:spLocks noChangeArrowheads="1"/>
        </xdr:cNvSpPr>
      </xdr:nvSpPr>
      <xdr:spPr bwMode="auto">
        <a:xfrm>
          <a:off x="9712325" y="3524250"/>
          <a:ext cx="822325" cy="1720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17</xdr:row>
      <xdr:rowOff>38100</xdr:rowOff>
    </xdr:from>
    <xdr:to>
      <xdr:col>8</xdr:col>
      <xdr:colOff>657225</xdr:colOff>
      <xdr:row>21</xdr:row>
      <xdr:rowOff>371475</xdr:rowOff>
    </xdr:to>
    <xdr:sp macro="" textlink="">
      <xdr:nvSpPr>
        <xdr:cNvPr id="11" name="円/楕円 66">
          <a:extLst>
            <a:ext uri="{FF2B5EF4-FFF2-40B4-BE49-F238E27FC236}">
              <a16:creationId xmlns:a16="http://schemas.microsoft.com/office/drawing/2014/main" id="{00000000-0008-0000-4D00-00000B000000}"/>
            </a:ext>
          </a:extLst>
        </xdr:cNvPr>
        <xdr:cNvSpPr>
          <a:spLocks noChangeArrowheads="1"/>
        </xdr:cNvSpPr>
      </xdr:nvSpPr>
      <xdr:spPr bwMode="auto">
        <a:xfrm>
          <a:off x="6226175" y="5664200"/>
          <a:ext cx="122555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22</xdr:row>
      <xdr:rowOff>0</xdr:rowOff>
    </xdr:from>
    <xdr:to>
      <xdr:col>7</xdr:col>
      <xdr:colOff>83343</xdr:colOff>
      <xdr:row>23</xdr:row>
      <xdr:rowOff>54907</xdr:rowOff>
    </xdr:to>
    <xdr:sp macro="" textlink="">
      <xdr:nvSpPr>
        <xdr:cNvPr id="12" name="正方形/長方形 11">
          <a:extLst>
            <a:ext uri="{FF2B5EF4-FFF2-40B4-BE49-F238E27FC236}">
              <a16:creationId xmlns:a16="http://schemas.microsoft.com/office/drawing/2014/main" id="{00000000-0008-0000-4D00-00000C000000}"/>
            </a:ext>
          </a:extLst>
        </xdr:cNvPr>
        <xdr:cNvSpPr/>
      </xdr:nvSpPr>
      <xdr:spPr>
        <a:xfrm>
          <a:off x="4402138" y="7531100"/>
          <a:ext cx="153590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19</xdr:row>
      <xdr:rowOff>304800</xdr:rowOff>
    </xdr:from>
    <xdr:to>
      <xdr:col>7</xdr:col>
      <xdr:colOff>304800</xdr:colOff>
      <xdr:row>22</xdr:row>
      <xdr:rowOff>0</xdr:rowOff>
    </xdr:to>
    <xdr:cxnSp macro="">
      <xdr:nvCxnSpPr>
        <xdr:cNvPr id="13" name="直線矢印コネクタ 28">
          <a:extLst>
            <a:ext uri="{FF2B5EF4-FFF2-40B4-BE49-F238E27FC236}">
              <a16:creationId xmlns:a16="http://schemas.microsoft.com/office/drawing/2014/main" id="{00000000-0008-0000-4D00-00000D000000}"/>
            </a:ext>
          </a:extLst>
        </xdr:cNvPr>
        <xdr:cNvCxnSpPr>
          <a:cxnSpLocks noChangeShapeType="1"/>
        </xdr:cNvCxnSpPr>
      </xdr:nvCxnSpPr>
      <xdr:spPr bwMode="auto">
        <a:xfrm flipV="1">
          <a:off x="5502275" y="6692900"/>
          <a:ext cx="657225"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15</xdr:row>
      <xdr:rowOff>114300</xdr:rowOff>
    </xdr:from>
    <xdr:to>
      <xdr:col>9</xdr:col>
      <xdr:colOff>285750</xdr:colOff>
      <xdr:row>16</xdr:row>
      <xdr:rowOff>133350</xdr:rowOff>
    </xdr:to>
    <xdr:cxnSp macro="">
      <xdr:nvCxnSpPr>
        <xdr:cNvPr id="14" name="直線矢印コネクタ 31">
          <a:extLst>
            <a:ext uri="{FF2B5EF4-FFF2-40B4-BE49-F238E27FC236}">
              <a16:creationId xmlns:a16="http://schemas.microsoft.com/office/drawing/2014/main" id="{00000000-0008-0000-4D00-00000E000000}"/>
            </a:ext>
          </a:extLst>
        </xdr:cNvPr>
        <xdr:cNvCxnSpPr>
          <a:cxnSpLocks noChangeShapeType="1"/>
        </xdr:cNvCxnSpPr>
      </xdr:nvCxnSpPr>
      <xdr:spPr bwMode="auto">
        <a:xfrm flipV="1">
          <a:off x="1943100" y="5003800"/>
          <a:ext cx="6076950" cy="3746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14</xdr:row>
      <xdr:rowOff>47625</xdr:rowOff>
    </xdr:from>
    <xdr:to>
      <xdr:col>9</xdr:col>
      <xdr:colOff>742950</xdr:colOff>
      <xdr:row>15</xdr:row>
      <xdr:rowOff>352425</xdr:rowOff>
    </xdr:to>
    <xdr:sp macro="" textlink="">
      <xdr:nvSpPr>
        <xdr:cNvPr id="15" name="円/楕円 64">
          <a:extLst>
            <a:ext uri="{FF2B5EF4-FFF2-40B4-BE49-F238E27FC236}">
              <a16:creationId xmlns:a16="http://schemas.microsoft.com/office/drawing/2014/main" id="{00000000-0008-0000-4D00-00000F000000}"/>
            </a:ext>
          </a:extLst>
        </xdr:cNvPr>
        <xdr:cNvSpPr>
          <a:spLocks noChangeArrowheads="1"/>
        </xdr:cNvSpPr>
      </xdr:nvSpPr>
      <xdr:spPr bwMode="auto">
        <a:xfrm>
          <a:off x="8067675" y="4581525"/>
          <a:ext cx="409575" cy="6604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11</xdr:row>
      <xdr:rowOff>57150</xdr:rowOff>
    </xdr:from>
    <xdr:to>
      <xdr:col>10</xdr:col>
      <xdr:colOff>847725</xdr:colOff>
      <xdr:row>16</xdr:row>
      <xdr:rowOff>333375</xdr:rowOff>
    </xdr:to>
    <xdr:sp macro="" textlink="">
      <xdr:nvSpPr>
        <xdr:cNvPr id="16" name="角丸四角形 36">
          <a:extLst>
            <a:ext uri="{FF2B5EF4-FFF2-40B4-BE49-F238E27FC236}">
              <a16:creationId xmlns:a16="http://schemas.microsoft.com/office/drawing/2014/main" id="{00000000-0008-0000-4D00-000010000000}"/>
            </a:ext>
          </a:extLst>
        </xdr:cNvPr>
        <xdr:cNvSpPr>
          <a:spLocks noChangeArrowheads="1"/>
        </xdr:cNvSpPr>
      </xdr:nvSpPr>
      <xdr:spPr bwMode="auto">
        <a:xfrm>
          <a:off x="5092700" y="3524250"/>
          <a:ext cx="4441825" cy="2054225"/>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17</xdr:row>
      <xdr:rowOff>154781</xdr:rowOff>
    </xdr:from>
    <xdr:to>
      <xdr:col>6</xdr:col>
      <xdr:colOff>697006</xdr:colOff>
      <xdr:row>20</xdr:row>
      <xdr:rowOff>288131</xdr:rowOff>
    </xdr:to>
    <xdr:sp macro="" textlink="">
      <xdr:nvSpPr>
        <xdr:cNvPr id="17" name="正方形/長方形 16">
          <a:extLst>
            <a:ext uri="{FF2B5EF4-FFF2-40B4-BE49-F238E27FC236}">
              <a16:creationId xmlns:a16="http://schemas.microsoft.com/office/drawing/2014/main" id="{00000000-0008-0000-4D00-000011000000}"/>
            </a:ext>
          </a:extLst>
        </xdr:cNvPr>
        <xdr:cNvSpPr/>
      </xdr:nvSpPr>
      <xdr:spPr>
        <a:xfrm>
          <a:off x="3259931" y="5780881"/>
          <a:ext cx="2339275"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17</xdr:row>
      <xdr:rowOff>9525</xdr:rowOff>
    </xdr:from>
    <xdr:to>
      <xdr:col>7</xdr:col>
      <xdr:colOff>133350</xdr:colOff>
      <xdr:row>18</xdr:row>
      <xdr:rowOff>381000</xdr:rowOff>
    </xdr:to>
    <xdr:cxnSp macro="">
      <xdr:nvCxnSpPr>
        <xdr:cNvPr id="18" name="直線矢印コネクタ 38">
          <a:extLst>
            <a:ext uri="{FF2B5EF4-FFF2-40B4-BE49-F238E27FC236}">
              <a16:creationId xmlns:a16="http://schemas.microsoft.com/office/drawing/2014/main" id="{00000000-0008-0000-4D00-000012000000}"/>
            </a:ext>
          </a:extLst>
        </xdr:cNvPr>
        <xdr:cNvCxnSpPr>
          <a:cxnSpLocks noChangeShapeType="1"/>
        </xdr:cNvCxnSpPr>
      </xdr:nvCxnSpPr>
      <xdr:spPr bwMode="auto">
        <a:xfrm flipV="1">
          <a:off x="5626100" y="5635625"/>
          <a:ext cx="361950"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40</xdr:row>
      <xdr:rowOff>438150</xdr:rowOff>
    </xdr:from>
    <xdr:to>
      <xdr:col>10</xdr:col>
      <xdr:colOff>895350</xdr:colOff>
      <xdr:row>44</xdr:row>
      <xdr:rowOff>304800</xdr:rowOff>
    </xdr:to>
    <xdr:sp macro="" textlink="">
      <xdr:nvSpPr>
        <xdr:cNvPr id="19" name="円/楕円 61">
          <a:extLst>
            <a:ext uri="{FF2B5EF4-FFF2-40B4-BE49-F238E27FC236}">
              <a16:creationId xmlns:a16="http://schemas.microsoft.com/office/drawing/2014/main" id="{00000000-0008-0000-4D00-000013000000}"/>
            </a:ext>
          </a:extLst>
        </xdr:cNvPr>
        <xdr:cNvSpPr>
          <a:spLocks noChangeArrowheads="1"/>
        </xdr:cNvSpPr>
      </xdr:nvSpPr>
      <xdr:spPr bwMode="auto">
        <a:xfrm>
          <a:off x="8724900" y="14598650"/>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44</xdr:row>
      <xdr:rowOff>23812</xdr:rowOff>
    </xdr:from>
    <xdr:to>
      <xdr:col>8</xdr:col>
      <xdr:colOff>842962</xdr:colOff>
      <xdr:row>45</xdr:row>
      <xdr:rowOff>22692</xdr:rowOff>
    </xdr:to>
    <xdr:sp macro="" textlink="">
      <xdr:nvSpPr>
        <xdr:cNvPr id="20" name="正方形/長方形 19">
          <a:extLst>
            <a:ext uri="{FF2B5EF4-FFF2-40B4-BE49-F238E27FC236}">
              <a16:creationId xmlns:a16="http://schemas.microsoft.com/office/drawing/2014/main" id="{00000000-0008-0000-4D00-000014000000}"/>
            </a:ext>
          </a:extLst>
        </xdr:cNvPr>
        <xdr:cNvSpPr/>
      </xdr:nvSpPr>
      <xdr:spPr>
        <a:xfrm>
          <a:off x="6045201" y="15784512"/>
          <a:ext cx="159226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43</xdr:row>
      <xdr:rowOff>38100</xdr:rowOff>
    </xdr:from>
    <xdr:to>
      <xdr:col>10</xdr:col>
      <xdr:colOff>9525</xdr:colOff>
      <xdr:row>44</xdr:row>
      <xdr:rowOff>0</xdr:rowOff>
    </xdr:to>
    <xdr:cxnSp macro="">
      <xdr:nvCxnSpPr>
        <xdr:cNvPr id="21" name="直線矢印コネクタ 46">
          <a:extLst>
            <a:ext uri="{FF2B5EF4-FFF2-40B4-BE49-F238E27FC236}">
              <a16:creationId xmlns:a16="http://schemas.microsoft.com/office/drawing/2014/main" id="{00000000-0008-0000-4D00-000015000000}"/>
            </a:ext>
          </a:extLst>
        </xdr:cNvPr>
        <xdr:cNvCxnSpPr>
          <a:cxnSpLocks noChangeShapeType="1"/>
        </xdr:cNvCxnSpPr>
      </xdr:nvCxnSpPr>
      <xdr:spPr bwMode="auto">
        <a:xfrm flipV="1">
          <a:off x="7689850" y="15417800"/>
          <a:ext cx="1006475"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41</xdr:row>
      <xdr:rowOff>9525</xdr:rowOff>
    </xdr:from>
    <xdr:to>
      <xdr:col>6</xdr:col>
      <xdr:colOff>1009650</xdr:colOff>
      <xdr:row>44</xdr:row>
      <xdr:rowOff>9525</xdr:rowOff>
    </xdr:to>
    <xdr:sp macro="" textlink="">
      <xdr:nvSpPr>
        <xdr:cNvPr id="22" name="円/楕円 61">
          <a:extLst>
            <a:ext uri="{FF2B5EF4-FFF2-40B4-BE49-F238E27FC236}">
              <a16:creationId xmlns:a16="http://schemas.microsoft.com/office/drawing/2014/main" id="{00000000-0008-0000-4D00-000016000000}"/>
            </a:ext>
          </a:extLst>
        </xdr:cNvPr>
        <xdr:cNvSpPr>
          <a:spLocks noChangeArrowheads="1"/>
        </xdr:cNvSpPr>
      </xdr:nvSpPr>
      <xdr:spPr bwMode="auto">
        <a:xfrm>
          <a:off x="4921250" y="14627225"/>
          <a:ext cx="93345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44</xdr:row>
      <xdr:rowOff>11906</xdr:rowOff>
    </xdr:from>
    <xdr:to>
      <xdr:col>6</xdr:col>
      <xdr:colOff>142875</xdr:colOff>
      <xdr:row>45</xdr:row>
      <xdr:rowOff>0</xdr:rowOff>
    </xdr:to>
    <xdr:sp macro="" textlink="">
      <xdr:nvSpPr>
        <xdr:cNvPr id="23" name="正方形/長方形 22">
          <a:extLst>
            <a:ext uri="{FF2B5EF4-FFF2-40B4-BE49-F238E27FC236}">
              <a16:creationId xmlns:a16="http://schemas.microsoft.com/office/drawing/2014/main" id="{00000000-0008-0000-4D00-000017000000}"/>
            </a:ext>
          </a:extLst>
        </xdr:cNvPr>
        <xdr:cNvSpPr/>
      </xdr:nvSpPr>
      <xdr:spPr>
        <a:xfrm>
          <a:off x="3331369" y="15772606"/>
          <a:ext cx="1713706"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43</xdr:row>
      <xdr:rowOff>447675</xdr:rowOff>
    </xdr:from>
    <xdr:to>
      <xdr:col>6</xdr:col>
      <xdr:colOff>485775</xdr:colOff>
      <xdr:row>44</xdr:row>
      <xdr:rowOff>333375</xdr:rowOff>
    </xdr:to>
    <xdr:cxnSp macro="">
      <xdr:nvCxnSpPr>
        <xdr:cNvPr id="24" name="直線矢印コネクタ 52">
          <a:extLst>
            <a:ext uri="{FF2B5EF4-FFF2-40B4-BE49-F238E27FC236}">
              <a16:creationId xmlns:a16="http://schemas.microsoft.com/office/drawing/2014/main" id="{00000000-0008-0000-4D00-000018000000}"/>
            </a:ext>
          </a:extLst>
        </xdr:cNvPr>
        <xdr:cNvCxnSpPr>
          <a:cxnSpLocks noChangeShapeType="1"/>
        </xdr:cNvCxnSpPr>
      </xdr:nvCxnSpPr>
      <xdr:spPr bwMode="auto">
        <a:xfrm flipV="1">
          <a:off x="5045075" y="15757525"/>
          <a:ext cx="342900" cy="3365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45</xdr:row>
      <xdr:rowOff>38100</xdr:rowOff>
    </xdr:from>
    <xdr:to>
      <xdr:col>8</xdr:col>
      <xdr:colOff>457200</xdr:colOff>
      <xdr:row>46</xdr:row>
      <xdr:rowOff>438150</xdr:rowOff>
    </xdr:to>
    <xdr:sp macro="" textlink="">
      <xdr:nvSpPr>
        <xdr:cNvPr id="25" name="円/楕円 61">
          <a:extLst>
            <a:ext uri="{FF2B5EF4-FFF2-40B4-BE49-F238E27FC236}">
              <a16:creationId xmlns:a16="http://schemas.microsoft.com/office/drawing/2014/main" id="{00000000-0008-0000-4D00-000019000000}"/>
            </a:ext>
          </a:extLst>
        </xdr:cNvPr>
        <xdr:cNvSpPr>
          <a:spLocks noChangeArrowheads="1"/>
        </xdr:cNvSpPr>
      </xdr:nvSpPr>
      <xdr:spPr bwMode="auto">
        <a:xfrm>
          <a:off x="6340475" y="16179800"/>
          <a:ext cx="9112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46</xdr:row>
      <xdr:rowOff>9525</xdr:rowOff>
    </xdr:from>
    <xdr:to>
      <xdr:col>8</xdr:col>
      <xdr:colOff>1000125</xdr:colOff>
      <xdr:row>46</xdr:row>
      <xdr:rowOff>190500</xdr:rowOff>
    </xdr:to>
    <xdr:cxnSp macro="">
      <xdr:nvCxnSpPr>
        <xdr:cNvPr id="26" name="直線矢印コネクタ 60">
          <a:extLst>
            <a:ext uri="{FF2B5EF4-FFF2-40B4-BE49-F238E27FC236}">
              <a16:creationId xmlns:a16="http://schemas.microsoft.com/office/drawing/2014/main" id="{00000000-0008-0000-4D00-00001A000000}"/>
            </a:ext>
          </a:extLst>
        </xdr:cNvPr>
        <xdr:cNvCxnSpPr>
          <a:cxnSpLocks noChangeShapeType="1"/>
          <a:endCxn id="25" idx="6"/>
        </xdr:cNvCxnSpPr>
      </xdr:nvCxnSpPr>
      <xdr:spPr bwMode="auto">
        <a:xfrm flipH="1" flipV="1">
          <a:off x="7251700" y="16532225"/>
          <a:ext cx="4794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45</xdr:row>
      <xdr:rowOff>440531</xdr:rowOff>
    </xdr:from>
    <xdr:to>
      <xdr:col>10</xdr:col>
      <xdr:colOff>640555</xdr:colOff>
      <xdr:row>46</xdr:row>
      <xdr:rowOff>439410</xdr:rowOff>
    </xdr:to>
    <xdr:sp macro="" textlink="">
      <xdr:nvSpPr>
        <xdr:cNvPr id="27" name="正方形/長方形 26">
          <a:extLst>
            <a:ext uri="{FF2B5EF4-FFF2-40B4-BE49-F238E27FC236}">
              <a16:creationId xmlns:a16="http://schemas.microsoft.com/office/drawing/2014/main" id="{00000000-0008-0000-4D00-00001B000000}"/>
            </a:ext>
          </a:extLst>
        </xdr:cNvPr>
        <xdr:cNvSpPr/>
      </xdr:nvSpPr>
      <xdr:spPr>
        <a:xfrm>
          <a:off x="7734300" y="16525081"/>
          <a:ext cx="1593055"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18</xdr:row>
      <xdr:rowOff>11906</xdr:rowOff>
    </xdr:from>
    <xdr:to>
      <xdr:col>11</xdr:col>
      <xdr:colOff>354805</xdr:colOff>
      <xdr:row>19</xdr:row>
      <xdr:rowOff>82223</xdr:rowOff>
    </xdr:to>
    <xdr:sp macro="" textlink="">
      <xdr:nvSpPr>
        <xdr:cNvPr id="28" name="正方形/長方形 27">
          <a:extLst>
            <a:ext uri="{FF2B5EF4-FFF2-40B4-BE49-F238E27FC236}">
              <a16:creationId xmlns:a16="http://schemas.microsoft.com/office/drawing/2014/main" id="{00000000-0008-0000-4D00-00001C000000}"/>
            </a:ext>
          </a:extLst>
        </xdr:cNvPr>
        <xdr:cNvSpPr/>
      </xdr:nvSpPr>
      <xdr:spPr>
        <a:xfrm>
          <a:off x="8472488" y="6019006"/>
          <a:ext cx="1508917"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15</xdr:row>
      <xdr:rowOff>352425</xdr:rowOff>
    </xdr:from>
    <xdr:to>
      <xdr:col>11</xdr:col>
      <xdr:colOff>371475</xdr:colOff>
      <xdr:row>18</xdr:row>
      <xdr:rowOff>0</xdr:rowOff>
    </xdr:to>
    <xdr:cxnSp macro="">
      <xdr:nvCxnSpPr>
        <xdr:cNvPr id="29" name="直線矢印コネクタ 46">
          <a:extLst>
            <a:ext uri="{FF2B5EF4-FFF2-40B4-BE49-F238E27FC236}">
              <a16:creationId xmlns:a16="http://schemas.microsoft.com/office/drawing/2014/main" id="{00000000-0008-0000-4D00-00001D000000}"/>
            </a:ext>
          </a:extLst>
        </xdr:cNvPr>
        <xdr:cNvCxnSpPr>
          <a:cxnSpLocks noChangeShapeType="1"/>
        </xdr:cNvCxnSpPr>
      </xdr:nvCxnSpPr>
      <xdr:spPr bwMode="auto">
        <a:xfrm flipV="1">
          <a:off x="8934450" y="5241925"/>
          <a:ext cx="1063625" cy="7651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27.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00000000-0008-0000-5700-000002000000}"/>
            </a:ext>
          </a:extLst>
        </xdr:cNvPr>
        <xdr:cNvSpPr/>
      </xdr:nvSpPr>
      <xdr:spPr>
        <a:xfrm>
          <a:off x="7542955" y="402226"/>
          <a:ext cx="19290166" cy="2916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00000000-0008-0000-5700-000003000000}"/>
            </a:ext>
          </a:extLst>
        </xdr:cNvPr>
        <xdr:cNvSpPr/>
      </xdr:nvSpPr>
      <xdr:spPr>
        <a:xfrm>
          <a:off x="34925000" y="46891"/>
          <a:ext cx="2459893" cy="5304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0000000-0008-0000-5700-000004000000}"/>
            </a:ext>
          </a:extLst>
        </xdr:cNvPr>
        <xdr:cNvSpPr/>
      </xdr:nvSpPr>
      <xdr:spPr>
        <a:xfrm flipV="1">
          <a:off x="23087079" y="7644209"/>
          <a:ext cx="3148611" cy="3000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00000000-0008-0000-5800-000002000000}"/>
            </a:ext>
          </a:extLst>
        </xdr:cNvPr>
        <xdr:cNvSpPr/>
      </xdr:nvSpPr>
      <xdr:spPr>
        <a:xfrm>
          <a:off x="7542955" y="402226"/>
          <a:ext cx="19290166" cy="2916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00000000-0008-0000-5800-000003000000}"/>
            </a:ext>
          </a:extLst>
        </xdr:cNvPr>
        <xdr:cNvSpPr/>
      </xdr:nvSpPr>
      <xdr:spPr>
        <a:xfrm>
          <a:off x="34925000" y="46891"/>
          <a:ext cx="2459893" cy="5304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0000000-0008-0000-5800-000004000000}"/>
            </a:ext>
          </a:extLst>
        </xdr:cNvPr>
        <xdr:cNvSpPr/>
      </xdr:nvSpPr>
      <xdr:spPr>
        <a:xfrm flipV="1">
          <a:off x="23087079" y="7644209"/>
          <a:ext cx="3148611" cy="3000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8</xdr:col>
      <xdr:colOff>1728107</xdr:colOff>
      <xdr:row>1</xdr:row>
      <xdr:rowOff>54430</xdr:rowOff>
    </xdr:from>
    <xdr:to>
      <xdr:col>8</xdr:col>
      <xdr:colOff>2328183</xdr:colOff>
      <xdr:row>1</xdr:row>
      <xdr:rowOff>272144</xdr:rowOff>
    </xdr:to>
    <xdr:sp macro="" textlink="">
      <xdr:nvSpPr>
        <xdr:cNvPr id="2" name="テキスト ボックス 1">
          <a:extLst>
            <a:ext uri="{FF2B5EF4-FFF2-40B4-BE49-F238E27FC236}">
              <a16:creationId xmlns:a16="http://schemas.microsoft.com/office/drawing/2014/main" id="{00000000-0008-0000-5E00-000002000000}"/>
            </a:ext>
          </a:extLst>
        </xdr:cNvPr>
        <xdr:cNvSpPr txBox="1">
          <a:spLocks noChangeArrowheads="1"/>
        </xdr:cNvSpPr>
      </xdr:nvSpPr>
      <xdr:spPr bwMode="auto">
        <a:xfrm>
          <a:off x="9741807" y="232230"/>
          <a:ext cx="485776" cy="217714"/>
        </a:xfrm>
        <a:prstGeom prst="rect">
          <a:avLst/>
        </a:prstGeom>
        <a:solidFill>
          <a:srgbClr val="FFFFFF"/>
        </a:solidFill>
        <a:ln w="6350">
          <a:solidFill>
            <a:srgbClr val="000000"/>
          </a:solidFill>
          <a:miter lim="800000"/>
          <a:headEnd/>
          <a:tailEnd/>
        </a:ln>
      </xdr:spPr>
      <xdr:txBody>
        <a:bodyPr vertOverflow="clip" wrap="square" lIns="36000" tIns="0" rIns="36000" bIns="0" anchor="t" upright="1"/>
        <a:lstStyle/>
        <a:p>
          <a:pPr algn="ctr" rtl="0">
            <a:defRPr sz="1000"/>
          </a:pPr>
          <a:endParaRPr lang="ja-JP" altLang="en-US" sz="1200" b="0" i="0" u="none" strike="noStrike" baseline="0">
            <a:solidFill>
              <a:srgbClr val="000000"/>
            </a:solidFill>
            <a:latin typeface="ＭＳ 明朝"/>
            <a:ea typeface="ＭＳ 明朝"/>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a:off x="3352800" y="9829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a:extLst>
            <a:ext uri="{FF2B5EF4-FFF2-40B4-BE49-F238E27FC236}">
              <a16:creationId xmlns:a16="http://schemas.microsoft.com/office/drawing/2014/main" id="{00000000-0008-0000-0200-000003000000}"/>
            </a:ext>
          </a:extLst>
        </xdr:cNvPr>
        <xdr:cNvSpPr>
          <a:spLocks noChangeShapeType="1"/>
        </xdr:cNvSpPr>
      </xdr:nvSpPr>
      <xdr:spPr bwMode="auto">
        <a:xfrm>
          <a:off x="5200650" y="86296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a:extLst>
            <a:ext uri="{FF2B5EF4-FFF2-40B4-BE49-F238E27FC236}">
              <a16:creationId xmlns:a16="http://schemas.microsoft.com/office/drawing/2014/main" id="{00000000-0008-0000-0200-000004000000}"/>
            </a:ext>
          </a:extLst>
        </xdr:cNvPr>
        <xdr:cNvSpPr>
          <a:spLocks noChangeShapeType="1"/>
        </xdr:cNvSpPr>
      </xdr:nvSpPr>
      <xdr:spPr bwMode="auto">
        <a:xfrm>
          <a:off x="5210175" y="88582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00000000-0008-0000-0200-000005000000}"/>
            </a:ext>
          </a:extLst>
        </xdr:cNvPr>
        <xdr:cNvSpPr>
          <a:spLocks noChangeShapeType="1"/>
        </xdr:cNvSpPr>
      </xdr:nvSpPr>
      <xdr:spPr bwMode="auto">
        <a:xfrm>
          <a:off x="5181600" y="95726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6">
          <a:extLst>
            <a:ext uri="{FF2B5EF4-FFF2-40B4-BE49-F238E27FC236}">
              <a16:creationId xmlns:a16="http://schemas.microsoft.com/office/drawing/2014/main" id="{00000000-0008-0000-0200-000006000000}"/>
            </a:ext>
          </a:extLst>
        </xdr:cNvPr>
        <xdr:cNvSpPr>
          <a:spLocks noChangeShapeType="1"/>
        </xdr:cNvSpPr>
      </xdr:nvSpPr>
      <xdr:spPr bwMode="auto">
        <a:xfrm>
          <a:off x="5181600" y="91154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7" name="Line 6">
          <a:extLst>
            <a:ext uri="{FF2B5EF4-FFF2-40B4-BE49-F238E27FC236}">
              <a16:creationId xmlns:a16="http://schemas.microsoft.com/office/drawing/2014/main" id="{00000000-0008-0000-0200-000007000000}"/>
            </a:ext>
          </a:extLst>
        </xdr:cNvPr>
        <xdr:cNvSpPr>
          <a:spLocks noChangeShapeType="1"/>
        </xdr:cNvSpPr>
      </xdr:nvSpPr>
      <xdr:spPr bwMode="auto">
        <a:xfrm>
          <a:off x="5181600" y="93440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8</xdr:row>
          <xdr:rowOff>69850</xdr:rowOff>
        </xdr:from>
        <xdr:to>
          <xdr:col>1</xdr:col>
          <xdr:colOff>660400</xdr:colOff>
          <xdr:row>8</xdr:row>
          <xdr:rowOff>304800</xdr:rowOff>
        </xdr:to>
        <xdr:sp macro="" textlink="">
          <xdr:nvSpPr>
            <xdr:cNvPr id="215041" name="Check Box 1" hidden="1">
              <a:extLst>
                <a:ext uri="{63B3BB69-23CF-44E3-9099-C40C66FF867C}">
                  <a14:compatExt spid="_x0000_s215041"/>
                </a:ext>
                <a:ext uri="{FF2B5EF4-FFF2-40B4-BE49-F238E27FC236}">
                  <a16:creationId xmlns:a16="http://schemas.microsoft.com/office/drawing/2014/main" id="{00000000-0008-0000-6000-000001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9</xdr:row>
          <xdr:rowOff>69850</xdr:rowOff>
        </xdr:from>
        <xdr:to>
          <xdr:col>1</xdr:col>
          <xdr:colOff>660400</xdr:colOff>
          <xdr:row>9</xdr:row>
          <xdr:rowOff>304800</xdr:rowOff>
        </xdr:to>
        <xdr:sp macro="" textlink="">
          <xdr:nvSpPr>
            <xdr:cNvPr id="215042" name="Check Box 2" hidden="1">
              <a:extLst>
                <a:ext uri="{63B3BB69-23CF-44E3-9099-C40C66FF867C}">
                  <a14:compatExt spid="_x0000_s215042"/>
                </a:ext>
                <a:ext uri="{FF2B5EF4-FFF2-40B4-BE49-F238E27FC236}">
                  <a16:creationId xmlns:a16="http://schemas.microsoft.com/office/drawing/2014/main" id="{00000000-0008-0000-6000-000002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10</xdr:row>
          <xdr:rowOff>69850</xdr:rowOff>
        </xdr:from>
        <xdr:to>
          <xdr:col>1</xdr:col>
          <xdr:colOff>660400</xdr:colOff>
          <xdr:row>10</xdr:row>
          <xdr:rowOff>304800</xdr:rowOff>
        </xdr:to>
        <xdr:sp macro="" textlink="">
          <xdr:nvSpPr>
            <xdr:cNvPr id="215043" name="Check Box 3" hidden="1">
              <a:extLst>
                <a:ext uri="{63B3BB69-23CF-44E3-9099-C40C66FF867C}">
                  <a14:compatExt spid="_x0000_s215043"/>
                </a:ext>
                <a:ext uri="{FF2B5EF4-FFF2-40B4-BE49-F238E27FC236}">
                  <a16:creationId xmlns:a16="http://schemas.microsoft.com/office/drawing/2014/main" id="{00000000-0008-0000-6000-000003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11</xdr:row>
          <xdr:rowOff>69850</xdr:rowOff>
        </xdr:from>
        <xdr:to>
          <xdr:col>1</xdr:col>
          <xdr:colOff>660400</xdr:colOff>
          <xdr:row>11</xdr:row>
          <xdr:rowOff>304800</xdr:rowOff>
        </xdr:to>
        <xdr:sp macro="" textlink="">
          <xdr:nvSpPr>
            <xdr:cNvPr id="215044" name="Check Box 4" hidden="1">
              <a:extLst>
                <a:ext uri="{63B3BB69-23CF-44E3-9099-C40C66FF867C}">
                  <a14:compatExt spid="_x0000_s215044"/>
                </a:ext>
                <a:ext uri="{FF2B5EF4-FFF2-40B4-BE49-F238E27FC236}">
                  <a16:creationId xmlns:a16="http://schemas.microsoft.com/office/drawing/2014/main" id="{00000000-0008-0000-6000-000004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12</xdr:row>
          <xdr:rowOff>69850</xdr:rowOff>
        </xdr:from>
        <xdr:to>
          <xdr:col>1</xdr:col>
          <xdr:colOff>660400</xdr:colOff>
          <xdr:row>12</xdr:row>
          <xdr:rowOff>304800</xdr:rowOff>
        </xdr:to>
        <xdr:sp macro="" textlink="">
          <xdr:nvSpPr>
            <xdr:cNvPr id="215045" name="Check Box 5" hidden="1">
              <a:extLst>
                <a:ext uri="{63B3BB69-23CF-44E3-9099-C40C66FF867C}">
                  <a14:compatExt spid="_x0000_s215045"/>
                </a:ext>
                <a:ext uri="{FF2B5EF4-FFF2-40B4-BE49-F238E27FC236}">
                  <a16:creationId xmlns:a16="http://schemas.microsoft.com/office/drawing/2014/main" id="{00000000-0008-0000-6000-000005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13</xdr:row>
          <xdr:rowOff>69850</xdr:rowOff>
        </xdr:from>
        <xdr:to>
          <xdr:col>1</xdr:col>
          <xdr:colOff>660400</xdr:colOff>
          <xdr:row>13</xdr:row>
          <xdr:rowOff>304800</xdr:rowOff>
        </xdr:to>
        <xdr:sp macro="" textlink="">
          <xdr:nvSpPr>
            <xdr:cNvPr id="215046" name="Check Box 6" hidden="1">
              <a:extLst>
                <a:ext uri="{63B3BB69-23CF-44E3-9099-C40C66FF867C}">
                  <a14:compatExt spid="_x0000_s215046"/>
                </a:ext>
                <a:ext uri="{FF2B5EF4-FFF2-40B4-BE49-F238E27FC236}">
                  <a16:creationId xmlns:a16="http://schemas.microsoft.com/office/drawing/2014/main" id="{00000000-0008-0000-6000-000006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14</xdr:row>
          <xdr:rowOff>69850</xdr:rowOff>
        </xdr:from>
        <xdr:to>
          <xdr:col>1</xdr:col>
          <xdr:colOff>660400</xdr:colOff>
          <xdr:row>14</xdr:row>
          <xdr:rowOff>304800</xdr:rowOff>
        </xdr:to>
        <xdr:sp macro="" textlink="">
          <xdr:nvSpPr>
            <xdr:cNvPr id="215047" name="Check Box 7" hidden="1">
              <a:extLst>
                <a:ext uri="{63B3BB69-23CF-44E3-9099-C40C66FF867C}">
                  <a14:compatExt spid="_x0000_s215047"/>
                </a:ext>
                <a:ext uri="{FF2B5EF4-FFF2-40B4-BE49-F238E27FC236}">
                  <a16:creationId xmlns:a16="http://schemas.microsoft.com/office/drawing/2014/main" id="{00000000-0008-0000-6000-000007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15</xdr:row>
          <xdr:rowOff>69850</xdr:rowOff>
        </xdr:from>
        <xdr:to>
          <xdr:col>1</xdr:col>
          <xdr:colOff>660400</xdr:colOff>
          <xdr:row>15</xdr:row>
          <xdr:rowOff>304800</xdr:rowOff>
        </xdr:to>
        <xdr:sp macro="" textlink="">
          <xdr:nvSpPr>
            <xdr:cNvPr id="215048" name="Check Box 8" hidden="1">
              <a:extLst>
                <a:ext uri="{63B3BB69-23CF-44E3-9099-C40C66FF867C}">
                  <a14:compatExt spid="_x0000_s215048"/>
                </a:ext>
                <a:ext uri="{FF2B5EF4-FFF2-40B4-BE49-F238E27FC236}">
                  <a16:creationId xmlns:a16="http://schemas.microsoft.com/office/drawing/2014/main" id="{00000000-0008-0000-6000-000008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69850</xdr:rowOff>
        </xdr:from>
        <xdr:to>
          <xdr:col>1</xdr:col>
          <xdr:colOff>660400</xdr:colOff>
          <xdr:row>16</xdr:row>
          <xdr:rowOff>304800</xdr:rowOff>
        </xdr:to>
        <xdr:sp macro="" textlink="">
          <xdr:nvSpPr>
            <xdr:cNvPr id="215049" name="Check Box 9" hidden="1">
              <a:extLst>
                <a:ext uri="{63B3BB69-23CF-44E3-9099-C40C66FF867C}">
                  <a14:compatExt spid="_x0000_s215049"/>
                </a:ext>
                <a:ext uri="{FF2B5EF4-FFF2-40B4-BE49-F238E27FC236}">
                  <a16:creationId xmlns:a16="http://schemas.microsoft.com/office/drawing/2014/main" id="{00000000-0008-0000-6000-000009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17</xdr:row>
          <xdr:rowOff>69850</xdr:rowOff>
        </xdr:from>
        <xdr:to>
          <xdr:col>1</xdr:col>
          <xdr:colOff>660400</xdr:colOff>
          <xdr:row>17</xdr:row>
          <xdr:rowOff>304800</xdr:rowOff>
        </xdr:to>
        <xdr:sp macro="" textlink="">
          <xdr:nvSpPr>
            <xdr:cNvPr id="215050" name="Check Box 10" hidden="1">
              <a:extLst>
                <a:ext uri="{63B3BB69-23CF-44E3-9099-C40C66FF867C}">
                  <a14:compatExt spid="_x0000_s215050"/>
                </a:ext>
                <a:ext uri="{FF2B5EF4-FFF2-40B4-BE49-F238E27FC236}">
                  <a16:creationId xmlns:a16="http://schemas.microsoft.com/office/drawing/2014/main" id="{00000000-0008-0000-6000-00000A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69850</xdr:rowOff>
        </xdr:from>
        <xdr:to>
          <xdr:col>1</xdr:col>
          <xdr:colOff>660400</xdr:colOff>
          <xdr:row>18</xdr:row>
          <xdr:rowOff>304800</xdr:rowOff>
        </xdr:to>
        <xdr:sp macro="" textlink="">
          <xdr:nvSpPr>
            <xdr:cNvPr id="215051" name="Check Box 11" hidden="1">
              <a:extLst>
                <a:ext uri="{63B3BB69-23CF-44E3-9099-C40C66FF867C}">
                  <a14:compatExt spid="_x0000_s215051"/>
                </a:ext>
                <a:ext uri="{FF2B5EF4-FFF2-40B4-BE49-F238E27FC236}">
                  <a16:creationId xmlns:a16="http://schemas.microsoft.com/office/drawing/2014/main" id="{00000000-0008-0000-6000-00000B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19</xdr:row>
          <xdr:rowOff>69850</xdr:rowOff>
        </xdr:from>
        <xdr:to>
          <xdr:col>1</xdr:col>
          <xdr:colOff>660400</xdr:colOff>
          <xdr:row>19</xdr:row>
          <xdr:rowOff>304800</xdr:rowOff>
        </xdr:to>
        <xdr:sp macro="" textlink="">
          <xdr:nvSpPr>
            <xdr:cNvPr id="215052" name="Check Box 12" hidden="1">
              <a:extLst>
                <a:ext uri="{63B3BB69-23CF-44E3-9099-C40C66FF867C}">
                  <a14:compatExt spid="_x0000_s215052"/>
                </a:ext>
                <a:ext uri="{FF2B5EF4-FFF2-40B4-BE49-F238E27FC236}">
                  <a16:creationId xmlns:a16="http://schemas.microsoft.com/office/drawing/2014/main" id="{00000000-0008-0000-6000-00000C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11</xdr:col>
      <xdr:colOff>0</xdr:colOff>
      <xdr:row>44</xdr:row>
      <xdr:rowOff>0</xdr:rowOff>
    </xdr:from>
    <xdr:to>
      <xdr:col>11</xdr:col>
      <xdr:colOff>0</xdr:colOff>
      <xdr:row>44</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a:off x="3352800" y="1005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39</xdr:row>
      <xdr:rowOff>171450</xdr:rowOff>
    </xdr:from>
    <xdr:to>
      <xdr:col>17</xdr:col>
      <xdr:colOff>285750</xdr:colOff>
      <xdr:row>39</xdr:row>
      <xdr:rowOff>171450</xdr:rowOff>
    </xdr:to>
    <xdr:sp macro="" textlink="">
      <xdr:nvSpPr>
        <xdr:cNvPr id="3" name="Line 2">
          <a:extLst>
            <a:ext uri="{FF2B5EF4-FFF2-40B4-BE49-F238E27FC236}">
              <a16:creationId xmlns:a16="http://schemas.microsoft.com/office/drawing/2014/main" id="{00000000-0008-0000-0300-000003000000}"/>
            </a:ext>
          </a:extLst>
        </xdr:cNvPr>
        <xdr:cNvSpPr>
          <a:spLocks noChangeShapeType="1"/>
        </xdr:cNvSpPr>
      </xdr:nvSpPr>
      <xdr:spPr bwMode="auto">
        <a:xfrm>
          <a:off x="5200650" y="90868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40</xdr:row>
      <xdr:rowOff>171450</xdr:rowOff>
    </xdr:from>
    <xdr:to>
      <xdr:col>17</xdr:col>
      <xdr:colOff>295275</xdr:colOff>
      <xdr:row>40</xdr:row>
      <xdr:rowOff>171450</xdr:rowOff>
    </xdr:to>
    <xdr:sp macro="" textlink="">
      <xdr:nvSpPr>
        <xdr:cNvPr id="4" name="Line 3">
          <a:extLst>
            <a:ext uri="{FF2B5EF4-FFF2-40B4-BE49-F238E27FC236}">
              <a16:creationId xmlns:a16="http://schemas.microsoft.com/office/drawing/2014/main" id="{00000000-0008-0000-0300-000004000000}"/>
            </a:ext>
          </a:extLst>
        </xdr:cNvPr>
        <xdr:cNvSpPr>
          <a:spLocks noChangeShapeType="1"/>
        </xdr:cNvSpPr>
      </xdr:nvSpPr>
      <xdr:spPr bwMode="auto">
        <a:xfrm>
          <a:off x="5210175" y="93154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00000000-0008-0000-0300-000005000000}"/>
            </a:ext>
          </a:extLst>
        </xdr:cNvPr>
        <xdr:cNvSpPr>
          <a:spLocks noChangeShapeType="1"/>
        </xdr:cNvSpPr>
      </xdr:nvSpPr>
      <xdr:spPr bwMode="auto">
        <a:xfrm>
          <a:off x="5181600" y="95726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261937</xdr:rowOff>
    </xdr:from>
    <xdr:to>
      <xdr:col>17</xdr:col>
      <xdr:colOff>295275</xdr:colOff>
      <xdr:row>42</xdr:row>
      <xdr:rowOff>261937</xdr:rowOff>
    </xdr:to>
    <xdr:sp macro="" textlink="">
      <xdr:nvSpPr>
        <xdr:cNvPr id="6" name="Line 6">
          <a:extLst>
            <a:ext uri="{FF2B5EF4-FFF2-40B4-BE49-F238E27FC236}">
              <a16:creationId xmlns:a16="http://schemas.microsoft.com/office/drawing/2014/main" id="{00000000-0008-0000-0300-000006000000}"/>
            </a:ext>
          </a:extLst>
        </xdr:cNvPr>
        <xdr:cNvSpPr>
          <a:spLocks noChangeShapeType="1"/>
        </xdr:cNvSpPr>
      </xdr:nvSpPr>
      <xdr:spPr bwMode="auto">
        <a:xfrm>
          <a:off x="5181600" y="983138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oneCellAnchor>
    <xdr:from>
      <xdr:col>17</xdr:col>
      <xdr:colOff>9525</xdr:colOff>
      <xdr:row>3</xdr:row>
      <xdr:rowOff>104775</xdr:rowOff>
    </xdr:from>
    <xdr:ext cx="256822" cy="285750"/>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400-000002000000}"/>
            </a:ext>
          </a:extLst>
        </xdr:cNvPr>
        <xdr:cNvSpPr/>
      </xdr:nvSpPr>
      <xdr:spPr bwMode="auto">
        <a:xfrm>
          <a:off x="11668125" y="561975"/>
          <a:ext cx="256822"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209550</xdr:colOff>
      <xdr:row>3</xdr:row>
      <xdr:rowOff>104775</xdr:rowOff>
    </xdr:from>
    <xdr:ext cx="256470" cy="285750"/>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400-000003000000}"/>
            </a:ext>
          </a:extLst>
        </xdr:cNvPr>
        <xdr:cNvSpPr/>
      </xdr:nvSpPr>
      <xdr:spPr bwMode="auto">
        <a:xfrm>
          <a:off x="13239750" y="561975"/>
          <a:ext cx="25647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9525</xdr:colOff>
      <xdr:row>15</xdr:row>
      <xdr:rowOff>9525</xdr:rowOff>
    </xdr:from>
    <xdr:ext cx="256822" cy="223308"/>
    <xdr:sp macro="" textlink="">
      <xdr:nvSpPr>
        <xdr:cNvPr id="4" name="Check Box 3" hidden="1">
          <a:extLst>
            <a:ext uri="{63B3BB69-23CF-44E3-9099-C40C66FF867C}">
              <a14:compatExt xmlns:a14="http://schemas.microsoft.com/office/drawing/2010/main" spid="_x0000_s1027"/>
            </a:ext>
            <a:ext uri="{FF2B5EF4-FFF2-40B4-BE49-F238E27FC236}">
              <a16:creationId xmlns:a16="http://schemas.microsoft.com/office/drawing/2014/main" id="{00000000-0008-0000-0400-000004000000}"/>
            </a:ext>
          </a:extLst>
        </xdr:cNvPr>
        <xdr:cNvSpPr/>
      </xdr:nvSpPr>
      <xdr:spPr bwMode="auto">
        <a:xfrm>
          <a:off x="3438525" y="3209925"/>
          <a:ext cx="256822" cy="223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15</xdr:row>
      <xdr:rowOff>0</xdr:rowOff>
    </xdr:from>
    <xdr:ext cx="256822" cy="228600"/>
    <xdr:sp macro="" textlink="">
      <xdr:nvSpPr>
        <xdr:cNvPr id="5" name="Check Box 4" hidden="1">
          <a:extLst>
            <a:ext uri="{63B3BB69-23CF-44E3-9099-C40C66FF867C}">
              <a14:compatExt xmlns:a14="http://schemas.microsoft.com/office/drawing/2010/main" spid="_x0000_s1028"/>
            </a:ext>
            <a:ext uri="{FF2B5EF4-FFF2-40B4-BE49-F238E27FC236}">
              <a16:creationId xmlns:a16="http://schemas.microsoft.com/office/drawing/2014/main" id="{00000000-0008-0000-0400-000005000000}"/>
            </a:ext>
          </a:extLst>
        </xdr:cNvPr>
        <xdr:cNvSpPr/>
      </xdr:nvSpPr>
      <xdr:spPr bwMode="auto">
        <a:xfrm>
          <a:off x="5486400" y="32004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22</xdr:row>
      <xdr:rowOff>9525</xdr:rowOff>
    </xdr:from>
    <xdr:ext cx="256822" cy="223308"/>
    <xdr:sp macro="" textlink="">
      <xdr:nvSpPr>
        <xdr:cNvPr id="6" name="Check Box 5" hidden="1">
          <a:extLst>
            <a:ext uri="{63B3BB69-23CF-44E3-9099-C40C66FF867C}">
              <a14:compatExt xmlns:a14="http://schemas.microsoft.com/office/drawing/2010/main" spid="_x0000_s1029"/>
            </a:ext>
            <a:ext uri="{FF2B5EF4-FFF2-40B4-BE49-F238E27FC236}">
              <a16:creationId xmlns:a16="http://schemas.microsoft.com/office/drawing/2014/main" id="{00000000-0008-0000-0400-000006000000}"/>
            </a:ext>
          </a:extLst>
        </xdr:cNvPr>
        <xdr:cNvSpPr/>
      </xdr:nvSpPr>
      <xdr:spPr bwMode="auto">
        <a:xfrm>
          <a:off x="12344400" y="4810125"/>
          <a:ext cx="256822" cy="223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9525</xdr:colOff>
      <xdr:row>22</xdr:row>
      <xdr:rowOff>0</xdr:rowOff>
    </xdr:from>
    <xdr:ext cx="256823" cy="228600"/>
    <xdr:sp macro="" textlink="">
      <xdr:nvSpPr>
        <xdr:cNvPr id="7" name="Check Box 6" hidden="1">
          <a:extLst>
            <a:ext uri="{63B3BB69-23CF-44E3-9099-C40C66FF867C}">
              <a14:compatExt xmlns:a14="http://schemas.microsoft.com/office/drawing/2010/main" spid="_x0000_s1030"/>
            </a:ext>
            <a:ext uri="{FF2B5EF4-FFF2-40B4-BE49-F238E27FC236}">
              <a16:creationId xmlns:a16="http://schemas.microsoft.com/office/drawing/2014/main" id="{00000000-0008-0000-0400-000007000000}"/>
            </a:ext>
          </a:extLst>
        </xdr:cNvPr>
        <xdr:cNvSpPr/>
      </xdr:nvSpPr>
      <xdr:spPr bwMode="auto">
        <a:xfrm>
          <a:off x="16468725" y="48006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9525</xdr:colOff>
      <xdr:row>22</xdr:row>
      <xdr:rowOff>9525</xdr:rowOff>
    </xdr:from>
    <xdr:ext cx="256822" cy="223308"/>
    <xdr:sp macro="" textlink="">
      <xdr:nvSpPr>
        <xdr:cNvPr id="8" name="Check Box 7" hidden="1">
          <a:extLst>
            <a:ext uri="{63B3BB69-23CF-44E3-9099-C40C66FF867C}">
              <a14:compatExt xmlns:a14="http://schemas.microsoft.com/office/drawing/2010/main" spid="_x0000_s1031"/>
            </a:ext>
            <a:ext uri="{FF2B5EF4-FFF2-40B4-BE49-F238E27FC236}">
              <a16:creationId xmlns:a16="http://schemas.microsoft.com/office/drawing/2014/main" id="{00000000-0008-0000-0400-000008000000}"/>
            </a:ext>
          </a:extLst>
        </xdr:cNvPr>
        <xdr:cNvSpPr/>
      </xdr:nvSpPr>
      <xdr:spPr bwMode="auto">
        <a:xfrm>
          <a:off x="695325" y="4810125"/>
          <a:ext cx="256822" cy="223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49</xdr:row>
      <xdr:rowOff>9525</xdr:rowOff>
    </xdr:from>
    <xdr:ext cx="256822" cy="223308"/>
    <xdr:sp macro="" textlink="">
      <xdr:nvSpPr>
        <xdr:cNvPr id="9" name="Check Box 8" hidden="1">
          <a:extLst>
            <a:ext uri="{63B3BB69-23CF-44E3-9099-C40C66FF867C}">
              <a14:compatExt xmlns:a14="http://schemas.microsoft.com/office/drawing/2010/main" spid="_x0000_s1032"/>
            </a:ext>
            <a:ext uri="{FF2B5EF4-FFF2-40B4-BE49-F238E27FC236}">
              <a16:creationId xmlns:a16="http://schemas.microsoft.com/office/drawing/2014/main" id="{00000000-0008-0000-0400-000009000000}"/>
            </a:ext>
          </a:extLst>
        </xdr:cNvPr>
        <xdr:cNvSpPr/>
      </xdr:nvSpPr>
      <xdr:spPr bwMode="auto">
        <a:xfrm>
          <a:off x="12344400" y="10982325"/>
          <a:ext cx="256822" cy="223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9525</xdr:colOff>
      <xdr:row>49</xdr:row>
      <xdr:rowOff>0</xdr:rowOff>
    </xdr:from>
    <xdr:ext cx="256823" cy="228600"/>
    <xdr:sp macro="" textlink="">
      <xdr:nvSpPr>
        <xdr:cNvPr id="10" name="Check Box 9" hidden="1">
          <a:extLst>
            <a:ext uri="{63B3BB69-23CF-44E3-9099-C40C66FF867C}">
              <a14:compatExt xmlns:a14="http://schemas.microsoft.com/office/drawing/2010/main" spid="_x0000_s1033"/>
            </a:ext>
            <a:ext uri="{FF2B5EF4-FFF2-40B4-BE49-F238E27FC236}">
              <a16:creationId xmlns:a16="http://schemas.microsoft.com/office/drawing/2014/main" id="{00000000-0008-0000-0400-00000A000000}"/>
            </a:ext>
          </a:extLst>
        </xdr:cNvPr>
        <xdr:cNvSpPr/>
      </xdr:nvSpPr>
      <xdr:spPr bwMode="auto">
        <a:xfrm>
          <a:off x="16468725" y="109728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9525</xdr:colOff>
      <xdr:row>49</xdr:row>
      <xdr:rowOff>9525</xdr:rowOff>
    </xdr:from>
    <xdr:ext cx="256822" cy="223308"/>
    <xdr:sp macro="" textlink="">
      <xdr:nvSpPr>
        <xdr:cNvPr id="11" name="Check Box 10" hidden="1">
          <a:extLst>
            <a:ext uri="{63B3BB69-23CF-44E3-9099-C40C66FF867C}">
              <a14:compatExt xmlns:a14="http://schemas.microsoft.com/office/drawing/2010/main" spid="_x0000_s1034"/>
            </a:ext>
            <a:ext uri="{FF2B5EF4-FFF2-40B4-BE49-F238E27FC236}">
              <a16:creationId xmlns:a16="http://schemas.microsoft.com/office/drawing/2014/main" id="{00000000-0008-0000-0400-00000B000000}"/>
            </a:ext>
          </a:extLst>
        </xdr:cNvPr>
        <xdr:cNvSpPr/>
      </xdr:nvSpPr>
      <xdr:spPr bwMode="auto">
        <a:xfrm>
          <a:off x="695325" y="10982325"/>
          <a:ext cx="256822" cy="223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58</xdr:row>
      <xdr:rowOff>0</xdr:rowOff>
    </xdr:from>
    <xdr:ext cx="256822" cy="228600"/>
    <xdr:sp macro="" textlink="">
      <xdr:nvSpPr>
        <xdr:cNvPr id="12" name="Check Box 11" hidden="1">
          <a:extLst>
            <a:ext uri="{63B3BB69-23CF-44E3-9099-C40C66FF867C}">
              <a14:compatExt xmlns:a14="http://schemas.microsoft.com/office/drawing/2010/main" spid="_x0000_s1035"/>
            </a:ext>
            <a:ext uri="{FF2B5EF4-FFF2-40B4-BE49-F238E27FC236}">
              <a16:creationId xmlns:a16="http://schemas.microsoft.com/office/drawing/2014/main" id="{00000000-0008-0000-0400-00000C000000}"/>
            </a:ext>
          </a:extLst>
        </xdr:cNvPr>
        <xdr:cNvSpPr/>
      </xdr:nvSpPr>
      <xdr:spPr bwMode="auto">
        <a:xfrm>
          <a:off x="8229600" y="130302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58</xdr:row>
      <xdr:rowOff>0</xdr:rowOff>
    </xdr:from>
    <xdr:ext cx="256823" cy="228600"/>
    <xdr:sp macro="" textlink="">
      <xdr:nvSpPr>
        <xdr:cNvPr id="13" name="Check Box 12" hidden="1">
          <a:extLst>
            <a:ext uri="{63B3BB69-23CF-44E3-9099-C40C66FF867C}">
              <a14:compatExt xmlns:a14="http://schemas.microsoft.com/office/drawing/2010/main" spid="_x0000_s1036"/>
            </a:ext>
            <a:ext uri="{FF2B5EF4-FFF2-40B4-BE49-F238E27FC236}">
              <a16:creationId xmlns:a16="http://schemas.microsoft.com/office/drawing/2014/main" id="{00000000-0008-0000-0400-00000D000000}"/>
            </a:ext>
          </a:extLst>
        </xdr:cNvPr>
        <xdr:cNvSpPr/>
      </xdr:nvSpPr>
      <xdr:spPr bwMode="auto">
        <a:xfrm>
          <a:off x="13716000" y="130302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72</xdr:row>
      <xdr:rowOff>0</xdr:rowOff>
    </xdr:from>
    <xdr:ext cx="256822" cy="228600"/>
    <xdr:sp macro="" textlink="">
      <xdr:nvSpPr>
        <xdr:cNvPr id="14" name="Check Box 13" hidden="1">
          <a:extLst>
            <a:ext uri="{63B3BB69-23CF-44E3-9099-C40C66FF867C}">
              <a14:compatExt xmlns:a14="http://schemas.microsoft.com/office/drawing/2010/main" spid="_x0000_s1037"/>
            </a:ext>
            <a:ext uri="{FF2B5EF4-FFF2-40B4-BE49-F238E27FC236}">
              <a16:creationId xmlns:a16="http://schemas.microsoft.com/office/drawing/2014/main" id="{00000000-0008-0000-0400-00000E000000}"/>
            </a:ext>
          </a:extLst>
        </xdr:cNvPr>
        <xdr:cNvSpPr/>
      </xdr:nvSpPr>
      <xdr:spPr bwMode="auto">
        <a:xfrm>
          <a:off x="5486400" y="162306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0</xdr:colOff>
      <xdr:row>72</xdr:row>
      <xdr:rowOff>0</xdr:rowOff>
    </xdr:from>
    <xdr:ext cx="256823" cy="228600"/>
    <xdr:sp macro="" textlink="">
      <xdr:nvSpPr>
        <xdr:cNvPr id="15" name="Check Box 14" hidden="1">
          <a:extLst>
            <a:ext uri="{63B3BB69-23CF-44E3-9099-C40C66FF867C}">
              <a14:compatExt xmlns:a14="http://schemas.microsoft.com/office/drawing/2010/main" spid="_x0000_s1038"/>
            </a:ext>
            <a:ext uri="{FF2B5EF4-FFF2-40B4-BE49-F238E27FC236}">
              <a16:creationId xmlns:a16="http://schemas.microsoft.com/office/drawing/2014/main" id="{00000000-0008-0000-0400-00000F000000}"/>
            </a:ext>
          </a:extLst>
        </xdr:cNvPr>
        <xdr:cNvSpPr/>
      </xdr:nvSpPr>
      <xdr:spPr bwMode="auto">
        <a:xfrm>
          <a:off x="10287000" y="162306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256822" cy="228600"/>
    <xdr:sp macro="" textlink="">
      <xdr:nvSpPr>
        <xdr:cNvPr id="16" name="Check Box 15" hidden="1">
          <a:extLst>
            <a:ext uri="{63B3BB69-23CF-44E3-9099-C40C66FF867C}">
              <a14:compatExt xmlns:a14="http://schemas.microsoft.com/office/drawing/2010/main" spid="_x0000_s1039"/>
            </a:ext>
            <a:ext uri="{FF2B5EF4-FFF2-40B4-BE49-F238E27FC236}">
              <a16:creationId xmlns:a16="http://schemas.microsoft.com/office/drawing/2014/main" id="{00000000-0008-0000-0400-000010000000}"/>
            </a:ext>
          </a:extLst>
        </xdr:cNvPr>
        <xdr:cNvSpPr/>
      </xdr:nvSpPr>
      <xdr:spPr bwMode="auto">
        <a:xfrm>
          <a:off x="3429000" y="164592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256822" cy="228600"/>
    <xdr:sp macro="" textlink="">
      <xdr:nvSpPr>
        <xdr:cNvPr id="17" name="Check Box 16" hidden="1">
          <a:extLst>
            <a:ext uri="{63B3BB69-23CF-44E3-9099-C40C66FF867C}">
              <a14:compatExt xmlns:a14="http://schemas.microsoft.com/office/drawing/2010/main" spid="_x0000_s1040"/>
            </a:ext>
            <a:ext uri="{FF2B5EF4-FFF2-40B4-BE49-F238E27FC236}">
              <a16:creationId xmlns:a16="http://schemas.microsoft.com/office/drawing/2014/main" id="{00000000-0008-0000-0400-000011000000}"/>
            </a:ext>
          </a:extLst>
        </xdr:cNvPr>
        <xdr:cNvSpPr/>
      </xdr:nvSpPr>
      <xdr:spPr bwMode="auto">
        <a:xfrm>
          <a:off x="3429000" y="166878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73</xdr:row>
      <xdr:rowOff>0</xdr:rowOff>
    </xdr:from>
    <xdr:ext cx="256822" cy="228600"/>
    <xdr:sp macro="" textlink="">
      <xdr:nvSpPr>
        <xdr:cNvPr id="18" name="Check Box 17" hidden="1">
          <a:extLst>
            <a:ext uri="{63B3BB69-23CF-44E3-9099-C40C66FF867C}">
              <a14:compatExt xmlns:a14="http://schemas.microsoft.com/office/drawing/2010/main" spid="_x0000_s1041"/>
            </a:ext>
            <a:ext uri="{FF2B5EF4-FFF2-40B4-BE49-F238E27FC236}">
              <a16:creationId xmlns:a16="http://schemas.microsoft.com/office/drawing/2014/main" id="{00000000-0008-0000-0400-000012000000}"/>
            </a:ext>
          </a:extLst>
        </xdr:cNvPr>
        <xdr:cNvSpPr/>
      </xdr:nvSpPr>
      <xdr:spPr bwMode="auto">
        <a:xfrm>
          <a:off x="5486400" y="164592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74</xdr:row>
      <xdr:rowOff>0</xdr:rowOff>
    </xdr:from>
    <xdr:ext cx="256822" cy="228600"/>
    <xdr:sp macro="" textlink="">
      <xdr:nvSpPr>
        <xdr:cNvPr id="19" name="Check Box 18" hidden="1">
          <a:extLst>
            <a:ext uri="{63B3BB69-23CF-44E3-9099-C40C66FF867C}">
              <a14:compatExt xmlns:a14="http://schemas.microsoft.com/office/drawing/2010/main" spid="_x0000_s1042"/>
            </a:ext>
            <a:ext uri="{FF2B5EF4-FFF2-40B4-BE49-F238E27FC236}">
              <a16:creationId xmlns:a16="http://schemas.microsoft.com/office/drawing/2014/main" id="{00000000-0008-0000-0400-000013000000}"/>
            </a:ext>
          </a:extLst>
        </xdr:cNvPr>
        <xdr:cNvSpPr/>
      </xdr:nvSpPr>
      <xdr:spPr bwMode="auto">
        <a:xfrm>
          <a:off x="5486400" y="166878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256822" cy="228600"/>
    <xdr:sp macro="" textlink="">
      <xdr:nvSpPr>
        <xdr:cNvPr id="20" name="Check Box 19" hidden="1">
          <a:extLst>
            <a:ext uri="{63B3BB69-23CF-44E3-9099-C40C66FF867C}">
              <a14:compatExt xmlns:a14="http://schemas.microsoft.com/office/drawing/2010/main" spid="_x0000_s1043"/>
            </a:ext>
            <a:ext uri="{FF2B5EF4-FFF2-40B4-BE49-F238E27FC236}">
              <a16:creationId xmlns:a16="http://schemas.microsoft.com/office/drawing/2014/main" id="{00000000-0008-0000-0400-000014000000}"/>
            </a:ext>
          </a:extLst>
        </xdr:cNvPr>
        <xdr:cNvSpPr/>
      </xdr:nvSpPr>
      <xdr:spPr bwMode="auto">
        <a:xfrm>
          <a:off x="9601200" y="166878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73</xdr:row>
      <xdr:rowOff>0</xdr:rowOff>
    </xdr:from>
    <xdr:ext cx="256822" cy="228600"/>
    <xdr:sp macro="" textlink="">
      <xdr:nvSpPr>
        <xdr:cNvPr id="21" name="Check Box 20" hidden="1">
          <a:extLst>
            <a:ext uri="{63B3BB69-23CF-44E3-9099-C40C66FF867C}">
              <a14:compatExt xmlns:a14="http://schemas.microsoft.com/office/drawing/2010/main" spid="_x0000_s1044"/>
            </a:ext>
            <a:ext uri="{FF2B5EF4-FFF2-40B4-BE49-F238E27FC236}">
              <a16:creationId xmlns:a16="http://schemas.microsoft.com/office/drawing/2014/main" id="{00000000-0008-0000-0400-000015000000}"/>
            </a:ext>
          </a:extLst>
        </xdr:cNvPr>
        <xdr:cNvSpPr/>
      </xdr:nvSpPr>
      <xdr:spPr bwMode="auto">
        <a:xfrm>
          <a:off x="8229600" y="164592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0</xdr:colOff>
      <xdr:row>73</xdr:row>
      <xdr:rowOff>0</xdr:rowOff>
    </xdr:from>
    <xdr:ext cx="256822" cy="228600"/>
    <xdr:sp macro="" textlink="">
      <xdr:nvSpPr>
        <xdr:cNvPr id="22" name="Check Box 21" hidden="1">
          <a:extLst>
            <a:ext uri="{63B3BB69-23CF-44E3-9099-C40C66FF867C}">
              <a14:compatExt xmlns:a14="http://schemas.microsoft.com/office/drawing/2010/main" spid="_x0000_s1045"/>
            </a:ext>
            <a:ext uri="{FF2B5EF4-FFF2-40B4-BE49-F238E27FC236}">
              <a16:creationId xmlns:a16="http://schemas.microsoft.com/office/drawing/2014/main" id="{00000000-0008-0000-0400-000016000000}"/>
            </a:ext>
          </a:extLst>
        </xdr:cNvPr>
        <xdr:cNvSpPr/>
      </xdr:nvSpPr>
      <xdr:spPr bwMode="auto">
        <a:xfrm>
          <a:off x="10972800" y="164592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73</xdr:row>
      <xdr:rowOff>0</xdr:rowOff>
    </xdr:from>
    <xdr:ext cx="256823" cy="228600"/>
    <xdr:sp macro="" textlink="">
      <xdr:nvSpPr>
        <xdr:cNvPr id="23" name="Check Box 22" hidden="1">
          <a:extLst>
            <a:ext uri="{63B3BB69-23CF-44E3-9099-C40C66FF867C}">
              <a14:compatExt xmlns:a14="http://schemas.microsoft.com/office/drawing/2010/main" spid="_x0000_s1046"/>
            </a:ext>
            <a:ext uri="{FF2B5EF4-FFF2-40B4-BE49-F238E27FC236}">
              <a16:creationId xmlns:a16="http://schemas.microsoft.com/office/drawing/2014/main" id="{00000000-0008-0000-0400-000017000000}"/>
            </a:ext>
          </a:extLst>
        </xdr:cNvPr>
        <xdr:cNvSpPr/>
      </xdr:nvSpPr>
      <xdr:spPr bwMode="auto">
        <a:xfrm>
          <a:off x="13716000" y="164592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73</xdr:row>
      <xdr:rowOff>0</xdr:rowOff>
    </xdr:from>
    <xdr:ext cx="256823" cy="228600"/>
    <xdr:sp macro="" textlink="">
      <xdr:nvSpPr>
        <xdr:cNvPr id="24" name="Check Box 23" hidden="1">
          <a:extLst>
            <a:ext uri="{63B3BB69-23CF-44E3-9099-C40C66FF867C}">
              <a14:compatExt xmlns:a14="http://schemas.microsoft.com/office/drawing/2010/main" spid="_x0000_s1047"/>
            </a:ext>
            <a:ext uri="{FF2B5EF4-FFF2-40B4-BE49-F238E27FC236}">
              <a16:creationId xmlns:a16="http://schemas.microsoft.com/office/drawing/2014/main" id="{00000000-0008-0000-0400-000018000000}"/>
            </a:ext>
          </a:extLst>
        </xdr:cNvPr>
        <xdr:cNvSpPr/>
      </xdr:nvSpPr>
      <xdr:spPr bwMode="auto">
        <a:xfrm>
          <a:off x="13716000" y="164592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74</xdr:row>
      <xdr:rowOff>0</xdr:rowOff>
    </xdr:from>
    <xdr:ext cx="256822" cy="228600"/>
    <xdr:sp macro="" textlink="">
      <xdr:nvSpPr>
        <xdr:cNvPr id="25" name="Check Box 24" hidden="1">
          <a:extLst>
            <a:ext uri="{63B3BB69-23CF-44E3-9099-C40C66FF867C}">
              <a14:compatExt xmlns:a14="http://schemas.microsoft.com/office/drawing/2010/main" spid="_x0000_s1048"/>
            </a:ext>
            <a:ext uri="{FF2B5EF4-FFF2-40B4-BE49-F238E27FC236}">
              <a16:creationId xmlns:a16="http://schemas.microsoft.com/office/drawing/2014/main" id="{00000000-0008-0000-0400-000019000000}"/>
            </a:ext>
          </a:extLst>
        </xdr:cNvPr>
        <xdr:cNvSpPr/>
      </xdr:nvSpPr>
      <xdr:spPr bwMode="auto">
        <a:xfrm>
          <a:off x="11658600" y="166878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74</xdr:row>
      <xdr:rowOff>0</xdr:rowOff>
    </xdr:from>
    <xdr:ext cx="256822" cy="228600"/>
    <xdr:sp macro="" textlink="">
      <xdr:nvSpPr>
        <xdr:cNvPr id="26" name="Check Box 25" hidden="1">
          <a:extLst>
            <a:ext uri="{63B3BB69-23CF-44E3-9099-C40C66FF867C}">
              <a14:compatExt xmlns:a14="http://schemas.microsoft.com/office/drawing/2010/main" spid="_x0000_s1049"/>
            </a:ext>
            <a:ext uri="{FF2B5EF4-FFF2-40B4-BE49-F238E27FC236}">
              <a16:creationId xmlns:a16="http://schemas.microsoft.com/office/drawing/2014/main" id="{00000000-0008-0000-0400-00001A000000}"/>
            </a:ext>
          </a:extLst>
        </xdr:cNvPr>
        <xdr:cNvSpPr/>
      </xdr:nvSpPr>
      <xdr:spPr bwMode="auto">
        <a:xfrm>
          <a:off x="11658600" y="166878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80</xdr:row>
      <xdr:rowOff>0</xdr:rowOff>
    </xdr:from>
    <xdr:ext cx="256822" cy="228600"/>
    <xdr:sp macro="" textlink="">
      <xdr:nvSpPr>
        <xdr:cNvPr id="27" name="Check Box 26" hidden="1">
          <a:extLst>
            <a:ext uri="{63B3BB69-23CF-44E3-9099-C40C66FF867C}">
              <a14:compatExt xmlns:a14="http://schemas.microsoft.com/office/drawing/2010/main" spid="_x0000_s1050"/>
            </a:ext>
            <a:ext uri="{FF2B5EF4-FFF2-40B4-BE49-F238E27FC236}">
              <a16:creationId xmlns:a16="http://schemas.microsoft.com/office/drawing/2014/main" id="{00000000-0008-0000-0400-00001B000000}"/>
            </a:ext>
          </a:extLst>
        </xdr:cNvPr>
        <xdr:cNvSpPr/>
      </xdr:nvSpPr>
      <xdr:spPr bwMode="auto">
        <a:xfrm>
          <a:off x="5486400" y="180594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0</xdr:colOff>
      <xdr:row>80</xdr:row>
      <xdr:rowOff>0</xdr:rowOff>
    </xdr:from>
    <xdr:ext cx="256823" cy="228600"/>
    <xdr:sp macro="" textlink="">
      <xdr:nvSpPr>
        <xdr:cNvPr id="28" name="Check Box 27" hidden="1">
          <a:extLst>
            <a:ext uri="{63B3BB69-23CF-44E3-9099-C40C66FF867C}">
              <a14:compatExt xmlns:a14="http://schemas.microsoft.com/office/drawing/2010/main" spid="_x0000_s1051"/>
            </a:ext>
            <a:ext uri="{FF2B5EF4-FFF2-40B4-BE49-F238E27FC236}">
              <a16:creationId xmlns:a16="http://schemas.microsoft.com/office/drawing/2014/main" id="{00000000-0008-0000-0400-00001C000000}"/>
            </a:ext>
          </a:extLst>
        </xdr:cNvPr>
        <xdr:cNvSpPr/>
      </xdr:nvSpPr>
      <xdr:spPr bwMode="auto">
        <a:xfrm>
          <a:off x="10287000" y="180594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81</xdr:row>
      <xdr:rowOff>0</xdr:rowOff>
    </xdr:from>
    <xdr:ext cx="256822" cy="228600"/>
    <xdr:sp macro="" textlink="">
      <xdr:nvSpPr>
        <xdr:cNvPr id="29" name="Check Box 28" hidden="1">
          <a:extLst>
            <a:ext uri="{63B3BB69-23CF-44E3-9099-C40C66FF867C}">
              <a14:compatExt xmlns:a14="http://schemas.microsoft.com/office/drawing/2010/main" spid="_x0000_s1052"/>
            </a:ext>
            <a:ext uri="{FF2B5EF4-FFF2-40B4-BE49-F238E27FC236}">
              <a16:creationId xmlns:a16="http://schemas.microsoft.com/office/drawing/2014/main" id="{00000000-0008-0000-0400-00001D000000}"/>
            </a:ext>
          </a:extLst>
        </xdr:cNvPr>
        <xdr:cNvSpPr/>
      </xdr:nvSpPr>
      <xdr:spPr bwMode="auto">
        <a:xfrm>
          <a:off x="2743200" y="182880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81</xdr:row>
      <xdr:rowOff>0</xdr:rowOff>
    </xdr:from>
    <xdr:ext cx="256822" cy="228600"/>
    <xdr:sp macro="" textlink="">
      <xdr:nvSpPr>
        <xdr:cNvPr id="30" name="Check Box 29" hidden="1">
          <a:extLst>
            <a:ext uri="{63B3BB69-23CF-44E3-9099-C40C66FF867C}">
              <a14:compatExt xmlns:a14="http://schemas.microsoft.com/office/drawing/2010/main" spid="_x0000_s1053"/>
            </a:ext>
            <a:ext uri="{FF2B5EF4-FFF2-40B4-BE49-F238E27FC236}">
              <a16:creationId xmlns:a16="http://schemas.microsoft.com/office/drawing/2014/main" id="{00000000-0008-0000-0400-00001E000000}"/>
            </a:ext>
          </a:extLst>
        </xdr:cNvPr>
        <xdr:cNvSpPr/>
      </xdr:nvSpPr>
      <xdr:spPr bwMode="auto">
        <a:xfrm>
          <a:off x="4800600" y="182880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81</xdr:row>
      <xdr:rowOff>0</xdr:rowOff>
    </xdr:from>
    <xdr:ext cx="256822" cy="228600"/>
    <xdr:sp macro="" textlink="">
      <xdr:nvSpPr>
        <xdr:cNvPr id="31" name="Check Box 30" hidden="1">
          <a:extLst>
            <a:ext uri="{63B3BB69-23CF-44E3-9099-C40C66FF867C}">
              <a14:compatExt xmlns:a14="http://schemas.microsoft.com/office/drawing/2010/main" spid="_x0000_s1054"/>
            </a:ext>
            <a:ext uri="{FF2B5EF4-FFF2-40B4-BE49-F238E27FC236}">
              <a16:creationId xmlns:a16="http://schemas.microsoft.com/office/drawing/2014/main" id="{00000000-0008-0000-0400-00001F000000}"/>
            </a:ext>
          </a:extLst>
        </xdr:cNvPr>
        <xdr:cNvSpPr/>
      </xdr:nvSpPr>
      <xdr:spPr bwMode="auto">
        <a:xfrm>
          <a:off x="11658600" y="182880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0</xdr:colOff>
      <xdr:row>81</xdr:row>
      <xdr:rowOff>0</xdr:rowOff>
    </xdr:from>
    <xdr:ext cx="256823" cy="228600"/>
    <xdr:sp macro="" textlink="">
      <xdr:nvSpPr>
        <xdr:cNvPr id="32" name="Check Box 31" hidden="1">
          <a:extLst>
            <a:ext uri="{63B3BB69-23CF-44E3-9099-C40C66FF867C}">
              <a14:compatExt xmlns:a14="http://schemas.microsoft.com/office/drawing/2010/main" spid="_x0000_s1055"/>
            </a:ext>
            <a:ext uri="{FF2B5EF4-FFF2-40B4-BE49-F238E27FC236}">
              <a16:creationId xmlns:a16="http://schemas.microsoft.com/office/drawing/2014/main" id="{00000000-0008-0000-0400-000020000000}"/>
            </a:ext>
          </a:extLst>
        </xdr:cNvPr>
        <xdr:cNvSpPr/>
      </xdr:nvSpPr>
      <xdr:spPr bwMode="auto">
        <a:xfrm>
          <a:off x="16459200" y="182880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91</xdr:row>
      <xdr:rowOff>0</xdr:rowOff>
    </xdr:from>
    <xdr:ext cx="256822" cy="228600"/>
    <xdr:sp macro="" textlink="">
      <xdr:nvSpPr>
        <xdr:cNvPr id="33" name="Check Box 32" hidden="1">
          <a:extLst>
            <a:ext uri="{63B3BB69-23CF-44E3-9099-C40C66FF867C}">
              <a14:compatExt xmlns:a14="http://schemas.microsoft.com/office/drawing/2010/main" spid="_x0000_s1056"/>
            </a:ext>
            <a:ext uri="{FF2B5EF4-FFF2-40B4-BE49-F238E27FC236}">
              <a16:creationId xmlns:a16="http://schemas.microsoft.com/office/drawing/2014/main" id="{00000000-0008-0000-0400-000021000000}"/>
            </a:ext>
          </a:extLst>
        </xdr:cNvPr>
        <xdr:cNvSpPr/>
      </xdr:nvSpPr>
      <xdr:spPr bwMode="auto">
        <a:xfrm>
          <a:off x="5486400" y="205740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92</xdr:row>
      <xdr:rowOff>0</xdr:rowOff>
    </xdr:from>
    <xdr:ext cx="256823" cy="228600"/>
    <xdr:sp macro="" textlink="">
      <xdr:nvSpPr>
        <xdr:cNvPr id="34" name="Check Box 33" hidden="1">
          <a:extLst>
            <a:ext uri="{63B3BB69-23CF-44E3-9099-C40C66FF867C}">
              <a14:compatExt xmlns:a14="http://schemas.microsoft.com/office/drawing/2010/main" spid="_x0000_s1057"/>
            </a:ext>
            <a:ext uri="{FF2B5EF4-FFF2-40B4-BE49-F238E27FC236}">
              <a16:creationId xmlns:a16="http://schemas.microsoft.com/office/drawing/2014/main" id="{00000000-0008-0000-0400-000022000000}"/>
            </a:ext>
          </a:extLst>
        </xdr:cNvPr>
        <xdr:cNvSpPr/>
      </xdr:nvSpPr>
      <xdr:spPr bwMode="auto">
        <a:xfrm>
          <a:off x="7543800" y="208026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92</xdr:row>
      <xdr:rowOff>0</xdr:rowOff>
    </xdr:from>
    <xdr:ext cx="256822" cy="228600"/>
    <xdr:sp macro="" textlink="">
      <xdr:nvSpPr>
        <xdr:cNvPr id="35" name="Check Box 34" hidden="1">
          <a:extLst>
            <a:ext uri="{63B3BB69-23CF-44E3-9099-C40C66FF867C}">
              <a14:compatExt xmlns:a14="http://schemas.microsoft.com/office/drawing/2010/main" spid="_x0000_s1058"/>
            </a:ext>
            <a:ext uri="{FF2B5EF4-FFF2-40B4-BE49-F238E27FC236}">
              <a16:creationId xmlns:a16="http://schemas.microsoft.com/office/drawing/2014/main" id="{00000000-0008-0000-0400-000023000000}"/>
            </a:ext>
          </a:extLst>
        </xdr:cNvPr>
        <xdr:cNvSpPr/>
      </xdr:nvSpPr>
      <xdr:spPr bwMode="auto">
        <a:xfrm>
          <a:off x="9601200" y="208026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0</xdr:colOff>
      <xdr:row>93</xdr:row>
      <xdr:rowOff>0</xdr:rowOff>
    </xdr:from>
    <xdr:ext cx="256822" cy="228600"/>
    <xdr:sp macro="" textlink="">
      <xdr:nvSpPr>
        <xdr:cNvPr id="36" name="Check Box 35" hidden="1">
          <a:extLst>
            <a:ext uri="{63B3BB69-23CF-44E3-9099-C40C66FF867C}">
              <a14:compatExt xmlns:a14="http://schemas.microsoft.com/office/drawing/2010/main" spid="_x0000_s1059"/>
            </a:ext>
            <a:ext uri="{FF2B5EF4-FFF2-40B4-BE49-F238E27FC236}">
              <a16:creationId xmlns:a16="http://schemas.microsoft.com/office/drawing/2014/main" id="{00000000-0008-0000-0400-000024000000}"/>
            </a:ext>
          </a:extLst>
        </xdr:cNvPr>
        <xdr:cNvSpPr/>
      </xdr:nvSpPr>
      <xdr:spPr bwMode="auto">
        <a:xfrm>
          <a:off x="21945600" y="210312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0</xdr:colOff>
      <xdr:row>93</xdr:row>
      <xdr:rowOff>0</xdr:rowOff>
    </xdr:from>
    <xdr:ext cx="256822" cy="228600"/>
    <xdr:sp macro="" textlink="">
      <xdr:nvSpPr>
        <xdr:cNvPr id="37" name="Check Box 36" hidden="1">
          <a:extLst>
            <a:ext uri="{63B3BB69-23CF-44E3-9099-C40C66FF867C}">
              <a14:compatExt xmlns:a14="http://schemas.microsoft.com/office/drawing/2010/main" spid="_x0000_s1060"/>
            </a:ext>
            <a:ext uri="{FF2B5EF4-FFF2-40B4-BE49-F238E27FC236}">
              <a16:creationId xmlns:a16="http://schemas.microsoft.com/office/drawing/2014/main" id="{00000000-0008-0000-0400-000025000000}"/>
            </a:ext>
          </a:extLst>
        </xdr:cNvPr>
        <xdr:cNvSpPr/>
      </xdr:nvSpPr>
      <xdr:spPr bwMode="auto">
        <a:xfrm>
          <a:off x="23317200" y="210312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0</xdr:colOff>
      <xdr:row>94</xdr:row>
      <xdr:rowOff>0</xdr:rowOff>
    </xdr:from>
    <xdr:ext cx="256822" cy="228600"/>
    <xdr:sp macro="" textlink="">
      <xdr:nvSpPr>
        <xdr:cNvPr id="38" name="Check Box 37" hidden="1">
          <a:extLst>
            <a:ext uri="{63B3BB69-23CF-44E3-9099-C40C66FF867C}">
              <a14:compatExt xmlns:a14="http://schemas.microsoft.com/office/drawing/2010/main" spid="_x0000_s1061"/>
            </a:ext>
            <a:ext uri="{FF2B5EF4-FFF2-40B4-BE49-F238E27FC236}">
              <a16:creationId xmlns:a16="http://schemas.microsoft.com/office/drawing/2014/main" id="{00000000-0008-0000-0400-000026000000}"/>
            </a:ext>
          </a:extLst>
        </xdr:cNvPr>
        <xdr:cNvSpPr/>
      </xdr:nvSpPr>
      <xdr:spPr bwMode="auto">
        <a:xfrm>
          <a:off x="21945600" y="212598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0</xdr:colOff>
      <xdr:row>94</xdr:row>
      <xdr:rowOff>0</xdr:rowOff>
    </xdr:from>
    <xdr:ext cx="256822" cy="228600"/>
    <xdr:sp macro="" textlink="">
      <xdr:nvSpPr>
        <xdr:cNvPr id="39" name="Check Box 38" hidden="1">
          <a:extLst>
            <a:ext uri="{63B3BB69-23CF-44E3-9099-C40C66FF867C}">
              <a14:compatExt xmlns:a14="http://schemas.microsoft.com/office/drawing/2010/main" spid="_x0000_s1062"/>
            </a:ext>
            <a:ext uri="{FF2B5EF4-FFF2-40B4-BE49-F238E27FC236}">
              <a16:creationId xmlns:a16="http://schemas.microsoft.com/office/drawing/2014/main" id="{00000000-0008-0000-0400-000027000000}"/>
            </a:ext>
          </a:extLst>
        </xdr:cNvPr>
        <xdr:cNvSpPr/>
      </xdr:nvSpPr>
      <xdr:spPr bwMode="auto">
        <a:xfrm>
          <a:off x="23317200" y="212598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0</xdr:colOff>
      <xdr:row>95</xdr:row>
      <xdr:rowOff>0</xdr:rowOff>
    </xdr:from>
    <xdr:ext cx="256822" cy="228600"/>
    <xdr:sp macro="" textlink="">
      <xdr:nvSpPr>
        <xdr:cNvPr id="40" name="Check Box 39" hidden="1">
          <a:extLst>
            <a:ext uri="{63B3BB69-23CF-44E3-9099-C40C66FF867C}">
              <a14:compatExt xmlns:a14="http://schemas.microsoft.com/office/drawing/2010/main" spid="_x0000_s1063"/>
            </a:ext>
            <a:ext uri="{FF2B5EF4-FFF2-40B4-BE49-F238E27FC236}">
              <a16:creationId xmlns:a16="http://schemas.microsoft.com/office/drawing/2014/main" id="{00000000-0008-0000-0400-000028000000}"/>
            </a:ext>
          </a:extLst>
        </xdr:cNvPr>
        <xdr:cNvSpPr/>
      </xdr:nvSpPr>
      <xdr:spPr bwMode="auto">
        <a:xfrm>
          <a:off x="21945600" y="214884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0</xdr:colOff>
      <xdr:row>95</xdr:row>
      <xdr:rowOff>0</xdr:rowOff>
    </xdr:from>
    <xdr:ext cx="256822" cy="228600"/>
    <xdr:sp macro="" textlink="">
      <xdr:nvSpPr>
        <xdr:cNvPr id="41" name="Check Box 40" hidden="1">
          <a:extLst>
            <a:ext uri="{63B3BB69-23CF-44E3-9099-C40C66FF867C}">
              <a14:compatExt xmlns:a14="http://schemas.microsoft.com/office/drawing/2010/main" spid="_x0000_s1064"/>
            </a:ext>
            <a:ext uri="{FF2B5EF4-FFF2-40B4-BE49-F238E27FC236}">
              <a16:creationId xmlns:a16="http://schemas.microsoft.com/office/drawing/2014/main" id="{00000000-0008-0000-0400-000029000000}"/>
            </a:ext>
          </a:extLst>
        </xdr:cNvPr>
        <xdr:cNvSpPr/>
      </xdr:nvSpPr>
      <xdr:spPr bwMode="auto">
        <a:xfrm>
          <a:off x="23317200" y="214884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96</xdr:row>
      <xdr:rowOff>0</xdr:rowOff>
    </xdr:from>
    <xdr:ext cx="256822" cy="228600"/>
    <xdr:sp macro="" textlink="">
      <xdr:nvSpPr>
        <xdr:cNvPr id="42" name="Check Box 41" hidden="1">
          <a:extLst>
            <a:ext uri="{63B3BB69-23CF-44E3-9099-C40C66FF867C}">
              <a14:compatExt xmlns:a14="http://schemas.microsoft.com/office/drawing/2010/main" spid="_x0000_s1065"/>
            </a:ext>
            <a:ext uri="{FF2B5EF4-FFF2-40B4-BE49-F238E27FC236}">
              <a16:creationId xmlns:a16="http://schemas.microsoft.com/office/drawing/2014/main" id="{00000000-0008-0000-0400-00002A000000}"/>
            </a:ext>
          </a:extLst>
        </xdr:cNvPr>
        <xdr:cNvSpPr/>
      </xdr:nvSpPr>
      <xdr:spPr bwMode="auto">
        <a:xfrm>
          <a:off x="4800600" y="217170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96</xdr:row>
      <xdr:rowOff>0</xdr:rowOff>
    </xdr:from>
    <xdr:ext cx="256822" cy="228600"/>
    <xdr:sp macro="" textlink="">
      <xdr:nvSpPr>
        <xdr:cNvPr id="43" name="Check Box 42" hidden="1">
          <a:extLst>
            <a:ext uri="{63B3BB69-23CF-44E3-9099-C40C66FF867C}">
              <a14:compatExt xmlns:a14="http://schemas.microsoft.com/office/drawing/2010/main" spid="_x0000_s1066"/>
            </a:ext>
            <a:ext uri="{FF2B5EF4-FFF2-40B4-BE49-F238E27FC236}">
              <a16:creationId xmlns:a16="http://schemas.microsoft.com/office/drawing/2014/main" id="{00000000-0008-0000-0400-00002B000000}"/>
            </a:ext>
          </a:extLst>
        </xdr:cNvPr>
        <xdr:cNvSpPr/>
      </xdr:nvSpPr>
      <xdr:spPr bwMode="auto">
        <a:xfrm>
          <a:off x="6858000" y="217170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0</xdr:colOff>
      <xdr:row>96</xdr:row>
      <xdr:rowOff>0</xdr:rowOff>
    </xdr:from>
    <xdr:ext cx="256822" cy="228600"/>
    <xdr:sp macro="" textlink="">
      <xdr:nvSpPr>
        <xdr:cNvPr id="44" name="Check Box 43" hidden="1">
          <a:extLst>
            <a:ext uri="{63B3BB69-23CF-44E3-9099-C40C66FF867C}">
              <a14:compatExt xmlns:a14="http://schemas.microsoft.com/office/drawing/2010/main" spid="_x0000_s1067"/>
            </a:ext>
            <a:ext uri="{FF2B5EF4-FFF2-40B4-BE49-F238E27FC236}">
              <a16:creationId xmlns:a16="http://schemas.microsoft.com/office/drawing/2014/main" id="{00000000-0008-0000-0400-00002C000000}"/>
            </a:ext>
          </a:extLst>
        </xdr:cNvPr>
        <xdr:cNvSpPr/>
      </xdr:nvSpPr>
      <xdr:spPr bwMode="auto">
        <a:xfrm>
          <a:off x="10972800" y="217170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96</xdr:row>
      <xdr:rowOff>0</xdr:rowOff>
    </xdr:from>
    <xdr:ext cx="256822" cy="228600"/>
    <xdr:sp macro="" textlink="">
      <xdr:nvSpPr>
        <xdr:cNvPr id="45" name="Check Box 44" hidden="1">
          <a:extLst>
            <a:ext uri="{63B3BB69-23CF-44E3-9099-C40C66FF867C}">
              <a14:compatExt xmlns:a14="http://schemas.microsoft.com/office/drawing/2010/main" spid="_x0000_s1068"/>
            </a:ext>
            <a:ext uri="{FF2B5EF4-FFF2-40B4-BE49-F238E27FC236}">
              <a16:creationId xmlns:a16="http://schemas.microsoft.com/office/drawing/2014/main" id="{00000000-0008-0000-0400-00002D000000}"/>
            </a:ext>
          </a:extLst>
        </xdr:cNvPr>
        <xdr:cNvSpPr/>
      </xdr:nvSpPr>
      <xdr:spPr bwMode="auto">
        <a:xfrm>
          <a:off x="13030200" y="217170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96</xdr:row>
      <xdr:rowOff>0</xdr:rowOff>
    </xdr:from>
    <xdr:ext cx="256822" cy="228600"/>
    <xdr:sp macro="" textlink="">
      <xdr:nvSpPr>
        <xdr:cNvPr id="46" name="Check Box 45" hidden="1">
          <a:extLst>
            <a:ext uri="{63B3BB69-23CF-44E3-9099-C40C66FF867C}">
              <a14:compatExt xmlns:a14="http://schemas.microsoft.com/office/drawing/2010/main" spid="_x0000_s1069"/>
            </a:ext>
            <a:ext uri="{FF2B5EF4-FFF2-40B4-BE49-F238E27FC236}">
              <a16:creationId xmlns:a16="http://schemas.microsoft.com/office/drawing/2014/main" id="{00000000-0008-0000-0400-00002E000000}"/>
            </a:ext>
          </a:extLst>
        </xdr:cNvPr>
        <xdr:cNvSpPr/>
      </xdr:nvSpPr>
      <xdr:spPr bwMode="auto">
        <a:xfrm>
          <a:off x="15087600" y="217170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9525</xdr:colOff>
      <xdr:row>100</xdr:row>
      <xdr:rowOff>9525</xdr:rowOff>
    </xdr:from>
    <xdr:ext cx="256822" cy="223308"/>
    <xdr:sp macro="" textlink="">
      <xdr:nvSpPr>
        <xdr:cNvPr id="47" name="Check Box 46" hidden="1">
          <a:extLst>
            <a:ext uri="{63B3BB69-23CF-44E3-9099-C40C66FF867C}">
              <a14:compatExt xmlns:a14="http://schemas.microsoft.com/office/drawing/2010/main" spid="_x0000_s1070"/>
            </a:ext>
            <a:ext uri="{FF2B5EF4-FFF2-40B4-BE49-F238E27FC236}">
              <a16:creationId xmlns:a16="http://schemas.microsoft.com/office/drawing/2014/main" id="{00000000-0008-0000-0400-00002F000000}"/>
            </a:ext>
          </a:extLst>
        </xdr:cNvPr>
        <xdr:cNvSpPr/>
      </xdr:nvSpPr>
      <xdr:spPr bwMode="auto">
        <a:xfrm>
          <a:off x="2752725" y="22640925"/>
          <a:ext cx="256822" cy="223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100</xdr:row>
      <xdr:rowOff>0</xdr:rowOff>
    </xdr:from>
    <xdr:ext cx="256822" cy="228600"/>
    <xdr:sp macro="" textlink="">
      <xdr:nvSpPr>
        <xdr:cNvPr id="48" name="Check Box 47" hidden="1">
          <a:extLst>
            <a:ext uri="{63B3BB69-23CF-44E3-9099-C40C66FF867C}">
              <a14:compatExt xmlns:a14="http://schemas.microsoft.com/office/drawing/2010/main" spid="_x0000_s1071"/>
            </a:ext>
            <a:ext uri="{FF2B5EF4-FFF2-40B4-BE49-F238E27FC236}">
              <a16:creationId xmlns:a16="http://schemas.microsoft.com/office/drawing/2014/main" id="{00000000-0008-0000-0400-000030000000}"/>
            </a:ext>
          </a:extLst>
        </xdr:cNvPr>
        <xdr:cNvSpPr/>
      </xdr:nvSpPr>
      <xdr:spPr bwMode="auto">
        <a:xfrm>
          <a:off x="4800600" y="226314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91</xdr:row>
      <xdr:rowOff>0</xdr:rowOff>
    </xdr:from>
    <xdr:ext cx="256822" cy="228600"/>
    <xdr:sp macro="" textlink="">
      <xdr:nvSpPr>
        <xdr:cNvPr id="49" name="Check Box 48" hidden="1">
          <a:extLst>
            <a:ext uri="{63B3BB69-23CF-44E3-9099-C40C66FF867C}">
              <a14:compatExt xmlns:a14="http://schemas.microsoft.com/office/drawing/2010/main" spid="_x0000_s1072"/>
            </a:ext>
            <a:ext uri="{FF2B5EF4-FFF2-40B4-BE49-F238E27FC236}">
              <a16:creationId xmlns:a16="http://schemas.microsoft.com/office/drawing/2014/main" id="{00000000-0008-0000-0400-000031000000}"/>
            </a:ext>
          </a:extLst>
        </xdr:cNvPr>
        <xdr:cNvSpPr/>
      </xdr:nvSpPr>
      <xdr:spPr bwMode="auto">
        <a:xfrm>
          <a:off x="5486400" y="205740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0</xdr:colOff>
      <xdr:row>91</xdr:row>
      <xdr:rowOff>0</xdr:rowOff>
    </xdr:from>
    <xdr:ext cx="256823" cy="228600"/>
    <xdr:sp macro="" textlink="">
      <xdr:nvSpPr>
        <xdr:cNvPr id="50" name="Check Box 49" hidden="1">
          <a:extLst>
            <a:ext uri="{63B3BB69-23CF-44E3-9099-C40C66FF867C}">
              <a14:compatExt xmlns:a14="http://schemas.microsoft.com/office/drawing/2010/main" spid="_x0000_s1073"/>
            </a:ext>
            <a:ext uri="{FF2B5EF4-FFF2-40B4-BE49-F238E27FC236}">
              <a16:creationId xmlns:a16="http://schemas.microsoft.com/office/drawing/2014/main" id="{00000000-0008-0000-0400-000032000000}"/>
            </a:ext>
          </a:extLst>
        </xdr:cNvPr>
        <xdr:cNvSpPr/>
      </xdr:nvSpPr>
      <xdr:spPr bwMode="auto">
        <a:xfrm>
          <a:off x="10287000" y="205740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9525</xdr:colOff>
      <xdr:row>22</xdr:row>
      <xdr:rowOff>9525</xdr:rowOff>
    </xdr:from>
    <xdr:ext cx="256822" cy="223308"/>
    <xdr:sp macro="" textlink="">
      <xdr:nvSpPr>
        <xdr:cNvPr id="51" name="Check Box 50" hidden="1">
          <a:extLst>
            <a:ext uri="{63B3BB69-23CF-44E3-9099-C40C66FF867C}">
              <a14:compatExt xmlns:a14="http://schemas.microsoft.com/office/drawing/2010/main" spid="_x0000_s1074"/>
            </a:ext>
            <a:ext uri="{FF2B5EF4-FFF2-40B4-BE49-F238E27FC236}">
              <a16:creationId xmlns:a16="http://schemas.microsoft.com/office/drawing/2014/main" id="{00000000-0008-0000-0400-000033000000}"/>
            </a:ext>
          </a:extLst>
        </xdr:cNvPr>
        <xdr:cNvSpPr/>
      </xdr:nvSpPr>
      <xdr:spPr bwMode="auto">
        <a:xfrm>
          <a:off x="695325" y="4810125"/>
          <a:ext cx="256822" cy="223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9525</xdr:colOff>
      <xdr:row>49</xdr:row>
      <xdr:rowOff>9525</xdr:rowOff>
    </xdr:from>
    <xdr:ext cx="256822" cy="223308"/>
    <xdr:sp macro="" textlink="">
      <xdr:nvSpPr>
        <xdr:cNvPr id="52" name="Check Box 51" hidden="1">
          <a:extLst>
            <a:ext uri="{63B3BB69-23CF-44E3-9099-C40C66FF867C}">
              <a14:compatExt xmlns:a14="http://schemas.microsoft.com/office/drawing/2010/main" spid="_x0000_s1075"/>
            </a:ext>
            <a:ext uri="{FF2B5EF4-FFF2-40B4-BE49-F238E27FC236}">
              <a16:creationId xmlns:a16="http://schemas.microsoft.com/office/drawing/2014/main" id="{00000000-0008-0000-0400-000034000000}"/>
            </a:ext>
          </a:extLst>
        </xdr:cNvPr>
        <xdr:cNvSpPr/>
      </xdr:nvSpPr>
      <xdr:spPr bwMode="auto">
        <a:xfrm>
          <a:off x="695325" y="10982325"/>
          <a:ext cx="256822" cy="223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9525</xdr:colOff>
      <xdr:row>22</xdr:row>
      <xdr:rowOff>0</xdr:rowOff>
    </xdr:from>
    <xdr:ext cx="256823" cy="228600"/>
    <xdr:sp macro="" textlink="">
      <xdr:nvSpPr>
        <xdr:cNvPr id="53" name="Check Box 52" hidden="1">
          <a:extLst>
            <a:ext uri="{63B3BB69-23CF-44E3-9099-C40C66FF867C}">
              <a14:compatExt xmlns:a14="http://schemas.microsoft.com/office/drawing/2010/main" spid="_x0000_s1076"/>
            </a:ext>
            <a:ext uri="{FF2B5EF4-FFF2-40B4-BE49-F238E27FC236}">
              <a16:creationId xmlns:a16="http://schemas.microsoft.com/office/drawing/2014/main" id="{00000000-0008-0000-0400-000035000000}"/>
            </a:ext>
          </a:extLst>
        </xdr:cNvPr>
        <xdr:cNvSpPr/>
      </xdr:nvSpPr>
      <xdr:spPr bwMode="auto">
        <a:xfrm>
          <a:off x="16468725" y="48006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9525</xdr:colOff>
      <xdr:row>22</xdr:row>
      <xdr:rowOff>0</xdr:rowOff>
    </xdr:from>
    <xdr:ext cx="256823" cy="228600"/>
    <xdr:sp macro="" textlink="">
      <xdr:nvSpPr>
        <xdr:cNvPr id="54" name="Check Box 53" hidden="1">
          <a:extLst>
            <a:ext uri="{63B3BB69-23CF-44E3-9099-C40C66FF867C}">
              <a14:compatExt xmlns:a14="http://schemas.microsoft.com/office/drawing/2010/main" spid="_x0000_s1077"/>
            </a:ext>
            <a:ext uri="{FF2B5EF4-FFF2-40B4-BE49-F238E27FC236}">
              <a16:creationId xmlns:a16="http://schemas.microsoft.com/office/drawing/2014/main" id="{00000000-0008-0000-0400-000036000000}"/>
            </a:ext>
          </a:extLst>
        </xdr:cNvPr>
        <xdr:cNvSpPr/>
      </xdr:nvSpPr>
      <xdr:spPr bwMode="auto">
        <a:xfrm>
          <a:off x="16468725" y="48006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9525</xdr:colOff>
      <xdr:row>49</xdr:row>
      <xdr:rowOff>0</xdr:rowOff>
    </xdr:from>
    <xdr:ext cx="256823" cy="228600"/>
    <xdr:sp macro="" textlink="">
      <xdr:nvSpPr>
        <xdr:cNvPr id="55" name="Check Box 54" hidden="1">
          <a:extLst>
            <a:ext uri="{63B3BB69-23CF-44E3-9099-C40C66FF867C}">
              <a14:compatExt xmlns:a14="http://schemas.microsoft.com/office/drawing/2010/main" spid="_x0000_s1078"/>
            </a:ext>
            <a:ext uri="{FF2B5EF4-FFF2-40B4-BE49-F238E27FC236}">
              <a16:creationId xmlns:a16="http://schemas.microsoft.com/office/drawing/2014/main" id="{00000000-0008-0000-0400-000037000000}"/>
            </a:ext>
          </a:extLst>
        </xdr:cNvPr>
        <xdr:cNvSpPr/>
      </xdr:nvSpPr>
      <xdr:spPr bwMode="auto">
        <a:xfrm>
          <a:off x="16468725" y="109728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9525</xdr:colOff>
      <xdr:row>52</xdr:row>
      <xdr:rowOff>219075</xdr:rowOff>
    </xdr:from>
    <xdr:ext cx="256822" cy="275167"/>
    <xdr:sp macro="" textlink="">
      <xdr:nvSpPr>
        <xdr:cNvPr id="56" name="Check Box 55" hidden="1">
          <a:extLst>
            <a:ext uri="{63B3BB69-23CF-44E3-9099-C40C66FF867C}">
              <a14:compatExt xmlns:a14="http://schemas.microsoft.com/office/drawing/2010/main" spid="_x0000_s1079"/>
            </a:ext>
            <a:ext uri="{FF2B5EF4-FFF2-40B4-BE49-F238E27FC236}">
              <a16:creationId xmlns:a16="http://schemas.microsoft.com/office/drawing/2014/main" id="{00000000-0008-0000-0400-000038000000}"/>
            </a:ext>
          </a:extLst>
        </xdr:cNvPr>
        <xdr:cNvSpPr/>
      </xdr:nvSpPr>
      <xdr:spPr bwMode="auto">
        <a:xfrm>
          <a:off x="10982325" y="11877675"/>
          <a:ext cx="256822" cy="2751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30</xdr:col>
      <xdr:colOff>0</xdr:colOff>
      <xdr:row>16</xdr:row>
      <xdr:rowOff>9525</xdr:rowOff>
    </xdr:from>
    <xdr:ext cx="256822" cy="223309"/>
    <xdr:sp macro="" textlink="">
      <xdr:nvSpPr>
        <xdr:cNvPr id="57" name="Check Box 56" hidden="1">
          <a:extLst>
            <a:ext uri="{63B3BB69-23CF-44E3-9099-C40C66FF867C}">
              <a14:compatExt xmlns:a14="http://schemas.microsoft.com/office/drawing/2010/main" spid="_x0000_s1080"/>
            </a:ext>
            <a:ext uri="{FF2B5EF4-FFF2-40B4-BE49-F238E27FC236}">
              <a16:creationId xmlns:a16="http://schemas.microsoft.com/office/drawing/2014/main" id="{00000000-0008-0000-0400-000039000000}"/>
            </a:ext>
          </a:extLst>
        </xdr:cNvPr>
        <xdr:cNvSpPr/>
      </xdr:nvSpPr>
      <xdr:spPr bwMode="auto">
        <a:xfrm>
          <a:off x="20574000" y="3438525"/>
          <a:ext cx="256822" cy="22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33</xdr:col>
      <xdr:colOff>0</xdr:colOff>
      <xdr:row>16</xdr:row>
      <xdr:rowOff>0</xdr:rowOff>
    </xdr:from>
    <xdr:ext cx="256823" cy="228600"/>
    <xdr:sp macro="" textlink="">
      <xdr:nvSpPr>
        <xdr:cNvPr id="58" name="Check Box 57" hidden="1">
          <a:extLst>
            <a:ext uri="{63B3BB69-23CF-44E3-9099-C40C66FF867C}">
              <a14:compatExt xmlns:a14="http://schemas.microsoft.com/office/drawing/2010/main" spid="_x0000_s1081"/>
            </a:ext>
            <a:ext uri="{FF2B5EF4-FFF2-40B4-BE49-F238E27FC236}">
              <a16:creationId xmlns:a16="http://schemas.microsoft.com/office/drawing/2014/main" id="{00000000-0008-0000-0400-00003A000000}"/>
            </a:ext>
          </a:extLst>
        </xdr:cNvPr>
        <xdr:cNvSpPr/>
      </xdr:nvSpPr>
      <xdr:spPr bwMode="auto">
        <a:xfrm>
          <a:off x="22631400" y="34290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30</xdr:col>
      <xdr:colOff>0</xdr:colOff>
      <xdr:row>17</xdr:row>
      <xdr:rowOff>0</xdr:rowOff>
    </xdr:from>
    <xdr:ext cx="256822" cy="228600"/>
    <xdr:sp macro="" textlink="">
      <xdr:nvSpPr>
        <xdr:cNvPr id="59" name="Check Box 58" hidden="1">
          <a:extLst>
            <a:ext uri="{63B3BB69-23CF-44E3-9099-C40C66FF867C}">
              <a14:compatExt xmlns:a14="http://schemas.microsoft.com/office/drawing/2010/main" spid="_x0000_s1082"/>
            </a:ext>
            <a:ext uri="{FF2B5EF4-FFF2-40B4-BE49-F238E27FC236}">
              <a16:creationId xmlns:a16="http://schemas.microsoft.com/office/drawing/2014/main" id="{00000000-0008-0000-0400-00003B000000}"/>
            </a:ext>
          </a:extLst>
        </xdr:cNvPr>
        <xdr:cNvSpPr/>
      </xdr:nvSpPr>
      <xdr:spPr bwMode="auto">
        <a:xfrm>
          <a:off x="20574000" y="36576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17</xdr:row>
      <xdr:rowOff>0</xdr:rowOff>
    </xdr:from>
    <xdr:ext cx="256822" cy="228600"/>
    <xdr:sp macro="" textlink="">
      <xdr:nvSpPr>
        <xdr:cNvPr id="60" name="Check Box 59" hidden="1">
          <a:extLst>
            <a:ext uri="{63B3BB69-23CF-44E3-9099-C40C66FF867C}">
              <a14:compatExt xmlns:a14="http://schemas.microsoft.com/office/drawing/2010/main" spid="_x0000_s1083"/>
            </a:ext>
            <a:ext uri="{FF2B5EF4-FFF2-40B4-BE49-F238E27FC236}">
              <a16:creationId xmlns:a16="http://schemas.microsoft.com/office/drawing/2014/main" id="{00000000-0008-0000-0400-00003C000000}"/>
            </a:ext>
          </a:extLst>
        </xdr:cNvPr>
        <xdr:cNvSpPr/>
      </xdr:nvSpPr>
      <xdr:spPr bwMode="auto">
        <a:xfrm>
          <a:off x="6172200" y="36576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0</xdr:colOff>
      <xdr:row>17</xdr:row>
      <xdr:rowOff>0</xdr:rowOff>
    </xdr:from>
    <xdr:ext cx="256823" cy="228600"/>
    <xdr:sp macro="" textlink="">
      <xdr:nvSpPr>
        <xdr:cNvPr id="61" name="Check Box 60" hidden="1">
          <a:extLst>
            <a:ext uri="{63B3BB69-23CF-44E3-9099-C40C66FF867C}">
              <a14:compatExt xmlns:a14="http://schemas.microsoft.com/office/drawing/2010/main" spid="_x0000_s1084"/>
            </a:ext>
            <a:ext uri="{FF2B5EF4-FFF2-40B4-BE49-F238E27FC236}">
              <a16:creationId xmlns:a16="http://schemas.microsoft.com/office/drawing/2014/main" id="{00000000-0008-0000-0400-00003D000000}"/>
            </a:ext>
          </a:extLst>
        </xdr:cNvPr>
        <xdr:cNvSpPr/>
      </xdr:nvSpPr>
      <xdr:spPr bwMode="auto">
        <a:xfrm>
          <a:off x="10287000" y="36576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16</xdr:row>
      <xdr:rowOff>0</xdr:rowOff>
    </xdr:from>
    <xdr:ext cx="256823" cy="228600"/>
    <xdr:sp macro="" textlink="">
      <xdr:nvSpPr>
        <xdr:cNvPr id="62" name="Check Box 61" hidden="1">
          <a:extLst>
            <a:ext uri="{63B3BB69-23CF-44E3-9099-C40C66FF867C}">
              <a14:compatExt xmlns:a14="http://schemas.microsoft.com/office/drawing/2010/main" spid="_x0000_s1085"/>
            </a:ext>
            <a:ext uri="{FF2B5EF4-FFF2-40B4-BE49-F238E27FC236}">
              <a16:creationId xmlns:a16="http://schemas.microsoft.com/office/drawing/2014/main" id="{00000000-0008-0000-0400-00003E000000}"/>
            </a:ext>
          </a:extLst>
        </xdr:cNvPr>
        <xdr:cNvSpPr/>
      </xdr:nvSpPr>
      <xdr:spPr bwMode="auto">
        <a:xfrm>
          <a:off x="4114800" y="34290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16</xdr:row>
      <xdr:rowOff>0</xdr:rowOff>
    </xdr:from>
    <xdr:ext cx="256822" cy="228600"/>
    <xdr:sp macro="" textlink="">
      <xdr:nvSpPr>
        <xdr:cNvPr id="63" name="Check Box 62" hidden="1">
          <a:extLst>
            <a:ext uri="{63B3BB69-23CF-44E3-9099-C40C66FF867C}">
              <a14:compatExt xmlns:a14="http://schemas.microsoft.com/office/drawing/2010/main" spid="_x0000_s1086"/>
            </a:ext>
            <a:ext uri="{FF2B5EF4-FFF2-40B4-BE49-F238E27FC236}">
              <a16:creationId xmlns:a16="http://schemas.microsoft.com/office/drawing/2014/main" id="{00000000-0008-0000-0400-00003F000000}"/>
            </a:ext>
          </a:extLst>
        </xdr:cNvPr>
        <xdr:cNvSpPr/>
      </xdr:nvSpPr>
      <xdr:spPr bwMode="auto">
        <a:xfrm>
          <a:off x="6172200" y="34290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28575</xdr:colOff>
      <xdr:row>16</xdr:row>
      <xdr:rowOff>9525</xdr:rowOff>
    </xdr:from>
    <xdr:ext cx="256822" cy="223309"/>
    <xdr:sp macro="" textlink="">
      <xdr:nvSpPr>
        <xdr:cNvPr id="64" name="Check Box 63" hidden="1">
          <a:extLst>
            <a:ext uri="{63B3BB69-23CF-44E3-9099-C40C66FF867C}">
              <a14:compatExt xmlns:a14="http://schemas.microsoft.com/office/drawing/2010/main" spid="_x0000_s1087"/>
            </a:ext>
            <a:ext uri="{FF2B5EF4-FFF2-40B4-BE49-F238E27FC236}">
              <a16:creationId xmlns:a16="http://schemas.microsoft.com/office/drawing/2014/main" id="{00000000-0008-0000-0400-000040000000}"/>
            </a:ext>
          </a:extLst>
        </xdr:cNvPr>
        <xdr:cNvSpPr/>
      </xdr:nvSpPr>
      <xdr:spPr bwMode="auto">
        <a:xfrm>
          <a:off x="11001375" y="3438525"/>
          <a:ext cx="256822" cy="22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19050</xdr:colOff>
      <xdr:row>16</xdr:row>
      <xdr:rowOff>9525</xdr:rowOff>
    </xdr:from>
    <xdr:ext cx="256822" cy="223309"/>
    <xdr:sp macro="" textlink="">
      <xdr:nvSpPr>
        <xdr:cNvPr id="65" name="Check Box 64" hidden="1">
          <a:extLst>
            <a:ext uri="{63B3BB69-23CF-44E3-9099-C40C66FF867C}">
              <a14:compatExt xmlns:a14="http://schemas.microsoft.com/office/drawing/2010/main" spid="_x0000_s1088"/>
            </a:ext>
            <a:ext uri="{FF2B5EF4-FFF2-40B4-BE49-F238E27FC236}">
              <a16:creationId xmlns:a16="http://schemas.microsoft.com/office/drawing/2014/main" id="{00000000-0008-0000-0400-000041000000}"/>
            </a:ext>
          </a:extLst>
        </xdr:cNvPr>
        <xdr:cNvSpPr/>
      </xdr:nvSpPr>
      <xdr:spPr bwMode="auto">
        <a:xfrm>
          <a:off x="12363450" y="3438525"/>
          <a:ext cx="256822" cy="22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28575</xdr:colOff>
      <xdr:row>16</xdr:row>
      <xdr:rowOff>9525</xdr:rowOff>
    </xdr:from>
    <xdr:ext cx="256823" cy="223309"/>
    <xdr:sp macro="" textlink="">
      <xdr:nvSpPr>
        <xdr:cNvPr id="66" name="Check Box 65" hidden="1">
          <a:extLst>
            <a:ext uri="{63B3BB69-23CF-44E3-9099-C40C66FF867C}">
              <a14:compatExt xmlns:a14="http://schemas.microsoft.com/office/drawing/2010/main" spid="_x0000_s1089"/>
            </a:ext>
            <a:ext uri="{FF2B5EF4-FFF2-40B4-BE49-F238E27FC236}">
              <a16:creationId xmlns:a16="http://schemas.microsoft.com/office/drawing/2014/main" id="{00000000-0008-0000-0400-000042000000}"/>
            </a:ext>
          </a:extLst>
        </xdr:cNvPr>
        <xdr:cNvSpPr/>
      </xdr:nvSpPr>
      <xdr:spPr bwMode="auto">
        <a:xfrm>
          <a:off x="13744575" y="3438525"/>
          <a:ext cx="256823" cy="22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38100</xdr:colOff>
      <xdr:row>16</xdr:row>
      <xdr:rowOff>9525</xdr:rowOff>
    </xdr:from>
    <xdr:ext cx="256822" cy="223309"/>
    <xdr:sp macro="" textlink="">
      <xdr:nvSpPr>
        <xdr:cNvPr id="67" name="Check Box 66" hidden="1">
          <a:extLst>
            <a:ext uri="{63B3BB69-23CF-44E3-9099-C40C66FF867C}">
              <a14:compatExt xmlns:a14="http://schemas.microsoft.com/office/drawing/2010/main" spid="_x0000_s1090"/>
            </a:ext>
            <a:ext uri="{FF2B5EF4-FFF2-40B4-BE49-F238E27FC236}">
              <a16:creationId xmlns:a16="http://schemas.microsoft.com/office/drawing/2014/main" id="{00000000-0008-0000-0400-000043000000}"/>
            </a:ext>
          </a:extLst>
        </xdr:cNvPr>
        <xdr:cNvSpPr/>
      </xdr:nvSpPr>
      <xdr:spPr bwMode="auto">
        <a:xfrm>
          <a:off x="15125700" y="3438525"/>
          <a:ext cx="256822" cy="22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28575</xdr:colOff>
      <xdr:row>16</xdr:row>
      <xdr:rowOff>19050</xdr:rowOff>
    </xdr:from>
    <xdr:ext cx="256823" cy="223309"/>
    <xdr:sp macro="" textlink="">
      <xdr:nvSpPr>
        <xdr:cNvPr id="68" name="Check Box 67" hidden="1">
          <a:extLst>
            <a:ext uri="{63B3BB69-23CF-44E3-9099-C40C66FF867C}">
              <a14:compatExt xmlns:a14="http://schemas.microsoft.com/office/drawing/2010/main" spid="_x0000_s1091"/>
            </a:ext>
            <a:ext uri="{FF2B5EF4-FFF2-40B4-BE49-F238E27FC236}">
              <a16:creationId xmlns:a16="http://schemas.microsoft.com/office/drawing/2014/main" id="{00000000-0008-0000-0400-000044000000}"/>
            </a:ext>
          </a:extLst>
        </xdr:cNvPr>
        <xdr:cNvSpPr/>
      </xdr:nvSpPr>
      <xdr:spPr bwMode="auto">
        <a:xfrm>
          <a:off x="16487775" y="3448050"/>
          <a:ext cx="256823" cy="22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17</xdr:row>
      <xdr:rowOff>0</xdr:rowOff>
    </xdr:from>
    <xdr:ext cx="256823" cy="228600"/>
    <xdr:sp macro="" textlink="">
      <xdr:nvSpPr>
        <xdr:cNvPr id="69" name="Check Box 68" hidden="1">
          <a:extLst>
            <a:ext uri="{63B3BB69-23CF-44E3-9099-C40C66FF867C}">
              <a14:compatExt xmlns:a14="http://schemas.microsoft.com/office/drawing/2010/main" spid="_x0000_s1092"/>
            </a:ext>
            <a:ext uri="{FF2B5EF4-FFF2-40B4-BE49-F238E27FC236}">
              <a16:creationId xmlns:a16="http://schemas.microsoft.com/office/drawing/2014/main" id="{00000000-0008-0000-0400-000045000000}"/>
            </a:ext>
          </a:extLst>
        </xdr:cNvPr>
        <xdr:cNvSpPr/>
      </xdr:nvSpPr>
      <xdr:spPr bwMode="auto">
        <a:xfrm>
          <a:off x="4114800" y="36576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65</xdr:row>
      <xdr:rowOff>0</xdr:rowOff>
    </xdr:from>
    <xdr:ext cx="256823" cy="228600"/>
    <xdr:sp macro="" textlink="">
      <xdr:nvSpPr>
        <xdr:cNvPr id="70" name="Check Box 69" hidden="1">
          <a:extLst>
            <a:ext uri="{63B3BB69-23CF-44E3-9099-C40C66FF867C}">
              <a14:compatExt xmlns:a14="http://schemas.microsoft.com/office/drawing/2010/main" spid="_x0000_s1093"/>
            </a:ext>
            <a:ext uri="{FF2B5EF4-FFF2-40B4-BE49-F238E27FC236}">
              <a16:creationId xmlns:a16="http://schemas.microsoft.com/office/drawing/2014/main" id="{00000000-0008-0000-0400-000046000000}"/>
            </a:ext>
          </a:extLst>
        </xdr:cNvPr>
        <xdr:cNvSpPr/>
      </xdr:nvSpPr>
      <xdr:spPr bwMode="auto">
        <a:xfrm>
          <a:off x="4114800" y="146304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65</xdr:row>
      <xdr:rowOff>0</xdr:rowOff>
    </xdr:from>
    <xdr:ext cx="256822" cy="228600"/>
    <xdr:sp macro="" textlink="">
      <xdr:nvSpPr>
        <xdr:cNvPr id="71" name="Check Box 70" hidden="1">
          <a:extLst>
            <a:ext uri="{63B3BB69-23CF-44E3-9099-C40C66FF867C}">
              <a14:compatExt xmlns:a14="http://schemas.microsoft.com/office/drawing/2010/main" spid="_x0000_s1094"/>
            </a:ext>
            <a:ext uri="{FF2B5EF4-FFF2-40B4-BE49-F238E27FC236}">
              <a16:creationId xmlns:a16="http://schemas.microsoft.com/office/drawing/2014/main" id="{00000000-0008-0000-0400-000047000000}"/>
            </a:ext>
          </a:extLst>
        </xdr:cNvPr>
        <xdr:cNvSpPr/>
      </xdr:nvSpPr>
      <xdr:spPr bwMode="auto">
        <a:xfrm>
          <a:off x="5486400" y="146304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65</xdr:row>
      <xdr:rowOff>0</xdr:rowOff>
    </xdr:from>
    <xdr:ext cx="256822" cy="228600"/>
    <xdr:sp macro="" textlink="">
      <xdr:nvSpPr>
        <xdr:cNvPr id="72" name="Check Box 71" hidden="1">
          <a:extLst>
            <a:ext uri="{63B3BB69-23CF-44E3-9099-C40C66FF867C}">
              <a14:compatExt xmlns:a14="http://schemas.microsoft.com/office/drawing/2010/main" spid="_x0000_s1095"/>
            </a:ext>
            <a:ext uri="{FF2B5EF4-FFF2-40B4-BE49-F238E27FC236}">
              <a16:creationId xmlns:a16="http://schemas.microsoft.com/office/drawing/2014/main" id="{00000000-0008-0000-0400-000048000000}"/>
            </a:ext>
          </a:extLst>
        </xdr:cNvPr>
        <xdr:cNvSpPr/>
      </xdr:nvSpPr>
      <xdr:spPr bwMode="auto">
        <a:xfrm>
          <a:off x="6858000" y="146304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65</xdr:row>
      <xdr:rowOff>0</xdr:rowOff>
    </xdr:from>
    <xdr:ext cx="256822" cy="228600"/>
    <xdr:sp macro="" textlink="">
      <xdr:nvSpPr>
        <xdr:cNvPr id="73" name="Check Box 72" hidden="1">
          <a:extLst>
            <a:ext uri="{63B3BB69-23CF-44E3-9099-C40C66FF867C}">
              <a14:compatExt xmlns:a14="http://schemas.microsoft.com/office/drawing/2010/main" spid="_x0000_s1096"/>
            </a:ext>
            <a:ext uri="{FF2B5EF4-FFF2-40B4-BE49-F238E27FC236}">
              <a16:creationId xmlns:a16="http://schemas.microsoft.com/office/drawing/2014/main" id="{00000000-0008-0000-0400-000049000000}"/>
            </a:ext>
          </a:extLst>
        </xdr:cNvPr>
        <xdr:cNvSpPr/>
      </xdr:nvSpPr>
      <xdr:spPr bwMode="auto">
        <a:xfrm>
          <a:off x="8915400" y="146304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80</xdr:row>
      <xdr:rowOff>0</xdr:rowOff>
    </xdr:from>
    <xdr:ext cx="256822" cy="228600"/>
    <xdr:sp macro="" textlink="">
      <xdr:nvSpPr>
        <xdr:cNvPr id="74" name="Check Box 73" hidden="1">
          <a:extLst>
            <a:ext uri="{63B3BB69-23CF-44E3-9099-C40C66FF867C}">
              <a14:compatExt xmlns:a14="http://schemas.microsoft.com/office/drawing/2010/main" spid="_x0000_s1097"/>
            </a:ext>
            <a:ext uri="{FF2B5EF4-FFF2-40B4-BE49-F238E27FC236}">
              <a16:creationId xmlns:a16="http://schemas.microsoft.com/office/drawing/2014/main" id="{00000000-0008-0000-0400-00004A000000}"/>
            </a:ext>
          </a:extLst>
        </xdr:cNvPr>
        <xdr:cNvSpPr/>
      </xdr:nvSpPr>
      <xdr:spPr bwMode="auto">
        <a:xfrm>
          <a:off x="5486400" y="180594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91</xdr:row>
      <xdr:rowOff>0</xdr:rowOff>
    </xdr:from>
    <xdr:ext cx="256822" cy="228600"/>
    <xdr:sp macro="" textlink="">
      <xdr:nvSpPr>
        <xdr:cNvPr id="75" name="Check Box 74" hidden="1">
          <a:extLst>
            <a:ext uri="{63B3BB69-23CF-44E3-9099-C40C66FF867C}">
              <a14:compatExt xmlns:a14="http://schemas.microsoft.com/office/drawing/2010/main" spid="_x0000_s1098"/>
            </a:ext>
            <a:ext uri="{FF2B5EF4-FFF2-40B4-BE49-F238E27FC236}">
              <a16:creationId xmlns:a16="http://schemas.microsoft.com/office/drawing/2014/main" id="{00000000-0008-0000-0400-00004B000000}"/>
            </a:ext>
          </a:extLst>
        </xdr:cNvPr>
        <xdr:cNvSpPr/>
      </xdr:nvSpPr>
      <xdr:spPr bwMode="auto">
        <a:xfrm>
          <a:off x="5486400" y="205740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22</xdr:row>
      <xdr:rowOff>9525</xdr:rowOff>
    </xdr:from>
    <xdr:ext cx="256823" cy="223308"/>
    <xdr:sp macro="" textlink="">
      <xdr:nvSpPr>
        <xdr:cNvPr id="76" name="Check Box 75" hidden="1">
          <a:extLst>
            <a:ext uri="{63B3BB69-23CF-44E3-9099-C40C66FF867C}">
              <a14:compatExt xmlns:a14="http://schemas.microsoft.com/office/drawing/2010/main" spid="_x0000_s1099"/>
            </a:ext>
            <a:ext uri="{FF2B5EF4-FFF2-40B4-BE49-F238E27FC236}">
              <a16:creationId xmlns:a16="http://schemas.microsoft.com/office/drawing/2014/main" id="{00000000-0008-0000-0400-00004C000000}"/>
            </a:ext>
          </a:extLst>
        </xdr:cNvPr>
        <xdr:cNvSpPr/>
      </xdr:nvSpPr>
      <xdr:spPr bwMode="auto">
        <a:xfrm>
          <a:off x="7543800" y="4810125"/>
          <a:ext cx="256823" cy="223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9525</xdr:rowOff>
    </xdr:from>
    <xdr:ext cx="256823" cy="223308"/>
    <xdr:sp macro="" textlink="">
      <xdr:nvSpPr>
        <xdr:cNvPr id="77" name="Check Box 76" hidden="1">
          <a:extLst>
            <a:ext uri="{63B3BB69-23CF-44E3-9099-C40C66FF867C}">
              <a14:compatExt xmlns:a14="http://schemas.microsoft.com/office/drawing/2010/main" spid="_x0000_s1100"/>
            </a:ext>
            <a:ext uri="{FF2B5EF4-FFF2-40B4-BE49-F238E27FC236}">
              <a16:creationId xmlns:a16="http://schemas.microsoft.com/office/drawing/2014/main" id="{00000000-0008-0000-0400-00004D000000}"/>
            </a:ext>
          </a:extLst>
        </xdr:cNvPr>
        <xdr:cNvSpPr/>
      </xdr:nvSpPr>
      <xdr:spPr bwMode="auto">
        <a:xfrm>
          <a:off x="7543800" y="10982325"/>
          <a:ext cx="256823" cy="223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19050</xdr:colOff>
      <xdr:row>26</xdr:row>
      <xdr:rowOff>219075</xdr:rowOff>
    </xdr:from>
    <xdr:ext cx="256823" cy="223309"/>
    <xdr:sp macro="" textlink="">
      <xdr:nvSpPr>
        <xdr:cNvPr id="78" name="Check Box 77" hidden="1">
          <a:extLst>
            <a:ext uri="{63B3BB69-23CF-44E3-9099-C40C66FF867C}">
              <a14:compatExt xmlns:a14="http://schemas.microsoft.com/office/drawing/2010/main" spid="_x0000_s1101"/>
            </a:ext>
            <a:ext uri="{FF2B5EF4-FFF2-40B4-BE49-F238E27FC236}">
              <a16:creationId xmlns:a16="http://schemas.microsoft.com/office/drawing/2014/main" id="{00000000-0008-0000-0400-00004E000000}"/>
            </a:ext>
          </a:extLst>
        </xdr:cNvPr>
        <xdr:cNvSpPr/>
      </xdr:nvSpPr>
      <xdr:spPr bwMode="auto">
        <a:xfrm>
          <a:off x="4133850" y="5934075"/>
          <a:ext cx="256823" cy="22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9525</xdr:colOff>
      <xdr:row>28</xdr:row>
      <xdr:rowOff>171450</xdr:rowOff>
    </xdr:from>
    <xdr:ext cx="256822" cy="228600"/>
    <xdr:sp macro="" textlink="">
      <xdr:nvSpPr>
        <xdr:cNvPr id="79" name="Check Box 78" hidden="1">
          <a:extLst>
            <a:ext uri="{63B3BB69-23CF-44E3-9099-C40C66FF867C}">
              <a14:compatExt xmlns:a14="http://schemas.microsoft.com/office/drawing/2010/main" spid="_x0000_s1102"/>
            </a:ext>
            <a:ext uri="{FF2B5EF4-FFF2-40B4-BE49-F238E27FC236}">
              <a16:creationId xmlns:a16="http://schemas.microsoft.com/office/drawing/2014/main" id="{00000000-0008-0000-0400-00004F000000}"/>
            </a:ext>
          </a:extLst>
        </xdr:cNvPr>
        <xdr:cNvSpPr/>
      </xdr:nvSpPr>
      <xdr:spPr bwMode="auto">
        <a:xfrm>
          <a:off x="3438525" y="634365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19050</xdr:colOff>
      <xdr:row>29</xdr:row>
      <xdr:rowOff>171450</xdr:rowOff>
    </xdr:from>
    <xdr:ext cx="256822" cy="228600"/>
    <xdr:sp macro="" textlink="">
      <xdr:nvSpPr>
        <xdr:cNvPr id="80" name="Check Box 79" hidden="1">
          <a:extLst>
            <a:ext uri="{63B3BB69-23CF-44E3-9099-C40C66FF867C}">
              <a14:compatExt xmlns:a14="http://schemas.microsoft.com/office/drawing/2010/main" spid="_x0000_s1103"/>
            </a:ext>
            <a:ext uri="{FF2B5EF4-FFF2-40B4-BE49-F238E27FC236}">
              <a16:creationId xmlns:a16="http://schemas.microsoft.com/office/drawing/2014/main" id="{00000000-0008-0000-0400-000050000000}"/>
            </a:ext>
          </a:extLst>
        </xdr:cNvPr>
        <xdr:cNvSpPr/>
      </xdr:nvSpPr>
      <xdr:spPr bwMode="auto">
        <a:xfrm>
          <a:off x="3448050" y="657225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9525</xdr:colOff>
      <xdr:row>26</xdr:row>
      <xdr:rowOff>219075</xdr:rowOff>
    </xdr:from>
    <xdr:ext cx="256822" cy="223309"/>
    <xdr:sp macro="" textlink="">
      <xdr:nvSpPr>
        <xdr:cNvPr id="81" name="Check Box 80" hidden="1">
          <a:extLst>
            <a:ext uri="{63B3BB69-23CF-44E3-9099-C40C66FF867C}">
              <a14:compatExt xmlns:a14="http://schemas.microsoft.com/office/drawing/2010/main" spid="_x0000_s1104"/>
            </a:ext>
            <a:ext uri="{FF2B5EF4-FFF2-40B4-BE49-F238E27FC236}">
              <a16:creationId xmlns:a16="http://schemas.microsoft.com/office/drawing/2014/main" id="{00000000-0008-0000-0400-000051000000}"/>
            </a:ext>
          </a:extLst>
        </xdr:cNvPr>
        <xdr:cNvSpPr/>
      </xdr:nvSpPr>
      <xdr:spPr bwMode="auto">
        <a:xfrm>
          <a:off x="6181725" y="5934075"/>
          <a:ext cx="256822" cy="22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9525</xdr:colOff>
      <xdr:row>28</xdr:row>
      <xdr:rowOff>180975</xdr:rowOff>
    </xdr:from>
    <xdr:ext cx="256822" cy="228600"/>
    <xdr:sp macro="" textlink="">
      <xdr:nvSpPr>
        <xdr:cNvPr id="82" name="Check Box 81" hidden="1">
          <a:extLst>
            <a:ext uri="{63B3BB69-23CF-44E3-9099-C40C66FF867C}">
              <a14:compatExt xmlns:a14="http://schemas.microsoft.com/office/drawing/2010/main" spid="_x0000_s1105"/>
            </a:ext>
            <a:ext uri="{FF2B5EF4-FFF2-40B4-BE49-F238E27FC236}">
              <a16:creationId xmlns:a16="http://schemas.microsoft.com/office/drawing/2014/main" id="{00000000-0008-0000-0400-000052000000}"/>
            </a:ext>
          </a:extLst>
        </xdr:cNvPr>
        <xdr:cNvSpPr/>
      </xdr:nvSpPr>
      <xdr:spPr bwMode="auto">
        <a:xfrm>
          <a:off x="5495925" y="6353175"/>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9525</xdr:colOff>
      <xdr:row>29</xdr:row>
      <xdr:rowOff>180975</xdr:rowOff>
    </xdr:from>
    <xdr:ext cx="256822" cy="228600"/>
    <xdr:sp macro="" textlink="">
      <xdr:nvSpPr>
        <xdr:cNvPr id="83" name="Check Box 82" hidden="1">
          <a:extLst>
            <a:ext uri="{63B3BB69-23CF-44E3-9099-C40C66FF867C}">
              <a14:compatExt xmlns:a14="http://schemas.microsoft.com/office/drawing/2010/main" spid="_x0000_s1106"/>
            </a:ext>
            <a:ext uri="{FF2B5EF4-FFF2-40B4-BE49-F238E27FC236}">
              <a16:creationId xmlns:a16="http://schemas.microsoft.com/office/drawing/2014/main" id="{00000000-0008-0000-0400-000053000000}"/>
            </a:ext>
          </a:extLst>
        </xdr:cNvPr>
        <xdr:cNvSpPr/>
      </xdr:nvSpPr>
      <xdr:spPr bwMode="auto">
        <a:xfrm>
          <a:off x="5495925" y="6581775"/>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26</xdr:row>
      <xdr:rowOff>219075</xdr:rowOff>
    </xdr:from>
    <xdr:ext cx="256822" cy="223309"/>
    <xdr:sp macro="" textlink="">
      <xdr:nvSpPr>
        <xdr:cNvPr id="84" name="Check Box 83" hidden="1">
          <a:extLst>
            <a:ext uri="{63B3BB69-23CF-44E3-9099-C40C66FF867C}">
              <a14:compatExt xmlns:a14="http://schemas.microsoft.com/office/drawing/2010/main" spid="_x0000_s1107"/>
            </a:ext>
            <a:ext uri="{FF2B5EF4-FFF2-40B4-BE49-F238E27FC236}">
              <a16:creationId xmlns:a16="http://schemas.microsoft.com/office/drawing/2014/main" id="{00000000-0008-0000-0400-000054000000}"/>
            </a:ext>
          </a:extLst>
        </xdr:cNvPr>
        <xdr:cNvSpPr/>
      </xdr:nvSpPr>
      <xdr:spPr bwMode="auto">
        <a:xfrm>
          <a:off x="8229600" y="5934075"/>
          <a:ext cx="256822" cy="22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28</xdr:row>
      <xdr:rowOff>180975</xdr:rowOff>
    </xdr:from>
    <xdr:ext cx="256823" cy="228600"/>
    <xdr:sp macro="" textlink="">
      <xdr:nvSpPr>
        <xdr:cNvPr id="85" name="Check Box 84" hidden="1">
          <a:extLst>
            <a:ext uri="{63B3BB69-23CF-44E3-9099-C40C66FF867C}">
              <a14:compatExt xmlns:a14="http://schemas.microsoft.com/office/drawing/2010/main" spid="_x0000_s1108"/>
            </a:ext>
            <a:ext uri="{FF2B5EF4-FFF2-40B4-BE49-F238E27FC236}">
              <a16:creationId xmlns:a16="http://schemas.microsoft.com/office/drawing/2014/main" id="{00000000-0008-0000-0400-000055000000}"/>
            </a:ext>
          </a:extLst>
        </xdr:cNvPr>
        <xdr:cNvSpPr/>
      </xdr:nvSpPr>
      <xdr:spPr bwMode="auto">
        <a:xfrm>
          <a:off x="7543800" y="6353175"/>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29</xdr:row>
      <xdr:rowOff>180975</xdr:rowOff>
    </xdr:from>
    <xdr:ext cx="256823" cy="228600"/>
    <xdr:sp macro="" textlink="">
      <xdr:nvSpPr>
        <xdr:cNvPr id="86" name="Check Box 85" hidden="1">
          <a:extLst>
            <a:ext uri="{63B3BB69-23CF-44E3-9099-C40C66FF867C}">
              <a14:compatExt xmlns:a14="http://schemas.microsoft.com/office/drawing/2010/main" spid="_x0000_s1109"/>
            </a:ext>
            <a:ext uri="{FF2B5EF4-FFF2-40B4-BE49-F238E27FC236}">
              <a16:creationId xmlns:a16="http://schemas.microsoft.com/office/drawing/2014/main" id="{00000000-0008-0000-0400-000056000000}"/>
            </a:ext>
          </a:extLst>
        </xdr:cNvPr>
        <xdr:cNvSpPr/>
      </xdr:nvSpPr>
      <xdr:spPr bwMode="auto">
        <a:xfrm>
          <a:off x="7543800" y="6581775"/>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0</xdr:colOff>
      <xdr:row>30</xdr:row>
      <xdr:rowOff>0</xdr:rowOff>
    </xdr:from>
    <xdr:ext cx="256823" cy="228600"/>
    <xdr:sp macro="" textlink="">
      <xdr:nvSpPr>
        <xdr:cNvPr id="87" name="Check Box 86" hidden="1">
          <a:extLst>
            <a:ext uri="{63B3BB69-23CF-44E3-9099-C40C66FF867C}">
              <a14:compatExt xmlns:a14="http://schemas.microsoft.com/office/drawing/2010/main" spid="_x0000_s1110"/>
            </a:ext>
            <a:ext uri="{FF2B5EF4-FFF2-40B4-BE49-F238E27FC236}">
              <a16:creationId xmlns:a16="http://schemas.microsoft.com/office/drawing/2014/main" id="{00000000-0008-0000-0400-000057000000}"/>
            </a:ext>
          </a:extLst>
        </xdr:cNvPr>
        <xdr:cNvSpPr/>
      </xdr:nvSpPr>
      <xdr:spPr bwMode="auto">
        <a:xfrm>
          <a:off x="10287000" y="66294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0</xdr:colOff>
      <xdr:row>28</xdr:row>
      <xdr:rowOff>180975</xdr:rowOff>
    </xdr:from>
    <xdr:ext cx="256823" cy="228600"/>
    <xdr:sp macro="" textlink="">
      <xdr:nvSpPr>
        <xdr:cNvPr id="88" name="Check Box 87" hidden="1">
          <a:extLst>
            <a:ext uri="{63B3BB69-23CF-44E3-9099-C40C66FF867C}">
              <a14:compatExt xmlns:a14="http://schemas.microsoft.com/office/drawing/2010/main" spid="_x0000_s1111"/>
            </a:ext>
            <a:ext uri="{FF2B5EF4-FFF2-40B4-BE49-F238E27FC236}">
              <a16:creationId xmlns:a16="http://schemas.microsoft.com/office/drawing/2014/main" id="{00000000-0008-0000-0400-000058000000}"/>
            </a:ext>
          </a:extLst>
        </xdr:cNvPr>
        <xdr:cNvSpPr/>
      </xdr:nvSpPr>
      <xdr:spPr bwMode="auto">
        <a:xfrm>
          <a:off x="10287000" y="6353175"/>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0</xdr:colOff>
      <xdr:row>26</xdr:row>
      <xdr:rowOff>228600</xdr:rowOff>
    </xdr:from>
    <xdr:ext cx="256822" cy="223309"/>
    <xdr:sp macro="" textlink="">
      <xdr:nvSpPr>
        <xdr:cNvPr id="89" name="Check Box 88" hidden="1">
          <a:extLst>
            <a:ext uri="{63B3BB69-23CF-44E3-9099-C40C66FF867C}">
              <a14:compatExt xmlns:a14="http://schemas.microsoft.com/office/drawing/2010/main" spid="_x0000_s1112"/>
            </a:ext>
            <a:ext uri="{FF2B5EF4-FFF2-40B4-BE49-F238E27FC236}">
              <a16:creationId xmlns:a16="http://schemas.microsoft.com/office/drawing/2014/main" id="{00000000-0008-0000-0400-000059000000}"/>
            </a:ext>
          </a:extLst>
        </xdr:cNvPr>
        <xdr:cNvSpPr/>
      </xdr:nvSpPr>
      <xdr:spPr bwMode="auto">
        <a:xfrm>
          <a:off x="10972800" y="5943600"/>
          <a:ext cx="256822" cy="22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26</xdr:row>
      <xdr:rowOff>209550</xdr:rowOff>
    </xdr:from>
    <xdr:ext cx="256822" cy="223309"/>
    <xdr:sp macro="" textlink="">
      <xdr:nvSpPr>
        <xdr:cNvPr id="90" name="Check Box 89" hidden="1">
          <a:extLst>
            <a:ext uri="{63B3BB69-23CF-44E3-9099-C40C66FF867C}">
              <a14:compatExt xmlns:a14="http://schemas.microsoft.com/office/drawing/2010/main" spid="_x0000_s1113"/>
            </a:ext>
            <a:ext uri="{FF2B5EF4-FFF2-40B4-BE49-F238E27FC236}">
              <a16:creationId xmlns:a16="http://schemas.microsoft.com/office/drawing/2014/main" id="{00000000-0008-0000-0400-00005A000000}"/>
            </a:ext>
          </a:extLst>
        </xdr:cNvPr>
        <xdr:cNvSpPr/>
      </xdr:nvSpPr>
      <xdr:spPr bwMode="auto">
        <a:xfrm>
          <a:off x="15773400" y="5924550"/>
          <a:ext cx="256822" cy="22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200025</xdr:colOff>
      <xdr:row>26</xdr:row>
      <xdr:rowOff>219075</xdr:rowOff>
    </xdr:from>
    <xdr:ext cx="256469" cy="223309"/>
    <xdr:sp macro="" textlink="">
      <xdr:nvSpPr>
        <xdr:cNvPr id="91" name="Check Box 90" hidden="1">
          <a:extLst>
            <a:ext uri="{63B3BB69-23CF-44E3-9099-C40C66FF867C}">
              <a14:compatExt xmlns:a14="http://schemas.microsoft.com/office/drawing/2010/main" spid="_x0000_s1114"/>
            </a:ext>
            <a:ext uri="{FF2B5EF4-FFF2-40B4-BE49-F238E27FC236}">
              <a16:creationId xmlns:a16="http://schemas.microsoft.com/office/drawing/2014/main" id="{00000000-0008-0000-0400-00005B000000}"/>
            </a:ext>
          </a:extLst>
        </xdr:cNvPr>
        <xdr:cNvSpPr/>
      </xdr:nvSpPr>
      <xdr:spPr bwMode="auto">
        <a:xfrm>
          <a:off x="17345025" y="5934075"/>
          <a:ext cx="256469" cy="22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0</xdr:colOff>
      <xdr:row>26</xdr:row>
      <xdr:rowOff>219075</xdr:rowOff>
    </xdr:from>
    <xdr:ext cx="256823" cy="223309"/>
    <xdr:sp macro="" textlink="">
      <xdr:nvSpPr>
        <xdr:cNvPr id="92" name="Check Box 91" hidden="1">
          <a:extLst>
            <a:ext uri="{63B3BB69-23CF-44E3-9099-C40C66FF867C}">
              <a14:compatExt xmlns:a14="http://schemas.microsoft.com/office/drawing/2010/main" spid="_x0000_s1115"/>
            </a:ext>
            <a:ext uri="{FF2B5EF4-FFF2-40B4-BE49-F238E27FC236}">
              <a16:creationId xmlns:a16="http://schemas.microsoft.com/office/drawing/2014/main" id="{00000000-0008-0000-0400-00005C000000}"/>
            </a:ext>
          </a:extLst>
        </xdr:cNvPr>
        <xdr:cNvSpPr/>
      </xdr:nvSpPr>
      <xdr:spPr bwMode="auto">
        <a:xfrm>
          <a:off x="19888200" y="5934075"/>
          <a:ext cx="256823" cy="22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33</xdr:col>
      <xdr:colOff>0</xdr:colOff>
      <xdr:row>26</xdr:row>
      <xdr:rowOff>209550</xdr:rowOff>
    </xdr:from>
    <xdr:ext cx="256823" cy="223309"/>
    <xdr:sp macro="" textlink="">
      <xdr:nvSpPr>
        <xdr:cNvPr id="93" name="Check Box 92" hidden="1">
          <a:extLst>
            <a:ext uri="{63B3BB69-23CF-44E3-9099-C40C66FF867C}">
              <a14:compatExt xmlns:a14="http://schemas.microsoft.com/office/drawing/2010/main" spid="_x0000_s1116"/>
            </a:ext>
            <a:ext uri="{FF2B5EF4-FFF2-40B4-BE49-F238E27FC236}">
              <a16:creationId xmlns:a16="http://schemas.microsoft.com/office/drawing/2014/main" id="{00000000-0008-0000-0400-00005D000000}"/>
            </a:ext>
          </a:extLst>
        </xdr:cNvPr>
        <xdr:cNvSpPr/>
      </xdr:nvSpPr>
      <xdr:spPr bwMode="auto">
        <a:xfrm>
          <a:off x="22631400" y="5924550"/>
          <a:ext cx="256823" cy="22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27</xdr:row>
      <xdr:rowOff>171450</xdr:rowOff>
    </xdr:from>
    <xdr:ext cx="256822" cy="228600"/>
    <xdr:sp macro="" textlink="">
      <xdr:nvSpPr>
        <xdr:cNvPr id="94" name="Check Box 93" hidden="1">
          <a:extLst>
            <a:ext uri="{63B3BB69-23CF-44E3-9099-C40C66FF867C}">
              <a14:compatExt xmlns:a14="http://schemas.microsoft.com/office/drawing/2010/main" spid="_x0000_s1117"/>
            </a:ext>
            <a:ext uri="{FF2B5EF4-FFF2-40B4-BE49-F238E27FC236}">
              <a16:creationId xmlns:a16="http://schemas.microsoft.com/office/drawing/2014/main" id="{00000000-0008-0000-0400-00005E000000}"/>
            </a:ext>
          </a:extLst>
        </xdr:cNvPr>
        <xdr:cNvSpPr/>
      </xdr:nvSpPr>
      <xdr:spPr bwMode="auto">
        <a:xfrm>
          <a:off x="15773400" y="611505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200025</xdr:colOff>
      <xdr:row>27</xdr:row>
      <xdr:rowOff>171450</xdr:rowOff>
    </xdr:from>
    <xdr:ext cx="256469" cy="228600"/>
    <xdr:sp macro="" textlink="">
      <xdr:nvSpPr>
        <xdr:cNvPr id="95" name="Check Box 94" hidden="1">
          <a:extLst>
            <a:ext uri="{63B3BB69-23CF-44E3-9099-C40C66FF867C}">
              <a14:compatExt xmlns:a14="http://schemas.microsoft.com/office/drawing/2010/main" spid="_x0000_s1118"/>
            </a:ext>
            <a:ext uri="{FF2B5EF4-FFF2-40B4-BE49-F238E27FC236}">
              <a16:creationId xmlns:a16="http://schemas.microsoft.com/office/drawing/2014/main" id="{00000000-0008-0000-0400-00005F000000}"/>
            </a:ext>
          </a:extLst>
        </xdr:cNvPr>
        <xdr:cNvSpPr/>
      </xdr:nvSpPr>
      <xdr:spPr bwMode="auto">
        <a:xfrm>
          <a:off x="17345025" y="6115050"/>
          <a:ext cx="256469"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0</xdr:colOff>
      <xdr:row>27</xdr:row>
      <xdr:rowOff>171450</xdr:rowOff>
    </xdr:from>
    <xdr:ext cx="256823" cy="228600"/>
    <xdr:sp macro="" textlink="">
      <xdr:nvSpPr>
        <xdr:cNvPr id="96" name="Check Box 95" hidden="1">
          <a:extLst>
            <a:ext uri="{63B3BB69-23CF-44E3-9099-C40C66FF867C}">
              <a14:compatExt xmlns:a14="http://schemas.microsoft.com/office/drawing/2010/main" spid="_x0000_s1119"/>
            </a:ext>
            <a:ext uri="{FF2B5EF4-FFF2-40B4-BE49-F238E27FC236}">
              <a16:creationId xmlns:a16="http://schemas.microsoft.com/office/drawing/2014/main" id="{00000000-0008-0000-0400-000060000000}"/>
            </a:ext>
          </a:extLst>
        </xdr:cNvPr>
        <xdr:cNvSpPr/>
      </xdr:nvSpPr>
      <xdr:spPr bwMode="auto">
        <a:xfrm>
          <a:off x="19888200" y="611505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33</xdr:col>
      <xdr:colOff>0</xdr:colOff>
      <xdr:row>27</xdr:row>
      <xdr:rowOff>161925</xdr:rowOff>
    </xdr:from>
    <xdr:ext cx="256823" cy="228600"/>
    <xdr:sp macro="" textlink="">
      <xdr:nvSpPr>
        <xdr:cNvPr id="97" name="Check Box 96" hidden="1">
          <a:extLst>
            <a:ext uri="{63B3BB69-23CF-44E3-9099-C40C66FF867C}">
              <a14:compatExt xmlns:a14="http://schemas.microsoft.com/office/drawing/2010/main" spid="_x0000_s1120"/>
            </a:ext>
            <a:ext uri="{FF2B5EF4-FFF2-40B4-BE49-F238E27FC236}">
              <a16:creationId xmlns:a16="http://schemas.microsoft.com/office/drawing/2014/main" id="{00000000-0008-0000-0400-000061000000}"/>
            </a:ext>
          </a:extLst>
        </xdr:cNvPr>
        <xdr:cNvSpPr/>
      </xdr:nvSpPr>
      <xdr:spPr bwMode="auto">
        <a:xfrm>
          <a:off x="22631400" y="6105525"/>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209550</xdr:colOff>
      <xdr:row>28</xdr:row>
      <xdr:rowOff>171450</xdr:rowOff>
    </xdr:from>
    <xdr:ext cx="256470" cy="228600"/>
    <xdr:sp macro="" textlink="">
      <xdr:nvSpPr>
        <xdr:cNvPr id="98" name="Check Box 97" hidden="1">
          <a:extLst>
            <a:ext uri="{63B3BB69-23CF-44E3-9099-C40C66FF867C}">
              <a14:compatExt xmlns:a14="http://schemas.microsoft.com/office/drawing/2010/main" spid="_x0000_s1121"/>
            </a:ext>
            <a:ext uri="{FF2B5EF4-FFF2-40B4-BE49-F238E27FC236}">
              <a16:creationId xmlns:a16="http://schemas.microsoft.com/office/drawing/2014/main" id="{00000000-0008-0000-0400-000062000000}"/>
            </a:ext>
          </a:extLst>
        </xdr:cNvPr>
        <xdr:cNvSpPr/>
      </xdr:nvSpPr>
      <xdr:spPr bwMode="auto">
        <a:xfrm>
          <a:off x="13925550" y="6343650"/>
          <a:ext cx="25647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9525</xdr:colOff>
      <xdr:row>28</xdr:row>
      <xdr:rowOff>171450</xdr:rowOff>
    </xdr:from>
    <xdr:ext cx="256823" cy="228600"/>
    <xdr:sp macro="" textlink="">
      <xdr:nvSpPr>
        <xdr:cNvPr id="99" name="Check Box 98" hidden="1">
          <a:extLst>
            <a:ext uri="{63B3BB69-23CF-44E3-9099-C40C66FF867C}">
              <a14:compatExt xmlns:a14="http://schemas.microsoft.com/office/drawing/2010/main" spid="_x0000_s1122"/>
            </a:ext>
            <a:ext uri="{FF2B5EF4-FFF2-40B4-BE49-F238E27FC236}">
              <a16:creationId xmlns:a16="http://schemas.microsoft.com/office/drawing/2014/main" id="{00000000-0008-0000-0400-000063000000}"/>
            </a:ext>
          </a:extLst>
        </xdr:cNvPr>
        <xdr:cNvSpPr/>
      </xdr:nvSpPr>
      <xdr:spPr bwMode="auto">
        <a:xfrm>
          <a:off x="16468725" y="634365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28</xdr:col>
      <xdr:colOff>0</xdr:colOff>
      <xdr:row>28</xdr:row>
      <xdr:rowOff>171450</xdr:rowOff>
    </xdr:from>
    <xdr:ext cx="256822" cy="228600"/>
    <xdr:sp macro="" textlink="">
      <xdr:nvSpPr>
        <xdr:cNvPr id="100" name="Check Box 99" hidden="1">
          <a:extLst>
            <a:ext uri="{63B3BB69-23CF-44E3-9099-C40C66FF867C}">
              <a14:compatExt xmlns:a14="http://schemas.microsoft.com/office/drawing/2010/main" spid="_x0000_s1123"/>
            </a:ext>
            <a:ext uri="{FF2B5EF4-FFF2-40B4-BE49-F238E27FC236}">
              <a16:creationId xmlns:a16="http://schemas.microsoft.com/office/drawing/2014/main" id="{00000000-0008-0000-0400-000064000000}"/>
            </a:ext>
          </a:extLst>
        </xdr:cNvPr>
        <xdr:cNvSpPr/>
      </xdr:nvSpPr>
      <xdr:spPr bwMode="auto">
        <a:xfrm>
          <a:off x="19202400" y="634365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29</xdr:row>
      <xdr:rowOff>171450</xdr:rowOff>
    </xdr:from>
    <xdr:ext cx="256822" cy="228600"/>
    <xdr:sp macro="" textlink="">
      <xdr:nvSpPr>
        <xdr:cNvPr id="101" name="Check Box 100" hidden="1">
          <a:extLst>
            <a:ext uri="{63B3BB69-23CF-44E3-9099-C40C66FF867C}">
              <a14:compatExt xmlns:a14="http://schemas.microsoft.com/office/drawing/2010/main" spid="_x0000_s1124"/>
            </a:ext>
            <a:ext uri="{FF2B5EF4-FFF2-40B4-BE49-F238E27FC236}">
              <a16:creationId xmlns:a16="http://schemas.microsoft.com/office/drawing/2014/main" id="{00000000-0008-0000-0400-000065000000}"/>
            </a:ext>
          </a:extLst>
        </xdr:cNvPr>
        <xdr:cNvSpPr/>
      </xdr:nvSpPr>
      <xdr:spPr bwMode="auto">
        <a:xfrm>
          <a:off x="14401800" y="657225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0</xdr:colOff>
      <xdr:row>29</xdr:row>
      <xdr:rowOff>171450</xdr:rowOff>
    </xdr:from>
    <xdr:ext cx="256823" cy="228600"/>
    <xdr:sp macro="" textlink="">
      <xdr:nvSpPr>
        <xdr:cNvPr id="102" name="Check Box 101" hidden="1">
          <a:extLst>
            <a:ext uri="{63B3BB69-23CF-44E3-9099-C40C66FF867C}">
              <a14:compatExt xmlns:a14="http://schemas.microsoft.com/office/drawing/2010/main" spid="_x0000_s1125"/>
            </a:ext>
            <a:ext uri="{FF2B5EF4-FFF2-40B4-BE49-F238E27FC236}">
              <a16:creationId xmlns:a16="http://schemas.microsoft.com/office/drawing/2014/main" id="{00000000-0008-0000-0400-000066000000}"/>
            </a:ext>
          </a:extLst>
        </xdr:cNvPr>
        <xdr:cNvSpPr/>
      </xdr:nvSpPr>
      <xdr:spPr bwMode="auto">
        <a:xfrm>
          <a:off x="16459200" y="657225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28</xdr:col>
      <xdr:colOff>0</xdr:colOff>
      <xdr:row>29</xdr:row>
      <xdr:rowOff>171450</xdr:rowOff>
    </xdr:from>
    <xdr:ext cx="256822" cy="228600"/>
    <xdr:sp macro="" textlink="">
      <xdr:nvSpPr>
        <xdr:cNvPr id="103" name="Check Box 102" hidden="1">
          <a:extLst>
            <a:ext uri="{63B3BB69-23CF-44E3-9099-C40C66FF867C}">
              <a14:compatExt xmlns:a14="http://schemas.microsoft.com/office/drawing/2010/main" spid="_x0000_s1126"/>
            </a:ext>
            <a:ext uri="{FF2B5EF4-FFF2-40B4-BE49-F238E27FC236}">
              <a16:creationId xmlns:a16="http://schemas.microsoft.com/office/drawing/2014/main" id="{00000000-0008-0000-0400-000067000000}"/>
            </a:ext>
          </a:extLst>
        </xdr:cNvPr>
        <xdr:cNvSpPr/>
      </xdr:nvSpPr>
      <xdr:spPr bwMode="auto">
        <a:xfrm>
          <a:off x="19202400" y="657225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0</xdr:colOff>
      <xdr:row>29</xdr:row>
      <xdr:rowOff>171450</xdr:rowOff>
    </xdr:from>
    <xdr:ext cx="256822" cy="228600"/>
    <xdr:sp macro="" textlink="">
      <xdr:nvSpPr>
        <xdr:cNvPr id="104" name="Check Box 103" hidden="1">
          <a:extLst>
            <a:ext uri="{63B3BB69-23CF-44E3-9099-C40C66FF867C}">
              <a14:compatExt xmlns:a14="http://schemas.microsoft.com/office/drawing/2010/main" spid="_x0000_s1127"/>
            </a:ext>
            <a:ext uri="{FF2B5EF4-FFF2-40B4-BE49-F238E27FC236}">
              <a16:creationId xmlns:a16="http://schemas.microsoft.com/office/drawing/2014/main" id="{00000000-0008-0000-0400-000068000000}"/>
            </a:ext>
          </a:extLst>
        </xdr:cNvPr>
        <xdr:cNvSpPr/>
      </xdr:nvSpPr>
      <xdr:spPr bwMode="auto">
        <a:xfrm>
          <a:off x="21945600" y="657225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0</xdr:colOff>
      <xdr:row>28</xdr:row>
      <xdr:rowOff>161925</xdr:rowOff>
    </xdr:from>
    <xdr:ext cx="256822" cy="228600"/>
    <xdr:sp macro="" textlink="">
      <xdr:nvSpPr>
        <xdr:cNvPr id="105" name="Check Box 104" hidden="1">
          <a:extLst>
            <a:ext uri="{63B3BB69-23CF-44E3-9099-C40C66FF867C}">
              <a14:compatExt xmlns:a14="http://schemas.microsoft.com/office/drawing/2010/main" spid="_x0000_s1128"/>
            </a:ext>
            <a:ext uri="{FF2B5EF4-FFF2-40B4-BE49-F238E27FC236}">
              <a16:creationId xmlns:a16="http://schemas.microsoft.com/office/drawing/2014/main" id="{00000000-0008-0000-0400-000069000000}"/>
            </a:ext>
          </a:extLst>
        </xdr:cNvPr>
        <xdr:cNvSpPr/>
      </xdr:nvSpPr>
      <xdr:spPr bwMode="auto">
        <a:xfrm>
          <a:off x="21945600" y="6334125"/>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19050</xdr:colOff>
      <xdr:row>27</xdr:row>
      <xdr:rowOff>180975</xdr:rowOff>
    </xdr:from>
    <xdr:ext cx="256823" cy="228600"/>
    <xdr:sp macro="" textlink="">
      <xdr:nvSpPr>
        <xdr:cNvPr id="106" name="Check Box 105" hidden="1">
          <a:extLst>
            <a:ext uri="{63B3BB69-23CF-44E3-9099-C40C66FF867C}">
              <a14:compatExt xmlns:a14="http://schemas.microsoft.com/office/drawing/2010/main" spid="_x0000_s1129"/>
            </a:ext>
            <a:ext uri="{FF2B5EF4-FFF2-40B4-BE49-F238E27FC236}">
              <a16:creationId xmlns:a16="http://schemas.microsoft.com/office/drawing/2014/main" id="{00000000-0008-0000-0400-00006A000000}"/>
            </a:ext>
          </a:extLst>
        </xdr:cNvPr>
        <xdr:cNvSpPr/>
      </xdr:nvSpPr>
      <xdr:spPr bwMode="auto">
        <a:xfrm>
          <a:off x="4133850" y="6124575"/>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9525</xdr:colOff>
      <xdr:row>27</xdr:row>
      <xdr:rowOff>180975</xdr:rowOff>
    </xdr:from>
    <xdr:ext cx="256822" cy="228600"/>
    <xdr:sp macro="" textlink="">
      <xdr:nvSpPr>
        <xdr:cNvPr id="107" name="Check Box 106" hidden="1">
          <a:extLst>
            <a:ext uri="{63B3BB69-23CF-44E3-9099-C40C66FF867C}">
              <a14:compatExt xmlns:a14="http://schemas.microsoft.com/office/drawing/2010/main" spid="_x0000_s1130"/>
            </a:ext>
            <a:ext uri="{FF2B5EF4-FFF2-40B4-BE49-F238E27FC236}">
              <a16:creationId xmlns:a16="http://schemas.microsoft.com/office/drawing/2014/main" id="{00000000-0008-0000-0400-00006B000000}"/>
            </a:ext>
          </a:extLst>
        </xdr:cNvPr>
        <xdr:cNvSpPr/>
      </xdr:nvSpPr>
      <xdr:spPr bwMode="auto">
        <a:xfrm>
          <a:off x="6181725" y="6124575"/>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27</xdr:row>
      <xdr:rowOff>171450</xdr:rowOff>
    </xdr:from>
    <xdr:ext cx="256822" cy="228600"/>
    <xdr:sp macro="" textlink="">
      <xdr:nvSpPr>
        <xdr:cNvPr id="108" name="Check Box 107" hidden="1">
          <a:extLst>
            <a:ext uri="{63B3BB69-23CF-44E3-9099-C40C66FF867C}">
              <a14:compatExt xmlns:a14="http://schemas.microsoft.com/office/drawing/2010/main" spid="_x0000_s1131"/>
            </a:ext>
            <a:ext uri="{FF2B5EF4-FFF2-40B4-BE49-F238E27FC236}">
              <a16:creationId xmlns:a16="http://schemas.microsoft.com/office/drawing/2014/main" id="{00000000-0008-0000-0400-00006C000000}"/>
            </a:ext>
          </a:extLst>
        </xdr:cNvPr>
        <xdr:cNvSpPr/>
      </xdr:nvSpPr>
      <xdr:spPr bwMode="auto">
        <a:xfrm>
          <a:off x="8229600" y="611505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0</xdr:colOff>
      <xdr:row>27</xdr:row>
      <xdr:rowOff>161925</xdr:rowOff>
    </xdr:from>
    <xdr:ext cx="256822" cy="228600"/>
    <xdr:sp macro="" textlink="">
      <xdr:nvSpPr>
        <xdr:cNvPr id="109" name="Check Box 108" hidden="1">
          <a:extLst>
            <a:ext uri="{63B3BB69-23CF-44E3-9099-C40C66FF867C}">
              <a14:compatExt xmlns:a14="http://schemas.microsoft.com/office/drawing/2010/main" spid="_x0000_s1132"/>
            </a:ext>
            <a:ext uri="{FF2B5EF4-FFF2-40B4-BE49-F238E27FC236}">
              <a16:creationId xmlns:a16="http://schemas.microsoft.com/office/drawing/2014/main" id="{00000000-0008-0000-0400-00006D000000}"/>
            </a:ext>
          </a:extLst>
        </xdr:cNvPr>
        <xdr:cNvSpPr/>
      </xdr:nvSpPr>
      <xdr:spPr bwMode="auto">
        <a:xfrm>
          <a:off x="10972800" y="6105525"/>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9525</xdr:colOff>
      <xdr:row>34</xdr:row>
      <xdr:rowOff>219075</xdr:rowOff>
    </xdr:from>
    <xdr:ext cx="256822" cy="223308"/>
    <xdr:sp macro="" textlink="">
      <xdr:nvSpPr>
        <xdr:cNvPr id="110" name="Check Box 109" hidden="1">
          <a:extLst>
            <a:ext uri="{63B3BB69-23CF-44E3-9099-C40C66FF867C}">
              <a14:compatExt xmlns:a14="http://schemas.microsoft.com/office/drawing/2010/main" spid="_x0000_s1133"/>
            </a:ext>
            <a:ext uri="{FF2B5EF4-FFF2-40B4-BE49-F238E27FC236}">
              <a16:creationId xmlns:a16="http://schemas.microsoft.com/office/drawing/2014/main" id="{00000000-0008-0000-0400-00006E000000}"/>
            </a:ext>
          </a:extLst>
        </xdr:cNvPr>
        <xdr:cNvSpPr/>
      </xdr:nvSpPr>
      <xdr:spPr bwMode="auto">
        <a:xfrm>
          <a:off x="2752725" y="7762875"/>
          <a:ext cx="256822" cy="223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9525</xdr:colOff>
      <xdr:row>34</xdr:row>
      <xdr:rowOff>219075</xdr:rowOff>
    </xdr:from>
    <xdr:ext cx="256822" cy="223308"/>
    <xdr:sp macro="" textlink="">
      <xdr:nvSpPr>
        <xdr:cNvPr id="111" name="Check Box 110" hidden="1">
          <a:extLst>
            <a:ext uri="{63B3BB69-23CF-44E3-9099-C40C66FF867C}">
              <a14:compatExt xmlns:a14="http://schemas.microsoft.com/office/drawing/2010/main" spid="_x0000_s1134"/>
            </a:ext>
            <a:ext uri="{FF2B5EF4-FFF2-40B4-BE49-F238E27FC236}">
              <a16:creationId xmlns:a16="http://schemas.microsoft.com/office/drawing/2014/main" id="{00000000-0008-0000-0400-00006F000000}"/>
            </a:ext>
          </a:extLst>
        </xdr:cNvPr>
        <xdr:cNvSpPr/>
      </xdr:nvSpPr>
      <xdr:spPr bwMode="auto">
        <a:xfrm>
          <a:off x="5495925" y="7762875"/>
          <a:ext cx="256822" cy="223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9525</xdr:colOff>
      <xdr:row>34</xdr:row>
      <xdr:rowOff>219075</xdr:rowOff>
    </xdr:from>
    <xdr:ext cx="256822" cy="223308"/>
    <xdr:sp macro="" textlink="">
      <xdr:nvSpPr>
        <xdr:cNvPr id="112" name="Check Box 111" hidden="1">
          <a:extLst>
            <a:ext uri="{63B3BB69-23CF-44E3-9099-C40C66FF867C}">
              <a14:compatExt xmlns:a14="http://schemas.microsoft.com/office/drawing/2010/main" spid="_x0000_s1135"/>
            </a:ext>
            <a:ext uri="{FF2B5EF4-FFF2-40B4-BE49-F238E27FC236}">
              <a16:creationId xmlns:a16="http://schemas.microsoft.com/office/drawing/2014/main" id="{00000000-0008-0000-0400-000070000000}"/>
            </a:ext>
          </a:extLst>
        </xdr:cNvPr>
        <xdr:cNvSpPr/>
      </xdr:nvSpPr>
      <xdr:spPr bwMode="auto">
        <a:xfrm>
          <a:off x="8239125" y="7762875"/>
          <a:ext cx="256822" cy="223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9525</xdr:colOff>
      <xdr:row>34</xdr:row>
      <xdr:rowOff>219075</xdr:rowOff>
    </xdr:from>
    <xdr:ext cx="256822" cy="223308"/>
    <xdr:sp macro="" textlink="">
      <xdr:nvSpPr>
        <xdr:cNvPr id="113" name="Check Box 112" hidden="1">
          <a:extLst>
            <a:ext uri="{63B3BB69-23CF-44E3-9099-C40C66FF867C}">
              <a14:compatExt xmlns:a14="http://schemas.microsoft.com/office/drawing/2010/main" spid="_x0000_s1136"/>
            </a:ext>
            <a:ext uri="{FF2B5EF4-FFF2-40B4-BE49-F238E27FC236}">
              <a16:creationId xmlns:a16="http://schemas.microsoft.com/office/drawing/2014/main" id="{00000000-0008-0000-0400-000071000000}"/>
            </a:ext>
          </a:extLst>
        </xdr:cNvPr>
        <xdr:cNvSpPr/>
      </xdr:nvSpPr>
      <xdr:spPr bwMode="auto">
        <a:xfrm>
          <a:off x="11668125" y="7762875"/>
          <a:ext cx="256822" cy="223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9525</xdr:colOff>
      <xdr:row>34</xdr:row>
      <xdr:rowOff>219075</xdr:rowOff>
    </xdr:from>
    <xdr:ext cx="256822" cy="223308"/>
    <xdr:sp macro="" textlink="">
      <xdr:nvSpPr>
        <xdr:cNvPr id="114" name="Check Box 113" hidden="1">
          <a:extLst>
            <a:ext uri="{63B3BB69-23CF-44E3-9099-C40C66FF867C}">
              <a14:compatExt xmlns:a14="http://schemas.microsoft.com/office/drawing/2010/main" spid="_x0000_s1137"/>
            </a:ext>
            <a:ext uri="{FF2B5EF4-FFF2-40B4-BE49-F238E27FC236}">
              <a16:creationId xmlns:a16="http://schemas.microsoft.com/office/drawing/2014/main" id="{00000000-0008-0000-0400-000072000000}"/>
            </a:ext>
          </a:extLst>
        </xdr:cNvPr>
        <xdr:cNvSpPr/>
      </xdr:nvSpPr>
      <xdr:spPr bwMode="auto">
        <a:xfrm>
          <a:off x="14411325" y="7762875"/>
          <a:ext cx="256822" cy="223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9525</xdr:colOff>
      <xdr:row>34</xdr:row>
      <xdr:rowOff>219075</xdr:rowOff>
    </xdr:from>
    <xdr:ext cx="256822" cy="223308"/>
    <xdr:sp macro="" textlink="">
      <xdr:nvSpPr>
        <xdr:cNvPr id="115" name="Check Box 114" hidden="1">
          <a:extLst>
            <a:ext uri="{63B3BB69-23CF-44E3-9099-C40C66FF867C}">
              <a14:compatExt xmlns:a14="http://schemas.microsoft.com/office/drawing/2010/main" spid="_x0000_s1138"/>
            </a:ext>
            <a:ext uri="{FF2B5EF4-FFF2-40B4-BE49-F238E27FC236}">
              <a16:creationId xmlns:a16="http://schemas.microsoft.com/office/drawing/2014/main" id="{00000000-0008-0000-0400-000073000000}"/>
            </a:ext>
          </a:extLst>
        </xdr:cNvPr>
        <xdr:cNvSpPr/>
      </xdr:nvSpPr>
      <xdr:spPr bwMode="auto">
        <a:xfrm>
          <a:off x="17154525" y="7762875"/>
          <a:ext cx="256822" cy="223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9525</xdr:colOff>
      <xdr:row>35</xdr:row>
      <xdr:rowOff>219075</xdr:rowOff>
    </xdr:from>
    <xdr:ext cx="256822" cy="231775"/>
    <xdr:sp macro="" textlink="">
      <xdr:nvSpPr>
        <xdr:cNvPr id="116" name="Check Box 115" hidden="1">
          <a:extLst>
            <a:ext uri="{63B3BB69-23CF-44E3-9099-C40C66FF867C}">
              <a14:compatExt xmlns:a14="http://schemas.microsoft.com/office/drawing/2010/main" spid="_x0000_s1139"/>
            </a:ext>
            <a:ext uri="{FF2B5EF4-FFF2-40B4-BE49-F238E27FC236}">
              <a16:creationId xmlns:a16="http://schemas.microsoft.com/office/drawing/2014/main" id="{00000000-0008-0000-0400-000074000000}"/>
            </a:ext>
          </a:extLst>
        </xdr:cNvPr>
        <xdr:cNvSpPr/>
      </xdr:nvSpPr>
      <xdr:spPr bwMode="auto">
        <a:xfrm>
          <a:off x="2752725" y="7991475"/>
          <a:ext cx="256822" cy="231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9525</xdr:colOff>
      <xdr:row>35</xdr:row>
      <xdr:rowOff>219075</xdr:rowOff>
    </xdr:from>
    <xdr:ext cx="256822" cy="231775"/>
    <xdr:sp macro="" textlink="">
      <xdr:nvSpPr>
        <xdr:cNvPr id="117" name="Check Box 116" hidden="1">
          <a:extLst>
            <a:ext uri="{63B3BB69-23CF-44E3-9099-C40C66FF867C}">
              <a14:compatExt xmlns:a14="http://schemas.microsoft.com/office/drawing/2010/main" spid="_x0000_s1140"/>
            </a:ext>
            <a:ext uri="{FF2B5EF4-FFF2-40B4-BE49-F238E27FC236}">
              <a16:creationId xmlns:a16="http://schemas.microsoft.com/office/drawing/2014/main" id="{00000000-0008-0000-0400-000075000000}"/>
            </a:ext>
          </a:extLst>
        </xdr:cNvPr>
        <xdr:cNvSpPr/>
      </xdr:nvSpPr>
      <xdr:spPr bwMode="auto">
        <a:xfrm>
          <a:off x="5495925" y="7991475"/>
          <a:ext cx="256822" cy="231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9525</xdr:colOff>
      <xdr:row>35</xdr:row>
      <xdr:rowOff>219075</xdr:rowOff>
    </xdr:from>
    <xdr:ext cx="256822" cy="231775"/>
    <xdr:sp macro="" textlink="">
      <xdr:nvSpPr>
        <xdr:cNvPr id="118" name="Check Box 117" hidden="1">
          <a:extLst>
            <a:ext uri="{63B3BB69-23CF-44E3-9099-C40C66FF867C}">
              <a14:compatExt xmlns:a14="http://schemas.microsoft.com/office/drawing/2010/main" spid="_x0000_s1141"/>
            </a:ext>
            <a:ext uri="{FF2B5EF4-FFF2-40B4-BE49-F238E27FC236}">
              <a16:creationId xmlns:a16="http://schemas.microsoft.com/office/drawing/2014/main" id="{00000000-0008-0000-0400-000076000000}"/>
            </a:ext>
          </a:extLst>
        </xdr:cNvPr>
        <xdr:cNvSpPr/>
      </xdr:nvSpPr>
      <xdr:spPr bwMode="auto">
        <a:xfrm>
          <a:off x="8239125" y="7991475"/>
          <a:ext cx="256822" cy="231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9525</xdr:colOff>
      <xdr:row>35</xdr:row>
      <xdr:rowOff>219075</xdr:rowOff>
    </xdr:from>
    <xdr:ext cx="256822" cy="231775"/>
    <xdr:sp macro="" textlink="">
      <xdr:nvSpPr>
        <xdr:cNvPr id="119" name="Check Box 118" hidden="1">
          <a:extLst>
            <a:ext uri="{63B3BB69-23CF-44E3-9099-C40C66FF867C}">
              <a14:compatExt xmlns:a14="http://schemas.microsoft.com/office/drawing/2010/main" spid="_x0000_s1142"/>
            </a:ext>
            <a:ext uri="{FF2B5EF4-FFF2-40B4-BE49-F238E27FC236}">
              <a16:creationId xmlns:a16="http://schemas.microsoft.com/office/drawing/2014/main" id="{00000000-0008-0000-0400-000077000000}"/>
            </a:ext>
          </a:extLst>
        </xdr:cNvPr>
        <xdr:cNvSpPr/>
      </xdr:nvSpPr>
      <xdr:spPr bwMode="auto">
        <a:xfrm>
          <a:off x="14411325" y="7991475"/>
          <a:ext cx="256822" cy="231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9525</xdr:colOff>
      <xdr:row>35</xdr:row>
      <xdr:rowOff>219075</xdr:rowOff>
    </xdr:from>
    <xdr:ext cx="256822" cy="231775"/>
    <xdr:sp macro="" textlink="">
      <xdr:nvSpPr>
        <xdr:cNvPr id="120" name="Check Box 119" hidden="1">
          <a:extLst>
            <a:ext uri="{63B3BB69-23CF-44E3-9099-C40C66FF867C}">
              <a14:compatExt xmlns:a14="http://schemas.microsoft.com/office/drawing/2010/main" spid="_x0000_s1143"/>
            </a:ext>
            <a:ext uri="{FF2B5EF4-FFF2-40B4-BE49-F238E27FC236}">
              <a16:creationId xmlns:a16="http://schemas.microsoft.com/office/drawing/2014/main" id="{00000000-0008-0000-0400-000078000000}"/>
            </a:ext>
          </a:extLst>
        </xdr:cNvPr>
        <xdr:cNvSpPr/>
      </xdr:nvSpPr>
      <xdr:spPr bwMode="auto">
        <a:xfrm>
          <a:off x="17154525" y="7991475"/>
          <a:ext cx="256822" cy="231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9525</xdr:colOff>
      <xdr:row>35</xdr:row>
      <xdr:rowOff>219075</xdr:rowOff>
    </xdr:from>
    <xdr:ext cx="256823" cy="231775"/>
    <xdr:sp macro="" textlink="">
      <xdr:nvSpPr>
        <xdr:cNvPr id="121" name="Check Box 120" hidden="1">
          <a:extLst>
            <a:ext uri="{63B3BB69-23CF-44E3-9099-C40C66FF867C}">
              <a14:compatExt xmlns:a14="http://schemas.microsoft.com/office/drawing/2010/main" spid="_x0000_s1144"/>
            </a:ext>
            <a:ext uri="{FF2B5EF4-FFF2-40B4-BE49-F238E27FC236}">
              <a16:creationId xmlns:a16="http://schemas.microsoft.com/office/drawing/2014/main" id="{00000000-0008-0000-0400-000079000000}"/>
            </a:ext>
          </a:extLst>
        </xdr:cNvPr>
        <xdr:cNvSpPr/>
      </xdr:nvSpPr>
      <xdr:spPr bwMode="auto">
        <a:xfrm>
          <a:off x="19897725" y="7991475"/>
          <a:ext cx="256823" cy="231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17</xdr:col>
          <xdr:colOff>6350</xdr:colOff>
          <xdr:row>3</xdr:row>
          <xdr:rowOff>69850</xdr:rowOff>
        </xdr:from>
        <xdr:to>
          <xdr:col>18</xdr:col>
          <xdr:colOff>31750</xdr:colOff>
          <xdr:row>5</xdr:row>
          <xdr:rowOff>31750</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04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139700</xdr:colOff>
          <xdr:row>3</xdr:row>
          <xdr:rowOff>69850</xdr:rowOff>
        </xdr:from>
        <xdr:to>
          <xdr:col>21</xdr:col>
          <xdr:colOff>25400</xdr:colOff>
          <xdr:row>5</xdr:row>
          <xdr:rowOff>31750</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04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6350</xdr:colOff>
          <xdr:row>15</xdr:row>
          <xdr:rowOff>6350</xdr:rowOff>
        </xdr:from>
        <xdr:to>
          <xdr:col>6</xdr:col>
          <xdr:colOff>31750</xdr:colOff>
          <xdr:row>16</xdr:row>
          <xdr:rowOff>0</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04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9</xdr:col>
          <xdr:colOff>25400</xdr:colOff>
          <xdr:row>15</xdr:row>
          <xdr:rowOff>152400</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04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22</xdr:row>
          <xdr:rowOff>6350</xdr:rowOff>
        </xdr:from>
        <xdr:to>
          <xdr:col>19</xdr:col>
          <xdr:colOff>25400</xdr:colOff>
          <xdr:row>23</xdr:row>
          <xdr:rowOff>0</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0400-00000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6350</xdr:colOff>
          <xdr:row>22</xdr:row>
          <xdr:rowOff>0</xdr:rowOff>
        </xdr:from>
        <xdr:to>
          <xdr:col>25</xdr:col>
          <xdr:colOff>31750</xdr:colOff>
          <xdr:row>22</xdr:row>
          <xdr:rowOff>152400</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0400-00000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22</xdr:row>
          <xdr:rowOff>6350</xdr:rowOff>
        </xdr:from>
        <xdr:to>
          <xdr:col>2</xdr:col>
          <xdr:colOff>31750</xdr:colOff>
          <xdr:row>23</xdr:row>
          <xdr:rowOff>0</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0400-00000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6350</xdr:rowOff>
        </xdr:from>
        <xdr:to>
          <xdr:col>19</xdr:col>
          <xdr:colOff>25400</xdr:colOff>
          <xdr:row>50</xdr:row>
          <xdr:rowOff>0</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0400-00000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6350</xdr:colOff>
          <xdr:row>49</xdr:row>
          <xdr:rowOff>0</xdr:rowOff>
        </xdr:from>
        <xdr:to>
          <xdr:col>25</xdr:col>
          <xdr:colOff>31750</xdr:colOff>
          <xdr:row>49</xdr:row>
          <xdr:rowOff>152400</xdr:rowOff>
        </xdr:to>
        <xdr:sp macro="" textlink="">
          <xdr:nvSpPr>
            <xdr:cNvPr id="33801" name="Check Box 9" hidden="1">
              <a:extLst>
                <a:ext uri="{63B3BB69-23CF-44E3-9099-C40C66FF867C}">
                  <a14:compatExt spid="_x0000_s33801"/>
                </a:ext>
                <a:ext uri="{FF2B5EF4-FFF2-40B4-BE49-F238E27FC236}">
                  <a16:creationId xmlns:a16="http://schemas.microsoft.com/office/drawing/2014/main" id="{00000000-0008-0000-0400-00000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49</xdr:row>
          <xdr:rowOff>6350</xdr:rowOff>
        </xdr:from>
        <xdr:to>
          <xdr:col>2</xdr:col>
          <xdr:colOff>31750</xdr:colOff>
          <xdr:row>50</xdr:row>
          <xdr:rowOff>0</xdr:rowOff>
        </xdr:to>
        <xdr:sp macro="" textlink="">
          <xdr:nvSpPr>
            <xdr:cNvPr id="33802" name="Check Box 10" hidden="1">
              <a:extLst>
                <a:ext uri="{63B3BB69-23CF-44E3-9099-C40C66FF867C}">
                  <a14:compatExt spid="_x0000_s33802"/>
                </a:ext>
                <a:ext uri="{FF2B5EF4-FFF2-40B4-BE49-F238E27FC236}">
                  <a16:creationId xmlns:a16="http://schemas.microsoft.com/office/drawing/2014/main" id="{00000000-0008-0000-0400-00000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58</xdr:row>
          <xdr:rowOff>0</xdr:rowOff>
        </xdr:from>
        <xdr:to>
          <xdr:col>13</xdr:col>
          <xdr:colOff>25400</xdr:colOff>
          <xdr:row>58</xdr:row>
          <xdr:rowOff>152400</xdr:rowOff>
        </xdr:to>
        <xdr:sp macro="" textlink="">
          <xdr:nvSpPr>
            <xdr:cNvPr id="33803" name="Check Box 11" hidden="1">
              <a:extLst>
                <a:ext uri="{63B3BB69-23CF-44E3-9099-C40C66FF867C}">
                  <a14:compatExt spid="_x0000_s33803"/>
                </a:ext>
                <a:ext uri="{FF2B5EF4-FFF2-40B4-BE49-F238E27FC236}">
                  <a16:creationId xmlns:a16="http://schemas.microsoft.com/office/drawing/2014/main" id="{00000000-0008-0000-0400-00000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58</xdr:row>
          <xdr:rowOff>0</xdr:rowOff>
        </xdr:from>
        <xdr:to>
          <xdr:col>21</xdr:col>
          <xdr:colOff>25400</xdr:colOff>
          <xdr:row>58</xdr:row>
          <xdr:rowOff>152400</xdr:rowOff>
        </xdr:to>
        <xdr:sp macro="" textlink="">
          <xdr:nvSpPr>
            <xdr:cNvPr id="33804" name="Check Box 12" hidden="1">
              <a:extLst>
                <a:ext uri="{63B3BB69-23CF-44E3-9099-C40C66FF867C}">
                  <a14:compatExt spid="_x0000_s33804"/>
                </a:ext>
                <a:ext uri="{FF2B5EF4-FFF2-40B4-BE49-F238E27FC236}">
                  <a16:creationId xmlns:a16="http://schemas.microsoft.com/office/drawing/2014/main" id="{00000000-0008-0000-0400-00000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25400</xdr:colOff>
          <xdr:row>72</xdr:row>
          <xdr:rowOff>152400</xdr:rowOff>
        </xdr:to>
        <xdr:sp macro="" textlink="">
          <xdr:nvSpPr>
            <xdr:cNvPr id="33805" name="Check Box 13" hidden="1">
              <a:extLst>
                <a:ext uri="{63B3BB69-23CF-44E3-9099-C40C66FF867C}">
                  <a14:compatExt spid="_x0000_s33805"/>
                </a:ext>
                <a:ext uri="{FF2B5EF4-FFF2-40B4-BE49-F238E27FC236}">
                  <a16:creationId xmlns:a16="http://schemas.microsoft.com/office/drawing/2014/main" id="{00000000-0008-0000-0400-00000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72</xdr:row>
          <xdr:rowOff>0</xdr:rowOff>
        </xdr:from>
        <xdr:to>
          <xdr:col>16</xdr:col>
          <xdr:colOff>25400</xdr:colOff>
          <xdr:row>72</xdr:row>
          <xdr:rowOff>152400</xdr:rowOff>
        </xdr:to>
        <xdr:sp macro="" textlink="">
          <xdr:nvSpPr>
            <xdr:cNvPr id="33806" name="Check Box 14" hidden="1">
              <a:extLst>
                <a:ext uri="{63B3BB69-23CF-44E3-9099-C40C66FF867C}">
                  <a14:compatExt spid="_x0000_s33806"/>
                </a:ext>
                <a:ext uri="{FF2B5EF4-FFF2-40B4-BE49-F238E27FC236}">
                  <a16:creationId xmlns:a16="http://schemas.microsoft.com/office/drawing/2014/main" id="{00000000-0008-0000-0400-00000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25400</xdr:colOff>
          <xdr:row>73</xdr:row>
          <xdr:rowOff>152400</xdr:rowOff>
        </xdr:to>
        <xdr:sp macro="" textlink="">
          <xdr:nvSpPr>
            <xdr:cNvPr id="33807" name="Check Box 15" hidden="1">
              <a:extLst>
                <a:ext uri="{63B3BB69-23CF-44E3-9099-C40C66FF867C}">
                  <a14:compatExt spid="_x0000_s33807"/>
                </a:ext>
                <a:ext uri="{FF2B5EF4-FFF2-40B4-BE49-F238E27FC236}">
                  <a16:creationId xmlns:a16="http://schemas.microsoft.com/office/drawing/2014/main" id="{00000000-0008-0000-0400-00000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74</xdr:row>
          <xdr:rowOff>0</xdr:rowOff>
        </xdr:from>
        <xdr:to>
          <xdr:col>6</xdr:col>
          <xdr:colOff>25400</xdr:colOff>
          <xdr:row>74</xdr:row>
          <xdr:rowOff>152400</xdr:rowOff>
        </xdr:to>
        <xdr:sp macro="" textlink="">
          <xdr:nvSpPr>
            <xdr:cNvPr id="33808" name="Check Box 16" hidden="1">
              <a:extLst>
                <a:ext uri="{63B3BB69-23CF-44E3-9099-C40C66FF867C}">
                  <a14:compatExt spid="_x0000_s33808"/>
                </a:ext>
                <a:ext uri="{FF2B5EF4-FFF2-40B4-BE49-F238E27FC236}">
                  <a16:creationId xmlns:a16="http://schemas.microsoft.com/office/drawing/2014/main" id="{00000000-0008-0000-0400-00001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25400</xdr:colOff>
          <xdr:row>73</xdr:row>
          <xdr:rowOff>152400</xdr:rowOff>
        </xdr:to>
        <xdr:sp macro="" textlink="">
          <xdr:nvSpPr>
            <xdr:cNvPr id="33809" name="Check Box 17" hidden="1">
              <a:extLst>
                <a:ext uri="{63B3BB69-23CF-44E3-9099-C40C66FF867C}">
                  <a14:compatExt spid="_x0000_s33809"/>
                </a:ext>
                <a:ext uri="{FF2B5EF4-FFF2-40B4-BE49-F238E27FC236}">
                  <a16:creationId xmlns:a16="http://schemas.microsoft.com/office/drawing/2014/main" id="{00000000-0008-0000-0400-00001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74</xdr:row>
          <xdr:rowOff>0</xdr:rowOff>
        </xdr:from>
        <xdr:to>
          <xdr:col>9</xdr:col>
          <xdr:colOff>25400</xdr:colOff>
          <xdr:row>74</xdr:row>
          <xdr:rowOff>152400</xdr:rowOff>
        </xdr:to>
        <xdr:sp macro="" textlink="">
          <xdr:nvSpPr>
            <xdr:cNvPr id="33810" name="Check Box 18" hidden="1">
              <a:extLst>
                <a:ext uri="{63B3BB69-23CF-44E3-9099-C40C66FF867C}">
                  <a14:compatExt spid="_x0000_s33810"/>
                </a:ext>
                <a:ext uri="{FF2B5EF4-FFF2-40B4-BE49-F238E27FC236}">
                  <a16:creationId xmlns:a16="http://schemas.microsoft.com/office/drawing/2014/main" id="{00000000-0008-0000-0400-00001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74</xdr:row>
          <xdr:rowOff>0</xdr:rowOff>
        </xdr:from>
        <xdr:to>
          <xdr:col>15</xdr:col>
          <xdr:colOff>25400</xdr:colOff>
          <xdr:row>74</xdr:row>
          <xdr:rowOff>152400</xdr:rowOff>
        </xdr:to>
        <xdr:sp macro="" textlink="">
          <xdr:nvSpPr>
            <xdr:cNvPr id="33811" name="Check Box 19" hidden="1">
              <a:extLst>
                <a:ext uri="{63B3BB69-23CF-44E3-9099-C40C66FF867C}">
                  <a14:compatExt spid="_x0000_s33811"/>
                </a:ext>
                <a:ext uri="{FF2B5EF4-FFF2-40B4-BE49-F238E27FC236}">
                  <a16:creationId xmlns:a16="http://schemas.microsoft.com/office/drawing/2014/main" id="{00000000-0008-0000-0400-00001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73</xdr:row>
          <xdr:rowOff>0</xdr:rowOff>
        </xdr:from>
        <xdr:to>
          <xdr:col>13</xdr:col>
          <xdr:colOff>25400</xdr:colOff>
          <xdr:row>73</xdr:row>
          <xdr:rowOff>152400</xdr:rowOff>
        </xdr:to>
        <xdr:sp macro="" textlink="">
          <xdr:nvSpPr>
            <xdr:cNvPr id="33812" name="Check Box 20" hidden="1">
              <a:extLst>
                <a:ext uri="{63B3BB69-23CF-44E3-9099-C40C66FF867C}">
                  <a14:compatExt spid="_x0000_s33812"/>
                </a:ext>
                <a:ext uri="{FF2B5EF4-FFF2-40B4-BE49-F238E27FC236}">
                  <a16:creationId xmlns:a16="http://schemas.microsoft.com/office/drawing/2014/main" id="{00000000-0008-0000-0400-00001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73</xdr:row>
          <xdr:rowOff>0</xdr:rowOff>
        </xdr:from>
        <xdr:to>
          <xdr:col>17</xdr:col>
          <xdr:colOff>25400</xdr:colOff>
          <xdr:row>73</xdr:row>
          <xdr:rowOff>152400</xdr:rowOff>
        </xdr:to>
        <xdr:sp macro="" textlink="">
          <xdr:nvSpPr>
            <xdr:cNvPr id="33813" name="Check Box 21" hidden="1">
              <a:extLst>
                <a:ext uri="{63B3BB69-23CF-44E3-9099-C40C66FF867C}">
                  <a14:compatExt spid="_x0000_s33813"/>
                </a:ext>
                <a:ext uri="{FF2B5EF4-FFF2-40B4-BE49-F238E27FC236}">
                  <a16:creationId xmlns:a16="http://schemas.microsoft.com/office/drawing/2014/main" id="{00000000-0008-0000-0400-00001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73</xdr:row>
          <xdr:rowOff>0</xdr:rowOff>
        </xdr:from>
        <xdr:to>
          <xdr:col>21</xdr:col>
          <xdr:colOff>25400</xdr:colOff>
          <xdr:row>73</xdr:row>
          <xdr:rowOff>152400</xdr:rowOff>
        </xdr:to>
        <xdr:sp macro="" textlink="">
          <xdr:nvSpPr>
            <xdr:cNvPr id="33814" name="Check Box 22" hidden="1">
              <a:extLst>
                <a:ext uri="{63B3BB69-23CF-44E3-9099-C40C66FF867C}">
                  <a14:compatExt spid="_x0000_s33814"/>
                </a:ext>
                <a:ext uri="{FF2B5EF4-FFF2-40B4-BE49-F238E27FC236}">
                  <a16:creationId xmlns:a16="http://schemas.microsoft.com/office/drawing/2014/main" id="{00000000-0008-0000-0400-00001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73</xdr:row>
          <xdr:rowOff>0</xdr:rowOff>
        </xdr:from>
        <xdr:to>
          <xdr:col>21</xdr:col>
          <xdr:colOff>25400</xdr:colOff>
          <xdr:row>73</xdr:row>
          <xdr:rowOff>152400</xdr:rowOff>
        </xdr:to>
        <xdr:sp macro="" textlink="">
          <xdr:nvSpPr>
            <xdr:cNvPr id="33815" name="Check Box 23" hidden="1">
              <a:extLst>
                <a:ext uri="{63B3BB69-23CF-44E3-9099-C40C66FF867C}">
                  <a14:compatExt spid="_x0000_s33815"/>
                </a:ext>
                <a:ext uri="{FF2B5EF4-FFF2-40B4-BE49-F238E27FC236}">
                  <a16:creationId xmlns:a16="http://schemas.microsoft.com/office/drawing/2014/main" id="{00000000-0008-0000-0400-00001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74</xdr:row>
          <xdr:rowOff>0</xdr:rowOff>
        </xdr:from>
        <xdr:to>
          <xdr:col>18</xdr:col>
          <xdr:colOff>25400</xdr:colOff>
          <xdr:row>74</xdr:row>
          <xdr:rowOff>152400</xdr:rowOff>
        </xdr:to>
        <xdr:sp macro="" textlink="">
          <xdr:nvSpPr>
            <xdr:cNvPr id="33816" name="Check Box 24" hidden="1">
              <a:extLst>
                <a:ext uri="{63B3BB69-23CF-44E3-9099-C40C66FF867C}">
                  <a14:compatExt spid="_x0000_s33816"/>
                </a:ext>
                <a:ext uri="{FF2B5EF4-FFF2-40B4-BE49-F238E27FC236}">
                  <a16:creationId xmlns:a16="http://schemas.microsoft.com/office/drawing/2014/main" id="{00000000-0008-0000-0400-00001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74</xdr:row>
          <xdr:rowOff>0</xdr:rowOff>
        </xdr:from>
        <xdr:to>
          <xdr:col>18</xdr:col>
          <xdr:colOff>25400</xdr:colOff>
          <xdr:row>74</xdr:row>
          <xdr:rowOff>152400</xdr:rowOff>
        </xdr:to>
        <xdr:sp macro="" textlink="">
          <xdr:nvSpPr>
            <xdr:cNvPr id="33817" name="Check Box 25" hidden="1">
              <a:extLst>
                <a:ext uri="{63B3BB69-23CF-44E3-9099-C40C66FF867C}">
                  <a14:compatExt spid="_x0000_s33817"/>
                </a:ext>
                <a:ext uri="{FF2B5EF4-FFF2-40B4-BE49-F238E27FC236}">
                  <a16:creationId xmlns:a16="http://schemas.microsoft.com/office/drawing/2014/main" id="{00000000-0008-0000-0400-00001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80</xdr:row>
          <xdr:rowOff>0</xdr:rowOff>
        </xdr:from>
        <xdr:to>
          <xdr:col>9</xdr:col>
          <xdr:colOff>25400</xdr:colOff>
          <xdr:row>80</xdr:row>
          <xdr:rowOff>152400</xdr:rowOff>
        </xdr:to>
        <xdr:sp macro="" textlink="">
          <xdr:nvSpPr>
            <xdr:cNvPr id="33818" name="Check Box 26" hidden="1">
              <a:extLst>
                <a:ext uri="{63B3BB69-23CF-44E3-9099-C40C66FF867C}">
                  <a14:compatExt spid="_x0000_s33818"/>
                </a:ext>
                <a:ext uri="{FF2B5EF4-FFF2-40B4-BE49-F238E27FC236}">
                  <a16:creationId xmlns:a16="http://schemas.microsoft.com/office/drawing/2014/main" id="{00000000-0008-0000-0400-00001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80</xdr:row>
          <xdr:rowOff>0</xdr:rowOff>
        </xdr:from>
        <xdr:to>
          <xdr:col>16</xdr:col>
          <xdr:colOff>25400</xdr:colOff>
          <xdr:row>80</xdr:row>
          <xdr:rowOff>152400</xdr:rowOff>
        </xdr:to>
        <xdr:sp macro="" textlink="">
          <xdr:nvSpPr>
            <xdr:cNvPr id="33819" name="Check Box 27" hidden="1">
              <a:extLst>
                <a:ext uri="{63B3BB69-23CF-44E3-9099-C40C66FF867C}">
                  <a14:compatExt spid="_x0000_s33819"/>
                </a:ext>
                <a:ext uri="{FF2B5EF4-FFF2-40B4-BE49-F238E27FC236}">
                  <a16:creationId xmlns:a16="http://schemas.microsoft.com/office/drawing/2014/main" id="{00000000-0008-0000-0400-00001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81</xdr:row>
          <xdr:rowOff>0</xdr:rowOff>
        </xdr:from>
        <xdr:to>
          <xdr:col>5</xdr:col>
          <xdr:colOff>25400</xdr:colOff>
          <xdr:row>81</xdr:row>
          <xdr:rowOff>152400</xdr:rowOff>
        </xdr:to>
        <xdr:sp macro="" textlink="">
          <xdr:nvSpPr>
            <xdr:cNvPr id="33820" name="Check Box 28" hidden="1">
              <a:extLst>
                <a:ext uri="{63B3BB69-23CF-44E3-9099-C40C66FF867C}">
                  <a14:compatExt spid="_x0000_s33820"/>
                </a:ext>
                <a:ext uri="{FF2B5EF4-FFF2-40B4-BE49-F238E27FC236}">
                  <a16:creationId xmlns:a16="http://schemas.microsoft.com/office/drawing/2014/main" id="{00000000-0008-0000-0400-00001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81</xdr:row>
          <xdr:rowOff>0</xdr:rowOff>
        </xdr:from>
        <xdr:to>
          <xdr:col>8</xdr:col>
          <xdr:colOff>25400</xdr:colOff>
          <xdr:row>81</xdr:row>
          <xdr:rowOff>152400</xdr:rowOff>
        </xdr:to>
        <xdr:sp macro="" textlink="">
          <xdr:nvSpPr>
            <xdr:cNvPr id="33821" name="Check Box 29" hidden="1">
              <a:extLst>
                <a:ext uri="{63B3BB69-23CF-44E3-9099-C40C66FF867C}">
                  <a14:compatExt spid="_x0000_s33821"/>
                </a:ext>
                <a:ext uri="{FF2B5EF4-FFF2-40B4-BE49-F238E27FC236}">
                  <a16:creationId xmlns:a16="http://schemas.microsoft.com/office/drawing/2014/main" id="{00000000-0008-0000-0400-00001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81</xdr:row>
          <xdr:rowOff>0</xdr:rowOff>
        </xdr:from>
        <xdr:to>
          <xdr:col>18</xdr:col>
          <xdr:colOff>25400</xdr:colOff>
          <xdr:row>81</xdr:row>
          <xdr:rowOff>152400</xdr:rowOff>
        </xdr:to>
        <xdr:sp macro="" textlink="">
          <xdr:nvSpPr>
            <xdr:cNvPr id="33822" name="Check Box 30" hidden="1">
              <a:extLst>
                <a:ext uri="{63B3BB69-23CF-44E3-9099-C40C66FF867C}">
                  <a14:compatExt spid="_x0000_s33822"/>
                </a:ext>
                <a:ext uri="{FF2B5EF4-FFF2-40B4-BE49-F238E27FC236}">
                  <a16:creationId xmlns:a16="http://schemas.microsoft.com/office/drawing/2014/main" id="{00000000-0008-0000-0400-00001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81</xdr:row>
          <xdr:rowOff>0</xdr:rowOff>
        </xdr:from>
        <xdr:to>
          <xdr:col>25</xdr:col>
          <xdr:colOff>25400</xdr:colOff>
          <xdr:row>81</xdr:row>
          <xdr:rowOff>152400</xdr:rowOff>
        </xdr:to>
        <xdr:sp macro="" textlink="">
          <xdr:nvSpPr>
            <xdr:cNvPr id="33823" name="Check Box 31" hidden="1">
              <a:extLst>
                <a:ext uri="{63B3BB69-23CF-44E3-9099-C40C66FF867C}">
                  <a14:compatExt spid="_x0000_s33823"/>
                </a:ext>
                <a:ext uri="{FF2B5EF4-FFF2-40B4-BE49-F238E27FC236}">
                  <a16:creationId xmlns:a16="http://schemas.microsoft.com/office/drawing/2014/main" id="{00000000-0008-0000-0400-00001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91</xdr:row>
          <xdr:rowOff>0</xdr:rowOff>
        </xdr:from>
        <xdr:to>
          <xdr:col>9</xdr:col>
          <xdr:colOff>25400</xdr:colOff>
          <xdr:row>91</xdr:row>
          <xdr:rowOff>152400</xdr:rowOff>
        </xdr:to>
        <xdr:sp macro="" textlink="">
          <xdr:nvSpPr>
            <xdr:cNvPr id="33824" name="Check Box 32" hidden="1">
              <a:extLst>
                <a:ext uri="{63B3BB69-23CF-44E3-9099-C40C66FF867C}">
                  <a14:compatExt spid="_x0000_s33824"/>
                </a:ext>
                <a:ext uri="{FF2B5EF4-FFF2-40B4-BE49-F238E27FC236}">
                  <a16:creationId xmlns:a16="http://schemas.microsoft.com/office/drawing/2014/main" id="{00000000-0008-0000-0400-00002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92</xdr:row>
          <xdr:rowOff>0</xdr:rowOff>
        </xdr:from>
        <xdr:to>
          <xdr:col>12</xdr:col>
          <xdr:colOff>25400</xdr:colOff>
          <xdr:row>92</xdr:row>
          <xdr:rowOff>152400</xdr:rowOff>
        </xdr:to>
        <xdr:sp macro="" textlink="">
          <xdr:nvSpPr>
            <xdr:cNvPr id="33825" name="Check Box 33" hidden="1">
              <a:extLst>
                <a:ext uri="{63B3BB69-23CF-44E3-9099-C40C66FF867C}">
                  <a14:compatExt spid="_x0000_s33825"/>
                </a:ext>
                <a:ext uri="{FF2B5EF4-FFF2-40B4-BE49-F238E27FC236}">
                  <a16:creationId xmlns:a16="http://schemas.microsoft.com/office/drawing/2014/main" id="{00000000-0008-0000-0400-00002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92</xdr:row>
          <xdr:rowOff>0</xdr:rowOff>
        </xdr:from>
        <xdr:to>
          <xdr:col>15</xdr:col>
          <xdr:colOff>25400</xdr:colOff>
          <xdr:row>92</xdr:row>
          <xdr:rowOff>152400</xdr:rowOff>
        </xdr:to>
        <xdr:sp macro="" textlink="">
          <xdr:nvSpPr>
            <xdr:cNvPr id="33826" name="Check Box 34" hidden="1">
              <a:extLst>
                <a:ext uri="{63B3BB69-23CF-44E3-9099-C40C66FF867C}">
                  <a14:compatExt spid="_x0000_s33826"/>
                </a:ext>
                <a:ext uri="{FF2B5EF4-FFF2-40B4-BE49-F238E27FC236}">
                  <a16:creationId xmlns:a16="http://schemas.microsoft.com/office/drawing/2014/main" id="{00000000-0008-0000-0400-00002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25400</xdr:colOff>
          <xdr:row>93</xdr:row>
          <xdr:rowOff>152400</xdr:rowOff>
        </xdr:to>
        <xdr:sp macro="" textlink="">
          <xdr:nvSpPr>
            <xdr:cNvPr id="33827" name="Check Box 35" hidden="1">
              <a:extLst>
                <a:ext uri="{63B3BB69-23CF-44E3-9099-C40C66FF867C}">
                  <a14:compatExt spid="_x0000_s33827"/>
                </a:ext>
                <a:ext uri="{FF2B5EF4-FFF2-40B4-BE49-F238E27FC236}">
                  <a16:creationId xmlns:a16="http://schemas.microsoft.com/office/drawing/2014/main" id="{00000000-0008-0000-0400-00002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25400</xdr:colOff>
          <xdr:row>93</xdr:row>
          <xdr:rowOff>152400</xdr:rowOff>
        </xdr:to>
        <xdr:sp macro="" textlink="">
          <xdr:nvSpPr>
            <xdr:cNvPr id="33828" name="Check Box 36" hidden="1">
              <a:extLst>
                <a:ext uri="{63B3BB69-23CF-44E3-9099-C40C66FF867C}">
                  <a14:compatExt spid="_x0000_s33828"/>
                </a:ext>
                <a:ext uri="{FF2B5EF4-FFF2-40B4-BE49-F238E27FC236}">
                  <a16:creationId xmlns:a16="http://schemas.microsoft.com/office/drawing/2014/main" id="{00000000-0008-0000-0400-00002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25400</xdr:colOff>
          <xdr:row>94</xdr:row>
          <xdr:rowOff>152400</xdr:rowOff>
        </xdr:to>
        <xdr:sp macro="" textlink="">
          <xdr:nvSpPr>
            <xdr:cNvPr id="33829" name="Check Box 37" hidden="1">
              <a:extLst>
                <a:ext uri="{63B3BB69-23CF-44E3-9099-C40C66FF867C}">
                  <a14:compatExt spid="_x0000_s33829"/>
                </a:ext>
                <a:ext uri="{FF2B5EF4-FFF2-40B4-BE49-F238E27FC236}">
                  <a16:creationId xmlns:a16="http://schemas.microsoft.com/office/drawing/2014/main" id="{00000000-0008-0000-0400-00002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25400</xdr:colOff>
          <xdr:row>94</xdr:row>
          <xdr:rowOff>152400</xdr:rowOff>
        </xdr:to>
        <xdr:sp macro="" textlink="">
          <xdr:nvSpPr>
            <xdr:cNvPr id="33830" name="Check Box 38" hidden="1">
              <a:extLst>
                <a:ext uri="{63B3BB69-23CF-44E3-9099-C40C66FF867C}">
                  <a14:compatExt spid="_x0000_s33830"/>
                </a:ext>
                <a:ext uri="{FF2B5EF4-FFF2-40B4-BE49-F238E27FC236}">
                  <a16:creationId xmlns:a16="http://schemas.microsoft.com/office/drawing/2014/main" id="{00000000-0008-0000-0400-00002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95</xdr:row>
          <xdr:rowOff>0</xdr:rowOff>
        </xdr:from>
        <xdr:to>
          <xdr:col>33</xdr:col>
          <xdr:colOff>25400</xdr:colOff>
          <xdr:row>95</xdr:row>
          <xdr:rowOff>152400</xdr:rowOff>
        </xdr:to>
        <xdr:sp macro="" textlink="">
          <xdr:nvSpPr>
            <xdr:cNvPr id="33831" name="Check Box 39" hidden="1">
              <a:extLst>
                <a:ext uri="{63B3BB69-23CF-44E3-9099-C40C66FF867C}">
                  <a14:compatExt spid="_x0000_s33831"/>
                </a:ext>
                <a:ext uri="{FF2B5EF4-FFF2-40B4-BE49-F238E27FC236}">
                  <a16:creationId xmlns:a16="http://schemas.microsoft.com/office/drawing/2014/main" id="{00000000-0008-0000-0400-00002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95</xdr:row>
          <xdr:rowOff>0</xdr:rowOff>
        </xdr:from>
        <xdr:to>
          <xdr:col>35</xdr:col>
          <xdr:colOff>25400</xdr:colOff>
          <xdr:row>95</xdr:row>
          <xdr:rowOff>152400</xdr:rowOff>
        </xdr:to>
        <xdr:sp macro="" textlink="">
          <xdr:nvSpPr>
            <xdr:cNvPr id="33832" name="Check Box 40" hidden="1">
              <a:extLst>
                <a:ext uri="{63B3BB69-23CF-44E3-9099-C40C66FF867C}">
                  <a14:compatExt spid="_x0000_s33832"/>
                </a:ext>
                <a:ext uri="{FF2B5EF4-FFF2-40B4-BE49-F238E27FC236}">
                  <a16:creationId xmlns:a16="http://schemas.microsoft.com/office/drawing/2014/main" id="{00000000-0008-0000-0400-00002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96</xdr:row>
          <xdr:rowOff>0</xdr:rowOff>
        </xdr:from>
        <xdr:to>
          <xdr:col>8</xdr:col>
          <xdr:colOff>25400</xdr:colOff>
          <xdr:row>96</xdr:row>
          <xdr:rowOff>152400</xdr:rowOff>
        </xdr:to>
        <xdr:sp macro="" textlink="">
          <xdr:nvSpPr>
            <xdr:cNvPr id="33833" name="Check Box 41" hidden="1">
              <a:extLst>
                <a:ext uri="{63B3BB69-23CF-44E3-9099-C40C66FF867C}">
                  <a14:compatExt spid="_x0000_s33833"/>
                </a:ext>
                <a:ext uri="{FF2B5EF4-FFF2-40B4-BE49-F238E27FC236}">
                  <a16:creationId xmlns:a16="http://schemas.microsoft.com/office/drawing/2014/main" id="{00000000-0008-0000-0400-00002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96</xdr:row>
          <xdr:rowOff>0</xdr:rowOff>
        </xdr:from>
        <xdr:to>
          <xdr:col>11</xdr:col>
          <xdr:colOff>25400</xdr:colOff>
          <xdr:row>96</xdr:row>
          <xdr:rowOff>152400</xdr:rowOff>
        </xdr:to>
        <xdr:sp macro="" textlink="">
          <xdr:nvSpPr>
            <xdr:cNvPr id="33834" name="Check Box 42" hidden="1">
              <a:extLst>
                <a:ext uri="{63B3BB69-23CF-44E3-9099-C40C66FF867C}">
                  <a14:compatExt spid="_x0000_s33834"/>
                </a:ext>
                <a:ext uri="{FF2B5EF4-FFF2-40B4-BE49-F238E27FC236}">
                  <a16:creationId xmlns:a16="http://schemas.microsoft.com/office/drawing/2014/main" id="{00000000-0008-0000-0400-00002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96</xdr:row>
          <xdr:rowOff>0</xdr:rowOff>
        </xdr:from>
        <xdr:to>
          <xdr:col>17</xdr:col>
          <xdr:colOff>25400</xdr:colOff>
          <xdr:row>96</xdr:row>
          <xdr:rowOff>152400</xdr:rowOff>
        </xdr:to>
        <xdr:sp macro="" textlink="">
          <xdr:nvSpPr>
            <xdr:cNvPr id="33835" name="Check Box 43" hidden="1">
              <a:extLst>
                <a:ext uri="{63B3BB69-23CF-44E3-9099-C40C66FF867C}">
                  <a14:compatExt spid="_x0000_s33835"/>
                </a:ext>
                <a:ext uri="{FF2B5EF4-FFF2-40B4-BE49-F238E27FC236}">
                  <a16:creationId xmlns:a16="http://schemas.microsoft.com/office/drawing/2014/main" id="{00000000-0008-0000-0400-00002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96</xdr:row>
          <xdr:rowOff>0</xdr:rowOff>
        </xdr:from>
        <xdr:to>
          <xdr:col>20</xdr:col>
          <xdr:colOff>25400</xdr:colOff>
          <xdr:row>96</xdr:row>
          <xdr:rowOff>152400</xdr:rowOff>
        </xdr:to>
        <xdr:sp macro="" textlink="">
          <xdr:nvSpPr>
            <xdr:cNvPr id="33836" name="Check Box 44" hidden="1">
              <a:extLst>
                <a:ext uri="{63B3BB69-23CF-44E3-9099-C40C66FF867C}">
                  <a14:compatExt spid="_x0000_s33836"/>
                </a:ext>
                <a:ext uri="{FF2B5EF4-FFF2-40B4-BE49-F238E27FC236}">
                  <a16:creationId xmlns:a16="http://schemas.microsoft.com/office/drawing/2014/main" id="{00000000-0008-0000-0400-00002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96</xdr:row>
          <xdr:rowOff>0</xdr:rowOff>
        </xdr:from>
        <xdr:to>
          <xdr:col>23</xdr:col>
          <xdr:colOff>25400</xdr:colOff>
          <xdr:row>96</xdr:row>
          <xdr:rowOff>152400</xdr:rowOff>
        </xdr:to>
        <xdr:sp macro="" textlink="">
          <xdr:nvSpPr>
            <xdr:cNvPr id="33837" name="Check Box 45" hidden="1">
              <a:extLst>
                <a:ext uri="{63B3BB69-23CF-44E3-9099-C40C66FF867C}">
                  <a14:compatExt spid="_x0000_s33837"/>
                </a:ext>
                <a:ext uri="{FF2B5EF4-FFF2-40B4-BE49-F238E27FC236}">
                  <a16:creationId xmlns:a16="http://schemas.microsoft.com/office/drawing/2014/main" id="{00000000-0008-0000-0400-00002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6350</xdr:colOff>
          <xdr:row>100</xdr:row>
          <xdr:rowOff>6350</xdr:rowOff>
        </xdr:from>
        <xdr:to>
          <xdr:col>5</xdr:col>
          <xdr:colOff>31750</xdr:colOff>
          <xdr:row>101</xdr:row>
          <xdr:rowOff>0</xdr:rowOff>
        </xdr:to>
        <xdr:sp macro="" textlink="">
          <xdr:nvSpPr>
            <xdr:cNvPr id="33838" name="Check Box 46" hidden="1">
              <a:extLst>
                <a:ext uri="{63B3BB69-23CF-44E3-9099-C40C66FF867C}">
                  <a14:compatExt spid="_x0000_s33838"/>
                </a:ext>
                <a:ext uri="{FF2B5EF4-FFF2-40B4-BE49-F238E27FC236}">
                  <a16:creationId xmlns:a16="http://schemas.microsoft.com/office/drawing/2014/main" id="{00000000-0008-0000-0400-00002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100</xdr:row>
          <xdr:rowOff>0</xdr:rowOff>
        </xdr:from>
        <xdr:to>
          <xdr:col>8</xdr:col>
          <xdr:colOff>25400</xdr:colOff>
          <xdr:row>100</xdr:row>
          <xdr:rowOff>152400</xdr:rowOff>
        </xdr:to>
        <xdr:sp macro="" textlink="">
          <xdr:nvSpPr>
            <xdr:cNvPr id="33839" name="Check Box 47" hidden="1">
              <a:extLst>
                <a:ext uri="{63B3BB69-23CF-44E3-9099-C40C66FF867C}">
                  <a14:compatExt spid="_x0000_s33839"/>
                </a:ext>
                <a:ext uri="{FF2B5EF4-FFF2-40B4-BE49-F238E27FC236}">
                  <a16:creationId xmlns:a16="http://schemas.microsoft.com/office/drawing/2014/main" id="{00000000-0008-0000-0400-00002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91</xdr:row>
          <xdr:rowOff>0</xdr:rowOff>
        </xdr:from>
        <xdr:to>
          <xdr:col>9</xdr:col>
          <xdr:colOff>25400</xdr:colOff>
          <xdr:row>91</xdr:row>
          <xdr:rowOff>152400</xdr:rowOff>
        </xdr:to>
        <xdr:sp macro="" textlink="">
          <xdr:nvSpPr>
            <xdr:cNvPr id="33840" name="Check Box 48" hidden="1">
              <a:extLst>
                <a:ext uri="{63B3BB69-23CF-44E3-9099-C40C66FF867C}">
                  <a14:compatExt spid="_x0000_s33840"/>
                </a:ext>
                <a:ext uri="{FF2B5EF4-FFF2-40B4-BE49-F238E27FC236}">
                  <a16:creationId xmlns:a16="http://schemas.microsoft.com/office/drawing/2014/main" id="{00000000-0008-0000-0400-00003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91</xdr:row>
          <xdr:rowOff>0</xdr:rowOff>
        </xdr:from>
        <xdr:to>
          <xdr:col>16</xdr:col>
          <xdr:colOff>25400</xdr:colOff>
          <xdr:row>91</xdr:row>
          <xdr:rowOff>152400</xdr:rowOff>
        </xdr:to>
        <xdr:sp macro="" textlink="">
          <xdr:nvSpPr>
            <xdr:cNvPr id="33841" name="Check Box 49" hidden="1">
              <a:extLst>
                <a:ext uri="{63B3BB69-23CF-44E3-9099-C40C66FF867C}">
                  <a14:compatExt spid="_x0000_s33841"/>
                </a:ext>
                <a:ext uri="{FF2B5EF4-FFF2-40B4-BE49-F238E27FC236}">
                  <a16:creationId xmlns:a16="http://schemas.microsoft.com/office/drawing/2014/main" id="{00000000-0008-0000-0400-00003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22</xdr:row>
          <xdr:rowOff>6350</xdr:rowOff>
        </xdr:from>
        <xdr:to>
          <xdr:col>2</xdr:col>
          <xdr:colOff>31750</xdr:colOff>
          <xdr:row>23</xdr:row>
          <xdr:rowOff>0</xdr:rowOff>
        </xdr:to>
        <xdr:sp macro="" textlink="">
          <xdr:nvSpPr>
            <xdr:cNvPr id="33842" name="Check Box 50" hidden="1">
              <a:extLst>
                <a:ext uri="{63B3BB69-23CF-44E3-9099-C40C66FF867C}">
                  <a14:compatExt spid="_x0000_s33842"/>
                </a:ext>
                <a:ext uri="{FF2B5EF4-FFF2-40B4-BE49-F238E27FC236}">
                  <a16:creationId xmlns:a16="http://schemas.microsoft.com/office/drawing/2014/main" id="{00000000-0008-0000-0400-00003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49</xdr:row>
          <xdr:rowOff>6350</xdr:rowOff>
        </xdr:from>
        <xdr:to>
          <xdr:col>2</xdr:col>
          <xdr:colOff>31750</xdr:colOff>
          <xdr:row>50</xdr:row>
          <xdr:rowOff>0</xdr:rowOff>
        </xdr:to>
        <xdr:sp macro="" textlink="">
          <xdr:nvSpPr>
            <xdr:cNvPr id="33843" name="Check Box 51" hidden="1">
              <a:extLst>
                <a:ext uri="{63B3BB69-23CF-44E3-9099-C40C66FF867C}">
                  <a14:compatExt spid="_x0000_s33843"/>
                </a:ext>
                <a:ext uri="{FF2B5EF4-FFF2-40B4-BE49-F238E27FC236}">
                  <a16:creationId xmlns:a16="http://schemas.microsoft.com/office/drawing/2014/main" id="{00000000-0008-0000-0400-00003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6350</xdr:colOff>
          <xdr:row>22</xdr:row>
          <xdr:rowOff>0</xdr:rowOff>
        </xdr:from>
        <xdr:to>
          <xdr:col>25</xdr:col>
          <xdr:colOff>31750</xdr:colOff>
          <xdr:row>22</xdr:row>
          <xdr:rowOff>152400</xdr:rowOff>
        </xdr:to>
        <xdr:sp macro="" textlink="">
          <xdr:nvSpPr>
            <xdr:cNvPr id="33844" name="Check Box 52" hidden="1">
              <a:extLst>
                <a:ext uri="{63B3BB69-23CF-44E3-9099-C40C66FF867C}">
                  <a14:compatExt spid="_x0000_s33844"/>
                </a:ext>
                <a:ext uri="{FF2B5EF4-FFF2-40B4-BE49-F238E27FC236}">
                  <a16:creationId xmlns:a16="http://schemas.microsoft.com/office/drawing/2014/main" id="{00000000-0008-0000-0400-00003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6350</xdr:colOff>
          <xdr:row>22</xdr:row>
          <xdr:rowOff>0</xdr:rowOff>
        </xdr:from>
        <xdr:to>
          <xdr:col>25</xdr:col>
          <xdr:colOff>31750</xdr:colOff>
          <xdr:row>22</xdr:row>
          <xdr:rowOff>152400</xdr:rowOff>
        </xdr:to>
        <xdr:sp macro="" textlink="">
          <xdr:nvSpPr>
            <xdr:cNvPr id="33845" name="Check Box 53" hidden="1">
              <a:extLst>
                <a:ext uri="{63B3BB69-23CF-44E3-9099-C40C66FF867C}">
                  <a14:compatExt spid="_x0000_s33845"/>
                </a:ext>
                <a:ext uri="{FF2B5EF4-FFF2-40B4-BE49-F238E27FC236}">
                  <a16:creationId xmlns:a16="http://schemas.microsoft.com/office/drawing/2014/main" id="{00000000-0008-0000-0400-00003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6350</xdr:colOff>
          <xdr:row>49</xdr:row>
          <xdr:rowOff>0</xdr:rowOff>
        </xdr:from>
        <xdr:to>
          <xdr:col>25</xdr:col>
          <xdr:colOff>31750</xdr:colOff>
          <xdr:row>49</xdr:row>
          <xdr:rowOff>152400</xdr:rowOff>
        </xdr:to>
        <xdr:sp macro="" textlink="">
          <xdr:nvSpPr>
            <xdr:cNvPr id="33846" name="Check Box 54" hidden="1">
              <a:extLst>
                <a:ext uri="{63B3BB69-23CF-44E3-9099-C40C66FF867C}">
                  <a14:compatExt spid="_x0000_s33846"/>
                </a:ext>
                <a:ext uri="{FF2B5EF4-FFF2-40B4-BE49-F238E27FC236}">
                  <a16:creationId xmlns:a16="http://schemas.microsoft.com/office/drawing/2014/main" id="{00000000-0008-0000-0400-00003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6350</xdr:colOff>
          <xdr:row>52</xdr:row>
          <xdr:rowOff>146050</xdr:rowOff>
        </xdr:from>
        <xdr:to>
          <xdr:col>17</xdr:col>
          <xdr:colOff>31750</xdr:colOff>
          <xdr:row>54</xdr:row>
          <xdr:rowOff>12700</xdr:rowOff>
        </xdr:to>
        <xdr:sp macro="" textlink="">
          <xdr:nvSpPr>
            <xdr:cNvPr id="33847" name="Check Box 55" hidden="1">
              <a:extLst>
                <a:ext uri="{63B3BB69-23CF-44E3-9099-C40C66FF867C}">
                  <a14:compatExt spid="_x0000_s33847"/>
                </a:ext>
                <a:ext uri="{FF2B5EF4-FFF2-40B4-BE49-F238E27FC236}">
                  <a16:creationId xmlns:a16="http://schemas.microsoft.com/office/drawing/2014/main" id="{00000000-0008-0000-0400-00003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6350</xdr:rowOff>
        </xdr:from>
        <xdr:to>
          <xdr:col>31</xdr:col>
          <xdr:colOff>25400</xdr:colOff>
          <xdr:row>17</xdr:row>
          <xdr:rowOff>0</xdr:rowOff>
        </xdr:to>
        <xdr:sp macro="" textlink="">
          <xdr:nvSpPr>
            <xdr:cNvPr id="33848" name="Check Box 56" hidden="1">
              <a:extLst>
                <a:ext uri="{63B3BB69-23CF-44E3-9099-C40C66FF867C}">
                  <a14:compatExt spid="_x0000_s33848"/>
                </a:ext>
                <a:ext uri="{FF2B5EF4-FFF2-40B4-BE49-F238E27FC236}">
                  <a16:creationId xmlns:a16="http://schemas.microsoft.com/office/drawing/2014/main" id="{00000000-0008-0000-0400-00003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16</xdr:row>
          <xdr:rowOff>0</xdr:rowOff>
        </xdr:from>
        <xdr:to>
          <xdr:col>34</xdr:col>
          <xdr:colOff>25400</xdr:colOff>
          <xdr:row>16</xdr:row>
          <xdr:rowOff>152400</xdr:rowOff>
        </xdr:to>
        <xdr:sp macro="" textlink="">
          <xdr:nvSpPr>
            <xdr:cNvPr id="33849" name="Check Box 57" hidden="1">
              <a:extLst>
                <a:ext uri="{63B3BB69-23CF-44E3-9099-C40C66FF867C}">
                  <a14:compatExt spid="_x0000_s33849"/>
                </a:ext>
                <a:ext uri="{FF2B5EF4-FFF2-40B4-BE49-F238E27FC236}">
                  <a16:creationId xmlns:a16="http://schemas.microsoft.com/office/drawing/2014/main" id="{00000000-0008-0000-0400-00003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17</xdr:row>
          <xdr:rowOff>0</xdr:rowOff>
        </xdr:from>
        <xdr:to>
          <xdr:col>31</xdr:col>
          <xdr:colOff>25400</xdr:colOff>
          <xdr:row>17</xdr:row>
          <xdr:rowOff>152400</xdr:rowOff>
        </xdr:to>
        <xdr:sp macro="" textlink="">
          <xdr:nvSpPr>
            <xdr:cNvPr id="33850" name="Check Box 58" hidden="1">
              <a:extLst>
                <a:ext uri="{63B3BB69-23CF-44E3-9099-C40C66FF867C}">
                  <a14:compatExt spid="_x0000_s33850"/>
                </a:ext>
                <a:ext uri="{FF2B5EF4-FFF2-40B4-BE49-F238E27FC236}">
                  <a16:creationId xmlns:a16="http://schemas.microsoft.com/office/drawing/2014/main" id="{00000000-0008-0000-0400-00003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0</xdr:rowOff>
        </xdr:from>
        <xdr:to>
          <xdr:col>10</xdr:col>
          <xdr:colOff>25400</xdr:colOff>
          <xdr:row>17</xdr:row>
          <xdr:rowOff>152400</xdr:rowOff>
        </xdr:to>
        <xdr:sp macro="" textlink="">
          <xdr:nvSpPr>
            <xdr:cNvPr id="33851" name="Check Box 59" hidden="1">
              <a:extLst>
                <a:ext uri="{63B3BB69-23CF-44E3-9099-C40C66FF867C}">
                  <a14:compatExt spid="_x0000_s33851"/>
                </a:ext>
                <a:ext uri="{FF2B5EF4-FFF2-40B4-BE49-F238E27FC236}">
                  <a16:creationId xmlns:a16="http://schemas.microsoft.com/office/drawing/2014/main" id="{00000000-0008-0000-0400-00003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17</xdr:row>
          <xdr:rowOff>0</xdr:rowOff>
        </xdr:from>
        <xdr:to>
          <xdr:col>16</xdr:col>
          <xdr:colOff>25400</xdr:colOff>
          <xdr:row>17</xdr:row>
          <xdr:rowOff>152400</xdr:rowOff>
        </xdr:to>
        <xdr:sp macro="" textlink="">
          <xdr:nvSpPr>
            <xdr:cNvPr id="33852" name="Check Box 60" hidden="1">
              <a:extLst>
                <a:ext uri="{63B3BB69-23CF-44E3-9099-C40C66FF867C}">
                  <a14:compatExt spid="_x0000_s33852"/>
                </a:ext>
                <a:ext uri="{FF2B5EF4-FFF2-40B4-BE49-F238E27FC236}">
                  <a16:creationId xmlns:a16="http://schemas.microsoft.com/office/drawing/2014/main" id="{00000000-0008-0000-0400-00003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25400</xdr:colOff>
          <xdr:row>16</xdr:row>
          <xdr:rowOff>152400</xdr:rowOff>
        </xdr:to>
        <xdr:sp macro="" textlink="">
          <xdr:nvSpPr>
            <xdr:cNvPr id="33853" name="Check Box 61" hidden="1">
              <a:extLst>
                <a:ext uri="{63B3BB69-23CF-44E3-9099-C40C66FF867C}">
                  <a14:compatExt spid="_x0000_s33853"/>
                </a:ext>
                <a:ext uri="{FF2B5EF4-FFF2-40B4-BE49-F238E27FC236}">
                  <a16:creationId xmlns:a16="http://schemas.microsoft.com/office/drawing/2014/main" id="{00000000-0008-0000-0400-00003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25400</xdr:colOff>
          <xdr:row>16</xdr:row>
          <xdr:rowOff>152400</xdr:rowOff>
        </xdr:to>
        <xdr:sp macro="" textlink="">
          <xdr:nvSpPr>
            <xdr:cNvPr id="33854" name="Check Box 62" hidden="1">
              <a:extLst>
                <a:ext uri="{63B3BB69-23CF-44E3-9099-C40C66FF867C}">
                  <a14:compatExt spid="_x0000_s33854"/>
                </a:ext>
                <a:ext uri="{FF2B5EF4-FFF2-40B4-BE49-F238E27FC236}">
                  <a16:creationId xmlns:a16="http://schemas.microsoft.com/office/drawing/2014/main" id="{00000000-0008-0000-0400-00003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16</xdr:row>
          <xdr:rowOff>6350</xdr:rowOff>
        </xdr:from>
        <xdr:to>
          <xdr:col>17</xdr:col>
          <xdr:colOff>44450</xdr:colOff>
          <xdr:row>17</xdr:row>
          <xdr:rowOff>0</xdr:rowOff>
        </xdr:to>
        <xdr:sp macro="" textlink="">
          <xdr:nvSpPr>
            <xdr:cNvPr id="33855" name="Check Box 63" hidden="1">
              <a:extLst>
                <a:ext uri="{63B3BB69-23CF-44E3-9099-C40C66FF867C}">
                  <a14:compatExt spid="_x0000_s33855"/>
                </a:ext>
                <a:ext uri="{FF2B5EF4-FFF2-40B4-BE49-F238E27FC236}">
                  <a16:creationId xmlns:a16="http://schemas.microsoft.com/office/drawing/2014/main" id="{00000000-0008-0000-0400-00003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xdr:colOff>
          <xdr:row>16</xdr:row>
          <xdr:rowOff>6350</xdr:rowOff>
        </xdr:from>
        <xdr:to>
          <xdr:col>19</xdr:col>
          <xdr:colOff>38100</xdr:colOff>
          <xdr:row>17</xdr:row>
          <xdr:rowOff>0</xdr:rowOff>
        </xdr:to>
        <xdr:sp macro="" textlink="">
          <xdr:nvSpPr>
            <xdr:cNvPr id="33856" name="Check Box 64" hidden="1">
              <a:extLst>
                <a:ext uri="{63B3BB69-23CF-44E3-9099-C40C66FF867C}">
                  <a14:compatExt spid="_x0000_s33856"/>
                </a:ext>
                <a:ext uri="{FF2B5EF4-FFF2-40B4-BE49-F238E27FC236}">
                  <a16:creationId xmlns:a16="http://schemas.microsoft.com/office/drawing/2014/main" id="{00000000-0008-0000-0400-00004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16</xdr:row>
          <xdr:rowOff>6350</xdr:rowOff>
        </xdr:from>
        <xdr:to>
          <xdr:col>21</xdr:col>
          <xdr:colOff>44450</xdr:colOff>
          <xdr:row>17</xdr:row>
          <xdr:rowOff>0</xdr:rowOff>
        </xdr:to>
        <xdr:sp macro="" textlink="">
          <xdr:nvSpPr>
            <xdr:cNvPr id="33857" name="Check Box 65" hidden="1">
              <a:extLst>
                <a:ext uri="{63B3BB69-23CF-44E3-9099-C40C66FF867C}">
                  <a14:compatExt spid="_x0000_s33857"/>
                </a:ext>
                <a:ext uri="{FF2B5EF4-FFF2-40B4-BE49-F238E27FC236}">
                  <a16:creationId xmlns:a16="http://schemas.microsoft.com/office/drawing/2014/main" id="{00000000-0008-0000-0400-00004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25400</xdr:colOff>
          <xdr:row>16</xdr:row>
          <xdr:rowOff>6350</xdr:rowOff>
        </xdr:from>
        <xdr:to>
          <xdr:col>23</xdr:col>
          <xdr:colOff>50800</xdr:colOff>
          <xdr:row>17</xdr:row>
          <xdr:rowOff>0</xdr:rowOff>
        </xdr:to>
        <xdr:sp macro="" textlink="">
          <xdr:nvSpPr>
            <xdr:cNvPr id="33858" name="Check Box 66" hidden="1">
              <a:extLst>
                <a:ext uri="{63B3BB69-23CF-44E3-9099-C40C66FF867C}">
                  <a14:compatExt spid="_x0000_s33858"/>
                </a:ext>
                <a:ext uri="{FF2B5EF4-FFF2-40B4-BE49-F238E27FC236}">
                  <a16:creationId xmlns:a16="http://schemas.microsoft.com/office/drawing/2014/main" id="{00000000-0008-0000-0400-00004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16</xdr:row>
          <xdr:rowOff>12700</xdr:rowOff>
        </xdr:from>
        <xdr:to>
          <xdr:col>25</xdr:col>
          <xdr:colOff>44450</xdr:colOff>
          <xdr:row>17</xdr:row>
          <xdr:rowOff>6350</xdr:rowOff>
        </xdr:to>
        <xdr:sp macro="" textlink="">
          <xdr:nvSpPr>
            <xdr:cNvPr id="33859" name="Check Box 67" hidden="1">
              <a:extLst>
                <a:ext uri="{63B3BB69-23CF-44E3-9099-C40C66FF867C}">
                  <a14:compatExt spid="_x0000_s33859"/>
                </a:ext>
                <a:ext uri="{FF2B5EF4-FFF2-40B4-BE49-F238E27FC236}">
                  <a16:creationId xmlns:a16="http://schemas.microsoft.com/office/drawing/2014/main" id="{00000000-0008-0000-0400-00004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xdr:row>
          <xdr:rowOff>0</xdr:rowOff>
        </xdr:from>
        <xdr:to>
          <xdr:col>7</xdr:col>
          <xdr:colOff>25400</xdr:colOff>
          <xdr:row>17</xdr:row>
          <xdr:rowOff>152400</xdr:rowOff>
        </xdr:to>
        <xdr:sp macro="" textlink="">
          <xdr:nvSpPr>
            <xdr:cNvPr id="33860" name="Check Box 68" hidden="1">
              <a:extLst>
                <a:ext uri="{63B3BB69-23CF-44E3-9099-C40C66FF867C}">
                  <a14:compatExt spid="_x0000_s33860"/>
                </a:ext>
                <a:ext uri="{FF2B5EF4-FFF2-40B4-BE49-F238E27FC236}">
                  <a16:creationId xmlns:a16="http://schemas.microsoft.com/office/drawing/2014/main" id="{00000000-0008-0000-0400-00004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65</xdr:row>
          <xdr:rowOff>0</xdr:rowOff>
        </xdr:from>
        <xdr:to>
          <xdr:col>7</xdr:col>
          <xdr:colOff>25400</xdr:colOff>
          <xdr:row>65</xdr:row>
          <xdr:rowOff>152400</xdr:rowOff>
        </xdr:to>
        <xdr:sp macro="" textlink="">
          <xdr:nvSpPr>
            <xdr:cNvPr id="33861" name="Check Box 69" hidden="1">
              <a:extLst>
                <a:ext uri="{63B3BB69-23CF-44E3-9099-C40C66FF867C}">
                  <a14:compatExt spid="_x0000_s33861"/>
                </a:ext>
                <a:ext uri="{FF2B5EF4-FFF2-40B4-BE49-F238E27FC236}">
                  <a16:creationId xmlns:a16="http://schemas.microsoft.com/office/drawing/2014/main" id="{00000000-0008-0000-0400-00004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65</xdr:row>
          <xdr:rowOff>0</xdr:rowOff>
        </xdr:from>
        <xdr:to>
          <xdr:col>9</xdr:col>
          <xdr:colOff>25400</xdr:colOff>
          <xdr:row>65</xdr:row>
          <xdr:rowOff>152400</xdr:rowOff>
        </xdr:to>
        <xdr:sp macro="" textlink="">
          <xdr:nvSpPr>
            <xdr:cNvPr id="33862" name="Check Box 70" hidden="1">
              <a:extLst>
                <a:ext uri="{63B3BB69-23CF-44E3-9099-C40C66FF867C}">
                  <a14:compatExt spid="_x0000_s33862"/>
                </a:ext>
                <a:ext uri="{FF2B5EF4-FFF2-40B4-BE49-F238E27FC236}">
                  <a16:creationId xmlns:a16="http://schemas.microsoft.com/office/drawing/2014/main" id="{00000000-0008-0000-0400-00004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65</xdr:row>
          <xdr:rowOff>0</xdr:rowOff>
        </xdr:from>
        <xdr:to>
          <xdr:col>11</xdr:col>
          <xdr:colOff>25400</xdr:colOff>
          <xdr:row>65</xdr:row>
          <xdr:rowOff>152400</xdr:rowOff>
        </xdr:to>
        <xdr:sp macro="" textlink="">
          <xdr:nvSpPr>
            <xdr:cNvPr id="33863" name="Check Box 71" hidden="1">
              <a:extLst>
                <a:ext uri="{63B3BB69-23CF-44E3-9099-C40C66FF867C}">
                  <a14:compatExt spid="_x0000_s33863"/>
                </a:ext>
                <a:ext uri="{FF2B5EF4-FFF2-40B4-BE49-F238E27FC236}">
                  <a16:creationId xmlns:a16="http://schemas.microsoft.com/office/drawing/2014/main" id="{00000000-0008-0000-0400-00004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65</xdr:row>
          <xdr:rowOff>0</xdr:rowOff>
        </xdr:from>
        <xdr:to>
          <xdr:col>14</xdr:col>
          <xdr:colOff>25400</xdr:colOff>
          <xdr:row>65</xdr:row>
          <xdr:rowOff>152400</xdr:rowOff>
        </xdr:to>
        <xdr:sp macro="" textlink="">
          <xdr:nvSpPr>
            <xdr:cNvPr id="33864" name="Check Box 72" hidden="1">
              <a:extLst>
                <a:ext uri="{63B3BB69-23CF-44E3-9099-C40C66FF867C}">
                  <a14:compatExt spid="_x0000_s33864"/>
                </a:ext>
                <a:ext uri="{FF2B5EF4-FFF2-40B4-BE49-F238E27FC236}">
                  <a16:creationId xmlns:a16="http://schemas.microsoft.com/office/drawing/2014/main" id="{00000000-0008-0000-0400-00004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80</xdr:row>
          <xdr:rowOff>0</xdr:rowOff>
        </xdr:from>
        <xdr:to>
          <xdr:col>9</xdr:col>
          <xdr:colOff>25400</xdr:colOff>
          <xdr:row>80</xdr:row>
          <xdr:rowOff>152400</xdr:rowOff>
        </xdr:to>
        <xdr:sp macro="" textlink="">
          <xdr:nvSpPr>
            <xdr:cNvPr id="33865" name="Check Box 73" hidden="1">
              <a:extLst>
                <a:ext uri="{63B3BB69-23CF-44E3-9099-C40C66FF867C}">
                  <a14:compatExt spid="_x0000_s33865"/>
                </a:ext>
                <a:ext uri="{FF2B5EF4-FFF2-40B4-BE49-F238E27FC236}">
                  <a16:creationId xmlns:a16="http://schemas.microsoft.com/office/drawing/2014/main" id="{00000000-0008-0000-0400-00004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91</xdr:row>
          <xdr:rowOff>0</xdr:rowOff>
        </xdr:from>
        <xdr:to>
          <xdr:col>9</xdr:col>
          <xdr:colOff>25400</xdr:colOff>
          <xdr:row>91</xdr:row>
          <xdr:rowOff>152400</xdr:rowOff>
        </xdr:to>
        <xdr:sp macro="" textlink="">
          <xdr:nvSpPr>
            <xdr:cNvPr id="33866" name="Check Box 74" hidden="1">
              <a:extLst>
                <a:ext uri="{63B3BB69-23CF-44E3-9099-C40C66FF867C}">
                  <a14:compatExt spid="_x0000_s33866"/>
                </a:ext>
                <a:ext uri="{FF2B5EF4-FFF2-40B4-BE49-F238E27FC236}">
                  <a16:creationId xmlns:a16="http://schemas.microsoft.com/office/drawing/2014/main" id="{00000000-0008-0000-0400-00004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22</xdr:row>
          <xdr:rowOff>6350</xdr:rowOff>
        </xdr:from>
        <xdr:to>
          <xdr:col>12</xdr:col>
          <xdr:colOff>25400</xdr:colOff>
          <xdr:row>23</xdr:row>
          <xdr:rowOff>0</xdr:rowOff>
        </xdr:to>
        <xdr:sp macro="" textlink="">
          <xdr:nvSpPr>
            <xdr:cNvPr id="33867" name="Check Box 75" hidden="1">
              <a:extLst>
                <a:ext uri="{63B3BB69-23CF-44E3-9099-C40C66FF867C}">
                  <a14:compatExt spid="_x0000_s33867"/>
                </a:ext>
                <a:ext uri="{FF2B5EF4-FFF2-40B4-BE49-F238E27FC236}">
                  <a16:creationId xmlns:a16="http://schemas.microsoft.com/office/drawing/2014/main" id="{00000000-0008-0000-0400-00004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49</xdr:row>
          <xdr:rowOff>6350</xdr:rowOff>
        </xdr:from>
        <xdr:to>
          <xdr:col>12</xdr:col>
          <xdr:colOff>25400</xdr:colOff>
          <xdr:row>50</xdr:row>
          <xdr:rowOff>0</xdr:rowOff>
        </xdr:to>
        <xdr:sp macro="" textlink="">
          <xdr:nvSpPr>
            <xdr:cNvPr id="33868" name="Check Box 76" hidden="1">
              <a:extLst>
                <a:ext uri="{63B3BB69-23CF-44E3-9099-C40C66FF867C}">
                  <a14:compatExt spid="_x0000_s33868"/>
                </a:ext>
                <a:ext uri="{FF2B5EF4-FFF2-40B4-BE49-F238E27FC236}">
                  <a16:creationId xmlns:a16="http://schemas.microsoft.com/office/drawing/2014/main" id="{00000000-0008-0000-0400-00004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26</xdr:row>
          <xdr:rowOff>146050</xdr:rowOff>
        </xdr:from>
        <xdr:to>
          <xdr:col>7</xdr:col>
          <xdr:colOff>38100</xdr:colOff>
          <xdr:row>28</xdr:row>
          <xdr:rowOff>12700</xdr:rowOff>
        </xdr:to>
        <xdr:sp macro="" textlink="">
          <xdr:nvSpPr>
            <xdr:cNvPr id="33869" name="Check Box 77" hidden="1">
              <a:extLst>
                <a:ext uri="{63B3BB69-23CF-44E3-9099-C40C66FF867C}">
                  <a14:compatExt spid="_x0000_s33869"/>
                </a:ext>
                <a:ext uri="{FF2B5EF4-FFF2-40B4-BE49-F238E27FC236}">
                  <a16:creationId xmlns:a16="http://schemas.microsoft.com/office/drawing/2014/main" id="{00000000-0008-0000-0400-00004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6350</xdr:colOff>
          <xdr:row>28</xdr:row>
          <xdr:rowOff>114300</xdr:rowOff>
        </xdr:from>
        <xdr:to>
          <xdr:col>6</xdr:col>
          <xdr:colOff>31750</xdr:colOff>
          <xdr:row>30</xdr:row>
          <xdr:rowOff>12700</xdr:rowOff>
        </xdr:to>
        <xdr:sp macro="" textlink="">
          <xdr:nvSpPr>
            <xdr:cNvPr id="33870" name="Check Box 78" hidden="1">
              <a:extLst>
                <a:ext uri="{63B3BB69-23CF-44E3-9099-C40C66FF867C}">
                  <a14:compatExt spid="_x0000_s33870"/>
                </a:ext>
                <a:ext uri="{FF2B5EF4-FFF2-40B4-BE49-F238E27FC236}">
                  <a16:creationId xmlns:a16="http://schemas.microsoft.com/office/drawing/2014/main" id="{00000000-0008-0000-0400-00004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29</xdr:row>
          <xdr:rowOff>114300</xdr:rowOff>
        </xdr:from>
        <xdr:to>
          <xdr:col>6</xdr:col>
          <xdr:colOff>38100</xdr:colOff>
          <xdr:row>31</xdr:row>
          <xdr:rowOff>12700</xdr:rowOff>
        </xdr:to>
        <xdr:sp macro="" textlink="">
          <xdr:nvSpPr>
            <xdr:cNvPr id="33871" name="Check Box 79" hidden="1">
              <a:extLst>
                <a:ext uri="{63B3BB69-23CF-44E3-9099-C40C66FF867C}">
                  <a14:compatExt spid="_x0000_s33871"/>
                </a:ext>
                <a:ext uri="{FF2B5EF4-FFF2-40B4-BE49-F238E27FC236}">
                  <a16:creationId xmlns:a16="http://schemas.microsoft.com/office/drawing/2014/main" id="{00000000-0008-0000-0400-00004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6350</xdr:colOff>
          <xdr:row>26</xdr:row>
          <xdr:rowOff>146050</xdr:rowOff>
        </xdr:from>
        <xdr:to>
          <xdr:col>10</xdr:col>
          <xdr:colOff>31750</xdr:colOff>
          <xdr:row>28</xdr:row>
          <xdr:rowOff>12700</xdr:rowOff>
        </xdr:to>
        <xdr:sp macro="" textlink="">
          <xdr:nvSpPr>
            <xdr:cNvPr id="33872" name="Check Box 80" hidden="1">
              <a:extLst>
                <a:ext uri="{63B3BB69-23CF-44E3-9099-C40C66FF867C}">
                  <a14:compatExt spid="_x0000_s33872"/>
                </a:ext>
                <a:ext uri="{FF2B5EF4-FFF2-40B4-BE49-F238E27FC236}">
                  <a16:creationId xmlns:a16="http://schemas.microsoft.com/office/drawing/2014/main" id="{00000000-0008-0000-0400-00005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6350</xdr:colOff>
          <xdr:row>28</xdr:row>
          <xdr:rowOff>120650</xdr:rowOff>
        </xdr:from>
        <xdr:to>
          <xdr:col>9</xdr:col>
          <xdr:colOff>31750</xdr:colOff>
          <xdr:row>30</xdr:row>
          <xdr:rowOff>19050</xdr:rowOff>
        </xdr:to>
        <xdr:sp macro="" textlink="">
          <xdr:nvSpPr>
            <xdr:cNvPr id="33873" name="Check Box 81" hidden="1">
              <a:extLst>
                <a:ext uri="{63B3BB69-23CF-44E3-9099-C40C66FF867C}">
                  <a14:compatExt spid="_x0000_s33873"/>
                </a:ext>
                <a:ext uri="{FF2B5EF4-FFF2-40B4-BE49-F238E27FC236}">
                  <a16:creationId xmlns:a16="http://schemas.microsoft.com/office/drawing/2014/main" id="{00000000-0008-0000-0400-00005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6350</xdr:colOff>
          <xdr:row>29</xdr:row>
          <xdr:rowOff>120650</xdr:rowOff>
        </xdr:from>
        <xdr:to>
          <xdr:col>9</xdr:col>
          <xdr:colOff>31750</xdr:colOff>
          <xdr:row>31</xdr:row>
          <xdr:rowOff>19050</xdr:rowOff>
        </xdr:to>
        <xdr:sp macro="" textlink="">
          <xdr:nvSpPr>
            <xdr:cNvPr id="33874" name="Check Box 82" hidden="1">
              <a:extLst>
                <a:ext uri="{63B3BB69-23CF-44E3-9099-C40C66FF867C}">
                  <a14:compatExt spid="_x0000_s33874"/>
                </a:ext>
                <a:ext uri="{FF2B5EF4-FFF2-40B4-BE49-F238E27FC236}">
                  <a16:creationId xmlns:a16="http://schemas.microsoft.com/office/drawing/2014/main" id="{00000000-0008-0000-0400-00005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146050</xdr:rowOff>
        </xdr:from>
        <xdr:to>
          <xdr:col>13</xdr:col>
          <xdr:colOff>25400</xdr:colOff>
          <xdr:row>28</xdr:row>
          <xdr:rowOff>12700</xdr:rowOff>
        </xdr:to>
        <xdr:sp macro="" textlink="">
          <xdr:nvSpPr>
            <xdr:cNvPr id="33875" name="Check Box 83" hidden="1">
              <a:extLst>
                <a:ext uri="{63B3BB69-23CF-44E3-9099-C40C66FF867C}">
                  <a14:compatExt spid="_x0000_s33875"/>
                </a:ext>
                <a:ext uri="{FF2B5EF4-FFF2-40B4-BE49-F238E27FC236}">
                  <a16:creationId xmlns:a16="http://schemas.microsoft.com/office/drawing/2014/main" id="{00000000-0008-0000-0400-00005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120650</xdr:rowOff>
        </xdr:from>
        <xdr:to>
          <xdr:col>12</xdr:col>
          <xdr:colOff>25400</xdr:colOff>
          <xdr:row>30</xdr:row>
          <xdr:rowOff>19050</xdr:rowOff>
        </xdr:to>
        <xdr:sp macro="" textlink="">
          <xdr:nvSpPr>
            <xdr:cNvPr id="33876" name="Check Box 84" hidden="1">
              <a:extLst>
                <a:ext uri="{63B3BB69-23CF-44E3-9099-C40C66FF867C}">
                  <a14:compatExt spid="_x0000_s33876"/>
                </a:ext>
                <a:ext uri="{FF2B5EF4-FFF2-40B4-BE49-F238E27FC236}">
                  <a16:creationId xmlns:a16="http://schemas.microsoft.com/office/drawing/2014/main" id="{00000000-0008-0000-0400-00005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29</xdr:row>
          <xdr:rowOff>120650</xdr:rowOff>
        </xdr:from>
        <xdr:to>
          <xdr:col>12</xdr:col>
          <xdr:colOff>25400</xdr:colOff>
          <xdr:row>31</xdr:row>
          <xdr:rowOff>19050</xdr:rowOff>
        </xdr:to>
        <xdr:sp macro="" textlink="">
          <xdr:nvSpPr>
            <xdr:cNvPr id="33877" name="Check Box 85" hidden="1">
              <a:extLst>
                <a:ext uri="{63B3BB69-23CF-44E3-9099-C40C66FF867C}">
                  <a14:compatExt spid="_x0000_s33877"/>
                </a:ext>
                <a:ext uri="{FF2B5EF4-FFF2-40B4-BE49-F238E27FC236}">
                  <a16:creationId xmlns:a16="http://schemas.microsoft.com/office/drawing/2014/main" id="{00000000-0008-0000-0400-00005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30</xdr:row>
          <xdr:rowOff>0</xdr:rowOff>
        </xdr:from>
        <xdr:to>
          <xdr:col>16</xdr:col>
          <xdr:colOff>25400</xdr:colOff>
          <xdr:row>31</xdr:row>
          <xdr:rowOff>25400</xdr:rowOff>
        </xdr:to>
        <xdr:sp macro="" textlink="">
          <xdr:nvSpPr>
            <xdr:cNvPr id="33878" name="Check Box 86" hidden="1">
              <a:extLst>
                <a:ext uri="{63B3BB69-23CF-44E3-9099-C40C66FF867C}">
                  <a14:compatExt spid="_x0000_s33878"/>
                </a:ext>
                <a:ext uri="{FF2B5EF4-FFF2-40B4-BE49-F238E27FC236}">
                  <a16:creationId xmlns:a16="http://schemas.microsoft.com/office/drawing/2014/main" id="{00000000-0008-0000-0400-00005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28</xdr:row>
          <xdr:rowOff>120650</xdr:rowOff>
        </xdr:from>
        <xdr:to>
          <xdr:col>16</xdr:col>
          <xdr:colOff>25400</xdr:colOff>
          <xdr:row>30</xdr:row>
          <xdr:rowOff>19050</xdr:rowOff>
        </xdr:to>
        <xdr:sp macro="" textlink="">
          <xdr:nvSpPr>
            <xdr:cNvPr id="33879" name="Check Box 87" hidden="1">
              <a:extLst>
                <a:ext uri="{63B3BB69-23CF-44E3-9099-C40C66FF867C}">
                  <a14:compatExt spid="_x0000_s33879"/>
                </a:ext>
                <a:ext uri="{FF2B5EF4-FFF2-40B4-BE49-F238E27FC236}">
                  <a16:creationId xmlns:a16="http://schemas.microsoft.com/office/drawing/2014/main" id="{00000000-0008-0000-0400-00005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152400</xdr:rowOff>
        </xdr:from>
        <xdr:to>
          <xdr:col>17</xdr:col>
          <xdr:colOff>25400</xdr:colOff>
          <xdr:row>28</xdr:row>
          <xdr:rowOff>19050</xdr:rowOff>
        </xdr:to>
        <xdr:sp macro="" textlink="">
          <xdr:nvSpPr>
            <xdr:cNvPr id="33880" name="Check Box 88" hidden="1">
              <a:extLst>
                <a:ext uri="{63B3BB69-23CF-44E3-9099-C40C66FF867C}">
                  <a14:compatExt spid="_x0000_s33880"/>
                </a:ext>
                <a:ext uri="{FF2B5EF4-FFF2-40B4-BE49-F238E27FC236}">
                  <a16:creationId xmlns:a16="http://schemas.microsoft.com/office/drawing/2014/main" id="{00000000-0008-0000-0400-00005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139700</xdr:rowOff>
        </xdr:from>
        <xdr:to>
          <xdr:col>24</xdr:col>
          <xdr:colOff>25400</xdr:colOff>
          <xdr:row>28</xdr:row>
          <xdr:rowOff>6350</xdr:rowOff>
        </xdr:to>
        <xdr:sp macro="" textlink="">
          <xdr:nvSpPr>
            <xdr:cNvPr id="33881" name="Check Box 89" hidden="1">
              <a:extLst>
                <a:ext uri="{63B3BB69-23CF-44E3-9099-C40C66FF867C}">
                  <a14:compatExt spid="_x0000_s33881"/>
                </a:ext>
                <a:ext uri="{FF2B5EF4-FFF2-40B4-BE49-F238E27FC236}">
                  <a16:creationId xmlns:a16="http://schemas.microsoft.com/office/drawing/2014/main" id="{00000000-0008-0000-0400-00005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26</xdr:row>
          <xdr:rowOff>146050</xdr:rowOff>
        </xdr:from>
        <xdr:to>
          <xdr:col>27</xdr:col>
          <xdr:colOff>19050</xdr:colOff>
          <xdr:row>28</xdr:row>
          <xdr:rowOff>12700</xdr:rowOff>
        </xdr:to>
        <xdr:sp macro="" textlink="">
          <xdr:nvSpPr>
            <xdr:cNvPr id="33882" name="Check Box 90" hidden="1">
              <a:extLst>
                <a:ext uri="{63B3BB69-23CF-44E3-9099-C40C66FF867C}">
                  <a14:compatExt spid="_x0000_s33882"/>
                </a:ext>
                <a:ext uri="{FF2B5EF4-FFF2-40B4-BE49-F238E27FC236}">
                  <a16:creationId xmlns:a16="http://schemas.microsoft.com/office/drawing/2014/main" id="{00000000-0008-0000-0400-00005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146050</xdr:rowOff>
        </xdr:from>
        <xdr:to>
          <xdr:col>30</xdr:col>
          <xdr:colOff>25400</xdr:colOff>
          <xdr:row>28</xdr:row>
          <xdr:rowOff>12700</xdr:rowOff>
        </xdr:to>
        <xdr:sp macro="" textlink="">
          <xdr:nvSpPr>
            <xdr:cNvPr id="33883" name="Check Box 91" hidden="1">
              <a:extLst>
                <a:ext uri="{63B3BB69-23CF-44E3-9099-C40C66FF867C}">
                  <a14:compatExt spid="_x0000_s33883"/>
                </a:ext>
                <a:ext uri="{FF2B5EF4-FFF2-40B4-BE49-F238E27FC236}">
                  <a16:creationId xmlns:a16="http://schemas.microsoft.com/office/drawing/2014/main" id="{00000000-0008-0000-0400-00005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139700</xdr:rowOff>
        </xdr:from>
        <xdr:to>
          <xdr:col>34</xdr:col>
          <xdr:colOff>25400</xdr:colOff>
          <xdr:row>28</xdr:row>
          <xdr:rowOff>6350</xdr:rowOff>
        </xdr:to>
        <xdr:sp macro="" textlink="">
          <xdr:nvSpPr>
            <xdr:cNvPr id="33884" name="Check Box 92" hidden="1">
              <a:extLst>
                <a:ext uri="{63B3BB69-23CF-44E3-9099-C40C66FF867C}">
                  <a14:compatExt spid="_x0000_s33884"/>
                </a:ext>
                <a:ext uri="{FF2B5EF4-FFF2-40B4-BE49-F238E27FC236}">
                  <a16:creationId xmlns:a16="http://schemas.microsoft.com/office/drawing/2014/main" id="{00000000-0008-0000-0400-00005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27</xdr:row>
          <xdr:rowOff>114300</xdr:rowOff>
        </xdr:from>
        <xdr:to>
          <xdr:col>24</xdr:col>
          <xdr:colOff>25400</xdr:colOff>
          <xdr:row>29</xdr:row>
          <xdr:rowOff>12700</xdr:rowOff>
        </xdr:to>
        <xdr:sp macro="" textlink="">
          <xdr:nvSpPr>
            <xdr:cNvPr id="33885" name="Check Box 93" hidden="1">
              <a:extLst>
                <a:ext uri="{63B3BB69-23CF-44E3-9099-C40C66FF867C}">
                  <a14:compatExt spid="_x0000_s33885"/>
                </a:ext>
                <a:ext uri="{FF2B5EF4-FFF2-40B4-BE49-F238E27FC236}">
                  <a16:creationId xmlns:a16="http://schemas.microsoft.com/office/drawing/2014/main" id="{00000000-0008-0000-0400-00005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27</xdr:row>
          <xdr:rowOff>114300</xdr:rowOff>
        </xdr:from>
        <xdr:to>
          <xdr:col>27</xdr:col>
          <xdr:colOff>19050</xdr:colOff>
          <xdr:row>29</xdr:row>
          <xdr:rowOff>12700</xdr:rowOff>
        </xdr:to>
        <xdr:sp macro="" textlink="">
          <xdr:nvSpPr>
            <xdr:cNvPr id="33886" name="Check Box 94" hidden="1">
              <a:extLst>
                <a:ext uri="{63B3BB69-23CF-44E3-9099-C40C66FF867C}">
                  <a14:compatExt spid="_x0000_s33886"/>
                </a:ext>
                <a:ext uri="{FF2B5EF4-FFF2-40B4-BE49-F238E27FC236}">
                  <a16:creationId xmlns:a16="http://schemas.microsoft.com/office/drawing/2014/main" id="{00000000-0008-0000-0400-00005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27</xdr:row>
          <xdr:rowOff>114300</xdr:rowOff>
        </xdr:from>
        <xdr:to>
          <xdr:col>30</xdr:col>
          <xdr:colOff>25400</xdr:colOff>
          <xdr:row>29</xdr:row>
          <xdr:rowOff>12700</xdr:rowOff>
        </xdr:to>
        <xdr:sp macro="" textlink="">
          <xdr:nvSpPr>
            <xdr:cNvPr id="33887" name="Check Box 95" hidden="1">
              <a:extLst>
                <a:ext uri="{63B3BB69-23CF-44E3-9099-C40C66FF867C}">
                  <a14:compatExt spid="_x0000_s33887"/>
                </a:ext>
                <a:ext uri="{FF2B5EF4-FFF2-40B4-BE49-F238E27FC236}">
                  <a16:creationId xmlns:a16="http://schemas.microsoft.com/office/drawing/2014/main" id="{00000000-0008-0000-0400-00005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27</xdr:row>
          <xdr:rowOff>107950</xdr:rowOff>
        </xdr:from>
        <xdr:to>
          <xdr:col>34</xdr:col>
          <xdr:colOff>25400</xdr:colOff>
          <xdr:row>29</xdr:row>
          <xdr:rowOff>6350</xdr:rowOff>
        </xdr:to>
        <xdr:sp macro="" textlink="">
          <xdr:nvSpPr>
            <xdr:cNvPr id="33888" name="Check Box 96" hidden="1">
              <a:extLst>
                <a:ext uri="{63B3BB69-23CF-44E3-9099-C40C66FF867C}">
                  <a14:compatExt spid="_x0000_s33888"/>
                </a:ext>
                <a:ext uri="{FF2B5EF4-FFF2-40B4-BE49-F238E27FC236}">
                  <a16:creationId xmlns:a16="http://schemas.microsoft.com/office/drawing/2014/main" id="{00000000-0008-0000-0400-00006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139700</xdr:colOff>
          <xdr:row>28</xdr:row>
          <xdr:rowOff>114300</xdr:rowOff>
        </xdr:from>
        <xdr:to>
          <xdr:col>22</xdr:col>
          <xdr:colOff>25400</xdr:colOff>
          <xdr:row>30</xdr:row>
          <xdr:rowOff>12700</xdr:rowOff>
        </xdr:to>
        <xdr:sp macro="" textlink="">
          <xdr:nvSpPr>
            <xdr:cNvPr id="33889" name="Check Box 97" hidden="1">
              <a:extLst>
                <a:ext uri="{63B3BB69-23CF-44E3-9099-C40C66FF867C}">
                  <a14:compatExt spid="_x0000_s33889"/>
                </a:ext>
                <a:ext uri="{FF2B5EF4-FFF2-40B4-BE49-F238E27FC236}">
                  <a16:creationId xmlns:a16="http://schemas.microsoft.com/office/drawing/2014/main" id="{00000000-0008-0000-0400-00006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6350</xdr:colOff>
          <xdr:row>28</xdr:row>
          <xdr:rowOff>114300</xdr:rowOff>
        </xdr:from>
        <xdr:to>
          <xdr:col>25</xdr:col>
          <xdr:colOff>31750</xdr:colOff>
          <xdr:row>30</xdr:row>
          <xdr:rowOff>12700</xdr:rowOff>
        </xdr:to>
        <xdr:sp macro="" textlink="">
          <xdr:nvSpPr>
            <xdr:cNvPr id="33890" name="Check Box 98" hidden="1">
              <a:extLst>
                <a:ext uri="{63B3BB69-23CF-44E3-9099-C40C66FF867C}">
                  <a14:compatExt spid="_x0000_s33890"/>
                </a:ext>
                <a:ext uri="{FF2B5EF4-FFF2-40B4-BE49-F238E27FC236}">
                  <a16:creationId xmlns:a16="http://schemas.microsoft.com/office/drawing/2014/main" id="{00000000-0008-0000-0400-00006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114300</xdr:rowOff>
        </xdr:from>
        <xdr:to>
          <xdr:col>29</xdr:col>
          <xdr:colOff>25400</xdr:colOff>
          <xdr:row>30</xdr:row>
          <xdr:rowOff>12700</xdr:rowOff>
        </xdr:to>
        <xdr:sp macro="" textlink="">
          <xdr:nvSpPr>
            <xdr:cNvPr id="33891" name="Check Box 99" hidden="1">
              <a:extLst>
                <a:ext uri="{63B3BB69-23CF-44E3-9099-C40C66FF867C}">
                  <a14:compatExt spid="_x0000_s33891"/>
                </a:ext>
                <a:ext uri="{FF2B5EF4-FFF2-40B4-BE49-F238E27FC236}">
                  <a16:creationId xmlns:a16="http://schemas.microsoft.com/office/drawing/2014/main" id="{00000000-0008-0000-0400-00006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29</xdr:row>
          <xdr:rowOff>114300</xdr:rowOff>
        </xdr:from>
        <xdr:to>
          <xdr:col>22</xdr:col>
          <xdr:colOff>25400</xdr:colOff>
          <xdr:row>31</xdr:row>
          <xdr:rowOff>12700</xdr:rowOff>
        </xdr:to>
        <xdr:sp macro="" textlink="">
          <xdr:nvSpPr>
            <xdr:cNvPr id="33892" name="Check Box 100" hidden="1">
              <a:extLst>
                <a:ext uri="{63B3BB69-23CF-44E3-9099-C40C66FF867C}">
                  <a14:compatExt spid="_x0000_s33892"/>
                </a:ext>
                <a:ext uri="{FF2B5EF4-FFF2-40B4-BE49-F238E27FC236}">
                  <a16:creationId xmlns:a16="http://schemas.microsoft.com/office/drawing/2014/main" id="{00000000-0008-0000-0400-00006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xdr:row>
          <xdr:rowOff>114300</xdr:rowOff>
        </xdr:from>
        <xdr:to>
          <xdr:col>25</xdr:col>
          <xdr:colOff>25400</xdr:colOff>
          <xdr:row>31</xdr:row>
          <xdr:rowOff>12700</xdr:rowOff>
        </xdr:to>
        <xdr:sp macro="" textlink="">
          <xdr:nvSpPr>
            <xdr:cNvPr id="33893" name="Check Box 101" hidden="1">
              <a:extLst>
                <a:ext uri="{63B3BB69-23CF-44E3-9099-C40C66FF867C}">
                  <a14:compatExt spid="_x0000_s33893"/>
                </a:ext>
                <a:ext uri="{FF2B5EF4-FFF2-40B4-BE49-F238E27FC236}">
                  <a16:creationId xmlns:a16="http://schemas.microsoft.com/office/drawing/2014/main" id="{00000000-0008-0000-0400-00006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29</xdr:row>
          <xdr:rowOff>114300</xdr:rowOff>
        </xdr:from>
        <xdr:to>
          <xdr:col>29</xdr:col>
          <xdr:colOff>25400</xdr:colOff>
          <xdr:row>31</xdr:row>
          <xdr:rowOff>12700</xdr:rowOff>
        </xdr:to>
        <xdr:sp macro="" textlink="">
          <xdr:nvSpPr>
            <xdr:cNvPr id="33894" name="Check Box 102" hidden="1">
              <a:extLst>
                <a:ext uri="{63B3BB69-23CF-44E3-9099-C40C66FF867C}">
                  <a14:compatExt spid="_x0000_s33894"/>
                </a:ext>
                <a:ext uri="{FF2B5EF4-FFF2-40B4-BE49-F238E27FC236}">
                  <a16:creationId xmlns:a16="http://schemas.microsoft.com/office/drawing/2014/main" id="{00000000-0008-0000-0400-00006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29</xdr:row>
          <xdr:rowOff>114300</xdr:rowOff>
        </xdr:from>
        <xdr:to>
          <xdr:col>33</xdr:col>
          <xdr:colOff>25400</xdr:colOff>
          <xdr:row>31</xdr:row>
          <xdr:rowOff>12700</xdr:rowOff>
        </xdr:to>
        <xdr:sp macro="" textlink="">
          <xdr:nvSpPr>
            <xdr:cNvPr id="33895" name="Check Box 103" hidden="1">
              <a:extLst>
                <a:ext uri="{63B3BB69-23CF-44E3-9099-C40C66FF867C}">
                  <a14:compatExt spid="_x0000_s33895"/>
                </a:ext>
                <a:ext uri="{FF2B5EF4-FFF2-40B4-BE49-F238E27FC236}">
                  <a16:creationId xmlns:a16="http://schemas.microsoft.com/office/drawing/2014/main" id="{00000000-0008-0000-0400-00006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107950</xdr:rowOff>
        </xdr:from>
        <xdr:to>
          <xdr:col>33</xdr:col>
          <xdr:colOff>25400</xdr:colOff>
          <xdr:row>30</xdr:row>
          <xdr:rowOff>6350</xdr:rowOff>
        </xdr:to>
        <xdr:sp macro="" textlink="">
          <xdr:nvSpPr>
            <xdr:cNvPr id="33896" name="Check Box 104" hidden="1">
              <a:extLst>
                <a:ext uri="{63B3BB69-23CF-44E3-9099-C40C66FF867C}">
                  <a14:compatExt spid="_x0000_s33896"/>
                </a:ext>
                <a:ext uri="{FF2B5EF4-FFF2-40B4-BE49-F238E27FC236}">
                  <a16:creationId xmlns:a16="http://schemas.microsoft.com/office/drawing/2014/main" id="{00000000-0008-0000-0400-00006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27</xdr:row>
          <xdr:rowOff>120650</xdr:rowOff>
        </xdr:from>
        <xdr:to>
          <xdr:col>7</xdr:col>
          <xdr:colOff>38100</xdr:colOff>
          <xdr:row>29</xdr:row>
          <xdr:rowOff>19050</xdr:rowOff>
        </xdr:to>
        <xdr:sp macro="" textlink="">
          <xdr:nvSpPr>
            <xdr:cNvPr id="33897" name="Check Box 105" hidden="1">
              <a:extLst>
                <a:ext uri="{63B3BB69-23CF-44E3-9099-C40C66FF867C}">
                  <a14:compatExt spid="_x0000_s33897"/>
                </a:ext>
                <a:ext uri="{FF2B5EF4-FFF2-40B4-BE49-F238E27FC236}">
                  <a16:creationId xmlns:a16="http://schemas.microsoft.com/office/drawing/2014/main" id="{00000000-0008-0000-0400-00006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6350</xdr:colOff>
          <xdr:row>27</xdr:row>
          <xdr:rowOff>120650</xdr:rowOff>
        </xdr:from>
        <xdr:to>
          <xdr:col>10</xdr:col>
          <xdr:colOff>31750</xdr:colOff>
          <xdr:row>29</xdr:row>
          <xdr:rowOff>19050</xdr:rowOff>
        </xdr:to>
        <xdr:sp macro="" textlink="">
          <xdr:nvSpPr>
            <xdr:cNvPr id="33898" name="Check Box 106" hidden="1">
              <a:extLst>
                <a:ext uri="{63B3BB69-23CF-44E3-9099-C40C66FF867C}">
                  <a14:compatExt spid="_x0000_s33898"/>
                </a:ext>
                <a:ext uri="{FF2B5EF4-FFF2-40B4-BE49-F238E27FC236}">
                  <a16:creationId xmlns:a16="http://schemas.microsoft.com/office/drawing/2014/main" id="{00000000-0008-0000-0400-00006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27</xdr:row>
          <xdr:rowOff>114300</xdr:rowOff>
        </xdr:from>
        <xdr:to>
          <xdr:col>13</xdr:col>
          <xdr:colOff>25400</xdr:colOff>
          <xdr:row>29</xdr:row>
          <xdr:rowOff>12700</xdr:rowOff>
        </xdr:to>
        <xdr:sp macro="" textlink="">
          <xdr:nvSpPr>
            <xdr:cNvPr id="33899" name="Check Box 107" hidden="1">
              <a:extLst>
                <a:ext uri="{63B3BB69-23CF-44E3-9099-C40C66FF867C}">
                  <a14:compatExt spid="_x0000_s33899"/>
                </a:ext>
                <a:ext uri="{FF2B5EF4-FFF2-40B4-BE49-F238E27FC236}">
                  <a16:creationId xmlns:a16="http://schemas.microsoft.com/office/drawing/2014/main" id="{00000000-0008-0000-0400-00006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27</xdr:row>
          <xdr:rowOff>107950</xdr:rowOff>
        </xdr:from>
        <xdr:to>
          <xdr:col>17</xdr:col>
          <xdr:colOff>25400</xdr:colOff>
          <xdr:row>29</xdr:row>
          <xdr:rowOff>6350</xdr:rowOff>
        </xdr:to>
        <xdr:sp macro="" textlink="">
          <xdr:nvSpPr>
            <xdr:cNvPr id="33900" name="Check Box 108" hidden="1">
              <a:extLst>
                <a:ext uri="{63B3BB69-23CF-44E3-9099-C40C66FF867C}">
                  <a14:compatExt spid="_x0000_s33900"/>
                </a:ext>
                <a:ext uri="{FF2B5EF4-FFF2-40B4-BE49-F238E27FC236}">
                  <a16:creationId xmlns:a16="http://schemas.microsoft.com/office/drawing/2014/main" id="{00000000-0008-0000-0400-00006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6350</xdr:colOff>
          <xdr:row>34</xdr:row>
          <xdr:rowOff>146050</xdr:rowOff>
        </xdr:from>
        <xdr:to>
          <xdr:col>5</xdr:col>
          <xdr:colOff>31750</xdr:colOff>
          <xdr:row>36</xdr:row>
          <xdr:rowOff>12700</xdr:rowOff>
        </xdr:to>
        <xdr:sp macro="" textlink="">
          <xdr:nvSpPr>
            <xdr:cNvPr id="33901" name="Check Box 109" hidden="1">
              <a:extLst>
                <a:ext uri="{63B3BB69-23CF-44E3-9099-C40C66FF867C}">
                  <a14:compatExt spid="_x0000_s33901"/>
                </a:ext>
                <a:ext uri="{FF2B5EF4-FFF2-40B4-BE49-F238E27FC236}">
                  <a16:creationId xmlns:a16="http://schemas.microsoft.com/office/drawing/2014/main" id="{00000000-0008-0000-0400-00006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6350</xdr:colOff>
          <xdr:row>34</xdr:row>
          <xdr:rowOff>146050</xdr:rowOff>
        </xdr:from>
        <xdr:to>
          <xdr:col>9</xdr:col>
          <xdr:colOff>31750</xdr:colOff>
          <xdr:row>36</xdr:row>
          <xdr:rowOff>12700</xdr:rowOff>
        </xdr:to>
        <xdr:sp macro="" textlink="">
          <xdr:nvSpPr>
            <xdr:cNvPr id="33902" name="Check Box 110" hidden="1">
              <a:extLst>
                <a:ext uri="{63B3BB69-23CF-44E3-9099-C40C66FF867C}">
                  <a14:compatExt spid="_x0000_s33902"/>
                </a:ext>
                <a:ext uri="{FF2B5EF4-FFF2-40B4-BE49-F238E27FC236}">
                  <a16:creationId xmlns:a16="http://schemas.microsoft.com/office/drawing/2014/main" id="{00000000-0008-0000-0400-00006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6350</xdr:colOff>
          <xdr:row>34</xdr:row>
          <xdr:rowOff>146050</xdr:rowOff>
        </xdr:from>
        <xdr:to>
          <xdr:col>13</xdr:col>
          <xdr:colOff>31750</xdr:colOff>
          <xdr:row>36</xdr:row>
          <xdr:rowOff>12700</xdr:rowOff>
        </xdr:to>
        <xdr:sp macro="" textlink="">
          <xdr:nvSpPr>
            <xdr:cNvPr id="33903" name="Check Box 111" hidden="1">
              <a:extLst>
                <a:ext uri="{63B3BB69-23CF-44E3-9099-C40C66FF867C}">
                  <a14:compatExt spid="_x0000_s33903"/>
                </a:ext>
                <a:ext uri="{FF2B5EF4-FFF2-40B4-BE49-F238E27FC236}">
                  <a16:creationId xmlns:a16="http://schemas.microsoft.com/office/drawing/2014/main" id="{00000000-0008-0000-0400-00006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6350</xdr:colOff>
          <xdr:row>34</xdr:row>
          <xdr:rowOff>146050</xdr:rowOff>
        </xdr:from>
        <xdr:to>
          <xdr:col>18</xdr:col>
          <xdr:colOff>31750</xdr:colOff>
          <xdr:row>36</xdr:row>
          <xdr:rowOff>12700</xdr:rowOff>
        </xdr:to>
        <xdr:sp macro="" textlink="">
          <xdr:nvSpPr>
            <xdr:cNvPr id="33904" name="Check Box 112" hidden="1">
              <a:extLst>
                <a:ext uri="{63B3BB69-23CF-44E3-9099-C40C66FF867C}">
                  <a14:compatExt spid="_x0000_s33904"/>
                </a:ext>
                <a:ext uri="{FF2B5EF4-FFF2-40B4-BE49-F238E27FC236}">
                  <a16:creationId xmlns:a16="http://schemas.microsoft.com/office/drawing/2014/main" id="{00000000-0008-0000-0400-00007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6350</xdr:colOff>
          <xdr:row>34</xdr:row>
          <xdr:rowOff>146050</xdr:rowOff>
        </xdr:from>
        <xdr:to>
          <xdr:col>22</xdr:col>
          <xdr:colOff>31750</xdr:colOff>
          <xdr:row>36</xdr:row>
          <xdr:rowOff>12700</xdr:rowOff>
        </xdr:to>
        <xdr:sp macro="" textlink="">
          <xdr:nvSpPr>
            <xdr:cNvPr id="33905" name="Check Box 113" hidden="1">
              <a:extLst>
                <a:ext uri="{63B3BB69-23CF-44E3-9099-C40C66FF867C}">
                  <a14:compatExt spid="_x0000_s33905"/>
                </a:ext>
                <a:ext uri="{FF2B5EF4-FFF2-40B4-BE49-F238E27FC236}">
                  <a16:creationId xmlns:a16="http://schemas.microsoft.com/office/drawing/2014/main" id="{00000000-0008-0000-0400-00007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6350</xdr:colOff>
          <xdr:row>34</xdr:row>
          <xdr:rowOff>146050</xdr:rowOff>
        </xdr:from>
        <xdr:to>
          <xdr:col>26</xdr:col>
          <xdr:colOff>31750</xdr:colOff>
          <xdr:row>36</xdr:row>
          <xdr:rowOff>12700</xdr:rowOff>
        </xdr:to>
        <xdr:sp macro="" textlink="">
          <xdr:nvSpPr>
            <xdr:cNvPr id="33906" name="Check Box 114" hidden="1">
              <a:extLst>
                <a:ext uri="{63B3BB69-23CF-44E3-9099-C40C66FF867C}">
                  <a14:compatExt spid="_x0000_s33906"/>
                </a:ext>
                <a:ext uri="{FF2B5EF4-FFF2-40B4-BE49-F238E27FC236}">
                  <a16:creationId xmlns:a16="http://schemas.microsoft.com/office/drawing/2014/main" id="{00000000-0008-0000-0400-00007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6350</xdr:colOff>
          <xdr:row>35</xdr:row>
          <xdr:rowOff>146050</xdr:rowOff>
        </xdr:from>
        <xdr:to>
          <xdr:col>5</xdr:col>
          <xdr:colOff>31750</xdr:colOff>
          <xdr:row>37</xdr:row>
          <xdr:rowOff>25400</xdr:rowOff>
        </xdr:to>
        <xdr:sp macro="" textlink="">
          <xdr:nvSpPr>
            <xdr:cNvPr id="33907" name="Check Box 115" hidden="1">
              <a:extLst>
                <a:ext uri="{63B3BB69-23CF-44E3-9099-C40C66FF867C}">
                  <a14:compatExt spid="_x0000_s33907"/>
                </a:ext>
                <a:ext uri="{FF2B5EF4-FFF2-40B4-BE49-F238E27FC236}">
                  <a16:creationId xmlns:a16="http://schemas.microsoft.com/office/drawing/2014/main" id="{00000000-0008-0000-0400-00007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6350</xdr:colOff>
          <xdr:row>35</xdr:row>
          <xdr:rowOff>146050</xdr:rowOff>
        </xdr:from>
        <xdr:to>
          <xdr:col>9</xdr:col>
          <xdr:colOff>31750</xdr:colOff>
          <xdr:row>37</xdr:row>
          <xdr:rowOff>25400</xdr:rowOff>
        </xdr:to>
        <xdr:sp macro="" textlink="">
          <xdr:nvSpPr>
            <xdr:cNvPr id="33908" name="Check Box 116" hidden="1">
              <a:extLst>
                <a:ext uri="{63B3BB69-23CF-44E3-9099-C40C66FF867C}">
                  <a14:compatExt spid="_x0000_s33908"/>
                </a:ext>
                <a:ext uri="{FF2B5EF4-FFF2-40B4-BE49-F238E27FC236}">
                  <a16:creationId xmlns:a16="http://schemas.microsoft.com/office/drawing/2014/main" id="{00000000-0008-0000-0400-00007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6350</xdr:colOff>
          <xdr:row>35</xdr:row>
          <xdr:rowOff>146050</xdr:rowOff>
        </xdr:from>
        <xdr:to>
          <xdr:col>13</xdr:col>
          <xdr:colOff>31750</xdr:colOff>
          <xdr:row>37</xdr:row>
          <xdr:rowOff>25400</xdr:rowOff>
        </xdr:to>
        <xdr:sp macro="" textlink="">
          <xdr:nvSpPr>
            <xdr:cNvPr id="33909" name="Check Box 117" hidden="1">
              <a:extLst>
                <a:ext uri="{63B3BB69-23CF-44E3-9099-C40C66FF867C}">
                  <a14:compatExt spid="_x0000_s33909"/>
                </a:ext>
                <a:ext uri="{FF2B5EF4-FFF2-40B4-BE49-F238E27FC236}">
                  <a16:creationId xmlns:a16="http://schemas.microsoft.com/office/drawing/2014/main" id="{00000000-0008-0000-0400-00007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6350</xdr:colOff>
          <xdr:row>35</xdr:row>
          <xdr:rowOff>146050</xdr:rowOff>
        </xdr:from>
        <xdr:to>
          <xdr:col>22</xdr:col>
          <xdr:colOff>31750</xdr:colOff>
          <xdr:row>37</xdr:row>
          <xdr:rowOff>25400</xdr:rowOff>
        </xdr:to>
        <xdr:sp macro="" textlink="">
          <xdr:nvSpPr>
            <xdr:cNvPr id="33910" name="Check Box 118" hidden="1">
              <a:extLst>
                <a:ext uri="{63B3BB69-23CF-44E3-9099-C40C66FF867C}">
                  <a14:compatExt spid="_x0000_s33910"/>
                </a:ext>
                <a:ext uri="{FF2B5EF4-FFF2-40B4-BE49-F238E27FC236}">
                  <a16:creationId xmlns:a16="http://schemas.microsoft.com/office/drawing/2014/main" id="{00000000-0008-0000-0400-00007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6350</xdr:colOff>
          <xdr:row>35</xdr:row>
          <xdr:rowOff>146050</xdr:rowOff>
        </xdr:from>
        <xdr:to>
          <xdr:col>26</xdr:col>
          <xdr:colOff>31750</xdr:colOff>
          <xdr:row>37</xdr:row>
          <xdr:rowOff>25400</xdr:rowOff>
        </xdr:to>
        <xdr:sp macro="" textlink="">
          <xdr:nvSpPr>
            <xdr:cNvPr id="33911" name="Check Box 119" hidden="1">
              <a:extLst>
                <a:ext uri="{63B3BB69-23CF-44E3-9099-C40C66FF867C}">
                  <a14:compatExt spid="_x0000_s33911"/>
                </a:ext>
                <a:ext uri="{FF2B5EF4-FFF2-40B4-BE49-F238E27FC236}">
                  <a16:creationId xmlns:a16="http://schemas.microsoft.com/office/drawing/2014/main" id="{00000000-0008-0000-0400-00007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6350</xdr:colOff>
          <xdr:row>35</xdr:row>
          <xdr:rowOff>146050</xdr:rowOff>
        </xdr:from>
        <xdr:to>
          <xdr:col>30</xdr:col>
          <xdr:colOff>31750</xdr:colOff>
          <xdr:row>37</xdr:row>
          <xdr:rowOff>25400</xdr:rowOff>
        </xdr:to>
        <xdr:sp macro="" textlink="">
          <xdr:nvSpPr>
            <xdr:cNvPr id="33912" name="Check Box 120" hidden="1">
              <a:extLst>
                <a:ext uri="{63B3BB69-23CF-44E3-9099-C40C66FF867C}">
                  <a14:compatExt spid="_x0000_s33912"/>
                </a:ext>
                <a:ext uri="{FF2B5EF4-FFF2-40B4-BE49-F238E27FC236}">
                  <a16:creationId xmlns:a16="http://schemas.microsoft.com/office/drawing/2014/main" id="{00000000-0008-0000-0400-00007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7</xdr:col>
      <xdr:colOff>264583</xdr:colOff>
      <xdr:row>38</xdr:row>
      <xdr:rowOff>66675</xdr:rowOff>
    </xdr:from>
    <xdr:to>
      <xdr:col>29</xdr:col>
      <xdr:colOff>10582</xdr:colOff>
      <xdr:row>41</xdr:row>
      <xdr:rowOff>222250</xdr:rowOff>
    </xdr:to>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1998133" y="10182225"/>
          <a:ext cx="5892799" cy="7905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solidFill>
                <a:schemeClr val="tx1"/>
              </a:solidFill>
              <a:latin typeface="HG丸ｺﾞｼｯｸM-PRO" pitchFamily="50" charset="-128"/>
              <a:ea typeface="HG丸ｺﾞｼｯｸM-PRO" pitchFamily="50" charset="-128"/>
            </a:rPr>
            <a:t>　　平均利用時間の実績は直近</a:t>
          </a:r>
          <a:r>
            <a:rPr kumimoji="1" lang="en-US" altLang="ja-JP" sz="1100">
              <a:solidFill>
                <a:schemeClr val="tx1"/>
              </a:solidFill>
              <a:latin typeface="HG丸ｺﾞｼｯｸM-PRO" pitchFamily="50" charset="-128"/>
              <a:ea typeface="HG丸ｺﾞｼｯｸM-PRO" pitchFamily="50" charset="-128"/>
            </a:rPr>
            <a:t>3</a:t>
          </a:r>
          <a:r>
            <a:rPr kumimoji="1" lang="ja-JP" altLang="en-US" sz="1100">
              <a:solidFill>
                <a:schemeClr val="tx1"/>
              </a:solidFill>
              <a:latin typeface="HG丸ｺﾞｼｯｸM-PRO" pitchFamily="50" charset="-128"/>
              <a:ea typeface="HG丸ｺﾞｼｯｸM-PRO" pitchFamily="50" charset="-128"/>
            </a:rPr>
            <a:t>ヶ月分を毎月確認することとし、届出ている体制に</a:t>
          </a:r>
          <a:endParaRPr kumimoji="1" lang="en-US" altLang="ja-JP" sz="1100">
            <a:solidFill>
              <a:schemeClr val="tx1"/>
            </a:solidFill>
            <a:latin typeface="HG丸ｺﾞｼｯｸM-PRO" pitchFamily="50" charset="-128"/>
            <a:ea typeface="HG丸ｺﾞｼｯｸM-PRO" pitchFamily="50" charset="-128"/>
          </a:endParaRPr>
        </a:p>
        <a:p>
          <a:r>
            <a:rPr kumimoji="1" lang="ja-JP" altLang="en-US" sz="1100">
              <a:solidFill>
                <a:schemeClr val="tx1"/>
              </a:solidFill>
              <a:latin typeface="HG丸ｺﾞｼｯｸM-PRO" pitchFamily="50" charset="-128"/>
              <a:ea typeface="HG丸ｺﾞｼｯｸM-PRO" pitchFamily="50" charset="-128"/>
            </a:rPr>
            <a:t>　　変更があった場合には、直近のｻｰﾋﾞｽ提供月の翌月</a:t>
          </a:r>
          <a:r>
            <a:rPr kumimoji="1" lang="en-US" altLang="ja-JP" sz="1100">
              <a:solidFill>
                <a:schemeClr val="tx1"/>
              </a:solidFill>
              <a:latin typeface="HG丸ｺﾞｼｯｸM-PRO" pitchFamily="50" charset="-128"/>
              <a:ea typeface="HG丸ｺﾞｼｯｸM-PRO" pitchFamily="50" charset="-128"/>
            </a:rPr>
            <a:t>12</a:t>
          </a:r>
          <a:r>
            <a:rPr kumimoji="1" lang="ja-JP" altLang="en-US" sz="1100">
              <a:solidFill>
                <a:schemeClr val="tx1"/>
              </a:solidFill>
              <a:latin typeface="HG丸ｺﾞｼｯｸM-PRO" pitchFamily="50" charset="-128"/>
              <a:ea typeface="HG丸ｺﾞｼｯｸM-PRO" pitchFamily="50" charset="-128"/>
            </a:rPr>
            <a:t>日まで必着で提出してください。</a:t>
          </a:r>
          <a:endParaRPr kumimoji="1" lang="en-US" altLang="ja-JP" sz="1100">
            <a:solidFill>
              <a:schemeClr val="tx1"/>
            </a:solidFill>
            <a:latin typeface="HG丸ｺﾞｼｯｸM-PRO" pitchFamily="50" charset="-128"/>
            <a:ea typeface="HG丸ｺﾞｼｯｸM-PRO" pitchFamily="50" charset="-128"/>
          </a:endParaRPr>
        </a:p>
        <a:p>
          <a:r>
            <a:rPr kumimoji="1" lang="ja-JP" altLang="en-US" sz="1100">
              <a:solidFill>
                <a:schemeClr val="tx1"/>
              </a:solidFill>
              <a:latin typeface="HG丸ｺﾞｼｯｸM-PRO" pitchFamily="50" charset="-128"/>
              <a:ea typeface="HG丸ｺﾞｼｯｸM-PRO" pitchFamily="50" charset="-128"/>
            </a:rPr>
            <a:t>　　　　　　　　　　　　　　　　　　　　　　提出先：静岡市障害者支援推進課</a:t>
          </a:r>
          <a:r>
            <a:rPr kumimoji="1" lang="ja-JP" altLang="en-US" sz="1100" baseline="0">
              <a:solidFill>
                <a:schemeClr val="tx1"/>
              </a:solidFill>
              <a:latin typeface="HG丸ｺﾞｼｯｸM-PRO" pitchFamily="50" charset="-128"/>
              <a:ea typeface="HG丸ｺﾞｼｯｸM-PRO" pitchFamily="50" charset="-128"/>
            </a:rPr>
            <a:t> 自立支援係　　</a:t>
          </a:r>
          <a:endParaRPr kumimoji="1" lang="ja-JP" altLang="en-US" sz="1100">
            <a:solidFill>
              <a:schemeClr val="tx1"/>
            </a:solidFill>
            <a:latin typeface="HG丸ｺﾞｼｯｸM-PRO" pitchFamily="50" charset="-128"/>
            <a:ea typeface="HG丸ｺﾞｼｯｸM-PRO"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00000000-0008-0000-0800-000002000000}"/>
            </a:ext>
          </a:extLst>
        </xdr:cNvPr>
        <xdr:cNvSpPr>
          <a:spLocks/>
        </xdr:cNvSpPr>
      </xdr:nvSpPr>
      <xdr:spPr bwMode="auto">
        <a:xfrm>
          <a:off x="3536949" y="3352800"/>
          <a:ext cx="142876" cy="2476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3632013" y="3430243"/>
          <a:ext cx="78813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00000000-0008-0000-0800-000004000000}"/>
            </a:ext>
          </a:extLst>
        </xdr:cNvPr>
        <xdr:cNvSpPr>
          <a:spLocks/>
        </xdr:cNvSpPr>
      </xdr:nvSpPr>
      <xdr:spPr bwMode="auto">
        <a:xfrm>
          <a:off x="2465070" y="3657600"/>
          <a:ext cx="1238250" cy="45593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47626</xdr:colOff>
      <xdr:row>7</xdr:row>
      <xdr:rowOff>869156</xdr:rowOff>
    </xdr:from>
    <xdr:to>
      <xdr:col>1</xdr:col>
      <xdr:colOff>1762126</xdr:colOff>
      <xdr:row>8</xdr:row>
      <xdr:rowOff>571500</xdr:rowOff>
    </xdr:to>
    <xdr:sp macro="" textlink="">
      <xdr:nvSpPr>
        <xdr:cNvPr id="2" name="テキスト ボックス 1">
          <a:extLst>
            <a:ext uri="{FF2B5EF4-FFF2-40B4-BE49-F238E27FC236}">
              <a16:creationId xmlns:a16="http://schemas.microsoft.com/office/drawing/2014/main" id="{00000000-0008-0000-1000-000002000000}"/>
            </a:ext>
          </a:extLst>
        </xdr:cNvPr>
        <xdr:cNvSpPr txBox="1"/>
      </xdr:nvSpPr>
      <xdr:spPr>
        <a:xfrm>
          <a:off x="238126" y="4234656"/>
          <a:ext cx="1644650" cy="62309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ctr"/>
        <a:lstStyle/>
        <a:p>
          <a:r>
            <a:rPr kumimoji="1" lang="ja-JP" altLang="en-US" sz="1050">
              <a:solidFill>
                <a:schemeClr val="tx1"/>
              </a:solidFill>
              <a:latin typeface="MS UI Gothic" pitchFamily="50" charset="-128"/>
              <a:ea typeface="MS UI Gothic" pitchFamily="50" charset="-128"/>
            </a:rPr>
            <a:t> </a:t>
          </a:r>
          <a:r>
            <a:rPr kumimoji="1" lang="en-US" altLang="ja-JP" sz="1050">
              <a:solidFill>
                <a:schemeClr val="tx1"/>
              </a:solidFill>
              <a:latin typeface="MS UI Gothic" pitchFamily="50" charset="-128"/>
              <a:ea typeface="MS UI Gothic" pitchFamily="50" charset="-128"/>
            </a:rPr>
            <a:t>1</a:t>
          </a:r>
          <a:r>
            <a:rPr kumimoji="1" lang="ja-JP" altLang="en-US" sz="1050">
              <a:solidFill>
                <a:schemeClr val="tx1"/>
              </a:solidFill>
              <a:latin typeface="MS UI Gothic" pitchFamily="50" charset="-128"/>
              <a:ea typeface="MS UI Gothic" pitchFamily="50" charset="-128"/>
            </a:rPr>
            <a:t>・</a:t>
          </a:r>
          <a:r>
            <a:rPr kumimoji="1" lang="en-US" altLang="ja-JP" sz="1050">
              <a:solidFill>
                <a:schemeClr val="tx1"/>
              </a:solidFill>
              <a:latin typeface="MS UI Gothic" pitchFamily="50" charset="-128"/>
              <a:ea typeface="MS UI Gothic" pitchFamily="50" charset="-128"/>
            </a:rPr>
            <a:t>2</a:t>
          </a:r>
          <a:r>
            <a:rPr kumimoji="1" lang="ja-JP" altLang="en-US" sz="1050">
              <a:solidFill>
                <a:schemeClr val="tx1"/>
              </a:solidFill>
              <a:latin typeface="MS UI Gothic" pitchFamily="50" charset="-128"/>
              <a:ea typeface="MS UI Gothic" pitchFamily="50" charset="-128"/>
            </a:rPr>
            <a:t>いずれも該当⇒加算</a:t>
          </a:r>
          <a:r>
            <a:rPr kumimoji="1" lang="en-US" altLang="ja-JP" sz="1050">
              <a:solidFill>
                <a:schemeClr val="tx1"/>
              </a:solidFill>
              <a:latin typeface="MS UI Gothic" pitchFamily="50" charset="-128"/>
              <a:ea typeface="MS UI Gothic" pitchFamily="50" charset="-128"/>
            </a:rPr>
            <a:t>Ⅰ</a:t>
          </a:r>
        </a:p>
        <a:p>
          <a:r>
            <a:rPr kumimoji="1" lang="ja-JP" altLang="en-US" sz="1050">
              <a:solidFill>
                <a:schemeClr val="tx1"/>
              </a:solidFill>
              <a:latin typeface="MS UI Gothic" pitchFamily="50" charset="-128"/>
              <a:ea typeface="MS UI Gothic" pitchFamily="50" charset="-128"/>
            </a:rPr>
            <a:t> </a:t>
          </a:r>
          <a:r>
            <a:rPr kumimoji="1" lang="en-US" altLang="ja-JP" sz="1050">
              <a:solidFill>
                <a:schemeClr val="tx1"/>
              </a:solidFill>
              <a:latin typeface="MS UI Gothic" pitchFamily="50" charset="-128"/>
              <a:ea typeface="MS UI Gothic" pitchFamily="50" charset="-128"/>
            </a:rPr>
            <a:t>1</a:t>
          </a:r>
          <a:r>
            <a:rPr kumimoji="1" lang="ja-JP" altLang="en-US" sz="1050">
              <a:solidFill>
                <a:schemeClr val="tx1"/>
              </a:solidFill>
              <a:latin typeface="MS UI Gothic" pitchFamily="50" charset="-128"/>
              <a:ea typeface="MS UI Gothic" pitchFamily="50" charset="-128"/>
            </a:rPr>
            <a:t>・</a:t>
          </a:r>
          <a:r>
            <a:rPr kumimoji="1" lang="en-US" altLang="ja-JP" sz="1050">
              <a:solidFill>
                <a:schemeClr val="tx1"/>
              </a:solidFill>
              <a:latin typeface="MS UI Gothic" pitchFamily="50" charset="-128"/>
              <a:ea typeface="MS UI Gothic" pitchFamily="50" charset="-128"/>
            </a:rPr>
            <a:t>2</a:t>
          </a:r>
          <a:r>
            <a:rPr kumimoji="1" lang="ja-JP" altLang="en-US" sz="1050">
              <a:solidFill>
                <a:schemeClr val="tx1"/>
              </a:solidFill>
              <a:latin typeface="MS UI Gothic" pitchFamily="50" charset="-128"/>
              <a:ea typeface="MS UI Gothic" pitchFamily="50" charset="-128"/>
            </a:rPr>
            <a:t>どちらか該当 ⇒加算</a:t>
          </a:r>
          <a:r>
            <a:rPr kumimoji="1" lang="en-US" altLang="ja-JP" sz="1050">
              <a:solidFill>
                <a:schemeClr val="tx1"/>
              </a:solidFill>
              <a:latin typeface="MS UI Gothic" pitchFamily="50" charset="-128"/>
              <a:ea typeface="MS UI Gothic" pitchFamily="50" charset="-128"/>
            </a:rPr>
            <a:t>Ⅱ</a:t>
          </a:r>
          <a:endParaRPr kumimoji="1" lang="ja-JP" altLang="en-US" sz="1050">
            <a:solidFill>
              <a:schemeClr val="tx1"/>
            </a:solidFill>
            <a:latin typeface="MS UI Gothic" pitchFamily="50" charset="-128"/>
            <a:ea typeface="MS UI Gothic" pitchFamily="50"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190500</xdr:colOff>
      <xdr:row>13</xdr:row>
      <xdr:rowOff>95510</xdr:rowOff>
    </xdr:from>
    <xdr:to>
      <xdr:col>23</xdr:col>
      <xdr:colOff>95250</xdr:colOff>
      <xdr:row>15</xdr:row>
      <xdr:rowOff>76349</xdr:rowOff>
    </xdr:to>
    <xdr:sp macro="" textlink="" fLocksText="0">
      <xdr:nvSpPr>
        <xdr:cNvPr id="2" name="線吹き出し 3 (枠付き) 1">
          <a:extLst>
            <a:ext uri="{FF2B5EF4-FFF2-40B4-BE49-F238E27FC236}">
              <a16:creationId xmlns:a16="http://schemas.microsoft.com/office/drawing/2014/main" id="{00000000-0008-0000-1100-000002000000}"/>
            </a:ext>
          </a:extLst>
        </xdr:cNvPr>
        <xdr:cNvSpPr/>
      </xdr:nvSpPr>
      <xdr:spPr>
        <a:xfrm>
          <a:off x="3378200" y="4070610"/>
          <a:ext cx="3536950" cy="317389"/>
        </a:xfrm>
        <a:prstGeom prst="borderCallout3">
          <a:avLst>
            <a:gd name="adj1" fmla="val 49702"/>
            <a:gd name="adj2" fmla="val -126"/>
            <a:gd name="adj3" fmla="val 136912"/>
            <a:gd name="adj4" fmla="val -11539"/>
            <a:gd name="adj5" fmla="val 222890"/>
            <a:gd name="adj6" fmla="val -17343"/>
            <a:gd name="adj7" fmla="val 309858"/>
            <a:gd name="adj8" fmla="val -22504"/>
          </a:avLst>
        </a:prstGeom>
        <a:solidFill>
          <a:schemeClr val="bg1"/>
        </a:solidFill>
        <a:ln w="3175">
          <a:solidFill>
            <a:schemeClr val="tx1"/>
          </a:solidFill>
          <a:tailEnd type="stealth" w="med" len="lg"/>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ja-JP" altLang="en-US" sz="1050">
              <a:solidFill>
                <a:schemeClr val="tx1"/>
              </a:solidFill>
              <a:latin typeface="MS UI Gothic" pitchFamily="50" charset="-128"/>
              <a:ea typeface="MS UI Gothic" pitchFamily="50" charset="-128"/>
            </a:rPr>
            <a:t>サービス提供月</a:t>
          </a:r>
          <a:r>
            <a:rPr lang="en-US" altLang="ja-JP" sz="1050">
              <a:solidFill>
                <a:schemeClr val="tx1"/>
              </a:solidFill>
              <a:latin typeface="MS UI Gothic" pitchFamily="50" charset="-128"/>
              <a:ea typeface="MS UI Gothic" pitchFamily="50" charset="-128"/>
            </a:rPr>
            <a:t>1</a:t>
          </a:r>
          <a:r>
            <a:rPr lang="ja-JP" altLang="en-US" sz="1050">
              <a:solidFill>
                <a:schemeClr val="tx1"/>
              </a:solidFill>
              <a:latin typeface="MS UI Gothic" pitchFamily="50" charset="-128"/>
              <a:ea typeface="MS UI Gothic" pitchFamily="50" charset="-128"/>
            </a:rPr>
            <a:t>ヶ月の日付と利用者について入力してください。</a:t>
          </a:r>
          <a:endParaRPr lang="en-US" altLang="ja-JP" sz="1050">
            <a:solidFill>
              <a:schemeClr val="tx1"/>
            </a:solidFill>
            <a:latin typeface="MS UI Gothic" pitchFamily="50" charset="-128"/>
            <a:ea typeface="MS UI Gothic" pitchFamily="50" charset="-128"/>
          </a:endParaRPr>
        </a:p>
      </xdr:txBody>
    </xdr:sp>
    <xdr:clientData/>
  </xdr:twoCellAnchor>
  <xdr:twoCellAnchor>
    <xdr:from>
      <xdr:col>1</xdr:col>
      <xdr:colOff>276076</xdr:colOff>
      <xdr:row>1</xdr:row>
      <xdr:rowOff>37951</xdr:rowOff>
    </xdr:from>
    <xdr:to>
      <xdr:col>6</xdr:col>
      <xdr:colOff>181008</xdr:colOff>
      <xdr:row>3</xdr:row>
      <xdr:rowOff>238385</xdr:rowOff>
    </xdr:to>
    <xdr:sp macro="" textlink="" fLocksText="0">
      <xdr:nvSpPr>
        <xdr:cNvPr id="3" name="角丸四角形 2">
          <a:extLst>
            <a:ext uri="{FF2B5EF4-FFF2-40B4-BE49-F238E27FC236}">
              <a16:creationId xmlns:a16="http://schemas.microsoft.com/office/drawing/2014/main" id="{00000000-0008-0000-1100-000003000000}"/>
            </a:ext>
          </a:extLst>
        </xdr:cNvPr>
        <xdr:cNvSpPr/>
      </xdr:nvSpPr>
      <xdr:spPr>
        <a:xfrm>
          <a:off x="434826" y="380851"/>
          <a:ext cx="1816282" cy="975134"/>
        </a:xfrm>
        <a:prstGeom prst="roundRect">
          <a:avLst/>
        </a:prstGeom>
        <a:solidFill>
          <a:schemeClr val="bg1"/>
        </a:solidFill>
        <a:ln w="6350">
          <a:solidFill>
            <a:schemeClr val="tx1"/>
          </a:solidFill>
          <a:tailEnd type="stealth" w="med" len="lg"/>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vert="horz" wrap="square" lIns="91440" tIns="0" rIns="91440" bIns="0" fromWordArt="0" anchor="ctr" anchorCtr="0">
          <a:prstTxWarp prst="textNoShape">
            <a:avLst/>
          </a:prstTxWarp>
          <a:noAutofit/>
        </a:bodyPr>
        <a:lstStyle/>
        <a:p>
          <a:pPr algn="l">
            <a:lnSpc>
              <a:spcPts val="1200"/>
            </a:lnSpc>
          </a:pPr>
          <a:r>
            <a:rPr lang="ja-JP" altLang="en-US" sz="1050">
              <a:solidFill>
                <a:schemeClr val="tx1"/>
              </a:solidFill>
              <a:latin typeface="MS UI Gothic" pitchFamily="50" charset="-128"/>
              <a:ea typeface="MS UI Gothic" pitchFamily="50" charset="-128"/>
            </a:rPr>
            <a:t>静岡市障害者支援推進課</a:t>
          </a:r>
          <a:endParaRPr lang="en-US" altLang="ja-JP" sz="1050">
            <a:solidFill>
              <a:schemeClr val="tx1"/>
            </a:solidFill>
            <a:latin typeface="MS UI Gothic" pitchFamily="50" charset="-128"/>
            <a:ea typeface="MS UI Gothic" pitchFamily="50" charset="-128"/>
          </a:endParaRPr>
        </a:p>
        <a:p>
          <a:pPr algn="l">
            <a:lnSpc>
              <a:spcPts val="1300"/>
            </a:lnSpc>
          </a:pPr>
          <a:r>
            <a:rPr lang="ja-JP" altLang="en-US" sz="1050">
              <a:solidFill>
                <a:schemeClr val="tx1"/>
              </a:solidFill>
              <a:latin typeface="MS UI Gothic" pitchFamily="50" charset="-128"/>
              <a:ea typeface="MS UI Gothic" pitchFamily="50" charset="-128"/>
            </a:rPr>
            <a:t>　自立支援係　宛</a:t>
          </a:r>
          <a:endParaRPr lang="en-US" altLang="ja-JP" sz="1050">
            <a:solidFill>
              <a:schemeClr val="tx1"/>
            </a:solidFill>
            <a:latin typeface="MS UI Gothic" pitchFamily="50" charset="-128"/>
            <a:ea typeface="MS UI Gothic" pitchFamily="50" charset="-128"/>
          </a:endParaRPr>
        </a:p>
        <a:p>
          <a:pPr algn="l">
            <a:lnSpc>
              <a:spcPts val="1200"/>
            </a:lnSpc>
          </a:pPr>
          <a:endParaRPr lang="en-US" altLang="ja-JP" sz="1050">
            <a:solidFill>
              <a:schemeClr val="tx1"/>
            </a:solidFill>
            <a:latin typeface="MS UI Gothic" pitchFamily="50" charset="-128"/>
            <a:ea typeface="MS UI Gothic" pitchFamily="50" charset="-128"/>
          </a:endParaRPr>
        </a:p>
        <a:p>
          <a:pPr algn="l"/>
          <a:r>
            <a:rPr lang="en-US" altLang="ja-JP" sz="1000">
              <a:solidFill>
                <a:schemeClr val="tx1"/>
              </a:solidFill>
              <a:latin typeface="MS UI Gothic" pitchFamily="50" charset="-128"/>
              <a:ea typeface="MS UI Gothic" pitchFamily="50" charset="-128"/>
            </a:rPr>
            <a:t>※</a:t>
          </a:r>
          <a:r>
            <a:rPr lang="ja-JP" altLang="en-US" sz="1000">
              <a:solidFill>
                <a:schemeClr val="tx1"/>
              </a:solidFill>
              <a:latin typeface="MS UI Gothic" pitchFamily="50" charset="-128"/>
              <a:ea typeface="MS UI Gothic" pitchFamily="50" charset="-128"/>
            </a:rPr>
            <a:t>水色のセルに入力してください</a:t>
          </a:r>
        </a:p>
      </xdr:txBody>
    </xdr:sp>
    <xdr:clientData/>
  </xdr:twoCellAnchor>
  <xdr:twoCellAnchor>
    <xdr:from>
      <xdr:col>10</xdr:col>
      <xdr:colOff>238125</xdr:colOff>
      <xdr:row>16</xdr:row>
      <xdr:rowOff>47625</xdr:rowOff>
    </xdr:from>
    <xdr:to>
      <xdr:col>38</xdr:col>
      <xdr:colOff>190500</xdr:colOff>
      <xdr:row>18</xdr:row>
      <xdr:rowOff>238125</xdr:rowOff>
    </xdr:to>
    <xdr:grpSp>
      <xdr:nvGrpSpPr>
        <xdr:cNvPr id="4" name="グループ化 14">
          <a:extLst>
            <a:ext uri="{FF2B5EF4-FFF2-40B4-BE49-F238E27FC236}">
              <a16:creationId xmlns:a16="http://schemas.microsoft.com/office/drawing/2014/main" id="{00000000-0008-0000-1100-000004000000}"/>
            </a:ext>
          </a:extLst>
        </xdr:cNvPr>
        <xdr:cNvGrpSpPr>
          <a:grpSpLocks/>
        </xdr:cNvGrpSpPr>
      </xdr:nvGrpSpPr>
      <xdr:grpSpPr bwMode="auto">
        <a:xfrm>
          <a:off x="3413125" y="4613852"/>
          <a:ext cx="7710920" cy="675409"/>
          <a:chOff x="3606800" y="13754100"/>
          <a:chExt cx="8483600" cy="673100"/>
        </a:xfrm>
      </xdr:grpSpPr>
      <xdr:sp macro="" textlink="">
        <xdr:nvSpPr>
          <xdr:cNvPr id="5" name="線吹き出し 3 (枠付き) 4">
            <a:extLst>
              <a:ext uri="{FF2B5EF4-FFF2-40B4-BE49-F238E27FC236}">
                <a16:creationId xmlns:a16="http://schemas.microsoft.com/office/drawing/2014/main" id="{00000000-0008-0000-1100-000005000000}"/>
              </a:ext>
            </a:extLst>
          </xdr:cNvPr>
          <xdr:cNvSpPr/>
        </xdr:nvSpPr>
        <xdr:spPr>
          <a:xfrm>
            <a:off x="3606800" y="13754100"/>
            <a:ext cx="8093221" cy="379211"/>
          </a:xfrm>
          <a:prstGeom prst="borderCallout3">
            <a:avLst>
              <a:gd name="adj1" fmla="val 30071"/>
              <a:gd name="adj2" fmla="val 203"/>
              <a:gd name="adj3" fmla="val 39312"/>
              <a:gd name="adj4" fmla="val -2291"/>
              <a:gd name="adj5" fmla="val 93937"/>
              <a:gd name="adj6" fmla="val -4211"/>
              <a:gd name="adj7" fmla="val 172943"/>
              <a:gd name="adj8" fmla="val -4945"/>
            </a:avLst>
          </a:prstGeom>
          <a:solidFill>
            <a:schemeClr val="bg1">
              <a:lumMod val="85000"/>
            </a:schemeClr>
          </a:solidFill>
          <a:ln w="12700">
            <a:solidFill>
              <a:schemeClr val="tx1"/>
            </a:solidFill>
            <a:prstDash val="dash"/>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50">
                <a:solidFill>
                  <a:schemeClr val="tx1"/>
                </a:solidFill>
                <a:latin typeface="MS UI Gothic" pitchFamily="50" charset="-128"/>
                <a:ea typeface="MS UI Gothic" pitchFamily="50" charset="-128"/>
              </a:rPr>
              <a:t>月の始まりの週、終わりの週に事業所の営業日が</a:t>
            </a:r>
            <a:r>
              <a:rPr kumimoji="1" lang="en-US" altLang="ja-JP" sz="1150">
                <a:solidFill>
                  <a:schemeClr val="tx1"/>
                </a:solidFill>
                <a:latin typeface="MS UI Gothic" pitchFamily="50" charset="-128"/>
                <a:ea typeface="MS UI Gothic" pitchFamily="50" charset="-128"/>
              </a:rPr>
              <a:t>1</a:t>
            </a:r>
            <a:r>
              <a:rPr kumimoji="1" lang="ja-JP" altLang="en-US" sz="1150">
                <a:solidFill>
                  <a:schemeClr val="tx1"/>
                </a:solidFill>
                <a:latin typeface="MS UI Gothic" pitchFamily="50" charset="-128"/>
                <a:ea typeface="MS UI Gothic" pitchFamily="50" charset="-128"/>
              </a:rPr>
              <a:t>日もない場合は、日付を入れないでください（有効週数から除かれます）</a:t>
            </a:r>
            <a:endParaRPr kumimoji="1" lang="en-US" altLang="ja-JP" sz="1150">
              <a:solidFill>
                <a:schemeClr val="tx1"/>
              </a:solidFill>
              <a:latin typeface="MS UI Gothic" pitchFamily="50" charset="-128"/>
              <a:ea typeface="MS UI Gothic" pitchFamily="50" charset="-128"/>
            </a:endParaRPr>
          </a:p>
        </xdr:txBody>
      </xdr:sp>
      <xdr:sp macro="" textlink="">
        <xdr:nvSpPr>
          <xdr:cNvPr id="6" name="フリーフォーム 5">
            <a:extLst>
              <a:ext uri="{FF2B5EF4-FFF2-40B4-BE49-F238E27FC236}">
                <a16:creationId xmlns:a16="http://schemas.microsoft.com/office/drawing/2014/main" id="{00000000-0008-0000-1100-000006000000}"/>
              </a:ext>
            </a:extLst>
          </xdr:cNvPr>
          <xdr:cNvSpPr/>
        </xdr:nvSpPr>
        <xdr:spPr>
          <a:xfrm>
            <a:off x="11738107" y="13972146"/>
            <a:ext cx="352293" cy="455054"/>
          </a:xfrm>
          <a:custGeom>
            <a:avLst/>
            <a:gdLst>
              <a:gd name="connsiteX0" fmla="*/ 0 w 457200"/>
              <a:gd name="connsiteY0" fmla="*/ 0 h 495300"/>
              <a:gd name="connsiteX1" fmla="*/ 215900 w 457200"/>
              <a:gd name="connsiteY1" fmla="*/ 127000 h 495300"/>
              <a:gd name="connsiteX2" fmla="*/ 393700 w 457200"/>
              <a:gd name="connsiteY2" fmla="*/ 304800 h 495300"/>
              <a:gd name="connsiteX3" fmla="*/ 457200 w 457200"/>
              <a:gd name="connsiteY3" fmla="*/ 495300 h 495300"/>
            </a:gdLst>
            <a:ahLst/>
            <a:cxnLst>
              <a:cxn ang="0">
                <a:pos x="connsiteX0" y="connsiteY0"/>
              </a:cxn>
              <a:cxn ang="0">
                <a:pos x="connsiteX1" y="connsiteY1"/>
              </a:cxn>
              <a:cxn ang="0">
                <a:pos x="connsiteX2" y="connsiteY2"/>
              </a:cxn>
              <a:cxn ang="0">
                <a:pos x="connsiteX3" y="connsiteY3"/>
              </a:cxn>
            </a:cxnLst>
            <a:rect l="l" t="t" r="r" b="b"/>
            <a:pathLst>
              <a:path w="457200" h="495300">
                <a:moveTo>
                  <a:pt x="0" y="0"/>
                </a:moveTo>
                <a:lnTo>
                  <a:pt x="215900" y="127000"/>
                </a:lnTo>
                <a:lnTo>
                  <a:pt x="393700" y="304800"/>
                </a:lnTo>
                <a:lnTo>
                  <a:pt x="457200" y="495300"/>
                </a:lnTo>
              </a:path>
            </a:pathLst>
          </a:custGeom>
          <a:noFill/>
          <a:ln w="6350">
            <a:solidFill>
              <a:schemeClr val="tx1"/>
            </a:solidFill>
            <a:prstDash val="dash"/>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xdr:from>
      <xdr:col>10</xdr:col>
      <xdr:colOff>104775</xdr:colOff>
      <xdr:row>46</xdr:row>
      <xdr:rowOff>104626</xdr:rowOff>
    </xdr:from>
    <xdr:to>
      <xdr:col>23</xdr:col>
      <xdr:colOff>0</xdr:colOff>
      <xdr:row>48</xdr:row>
      <xdr:rowOff>76349</xdr:rowOff>
    </xdr:to>
    <xdr:sp macro="" textlink="" fLocksText="0">
      <xdr:nvSpPr>
        <xdr:cNvPr id="7" name="線吹き出し 3 (枠付き) 3">
          <a:extLst>
            <a:ext uri="{FF2B5EF4-FFF2-40B4-BE49-F238E27FC236}">
              <a16:creationId xmlns:a16="http://schemas.microsoft.com/office/drawing/2014/main" id="{00000000-0008-0000-1100-000007000000}"/>
            </a:ext>
          </a:extLst>
        </xdr:cNvPr>
        <xdr:cNvSpPr/>
      </xdr:nvSpPr>
      <xdr:spPr>
        <a:xfrm>
          <a:off x="3292475" y="12556976"/>
          <a:ext cx="3527425" cy="479723"/>
        </a:xfrm>
        <a:prstGeom prst="borderCallout3">
          <a:avLst>
            <a:gd name="adj1" fmla="val 49702"/>
            <a:gd name="adj2" fmla="val -126"/>
            <a:gd name="adj3" fmla="val 93725"/>
            <a:gd name="adj4" fmla="val -5948"/>
            <a:gd name="adj5" fmla="val 144368"/>
            <a:gd name="adj6" fmla="val -11753"/>
            <a:gd name="adj7" fmla="val 305932"/>
            <a:gd name="adj8" fmla="val -19544"/>
          </a:avLst>
        </a:prstGeom>
        <a:solidFill>
          <a:schemeClr val="bg1"/>
        </a:solidFill>
        <a:ln w="3175">
          <a:solidFill>
            <a:schemeClr val="tx1"/>
          </a:solidFill>
          <a:tailEnd type="stealth" w="med" len="lg"/>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ja-JP" altLang="en-US" sz="1050">
              <a:solidFill>
                <a:schemeClr val="tx1"/>
              </a:solidFill>
              <a:latin typeface="MS UI Gothic" pitchFamily="50" charset="-128"/>
              <a:ea typeface="MS UI Gothic" pitchFamily="50" charset="-128"/>
            </a:rPr>
            <a:t>サービス提供月</a:t>
          </a:r>
          <a:r>
            <a:rPr lang="en-US" altLang="ja-JP" sz="1050">
              <a:solidFill>
                <a:schemeClr val="tx1"/>
              </a:solidFill>
              <a:latin typeface="MS UI Gothic" pitchFamily="50" charset="-128"/>
              <a:ea typeface="MS UI Gothic" pitchFamily="50" charset="-128"/>
            </a:rPr>
            <a:t>1</a:t>
          </a:r>
          <a:r>
            <a:rPr lang="ja-JP" altLang="en-US" sz="1050">
              <a:solidFill>
                <a:schemeClr val="tx1"/>
              </a:solidFill>
              <a:latin typeface="MS UI Gothic" pitchFamily="50" charset="-128"/>
              <a:ea typeface="MS UI Gothic" pitchFamily="50" charset="-128"/>
            </a:rPr>
            <a:t>ヶ月の日付と利用者について入力してください。</a:t>
          </a:r>
          <a:endParaRPr lang="en-US" altLang="ja-JP" sz="1050">
            <a:solidFill>
              <a:schemeClr val="tx1"/>
            </a:solidFill>
            <a:latin typeface="MS UI Gothic" pitchFamily="50" charset="-128"/>
            <a:ea typeface="MS UI Gothic" pitchFamily="50" charset="-128"/>
          </a:endParaRPr>
        </a:p>
      </xdr:txBody>
    </xdr:sp>
    <xdr:clientData/>
  </xdr:twoCellAnchor>
  <xdr:twoCellAnchor>
    <xdr:from>
      <xdr:col>1</xdr:col>
      <xdr:colOff>295349</xdr:colOff>
      <xdr:row>35</xdr:row>
      <xdr:rowOff>48369</xdr:rowOff>
    </xdr:from>
    <xdr:to>
      <xdr:col>6</xdr:col>
      <xdr:colOff>200025</xdr:colOff>
      <xdr:row>36</xdr:row>
      <xdr:rowOff>399976</xdr:rowOff>
    </xdr:to>
    <xdr:sp macro="" textlink="" fLocksText="0">
      <xdr:nvSpPr>
        <xdr:cNvPr id="8" name="角丸四角形 4">
          <a:extLst>
            <a:ext uri="{FF2B5EF4-FFF2-40B4-BE49-F238E27FC236}">
              <a16:creationId xmlns:a16="http://schemas.microsoft.com/office/drawing/2014/main" id="{00000000-0008-0000-1100-000008000000}"/>
            </a:ext>
          </a:extLst>
        </xdr:cNvPr>
        <xdr:cNvSpPr/>
      </xdr:nvSpPr>
      <xdr:spPr>
        <a:xfrm>
          <a:off x="454099" y="9706719"/>
          <a:ext cx="1816026" cy="459557"/>
        </a:xfrm>
        <a:prstGeom prst="roundRect">
          <a:avLst/>
        </a:prstGeom>
        <a:solidFill>
          <a:schemeClr val="bg1"/>
        </a:solidFill>
        <a:ln w="6350">
          <a:solidFill>
            <a:schemeClr val="tx1"/>
          </a:solidFill>
          <a:tailEnd type="stealth" w="med" len="lg"/>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vert="horz" wrap="square" lIns="91440" tIns="0" rIns="91440" bIns="0" fromWordArt="0" anchor="ctr" anchorCtr="0">
          <a:prstTxWarp prst="textNoShape">
            <a:avLst/>
          </a:prstTxWarp>
          <a:noAutofit/>
        </a:bodyPr>
        <a:lstStyle/>
        <a:p>
          <a:pPr algn="l"/>
          <a:r>
            <a:rPr lang="ja-JP" altLang="en-US" sz="1100">
              <a:solidFill>
                <a:schemeClr val="tx1"/>
              </a:solidFill>
              <a:latin typeface="MS UI Gothic" pitchFamily="50" charset="-128"/>
              <a:ea typeface="MS UI Gothic" pitchFamily="50" charset="-128"/>
            </a:rPr>
            <a:t>静岡市障害者支援推進課</a:t>
          </a:r>
          <a:endParaRPr lang="en-US" altLang="ja-JP" sz="1100">
            <a:solidFill>
              <a:schemeClr val="tx1"/>
            </a:solidFill>
            <a:latin typeface="MS UI Gothic" pitchFamily="50" charset="-128"/>
            <a:ea typeface="MS UI Gothic" pitchFamily="50" charset="-128"/>
          </a:endParaRPr>
        </a:p>
        <a:p>
          <a:pPr algn="l"/>
          <a:r>
            <a:rPr lang="ja-JP" altLang="en-US" sz="1050">
              <a:solidFill>
                <a:schemeClr val="tx1"/>
              </a:solidFill>
              <a:latin typeface="MS UI Gothic" pitchFamily="50" charset="-128"/>
              <a:ea typeface="MS UI Gothic" pitchFamily="50" charset="-128"/>
            </a:rPr>
            <a:t>　</a:t>
          </a:r>
          <a:r>
            <a:rPr lang="ja-JP" altLang="en-US" sz="1100">
              <a:solidFill>
                <a:schemeClr val="tx1"/>
              </a:solidFill>
              <a:latin typeface="MS UI Gothic" pitchFamily="50" charset="-128"/>
              <a:ea typeface="MS UI Gothic" pitchFamily="50" charset="-128"/>
            </a:rPr>
            <a:t>自立支援係　宛</a:t>
          </a:r>
          <a:endParaRPr lang="en-US" altLang="ja-JP" sz="1100">
            <a:solidFill>
              <a:schemeClr val="tx1"/>
            </a:solidFill>
            <a:latin typeface="MS UI Gothic" pitchFamily="50" charset="-128"/>
            <a:ea typeface="MS UI Gothic" pitchFamily="50" charset="-128"/>
          </a:endParaRPr>
        </a:p>
        <a:p>
          <a:pPr algn="l">
            <a:lnSpc>
              <a:spcPts val="1300"/>
            </a:lnSpc>
          </a:pPr>
          <a:endParaRPr lang="en-US" altLang="ja-JP" sz="1050">
            <a:solidFill>
              <a:schemeClr val="tx1"/>
            </a:solidFill>
            <a:latin typeface="MS UI Gothic" pitchFamily="50" charset="-128"/>
            <a:ea typeface="MS UI Gothic" pitchFamily="50" charset="-128"/>
          </a:endParaRPr>
        </a:p>
        <a:p>
          <a:pPr algn="l">
            <a:lnSpc>
              <a:spcPts val="1100"/>
            </a:lnSpc>
          </a:pPr>
          <a:r>
            <a:rPr lang="en-US" altLang="ja-JP" sz="1000">
              <a:solidFill>
                <a:schemeClr val="tx1"/>
              </a:solidFill>
              <a:latin typeface="MS UI Gothic" pitchFamily="50" charset="-128"/>
              <a:ea typeface="MS UI Gothic" pitchFamily="50" charset="-128"/>
            </a:rPr>
            <a:t>※</a:t>
          </a:r>
          <a:r>
            <a:rPr lang="ja-JP" altLang="en-US" sz="1000">
              <a:solidFill>
                <a:schemeClr val="tx1"/>
              </a:solidFill>
              <a:latin typeface="MS UI Gothic" pitchFamily="50" charset="-128"/>
              <a:ea typeface="MS UI Gothic" pitchFamily="50" charset="-128"/>
            </a:rPr>
            <a:t>水色のセルに入力してください</a:t>
          </a:r>
        </a:p>
      </xdr:txBody>
    </xdr:sp>
    <xdr:clientData/>
  </xdr:twoCellAnchor>
  <xdr:twoCellAnchor>
    <xdr:from>
      <xdr:col>2</xdr:col>
      <xdr:colOff>343123</xdr:colOff>
      <xdr:row>32</xdr:row>
      <xdr:rowOff>142652</xdr:rowOff>
    </xdr:from>
    <xdr:to>
      <xdr:col>7</xdr:col>
      <xdr:colOff>295275</xdr:colOff>
      <xdr:row>34</xdr:row>
      <xdr:rowOff>104998</xdr:rowOff>
    </xdr:to>
    <xdr:sp macro="" textlink="">
      <xdr:nvSpPr>
        <xdr:cNvPr id="9" name="テキスト ボックス 5">
          <a:extLst>
            <a:ext uri="{FF2B5EF4-FFF2-40B4-BE49-F238E27FC236}">
              <a16:creationId xmlns:a16="http://schemas.microsoft.com/office/drawing/2014/main" id="{00000000-0008-0000-1100-000009000000}"/>
            </a:ext>
          </a:extLst>
        </xdr:cNvPr>
        <xdr:cNvSpPr txBox="1"/>
      </xdr:nvSpPr>
      <xdr:spPr>
        <a:xfrm>
          <a:off x="813023" y="9039002"/>
          <a:ext cx="1812702" cy="470346"/>
        </a:xfrm>
        <a:prstGeom prst="rect">
          <a:avLst/>
        </a:prstGeom>
        <a:solidFill>
          <a:schemeClr val="bg1"/>
        </a:solidFill>
        <a:ln w="28575" cmpd="sng">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ctr"/>
        <a:lstStyle/>
        <a:p>
          <a:pPr algn="ctr"/>
          <a:r>
            <a:rPr lang="en-US" altLang="ja-JP" sz="2000"/>
            <a:t>Ver.4</a:t>
          </a:r>
          <a:r>
            <a:rPr lang="en-US" altLang="ja-JP" sz="2000" baseline="0"/>
            <a:t> </a:t>
          </a:r>
          <a:r>
            <a:rPr lang="ja-JP" altLang="en-US" sz="2000"/>
            <a:t>記載例</a:t>
          </a:r>
        </a:p>
      </xdr:txBody>
    </xdr:sp>
    <xdr:clientData/>
  </xdr:twoCellAnchor>
  <xdr:twoCellAnchor>
    <xdr:from>
      <xdr:col>3</xdr:col>
      <xdr:colOff>228600</xdr:colOff>
      <xdr:row>54</xdr:row>
      <xdr:rowOff>266700</xdr:rowOff>
    </xdr:from>
    <xdr:to>
      <xdr:col>9</xdr:col>
      <xdr:colOff>76200</xdr:colOff>
      <xdr:row>58</xdr:row>
      <xdr:rowOff>104775</xdr:rowOff>
    </xdr:to>
    <xdr:sp macro="" textlink="" fLocksText="0">
      <xdr:nvSpPr>
        <xdr:cNvPr id="10" name="四角形吹き出し 6">
          <a:extLst>
            <a:ext uri="{FF2B5EF4-FFF2-40B4-BE49-F238E27FC236}">
              <a16:creationId xmlns:a16="http://schemas.microsoft.com/office/drawing/2014/main" id="{00000000-0008-0000-1100-00000A000000}"/>
            </a:ext>
          </a:extLst>
        </xdr:cNvPr>
        <xdr:cNvSpPr/>
      </xdr:nvSpPr>
      <xdr:spPr>
        <a:xfrm>
          <a:off x="1460500" y="14738350"/>
          <a:ext cx="1524000" cy="866775"/>
        </a:xfrm>
        <a:prstGeom prst="wedgeRectCallout">
          <a:avLst>
            <a:gd name="adj1" fmla="val 53866"/>
            <a:gd name="adj2" fmla="val -88137"/>
          </a:avLst>
        </a:prstGeom>
        <a:solidFill>
          <a:schemeClr val="bg1"/>
        </a:solidFill>
        <a:ln w="6350">
          <a:solidFill>
            <a:schemeClr val="tx1"/>
          </a:solidFill>
          <a:tailEnd type="stealth" w="med" len="lg"/>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36000" tIns="36000" rIns="36000" bIns="36000" anchor="ctr"/>
        <a:lstStyle/>
        <a:p>
          <a:pPr algn="l">
            <a:lnSpc>
              <a:spcPts val="1200"/>
            </a:lnSpc>
          </a:pPr>
          <a:r>
            <a:rPr lang="en-US" altLang="ja-JP" sz="1050">
              <a:solidFill>
                <a:schemeClr val="tx1"/>
              </a:solidFill>
              <a:latin typeface="MS UI Gothic" pitchFamily="50" charset="-128"/>
              <a:ea typeface="MS UI Gothic" pitchFamily="50" charset="-128"/>
            </a:rPr>
            <a:t>1</a:t>
          </a:r>
          <a:r>
            <a:rPr lang="ja-JP" altLang="en-US" sz="1050">
              <a:solidFill>
                <a:schemeClr val="tx1"/>
              </a:solidFill>
              <a:latin typeface="MS UI Gothic" pitchFamily="50" charset="-128"/>
              <a:ea typeface="MS UI Gothic" pitchFamily="50" charset="-128"/>
            </a:rPr>
            <a:t>日</a:t>
          </a:r>
          <a:r>
            <a:rPr lang="en-US" altLang="ja-JP" sz="1050">
              <a:solidFill>
                <a:schemeClr val="tx1"/>
              </a:solidFill>
              <a:latin typeface="MS UI Gothic" pitchFamily="50" charset="-128"/>
              <a:ea typeface="MS UI Gothic" pitchFamily="50" charset="-128"/>
            </a:rPr>
            <a:t>(</a:t>
          </a:r>
          <a:r>
            <a:rPr lang="ja-JP" altLang="en-US" sz="1050">
              <a:solidFill>
                <a:schemeClr val="tx1"/>
              </a:solidFill>
              <a:latin typeface="MS UI Gothic" pitchFamily="50" charset="-128"/>
              <a:ea typeface="MS UI Gothic" pitchFamily="50" charset="-128"/>
            </a:rPr>
            <a:t>日）に営業していなかった場合は何も入力しない。</a:t>
          </a:r>
          <a:endParaRPr lang="en-US" altLang="ja-JP" sz="1050">
            <a:solidFill>
              <a:schemeClr val="tx1"/>
            </a:solidFill>
            <a:latin typeface="MS UI Gothic" pitchFamily="50" charset="-128"/>
            <a:ea typeface="MS UI Gothic" pitchFamily="50" charset="-128"/>
          </a:endParaRPr>
        </a:p>
        <a:p>
          <a:pPr algn="l">
            <a:lnSpc>
              <a:spcPts val="1200"/>
            </a:lnSpc>
          </a:pPr>
          <a:r>
            <a:rPr lang="en-US" altLang="ja-JP" sz="1050">
              <a:solidFill>
                <a:schemeClr val="tx1"/>
              </a:solidFill>
              <a:latin typeface="MS UI Gothic" pitchFamily="50" charset="-128"/>
              <a:ea typeface="MS UI Gothic" pitchFamily="50" charset="-128"/>
            </a:rPr>
            <a:t>※</a:t>
          </a:r>
          <a:r>
            <a:rPr lang="ja-JP" altLang="en-US" sz="1050">
              <a:solidFill>
                <a:schemeClr val="tx1"/>
              </a:solidFill>
              <a:latin typeface="MS UI Gothic" pitchFamily="50" charset="-128"/>
              <a:ea typeface="MS UI Gothic" pitchFamily="50" charset="-128"/>
            </a:rPr>
            <a:t>営業していた場合には日付を入力する</a:t>
          </a:r>
        </a:p>
      </xdr:txBody>
    </xdr:sp>
    <xdr:clientData/>
  </xdr:twoCellAnchor>
  <xdr:twoCellAnchor>
    <xdr:from>
      <xdr:col>10</xdr:col>
      <xdr:colOff>123825</xdr:colOff>
      <xdr:row>48</xdr:row>
      <xdr:rowOff>238125</xdr:rowOff>
    </xdr:from>
    <xdr:to>
      <xdr:col>38</xdr:col>
      <xdr:colOff>180975</xdr:colOff>
      <xdr:row>51</xdr:row>
      <xdr:rowOff>219075</xdr:rowOff>
    </xdr:to>
    <xdr:grpSp>
      <xdr:nvGrpSpPr>
        <xdr:cNvPr id="11" name="グループ化 13">
          <a:extLst>
            <a:ext uri="{FF2B5EF4-FFF2-40B4-BE49-F238E27FC236}">
              <a16:creationId xmlns:a16="http://schemas.microsoft.com/office/drawing/2014/main" id="{00000000-0008-0000-1100-00000B000000}"/>
            </a:ext>
          </a:extLst>
        </xdr:cNvPr>
        <xdr:cNvGrpSpPr>
          <a:grpSpLocks/>
        </xdr:cNvGrpSpPr>
      </xdr:nvGrpSpPr>
      <xdr:grpSpPr bwMode="auto">
        <a:xfrm>
          <a:off x="3298825" y="13209443"/>
          <a:ext cx="7815695" cy="742950"/>
          <a:chOff x="3606800" y="13754100"/>
          <a:chExt cx="8585200" cy="711200"/>
        </a:xfrm>
      </xdr:grpSpPr>
      <xdr:sp macro="" textlink="">
        <xdr:nvSpPr>
          <xdr:cNvPr id="12" name="線吹き出し 3 (枠付き) 11">
            <a:extLst>
              <a:ext uri="{FF2B5EF4-FFF2-40B4-BE49-F238E27FC236}">
                <a16:creationId xmlns:a16="http://schemas.microsoft.com/office/drawing/2014/main" id="{00000000-0008-0000-1100-00000C000000}"/>
              </a:ext>
            </a:extLst>
          </xdr:cNvPr>
          <xdr:cNvSpPr/>
        </xdr:nvSpPr>
        <xdr:spPr>
          <a:xfrm>
            <a:off x="3606800" y="13754100"/>
            <a:ext cx="8090266" cy="374316"/>
          </a:xfrm>
          <a:prstGeom prst="borderCallout3">
            <a:avLst>
              <a:gd name="adj1" fmla="val 30071"/>
              <a:gd name="adj2" fmla="val 203"/>
              <a:gd name="adj3" fmla="val 39312"/>
              <a:gd name="adj4" fmla="val -2291"/>
              <a:gd name="adj5" fmla="val 93937"/>
              <a:gd name="adj6" fmla="val -4211"/>
              <a:gd name="adj7" fmla="val 172943"/>
              <a:gd name="adj8" fmla="val -4945"/>
            </a:avLst>
          </a:prstGeom>
          <a:solidFill>
            <a:schemeClr val="bg1">
              <a:lumMod val="85000"/>
            </a:schemeClr>
          </a:solidFill>
          <a:ln w="12700">
            <a:solidFill>
              <a:schemeClr val="tx1"/>
            </a:solidFill>
            <a:prstDash val="dash"/>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50">
                <a:solidFill>
                  <a:schemeClr val="tx1"/>
                </a:solidFill>
                <a:latin typeface="MS UI Gothic" pitchFamily="50" charset="-128"/>
                <a:ea typeface="MS UI Gothic" pitchFamily="50" charset="-128"/>
              </a:rPr>
              <a:t>月の始まりの週、終わりの週に事業所の営業日が</a:t>
            </a:r>
            <a:r>
              <a:rPr kumimoji="1" lang="en-US" altLang="ja-JP" sz="1150">
                <a:solidFill>
                  <a:schemeClr val="tx1"/>
                </a:solidFill>
                <a:latin typeface="MS UI Gothic" pitchFamily="50" charset="-128"/>
                <a:ea typeface="MS UI Gothic" pitchFamily="50" charset="-128"/>
              </a:rPr>
              <a:t>1</a:t>
            </a:r>
            <a:r>
              <a:rPr kumimoji="1" lang="ja-JP" altLang="en-US" sz="1150">
                <a:solidFill>
                  <a:schemeClr val="tx1"/>
                </a:solidFill>
                <a:latin typeface="MS UI Gothic" pitchFamily="50" charset="-128"/>
                <a:ea typeface="MS UI Gothic" pitchFamily="50" charset="-128"/>
              </a:rPr>
              <a:t>日もない場合は、日付を入れないでください（有効週数から除かれます）</a:t>
            </a:r>
            <a:endParaRPr kumimoji="1" lang="en-US" altLang="ja-JP" sz="1150">
              <a:solidFill>
                <a:schemeClr val="tx1"/>
              </a:solidFill>
              <a:latin typeface="MS UI Gothic" pitchFamily="50" charset="-128"/>
              <a:ea typeface="MS UI Gothic" pitchFamily="50" charset="-128"/>
            </a:endParaRPr>
          </a:p>
        </xdr:txBody>
      </xdr:sp>
      <xdr:sp macro="" textlink="">
        <xdr:nvSpPr>
          <xdr:cNvPr id="13" name="フリーフォーム 12">
            <a:extLst>
              <a:ext uri="{FF2B5EF4-FFF2-40B4-BE49-F238E27FC236}">
                <a16:creationId xmlns:a16="http://schemas.microsoft.com/office/drawing/2014/main" id="{00000000-0008-0000-1100-00000D000000}"/>
              </a:ext>
            </a:extLst>
          </xdr:cNvPr>
          <xdr:cNvSpPr/>
        </xdr:nvSpPr>
        <xdr:spPr>
          <a:xfrm>
            <a:off x="11735138" y="13969332"/>
            <a:ext cx="456862" cy="495968"/>
          </a:xfrm>
          <a:custGeom>
            <a:avLst/>
            <a:gdLst>
              <a:gd name="connsiteX0" fmla="*/ 0 w 457200"/>
              <a:gd name="connsiteY0" fmla="*/ 0 h 495300"/>
              <a:gd name="connsiteX1" fmla="*/ 215900 w 457200"/>
              <a:gd name="connsiteY1" fmla="*/ 127000 h 495300"/>
              <a:gd name="connsiteX2" fmla="*/ 393700 w 457200"/>
              <a:gd name="connsiteY2" fmla="*/ 304800 h 495300"/>
              <a:gd name="connsiteX3" fmla="*/ 457200 w 457200"/>
              <a:gd name="connsiteY3" fmla="*/ 495300 h 495300"/>
            </a:gdLst>
            <a:ahLst/>
            <a:cxnLst>
              <a:cxn ang="0">
                <a:pos x="connsiteX0" y="connsiteY0"/>
              </a:cxn>
              <a:cxn ang="0">
                <a:pos x="connsiteX1" y="connsiteY1"/>
              </a:cxn>
              <a:cxn ang="0">
                <a:pos x="connsiteX2" y="connsiteY2"/>
              </a:cxn>
              <a:cxn ang="0">
                <a:pos x="connsiteX3" y="connsiteY3"/>
              </a:cxn>
            </a:cxnLst>
            <a:rect l="l" t="t" r="r" b="b"/>
            <a:pathLst>
              <a:path w="457200" h="495300">
                <a:moveTo>
                  <a:pt x="0" y="0"/>
                </a:moveTo>
                <a:lnTo>
                  <a:pt x="215900" y="127000"/>
                </a:lnTo>
                <a:lnTo>
                  <a:pt x="393700" y="304800"/>
                </a:lnTo>
                <a:lnTo>
                  <a:pt x="457200" y="495300"/>
                </a:lnTo>
              </a:path>
            </a:pathLst>
          </a:custGeom>
          <a:noFill/>
          <a:ln w="6350">
            <a:solidFill>
              <a:schemeClr val="tx1"/>
            </a:solidFill>
            <a:prstDash val="dash"/>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xdr:from>
      <xdr:col>39</xdr:col>
      <xdr:colOff>123825</xdr:colOff>
      <xdr:row>54</xdr:row>
      <xdr:rowOff>238125</xdr:rowOff>
    </xdr:from>
    <xdr:to>
      <xdr:col>44</xdr:col>
      <xdr:colOff>228600</xdr:colOff>
      <xdr:row>58</xdr:row>
      <xdr:rowOff>114300</xdr:rowOff>
    </xdr:to>
    <xdr:sp macro="" textlink="" fLocksText="0">
      <xdr:nvSpPr>
        <xdr:cNvPr id="14" name="四角形吹き出し 10">
          <a:extLst>
            <a:ext uri="{FF2B5EF4-FFF2-40B4-BE49-F238E27FC236}">
              <a16:creationId xmlns:a16="http://schemas.microsoft.com/office/drawing/2014/main" id="{00000000-0008-0000-1100-00000E000000}"/>
            </a:ext>
          </a:extLst>
        </xdr:cNvPr>
        <xdr:cNvSpPr/>
      </xdr:nvSpPr>
      <xdr:spPr>
        <a:xfrm>
          <a:off x="11414125" y="14722475"/>
          <a:ext cx="1501775" cy="892175"/>
        </a:xfrm>
        <a:prstGeom prst="wedgeRectCallout">
          <a:avLst>
            <a:gd name="adj1" fmla="val -62131"/>
            <a:gd name="adj2" fmla="val -79997"/>
          </a:avLst>
        </a:prstGeom>
        <a:solidFill>
          <a:schemeClr val="bg1"/>
        </a:solidFill>
        <a:ln w="6350">
          <a:solidFill>
            <a:schemeClr val="tx1"/>
          </a:solidFill>
          <a:tailEnd type="stealth" w="med" len="lg"/>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36000" tIns="36000" rIns="36000" bIns="36000" anchor="ctr"/>
        <a:lstStyle/>
        <a:p>
          <a:pPr algn="l">
            <a:lnSpc>
              <a:spcPts val="1200"/>
            </a:lnSpc>
          </a:pPr>
          <a:r>
            <a:rPr lang="en-US" altLang="ja-JP" sz="1050">
              <a:solidFill>
                <a:schemeClr val="tx1"/>
              </a:solidFill>
              <a:latin typeface="MS UI Gothic" pitchFamily="50" charset="-128"/>
              <a:ea typeface="MS UI Gothic" pitchFamily="50" charset="-128"/>
            </a:rPr>
            <a:t>30</a:t>
          </a:r>
          <a:r>
            <a:rPr lang="ja-JP" altLang="en-US" sz="1050">
              <a:solidFill>
                <a:schemeClr val="tx1"/>
              </a:solidFill>
              <a:latin typeface="MS UI Gothic" pitchFamily="50" charset="-128"/>
              <a:ea typeface="MS UI Gothic" pitchFamily="50" charset="-128"/>
            </a:rPr>
            <a:t>日</a:t>
          </a:r>
          <a:r>
            <a:rPr lang="en-US" altLang="ja-JP" sz="1050">
              <a:solidFill>
                <a:schemeClr val="tx1"/>
              </a:solidFill>
              <a:latin typeface="MS UI Gothic" pitchFamily="50" charset="-128"/>
              <a:ea typeface="MS UI Gothic" pitchFamily="50" charset="-128"/>
            </a:rPr>
            <a:t>(</a:t>
          </a:r>
          <a:r>
            <a:rPr lang="ja-JP" altLang="en-US" sz="1050">
              <a:solidFill>
                <a:schemeClr val="tx1"/>
              </a:solidFill>
              <a:latin typeface="MS UI Gothic" pitchFamily="50" charset="-128"/>
              <a:ea typeface="MS UI Gothic" pitchFamily="50" charset="-128"/>
            </a:rPr>
            <a:t>月）に営業していた場合は日付を入力する。</a:t>
          </a:r>
          <a:endParaRPr lang="en-US" altLang="ja-JP" sz="1050">
            <a:solidFill>
              <a:schemeClr val="tx1"/>
            </a:solidFill>
            <a:latin typeface="MS UI Gothic" pitchFamily="50" charset="-128"/>
            <a:ea typeface="MS UI Gothic" pitchFamily="50" charset="-128"/>
          </a:endParaRPr>
        </a:p>
        <a:p>
          <a:pPr algn="l">
            <a:lnSpc>
              <a:spcPts val="1200"/>
            </a:lnSpc>
          </a:pPr>
          <a:r>
            <a:rPr lang="en-US" altLang="ja-JP" sz="1050">
              <a:solidFill>
                <a:schemeClr val="tx1"/>
              </a:solidFill>
              <a:latin typeface="MS UI Gothic" pitchFamily="50" charset="-128"/>
              <a:ea typeface="MS UI Gothic" pitchFamily="50" charset="-128"/>
            </a:rPr>
            <a:t>※</a:t>
          </a:r>
          <a:r>
            <a:rPr lang="ja-JP" altLang="en-US" sz="1050">
              <a:solidFill>
                <a:schemeClr val="tx1"/>
              </a:solidFill>
              <a:latin typeface="MS UI Gothic" pitchFamily="50" charset="-128"/>
              <a:ea typeface="MS UI Gothic" pitchFamily="50" charset="-128"/>
            </a:rPr>
            <a:t>営業していて送迎実績がなかった場合は有効週数に含まれる。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8.bin"/><Relationship Id="rId4" Type="http://schemas.openxmlformats.org/officeDocument/2006/relationships/comments" Target="../comments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5.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s>
</file>

<file path=xl/worksheets/_rels/sheet50.xml.rels><?xml version="1.0" encoding="UTF-8" standalone="yes"?>
<Relationships xmlns="http://schemas.openxmlformats.org/package/2006/relationships"><Relationship Id="rId8" Type="http://schemas.openxmlformats.org/officeDocument/2006/relationships/ctrlProp" Target="../ctrlProps/ctrlProp125.xml"/><Relationship Id="rId13" Type="http://schemas.openxmlformats.org/officeDocument/2006/relationships/ctrlProp" Target="../ctrlProps/ctrlProp130.xml"/><Relationship Id="rId18" Type="http://schemas.openxmlformats.org/officeDocument/2006/relationships/ctrlProp" Target="../ctrlProps/ctrlProp135.xml"/><Relationship Id="rId3" Type="http://schemas.openxmlformats.org/officeDocument/2006/relationships/vmlDrawing" Target="../drawings/vmlDrawing10.vml"/><Relationship Id="rId21" Type="http://schemas.openxmlformats.org/officeDocument/2006/relationships/ctrlProp" Target="../ctrlProps/ctrlProp138.xml"/><Relationship Id="rId7" Type="http://schemas.openxmlformats.org/officeDocument/2006/relationships/ctrlProp" Target="../ctrlProps/ctrlProp124.xml"/><Relationship Id="rId12" Type="http://schemas.openxmlformats.org/officeDocument/2006/relationships/ctrlProp" Target="../ctrlProps/ctrlProp129.xml"/><Relationship Id="rId17" Type="http://schemas.openxmlformats.org/officeDocument/2006/relationships/ctrlProp" Target="../ctrlProps/ctrlProp134.xml"/><Relationship Id="rId2" Type="http://schemas.openxmlformats.org/officeDocument/2006/relationships/drawing" Target="../drawings/drawing17.xml"/><Relationship Id="rId16" Type="http://schemas.openxmlformats.org/officeDocument/2006/relationships/ctrlProp" Target="../ctrlProps/ctrlProp133.xml"/><Relationship Id="rId20" Type="http://schemas.openxmlformats.org/officeDocument/2006/relationships/ctrlProp" Target="../ctrlProps/ctrlProp137.xml"/><Relationship Id="rId1" Type="http://schemas.openxmlformats.org/officeDocument/2006/relationships/printerSettings" Target="../printerSettings/printerSettings49.bin"/><Relationship Id="rId6" Type="http://schemas.openxmlformats.org/officeDocument/2006/relationships/ctrlProp" Target="../ctrlProps/ctrlProp123.xml"/><Relationship Id="rId11" Type="http://schemas.openxmlformats.org/officeDocument/2006/relationships/ctrlProp" Target="../ctrlProps/ctrlProp128.xml"/><Relationship Id="rId24" Type="http://schemas.openxmlformats.org/officeDocument/2006/relationships/ctrlProp" Target="../ctrlProps/ctrlProp141.xml"/><Relationship Id="rId5" Type="http://schemas.openxmlformats.org/officeDocument/2006/relationships/ctrlProp" Target="../ctrlProps/ctrlProp122.xml"/><Relationship Id="rId15" Type="http://schemas.openxmlformats.org/officeDocument/2006/relationships/ctrlProp" Target="../ctrlProps/ctrlProp132.xml"/><Relationship Id="rId23" Type="http://schemas.openxmlformats.org/officeDocument/2006/relationships/ctrlProp" Target="../ctrlProps/ctrlProp140.xml"/><Relationship Id="rId10" Type="http://schemas.openxmlformats.org/officeDocument/2006/relationships/ctrlProp" Target="../ctrlProps/ctrlProp127.xml"/><Relationship Id="rId19" Type="http://schemas.openxmlformats.org/officeDocument/2006/relationships/ctrlProp" Target="../ctrlProps/ctrlProp136.xml"/><Relationship Id="rId4" Type="http://schemas.openxmlformats.org/officeDocument/2006/relationships/ctrlProp" Target="../ctrlProps/ctrlProp121.xml"/><Relationship Id="rId9" Type="http://schemas.openxmlformats.org/officeDocument/2006/relationships/ctrlProp" Target="../ctrlProps/ctrlProp126.xml"/><Relationship Id="rId14" Type="http://schemas.openxmlformats.org/officeDocument/2006/relationships/ctrlProp" Target="../ctrlProps/ctrlProp131.xml"/><Relationship Id="rId22" Type="http://schemas.openxmlformats.org/officeDocument/2006/relationships/ctrlProp" Target="../ctrlProps/ctrlProp139.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2.xml"/><Relationship Id="rId1" Type="http://schemas.openxmlformats.org/officeDocument/2006/relationships/printerSettings" Target="../printerSettings/printerSettings72.bin"/><Relationship Id="rId4" Type="http://schemas.openxmlformats.org/officeDocument/2006/relationships/comments" Target="../comments9.xml"/></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3.xml"/><Relationship Id="rId1" Type="http://schemas.openxmlformats.org/officeDocument/2006/relationships/printerSettings" Target="../printerSettings/printerSettings73.bin"/><Relationship Id="rId4" Type="http://schemas.openxmlformats.org/officeDocument/2006/relationships/comments" Target="../comments10.xm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3.v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8" Type="http://schemas.openxmlformats.org/officeDocument/2006/relationships/ctrlProp" Target="../ctrlProps/ctrlProp146.xml"/><Relationship Id="rId13" Type="http://schemas.openxmlformats.org/officeDocument/2006/relationships/ctrlProp" Target="../ctrlProps/ctrlProp151.xml"/><Relationship Id="rId3" Type="http://schemas.openxmlformats.org/officeDocument/2006/relationships/vmlDrawing" Target="../drawings/vmlDrawing14.vml"/><Relationship Id="rId7" Type="http://schemas.openxmlformats.org/officeDocument/2006/relationships/ctrlProp" Target="../ctrlProps/ctrlProp145.xml"/><Relationship Id="rId12" Type="http://schemas.openxmlformats.org/officeDocument/2006/relationships/ctrlProp" Target="../ctrlProps/ctrlProp150.xml"/><Relationship Id="rId2" Type="http://schemas.openxmlformats.org/officeDocument/2006/relationships/drawing" Target="../drawings/drawing30.xml"/><Relationship Id="rId1" Type="http://schemas.openxmlformats.org/officeDocument/2006/relationships/printerSettings" Target="../printerSettings/printerSettings96.bin"/><Relationship Id="rId6" Type="http://schemas.openxmlformats.org/officeDocument/2006/relationships/ctrlProp" Target="../ctrlProps/ctrlProp144.xml"/><Relationship Id="rId11" Type="http://schemas.openxmlformats.org/officeDocument/2006/relationships/ctrlProp" Target="../ctrlProps/ctrlProp149.xml"/><Relationship Id="rId5" Type="http://schemas.openxmlformats.org/officeDocument/2006/relationships/ctrlProp" Target="../ctrlProps/ctrlProp143.xml"/><Relationship Id="rId15" Type="http://schemas.openxmlformats.org/officeDocument/2006/relationships/ctrlProp" Target="../ctrlProps/ctrlProp153.xml"/><Relationship Id="rId10" Type="http://schemas.openxmlformats.org/officeDocument/2006/relationships/ctrlProp" Target="../ctrlProps/ctrlProp148.xml"/><Relationship Id="rId4" Type="http://schemas.openxmlformats.org/officeDocument/2006/relationships/ctrlProp" Target="../ctrlProps/ctrlProp142.xml"/><Relationship Id="rId9" Type="http://schemas.openxmlformats.org/officeDocument/2006/relationships/ctrlProp" Target="../ctrlProps/ctrlProp147.xml"/><Relationship Id="rId14" Type="http://schemas.openxmlformats.org/officeDocument/2006/relationships/ctrlProp" Target="../ctrlProps/ctrlProp152.xml"/></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44D4B-42AF-49A7-8328-FEACE376B9E5}">
  <sheetPr>
    <pageSetUpPr fitToPage="1"/>
  </sheetPr>
  <dimension ref="A1:Z156"/>
  <sheetViews>
    <sheetView tabSelected="1" view="pageBreakPreview" topLeftCell="A14" zoomScaleNormal="130" zoomScaleSheetLayoutView="100" workbookViewId="0">
      <selection activeCell="G6" sqref="G6:Y6"/>
    </sheetView>
  </sheetViews>
  <sheetFormatPr defaultColWidth="4" defaultRowHeight="13"/>
  <cols>
    <col min="1" max="2" width="2.58203125" style="623" customWidth="1"/>
    <col min="3" max="3" width="10.58203125" style="623" customWidth="1"/>
    <col min="4" max="8" width="4.58203125" style="623" customWidth="1"/>
    <col min="9" max="9" width="7.58203125" style="623" customWidth="1"/>
    <col min="10" max="18" width="4.58203125" style="623" customWidth="1"/>
    <col min="19" max="20" width="7.58203125" style="623" customWidth="1"/>
    <col min="21" max="24" width="4.58203125" style="623" customWidth="1"/>
    <col min="25" max="25" width="9.75" style="623" customWidth="1"/>
    <col min="26" max="26" width="2.58203125" style="623" customWidth="1"/>
    <col min="27" max="257" width="4" style="623"/>
    <col min="258" max="258" width="2.83203125" style="623" customWidth="1"/>
    <col min="259" max="259" width="2.33203125" style="623" customWidth="1"/>
    <col min="260" max="260" width="9.25" style="623" customWidth="1"/>
    <col min="261" max="265" width="4" style="623"/>
    <col min="266" max="266" width="7.33203125" style="623" customWidth="1"/>
    <col min="267" max="268" width="4" style="623"/>
    <col min="269" max="274" width="5.08203125" style="623" customWidth="1"/>
    <col min="275" max="275" width="4" style="623"/>
    <col min="276" max="277" width="6.75" style="623" customWidth="1"/>
    <col min="278" max="280" width="4" style="623"/>
    <col min="281" max="281" width="2.33203125" style="623" customWidth="1"/>
    <col min="282" max="282" width="3.33203125" style="623" customWidth="1"/>
    <col min="283" max="513" width="4" style="623"/>
    <col min="514" max="514" width="2.83203125" style="623" customWidth="1"/>
    <col min="515" max="515" width="2.33203125" style="623" customWidth="1"/>
    <col min="516" max="516" width="9.25" style="623" customWidth="1"/>
    <col min="517" max="521" width="4" style="623"/>
    <col min="522" max="522" width="7.33203125" style="623" customWidth="1"/>
    <col min="523" max="524" width="4" style="623"/>
    <col min="525" max="530" width="5.08203125" style="623" customWidth="1"/>
    <col min="531" max="531" width="4" style="623"/>
    <col min="532" max="533" width="6.75" style="623" customWidth="1"/>
    <col min="534" max="536" width="4" style="623"/>
    <col min="537" max="537" width="2.33203125" style="623" customWidth="1"/>
    <col min="538" max="538" width="3.33203125" style="623" customWidth="1"/>
    <col min="539" max="769" width="4" style="623"/>
    <col min="770" max="770" width="2.83203125" style="623" customWidth="1"/>
    <col min="771" max="771" width="2.33203125" style="623" customWidth="1"/>
    <col min="772" max="772" width="9.25" style="623" customWidth="1"/>
    <col min="773" max="777" width="4" style="623"/>
    <col min="778" max="778" width="7.33203125" style="623" customWidth="1"/>
    <col min="779" max="780" width="4" style="623"/>
    <col min="781" max="786" width="5.08203125" style="623" customWidth="1"/>
    <col min="787" max="787" width="4" style="623"/>
    <col min="788" max="789" width="6.75" style="623" customWidth="1"/>
    <col min="790" max="792" width="4" style="623"/>
    <col min="793" max="793" width="2.33203125" style="623" customWidth="1"/>
    <col min="794" max="794" width="3.33203125" style="623" customWidth="1"/>
    <col min="795" max="1025" width="4" style="623"/>
    <col min="1026" max="1026" width="2.83203125" style="623" customWidth="1"/>
    <col min="1027" max="1027" width="2.33203125" style="623" customWidth="1"/>
    <col min="1028" max="1028" width="9.25" style="623" customWidth="1"/>
    <col min="1029" max="1033" width="4" style="623"/>
    <col min="1034" max="1034" width="7.33203125" style="623" customWidth="1"/>
    <col min="1035" max="1036" width="4" style="623"/>
    <col min="1037" max="1042" width="5.08203125" style="623" customWidth="1"/>
    <col min="1043" max="1043" width="4" style="623"/>
    <col min="1044" max="1045" width="6.75" style="623" customWidth="1"/>
    <col min="1046" max="1048" width="4" style="623"/>
    <col min="1049" max="1049" width="2.33203125" style="623" customWidth="1"/>
    <col min="1050" max="1050" width="3.33203125" style="623" customWidth="1"/>
    <col min="1051" max="1281" width="4" style="623"/>
    <col min="1282" max="1282" width="2.83203125" style="623" customWidth="1"/>
    <col min="1283" max="1283" width="2.33203125" style="623" customWidth="1"/>
    <col min="1284" max="1284" width="9.25" style="623" customWidth="1"/>
    <col min="1285" max="1289" width="4" style="623"/>
    <col min="1290" max="1290" width="7.33203125" style="623" customWidth="1"/>
    <col min="1291" max="1292" width="4" style="623"/>
    <col min="1293" max="1298" width="5.08203125" style="623" customWidth="1"/>
    <col min="1299" max="1299" width="4" style="623"/>
    <col min="1300" max="1301" width="6.75" style="623" customWidth="1"/>
    <col min="1302" max="1304" width="4" style="623"/>
    <col min="1305" max="1305" width="2.33203125" style="623" customWidth="1"/>
    <col min="1306" max="1306" width="3.33203125" style="623" customWidth="1"/>
    <col min="1307" max="1537" width="4" style="623"/>
    <col min="1538" max="1538" width="2.83203125" style="623" customWidth="1"/>
    <col min="1539" max="1539" width="2.33203125" style="623" customWidth="1"/>
    <col min="1540" max="1540" width="9.25" style="623" customWidth="1"/>
    <col min="1541" max="1545" width="4" style="623"/>
    <col min="1546" max="1546" width="7.33203125" style="623" customWidth="1"/>
    <col min="1547" max="1548" width="4" style="623"/>
    <col min="1549" max="1554" width="5.08203125" style="623" customWidth="1"/>
    <col min="1555" max="1555" width="4" style="623"/>
    <col min="1556" max="1557" width="6.75" style="623" customWidth="1"/>
    <col min="1558" max="1560" width="4" style="623"/>
    <col min="1561" max="1561" width="2.33203125" style="623" customWidth="1"/>
    <col min="1562" max="1562" width="3.33203125" style="623" customWidth="1"/>
    <col min="1563" max="1793" width="4" style="623"/>
    <col min="1794" max="1794" width="2.83203125" style="623" customWidth="1"/>
    <col min="1795" max="1795" width="2.33203125" style="623" customWidth="1"/>
    <col min="1796" max="1796" width="9.25" style="623" customWidth="1"/>
    <col min="1797" max="1801" width="4" style="623"/>
    <col min="1802" max="1802" width="7.33203125" style="623" customWidth="1"/>
    <col min="1803" max="1804" width="4" style="623"/>
    <col min="1805" max="1810" width="5.08203125" style="623" customWidth="1"/>
    <col min="1811" max="1811" width="4" style="623"/>
    <col min="1812" max="1813" width="6.75" style="623" customWidth="1"/>
    <col min="1814" max="1816" width="4" style="623"/>
    <col min="1817" max="1817" width="2.33203125" style="623" customWidth="1"/>
    <col min="1818" max="1818" width="3.33203125" style="623" customWidth="1"/>
    <col min="1819" max="2049" width="4" style="623"/>
    <col min="2050" max="2050" width="2.83203125" style="623" customWidth="1"/>
    <col min="2051" max="2051" width="2.33203125" style="623" customWidth="1"/>
    <col min="2052" max="2052" width="9.25" style="623" customWidth="1"/>
    <col min="2053" max="2057" width="4" style="623"/>
    <col min="2058" max="2058" width="7.33203125" style="623" customWidth="1"/>
    <col min="2059" max="2060" width="4" style="623"/>
    <col min="2061" max="2066" width="5.08203125" style="623" customWidth="1"/>
    <col min="2067" max="2067" width="4" style="623"/>
    <col min="2068" max="2069" width="6.75" style="623" customWidth="1"/>
    <col min="2070" max="2072" width="4" style="623"/>
    <col min="2073" max="2073" width="2.33203125" style="623" customWidth="1"/>
    <col min="2074" max="2074" width="3.33203125" style="623" customWidth="1"/>
    <col min="2075" max="2305" width="4" style="623"/>
    <col min="2306" max="2306" width="2.83203125" style="623" customWidth="1"/>
    <col min="2307" max="2307" width="2.33203125" style="623" customWidth="1"/>
    <col min="2308" max="2308" width="9.25" style="623" customWidth="1"/>
    <col min="2309" max="2313" width="4" style="623"/>
    <col min="2314" max="2314" width="7.33203125" style="623" customWidth="1"/>
    <col min="2315" max="2316" width="4" style="623"/>
    <col min="2317" max="2322" width="5.08203125" style="623" customWidth="1"/>
    <col min="2323" max="2323" width="4" style="623"/>
    <col min="2324" max="2325" width="6.75" style="623" customWidth="1"/>
    <col min="2326" max="2328" width="4" style="623"/>
    <col min="2329" max="2329" width="2.33203125" style="623" customWidth="1"/>
    <col min="2330" max="2330" width="3.33203125" style="623" customWidth="1"/>
    <col min="2331" max="2561" width="4" style="623"/>
    <col min="2562" max="2562" width="2.83203125" style="623" customWidth="1"/>
    <col min="2563" max="2563" width="2.33203125" style="623" customWidth="1"/>
    <col min="2564" max="2564" width="9.25" style="623" customWidth="1"/>
    <col min="2565" max="2569" width="4" style="623"/>
    <col min="2570" max="2570" width="7.33203125" style="623" customWidth="1"/>
    <col min="2571" max="2572" width="4" style="623"/>
    <col min="2573" max="2578" width="5.08203125" style="623" customWidth="1"/>
    <col min="2579" max="2579" width="4" style="623"/>
    <col min="2580" max="2581" width="6.75" style="623" customWidth="1"/>
    <col min="2582" max="2584" width="4" style="623"/>
    <col min="2585" max="2585" width="2.33203125" style="623" customWidth="1"/>
    <col min="2586" max="2586" width="3.33203125" style="623" customWidth="1"/>
    <col min="2587" max="2817" width="4" style="623"/>
    <col min="2818" max="2818" width="2.83203125" style="623" customWidth="1"/>
    <col min="2819" max="2819" width="2.33203125" style="623" customWidth="1"/>
    <col min="2820" max="2820" width="9.25" style="623" customWidth="1"/>
    <col min="2821" max="2825" width="4" style="623"/>
    <col min="2826" max="2826" width="7.33203125" style="623" customWidth="1"/>
    <col min="2827" max="2828" width="4" style="623"/>
    <col min="2829" max="2834" width="5.08203125" style="623" customWidth="1"/>
    <col min="2835" max="2835" width="4" style="623"/>
    <col min="2836" max="2837" width="6.75" style="623" customWidth="1"/>
    <col min="2838" max="2840" width="4" style="623"/>
    <col min="2841" max="2841" width="2.33203125" style="623" customWidth="1"/>
    <col min="2842" max="2842" width="3.33203125" style="623" customWidth="1"/>
    <col min="2843" max="3073" width="4" style="623"/>
    <col min="3074" max="3074" width="2.83203125" style="623" customWidth="1"/>
    <col min="3075" max="3075" width="2.33203125" style="623" customWidth="1"/>
    <col min="3076" max="3076" width="9.25" style="623" customWidth="1"/>
    <col min="3077" max="3081" width="4" style="623"/>
    <col min="3082" max="3082" width="7.33203125" style="623" customWidth="1"/>
    <col min="3083" max="3084" width="4" style="623"/>
    <col min="3085" max="3090" width="5.08203125" style="623" customWidth="1"/>
    <col min="3091" max="3091" width="4" style="623"/>
    <col min="3092" max="3093" width="6.75" style="623" customWidth="1"/>
    <col min="3094" max="3096" width="4" style="623"/>
    <col min="3097" max="3097" width="2.33203125" style="623" customWidth="1"/>
    <col min="3098" max="3098" width="3.33203125" style="623" customWidth="1"/>
    <col min="3099" max="3329" width="4" style="623"/>
    <col min="3330" max="3330" width="2.83203125" style="623" customWidth="1"/>
    <col min="3331" max="3331" width="2.33203125" style="623" customWidth="1"/>
    <col min="3332" max="3332" width="9.25" style="623" customWidth="1"/>
    <col min="3333" max="3337" width="4" style="623"/>
    <col min="3338" max="3338" width="7.33203125" style="623" customWidth="1"/>
    <col min="3339" max="3340" width="4" style="623"/>
    <col min="3341" max="3346" width="5.08203125" style="623" customWidth="1"/>
    <col min="3347" max="3347" width="4" style="623"/>
    <col min="3348" max="3349" width="6.75" style="623" customWidth="1"/>
    <col min="3350" max="3352" width="4" style="623"/>
    <col min="3353" max="3353" width="2.33203125" style="623" customWidth="1"/>
    <col min="3354" max="3354" width="3.33203125" style="623" customWidth="1"/>
    <col min="3355" max="3585" width="4" style="623"/>
    <col min="3586" max="3586" width="2.83203125" style="623" customWidth="1"/>
    <col min="3587" max="3587" width="2.33203125" style="623" customWidth="1"/>
    <col min="3588" max="3588" width="9.25" style="623" customWidth="1"/>
    <col min="3589" max="3593" width="4" style="623"/>
    <col min="3594" max="3594" width="7.33203125" style="623" customWidth="1"/>
    <col min="3595" max="3596" width="4" style="623"/>
    <col min="3597" max="3602" width="5.08203125" style="623" customWidth="1"/>
    <col min="3603" max="3603" width="4" style="623"/>
    <col min="3604" max="3605" width="6.75" style="623" customWidth="1"/>
    <col min="3606" max="3608" width="4" style="623"/>
    <col min="3609" max="3609" width="2.33203125" style="623" customWidth="1"/>
    <col min="3610" max="3610" width="3.33203125" style="623" customWidth="1"/>
    <col min="3611" max="3841" width="4" style="623"/>
    <col min="3842" max="3842" width="2.83203125" style="623" customWidth="1"/>
    <col min="3843" max="3843" width="2.33203125" style="623" customWidth="1"/>
    <col min="3844" max="3844" width="9.25" style="623" customWidth="1"/>
    <col min="3845" max="3849" width="4" style="623"/>
    <col min="3850" max="3850" width="7.33203125" style="623" customWidth="1"/>
    <col min="3851" max="3852" width="4" style="623"/>
    <col min="3853" max="3858" width="5.08203125" style="623" customWidth="1"/>
    <col min="3859" max="3859" width="4" style="623"/>
    <col min="3860" max="3861" width="6.75" style="623" customWidth="1"/>
    <col min="3862" max="3864" width="4" style="623"/>
    <col min="3865" max="3865" width="2.33203125" style="623" customWidth="1"/>
    <col min="3866" max="3866" width="3.33203125" style="623" customWidth="1"/>
    <col min="3867" max="4097" width="4" style="623"/>
    <col min="4098" max="4098" width="2.83203125" style="623" customWidth="1"/>
    <col min="4099" max="4099" width="2.33203125" style="623" customWidth="1"/>
    <col min="4100" max="4100" width="9.25" style="623" customWidth="1"/>
    <col min="4101" max="4105" width="4" style="623"/>
    <col min="4106" max="4106" width="7.33203125" style="623" customWidth="1"/>
    <col min="4107" max="4108" width="4" style="623"/>
    <col min="4109" max="4114" width="5.08203125" style="623" customWidth="1"/>
    <col min="4115" max="4115" width="4" style="623"/>
    <col min="4116" max="4117" width="6.75" style="623" customWidth="1"/>
    <col min="4118" max="4120" width="4" style="623"/>
    <col min="4121" max="4121" width="2.33203125" style="623" customWidth="1"/>
    <col min="4122" max="4122" width="3.33203125" style="623" customWidth="1"/>
    <col min="4123" max="4353" width="4" style="623"/>
    <col min="4354" max="4354" width="2.83203125" style="623" customWidth="1"/>
    <col min="4355" max="4355" width="2.33203125" style="623" customWidth="1"/>
    <col min="4356" max="4356" width="9.25" style="623" customWidth="1"/>
    <col min="4357" max="4361" width="4" style="623"/>
    <col min="4362" max="4362" width="7.33203125" style="623" customWidth="1"/>
    <col min="4363" max="4364" width="4" style="623"/>
    <col min="4365" max="4370" width="5.08203125" style="623" customWidth="1"/>
    <col min="4371" max="4371" width="4" style="623"/>
    <col min="4372" max="4373" width="6.75" style="623" customWidth="1"/>
    <col min="4374" max="4376" width="4" style="623"/>
    <col min="4377" max="4377" width="2.33203125" style="623" customWidth="1"/>
    <col min="4378" max="4378" width="3.33203125" style="623" customWidth="1"/>
    <col min="4379" max="4609" width="4" style="623"/>
    <col min="4610" max="4610" width="2.83203125" style="623" customWidth="1"/>
    <col min="4611" max="4611" width="2.33203125" style="623" customWidth="1"/>
    <col min="4612" max="4612" width="9.25" style="623" customWidth="1"/>
    <col min="4613" max="4617" width="4" style="623"/>
    <col min="4618" max="4618" width="7.33203125" style="623" customWidth="1"/>
    <col min="4619" max="4620" width="4" style="623"/>
    <col min="4621" max="4626" width="5.08203125" style="623" customWidth="1"/>
    <col min="4627" max="4627" width="4" style="623"/>
    <col min="4628" max="4629" width="6.75" style="623" customWidth="1"/>
    <col min="4630" max="4632" width="4" style="623"/>
    <col min="4633" max="4633" width="2.33203125" style="623" customWidth="1"/>
    <col min="4634" max="4634" width="3.33203125" style="623" customWidth="1"/>
    <col min="4635" max="4865" width="4" style="623"/>
    <col min="4866" max="4866" width="2.83203125" style="623" customWidth="1"/>
    <col min="4867" max="4867" width="2.33203125" style="623" customWidth="1"/>
    <col min="4868" max="4868" width="9.25" style="623" customWidth="1"/>
    <col min="4869" max="4873" width="4" style="623"/>
    <col min="4874" max="4874" width="7.33203125" style="623" customWidth="1"/>
    <col min="4875" max="4876" width="4" style="623"/>
    <col min="4877" max="4882" width="5.08203125" style="623" customWidth="1"/>
    <col min="4883" max="4883" width="4" style="623"/>
    <col min="4884" max="4885" width="6.75" style="623" customWidth="1"/>
    <col min="4886" max="4888" width="4" style="623"/>
    <col min="4889" max="4889" width="2.33203125" style="623" customWidth="1"/>
    <col min="4890" max="4890" width="3.33203125" style="623" customWidth="1"/>
    <col min="4891" max="5121" width="4" style="623"/>
    <col min="5122" max="5122" width="2.83203125" style="623" customWidth="1"/>
    <col min="5123" max="5123" width="2.33203125" style="623" customWidth="1"/>
    <col min="5124" max="5124" width="9.25" style="623" customWidth="1"/>
    <col min="5125" max="5129" width="4" style="623"/>
    <col min="5130" max="5130" width="7.33203125" style="623" customWidth="1"/>
    <col min="5131" max="5132" width="4" style="623"/>
    <col min="5133" max="5138" width="5.08203125" style="623" customWidth="1"/>
    <col min="5139" max="5139" width="4" style="623"/>
    <col min="5140" max="5141" width="6.75" style="623" customWidth="1"/>
    <col min="5142" max="5144" width="4" style="623"/>
    <col min="5145" max="5145" width="2.33203125" style="623" customWidth="1"/>
    <col min="5146" max="5146" width="3.33203125" style="623" customWidth="1"/>
    <col min="5147" max="5377" width="4" style="623"/>
    <col min="5378" max="5378" width="2.83203125" style="623" customWidth="1"/>
    <col min="5379" max="5379" width="2.33203125" style="623" customWidth="1"/>
    <col min="5380" max="5380" width="9.25" style="623" customWidth="1"/>
    <col min="5381" max="5385" width="4" style="623"/>
    <col min="5386" max="5386" width="7.33203125" style="623" customWidth="1"/>
    <col min="5387" max="5388" width="4" style="623"/>
    <col min="5389" max="5394" width="5.08203125" style="623" customWidth="1"/>
    <col min="5395" max="5395" width="4" style="623"/>
    <col min="5396" max="5397" width="6.75" style="623" customWidth="1"/>
    <col min="5398" max="5400" width="4" style="623"/>
    <col min="5401" max="5401" width="2.33203125" style="623" customWidth="1"/>
    <col min="5402" max="5402" width="3.33203125" style="623" customWidth="1"/>
    <col min="5403" max="5633" width="4" style="623"/>
    <col min="5634" max="5634" width="2.83203125" style="623" customWidth="1"/>
    <col min="5635" max="5635" width="2.33203125" style="623" customWidth="1"/>
    <col min="5636" max="5636" width="9.25" style="623" customWidth="1"/>
    <col min="5637" max="5641" width="4" style="623"/>
    <col min="5642" max="5642" width="7.33203125" style="623" customWidth="1"/>
    <col min="5643" max="5644" width="4" style="623"/>
    <col min="5645" max="5650" width="5.08203125" style="623" customWidth="1"/>
    <col min="5651" max="5651" width="4" style="623"/>
    <col min="5652" max="5653" width="6.75" style="623" customWidth="1"/>
    <col min="5654" max="5656" width="4" style="623"/>
    <col min="5657" max="5657" width="2.33203125" style="623" customWidth="1"/>
    <col min="5658" max="5658" width="3.33203125" style="623" customWidth="1"/>
    <col min="5659" max="5889" width="4" style="623"/>
    <col min="5890" max="5890" width="2.83203125" style="623" customWidth="1"/>
    <col min="5891" max="5891" width="2.33203125" style="623" customWidth="1"/>
    <col min="5892" max="5892" width="9.25" style="623" customWidth="1"/>
    <col min="5893" max="5897" width="4" style="623"/>
    <col min="5898" max="5898" width="7.33203125" style="623" customWidth="1"/>
    <col min="5899" max="5900" width="4" style="623"/>
    <col min="5901" max="5906" width="5.08203125" style="623" customWidth="1"/>
    <col min="5907" max="5907" width="4" style="623"/>
    <col min="5908" max="5909" width="6.75" style="623" customWidth="1"/>
    <col min="5910" max="5912" width="4" style="623"/>
    <col min="5913" max="5913" width="2.33203125" style="623" customWidth="1"/>
    <col min="5914" max="5914" width="3.33203125" style="623" customWidth="1"/>
    <col min="5915" max="6145" width="4" style="623"/>
    <col min="6146" max="6146" width="2.83203125" style="623" customWidth="1"/>
    <col min="6147" max="6147" width="2.33203125" style="623" customWidth="1"/>
    <col min="6148" max="6148" width="9.25" style="623" customWidth="1"/>
    <col min="6149" max="6153" width="4" style="623"/>
    <col min="6154" max="6154" width="7.33203125" style="623" customWidth="1"/>
    <col min="6155" max="6156" width="4" style="623"/>
    <col min="6157" max="6162" width="5.08203125" style="623" customWidth="1"/>
    <col min="6163" max="6163" width="4" style="623"/>
    <col min="6164" max="6165" width="6.75" style="623" customWidth="1"/>
    <col min="6166" max="6168" width="4" style="623"/>
    <col min="6169" max="6169" width="2.33203125" style="623" customWidth="1"/>
    <col min="6170" max="6170" width="3.33203125" style="623" customWidth="1"/>
    <col min="6171" max="6401" width="4" style="623"/>
    <col min="6402" max="6402" width="2.83203125" style="623" customWidth="1"/>
    <col min="6403" max="6403" width="2.33203125" style="623" customWidth="1"/>
    <col min="6404" max="6404" width="9.25" style="623" customWidth="1"/>
    <col min="6405" max="6409" width="4" style="623"/>
    <col min="6410" max="6410" width="7.33203125" style="623" customWidth="1"/>
    <col min="6411" max="6412" width="4" style="623"/>
    <col min="6413" max="6418" width="5.08203125" style="623" customWidth="1"/>
    <col min="6419" max="6419" width="4" style="623"/>
    <col min="6420" max="6421" width="6.75" style="623" customWidth="1"/>
    <col min="6422" max="6424" width="4" style="623"/>
    <col min="6425" max="6425" width="2.33203125" style="623" customWidth="1"/>
    <col min="6426" max="6426" width="3.33203125" style="623" customWidth="1"/>
    <col min="6427" max="6657" width="4" style="623"/>
    <col min="6658" max="6658" width="2.83203125" style="623" customWidth="1"/>
    <col min="6659" max="6659" width="2.33203125" style="623" customWidth="1"/>
    <col min="6660" max="6660" width="9.25" style="623" customWidth="1"/>
    <col min="6661" max="6665" width="4" style="623"/>
    <col min="6666" max="6666" width="7.33203125" style="623" customWidth="1"/>
    <col min="6667" max="6668" width="4" style="623"/>
    <col min="6669" max="6674" width="5.08203125" style="623" customWidth="1"/>
    <col min="6675" max="6675" width="4" style="623"/>
    <col min="6676" max="6677" width="6.75" style="623" customWidth="1"/>
    <col min="6678" max="6680" width="4" style="623"/>
    <col min="6681" max="6681" width="2.33203125" style="623" customWidth="1"/>
    <col min="6682" max="6682" width="3.33203125" style="623" customWidth="1"/>
    <col min="6683" max="6913" width="4" style="623"/>
    <col min="6914" max="6914" width="2.83203125" style="623" customWidth="1"/>
    <col min="6915" max="6915" width="2.33203125" style="623" customWidth="1"/>
    <col min="6916" max="6916" width="9.25" style="623" customWidth="1"/>
    <col min="6917" max="6921" width="4" style="623"/>
    <col min="6922" max="6922" width="7.33203125" style="623" customWidth="1"/>
    <col min="6923" max="6924" width="4" style="623"/>
    <col min="6925" max="6930" width="5.08203125" style="623" customWidth="1"/>
    <col min="6931" max="6931" width="4" style="623"/>
    <col min="6932" max="6933" width="6.75" style="623" customWidth="1"/>
    <col min="6934" max="6936" width="4" style="623"/>
    <col min="6937" max="6937" width="2.33203125" style="623" customWidth="1"/>
    <col min="6938" max="6938" width="3.33203125" style="623" customWidth="1"/>
    <col min="6939" max="7169" width="4" style="623"/>
    <col min="7170" max="7170" width="2.83203125" style="623" customWidth="1"/>
    <col min="7171" max="7171" width="2.33203125" style="623" customWidth="1"/>
    <col min="7172" max="7172" width="9.25" style="623" customWidth="1"/>
    <col min="7173" max="7177" width="4" style="623"/>
    <col min="7178" max="7178" width="7.33203125" style="623" customWidth="1"/>
    <col min="7179" max="7180" width="4" style="623"/>
    <col min="7181" max="7186" width="5.08203125" style="623" customWidth="1"/>
    <col min="7187" max="7187" width="4" style="623"/>
    <col min="7188" max="7189" width="6.75" style="623" customWidth="1"/>
    <col min="7190" max="7192" width="4" style="623"/>
    <col min="7193" max="7193" width="2.33203125" style="623" customWidth="1"/>
    <col min="7194" max="7194" width="3.33203125" style="623" customWidth="1"/>
    <col min="7195" max="7425" width="4" style="623"/>
    <col min="7426" max="7426" width="2.83203125" style="623" customWidth="1"/>
    <col min="7427" max="7427" width="2.33203125" style="623" customWidth="1"/>
    <col min="7428" max="7428" width="9.25" style="623" customWidth="1"/>
    <col min="7429" max="7433" width="4" style="623"/>
    <col min="7434" max="7434" width="7.33203125" style="623" customWidth="1"/>
    <col min="7435" max="7436" width="4" style="623"/>
    <col min="7437" max="7442" width="5.08203125" style="623" customWidth="1"/>
    <col min="7443" max="7443" width="4" style="623"/>
    <col min="7444" max="7445" width="6.75" style="623" customWidth="1"/>
    <col min="7446" max="7448" width="4" style="623"/>
    <col min="7449" max="7449" width="2.33203125" style="623" customWidth="1"/>
    <col min="7450" max="7450" width="3.33203125" style="623" customWidth="1"/>
    <col min="7451" max="7681" width="4" style="623"/>
    <col min="7682" max="7682" width="2.83203125" style="623" customWidth="1"/>
    <col min="7683" max="7683" width="2.33203125" style="623" customWidth="1"/>
    <col min="7684" max="7684" width="9.25" style="623" customWidth="1"/>
    <col min="7685" max="7689" width="4" style="623"/>
    <col min="7690" max="7690" width="7.33203125" style="623" customWidth="1"/>
    <col min="7691" max="7692" width="4" style="623"/>
    <col min="7693" max="7698" width="5.08203125" style="623" customWidth="1"/>
    <col min="7699" max="7699" width="4" style="623"/>
    <col min="7700" max="7701" width="6.75" style="623" customWidth="1"/>
    <col min="7702" max="7704" width="4" style="623"/>
    <col min="7705" max="7705" width="2.33203125" style="623" customWidth="1"/>
    <col min="7706" max="7706" width="3.33203125" style="623" customWidth="1"/>
    <col min="7707" max="7937" width="4" style="623"/>
    <col min="7938" max="7938" width="2.83203125" style="623" customWidth="1"/>
    <col min="7939" max="7939" width="2.33203125" style="623" customWidth="1"/>
    <col min="7940" max="7940" width="9.25" style="623" customWidth="1"/>
    <col min="7941" max="7945" width="4" style="623"/>
    <col min="7946" max="7946" width="7.33203125" style="623" customWidth="1"/>
    <col min="7947" max="7948" width="4" style="623"/>
    <col min="7949" max="7954" width="5.08203125" style="623" customWidth="1"/>
    <col min="7955" max="7955" width="4" style="623"/>
    <col min="7956" max="7957" width="6.75" style="623" customWidth="1"/>
    <col min="7958" max="7960" width="4" style="623"/>
    <col min="7961" max="7961" width="2.33203125" style="623" customWidth="1"/>
    <col min="7962" max="7962" width="3.33203125" style="623" customWidth="1"/>
    <col min="7963" max="8193" width="4" style="623"/>
    <col min="8194" max="8194" width="2.83203125" style="623" customWidth="1"/>
    <col min="8195" max="8195" width="2.33203125" style="623" customWidth="1"/>
    <col min="8196" max="8196" width="9.25" style="623" customWidth="1"/>
    <col min="8197" max="8201" width="4" style="623"/>
    <col min="8202" max="8202" width="7.33203125" style="623" customWidth="1"/>
    <col min="8203" max="8204" width="4" style="623"/>
    <col min="8205" max="8210" width="5.08203125" style="623" customWidth="1"/>
    <col min="8211" max="8211" width="4" style="623"/>
    <col min="8212" max="8213" width="6.75" style="623" customWidth="1"/>
    <col min="8214" max="8216" width="4" style="623"/>
    <col min="8217" max="8217" width="2.33203125" style="623" customWidth="1"/>
    <col min="8218" max="8218" width="3.33203125" style="623" customWidth="1"/>
    <col min="8219" max="8449" width="4" style="623"/>
    <col min="8450" max="8450" width="2.83203125" style="623" customWidth="1"/>
    <col min="8451" max="8451" width="2.33203125" style="623" customWidth="1"/>
    <col min="8452" max="8452" width="9.25" style="623" customWidth="1"/>
    <col min="8453" max="8457" width="4" style="623"/>
    <col min="8458" max="8458" width="7.33203125" style="623" customWidth="1"/>
    <col min="8459" max="8460" width="4" style="623"/>
    <col min="8461" max="8466" width="5.08203125" style="623" customWidth="1"/>
    <col min="8467" max="8467" width="4" style="623"/>
    <col min="8468" max="8469" width="6.75" style="623" customWidth="1"/>
    <col min="8470" max="8472" width="4" style="623"/>
    <col min="8473" max="8473" width="2.33203125" style="623" customWidth="1"/>
    <col min="8474" max="8474" width="3.33203125" style="623" customWidth="1"/>
    <col min="8475" max="8705" width="4" style="623"/>
    <col min="8706" max="8706" width="2.83203125" style="623" customWidth="1"/>
    <col min="8707" max="8707" width="2.33203125" style="623" customWidth="1"/>
    <col min="8708" max="8708" width="9.25" style="623" customWidth="1"/>
    <col min="8709" max="8713" width="4" style="623"/>
    <col min="8714" max="8714" width="7.33203125" style="623" customWidth="1"/>
    <col min="8715" max="8716" width="4" style="623"/>
    <col min="8717" max="8722" width="5.08203125" style="623" customWidth="1"/>
    <col min="8723" max="8723" width="4" style="623"/>
    <col min="8724" max="8725" width="6.75" style="623" customWidth="1"/>
    <col min="8726" max="8728" width="4" style="623"/>
    <col min="8729" max="8729" width="2.33203125" style="623" customWidth="1"/>
    <col min="8730" max="8730" width="3.33203125" style="623" customWidth="1"/>
    <col min="8731" max="8961" width="4" style="623"/>
    <col min="8962" max="8962" width="2.83203125" style="623" customWidth="1"/>
    <col min="8963" max="8963" width="2.33203125" style="623" customWidth="1"/>
    <col min="8964" max="8964" width="9.25" style="623" customWidth="1"/>
    <col min="8965" max="8969" width="4" style="623"/>
    <col min="8970" max="8970" width="7.33203125" style="623" customWidth="1"/>
    <col min="8971" max="8972" width="4" style="623"/>
    <col min="8973" max="8978" width="5.08203125" style="623" customWidth="1"/>
    <col min="8979" max="8979" width="4" style="623"/>
    <col min="8980" max="8981" width="6.75" style="623" customWidth="1"/>
    <col min="8982" max="8984" width="4" style="623"/>
    <col min="8985" max="8985" width="2.33203125" style="623" customWidth="1"/>
    <col min="8986" max="8986" width="3.33203125" style="623" customWidth="1"/>
    <col min="8987" max="9217" width="4" style="623"/>
    <col min="9218" max="9218" width="2.83203125" style="623" customWidth="1"/>
    <col min="9219" max="9219" width="2.33203125" style="623" customWidth="1"/>
    <col min="9220" max="9220" width="9.25" style="623" customWidth="1"/>
    <col min="9221" max="9225" width="4" style="623"/>
    <col min="9226" max="9226" width="7.33203125" style="623" customWidth="1"/>
    <col min="9227" max="9228" width="4" style="623"/>
    <col min="9229" max="9234" width="5.08203125" style="623" customWidth="1"/>
    <col min="9235" max="9235" width="4" style="623"/>
    <col min="9236" max="9237" width="6.75" style="623" customWidth="1"/>
    <col min="9238" max="9240" width="4" style="623"/>
    <col min="9241" max="9241" width="2.33203125" style="623" customWidth="1"/>
    <col min="9242" max="9242" width="3.33203125" style="623" customWidth="1"/>
    <col min="9243" max="9473" width="4" style="623"/>
    <col min="9474" max="9474" width="2.83203125" style="623" customWidth="1"/>
    <col min="9475" max="9475" width="2.33203125" style="623" customWidth="1"/>
    <col min="9476" max="9476" width="9.25" style="623" customWidth="1"/>
    <col min="9477" max="9481" width="4" style="623"/>
    <col min="9482" max="9482" width="7.33203125" style="623" customWidth="1"/>
    <col min="9483" max="9484" width="4" style="623"/>
    <col min="9485" max="9490" width="5.08203125" style="623" customWidth="1"/>
    <col min="9491" max="9491" width="4" style="623"/>
    <col min="9492" max="9493" width="6.75" style="623" customWidth="1"/>
    <col min="9494" max="9496" width="4" style="623"/>
    <col min="9497" max="9497" width="2.33203125" style="623" customWidth="1"/>
    <col min="9498" max="9498" width="3.33203125" style="623" customWidth="1"/>
    <col min="9499" max="9729" width="4" style="623"/>
    <col min="9730" max="9730" width="2.83203125" style="623" customWidth="1"/>
    <col min="9731" max="9731" width="2.33203125" style="623" customWidth="1"/>
    <col min="9732" max="9732" width="9.25" style="623" customWidth="1"/>
    <col min="9733" max="9737" width="4" style="623"/>
    <col min="9738" max="9738" width="7.33203125" style="623" customWidth="1"/>
    <col min="9739" max="9740" width="4" style="623"/>
    <col min="9741" max="9746" width="5.08203125" style="623" customWidth="1"/>
    <col min="9747" max="9747" width="4" style="623"/>
    <col min="9748" max="9749" width="6.75" style="623" customWidth="1"/>
    <col min="9750" max="9752" width="4" style="623"/>
    <col min="9753" max="9753" width="2.33203125" style="623" customWidth="1"/>
    <col min="9754" max="9754" width="3.33203125" style="623" customWidth="1"/>
    <col min="9755" max="9985" width="4" style="623"/>
    <col min="9986" max="9986" width="2.83203125" style="623" customWidth="1"/>
    <col min="9987" max="9987" width="2.33203125" style="623" customWidth="1"/>
    <col min="9988" max="9988" width="9.25" style="623" customWidth="1"/>
    <col min="9989" max="9993" width="4" style="623"/>
    <col min="9994" max="9994" width="7.33203125" style="623" customWidth="1"/>
    <col min="9995" max="9996" width="4" style="623"/>
    <col min="9997" max="10002" width="5.08203125" style="623" customWidth="1"/>
    <col min="10003" max="10003" width="4" style="623"/>
    <col min="10004" max="10005" width="6.75" style="623" customWidth="1"/>
    <col min="10006" max="10008" width="4" style="623"/>
    <col min="10009" max="10009" width="2.33203125" style="623" customWidth="1"/>
    <col min="10010" max="10010" width="3.33203125" style="623" customWidth="1"/>
    <col min="10011" max="10241" width="4" style="623"/>
    <col min="10242" max="10242" width="2.83203125" style="623" customWidth="1"/>
    <col min="10243" max="10243" width="2.33203125" style="623" customWidth="1"/>
    <col min="10244" max="10244" width="9.25" style="623" customWidth="1"/>
    <col min="10245" max="10249" width="4" style="623"/>
    <col min="10250" max="10250" width="7.33203125" style="623" customWidth="1"/>
    <col min="10251" max="10252" width="4" style="623"/>
    <col min="10253" max="10258" width="5.08203125" style="623" customWidth="1"/>
    <col min="10259" max="10259" width="4" style="623"/>
    <col min="10260" max="10261" width="6.75" style="623" customWidth="1"/>
    <col min="10262" max="10264" width="4" style="623"/>
    <col min="10265" max="10265" width="2.33203125" style="623" customWidth="1"/>
    <col min="10266" max="10266" width="3.33203125" style="623" customWidth="1"/>
    <col min="10267" max="10497" width="4" style="623"/>
    <col min="10498" max="10498" width="2.83203125" style="623" customWidth="1"/>
    <col min="10499" max="10499" width="2.33203125" style="623" customWidth="1"/>
    <col min="10500" max="10500" width="9.25" style="623" customWidth="1"/>
    <col min="10501" max="10505" width="4" style="623"/>
    <col min="10506" max="10506" width="7.33203125" style="623" customWidth="1"/>
    <col min="10507" max="10508" width="4" style="623"/>
    <col min="10509" max="10514" width="5.08203125" style="623" customWidth="1"/>
    <col min="10515" max="10515" width="4" style="623"/>
    <col min="10516" max="10517" width="6.75" style="623" customWidth="1"/>
    <col min="10518" max="10520" width="4" style="623"/>
    <col min="10521" max="10521" width="2.33203125" style="623" customWidth="1"/>
    <col min="10522" max="10522" width="3.33203125" style="623" customWidth="1"/>
    <col min="10523" max="10753" width="4" style="623"/>
    <col min="10754" max="10754" width="2.83203125" style="623" customWidth="1"/>
    <col min="10755" max="10755" width="2.33203125" style="623" customWidth="1"/>
    <col min="10756" max="10756" width="9.25" style="623" customWidth="1"/>
    <col min="10757" max="10761" width="4" style="623"/>
    <col min="10762" max="10762" width="7.33203125" style="623" customWidth="1"/>
    <col min="10763" max="10764" width="4" style="623"/>
    <col min="10765" max="10770" width="5.08203125" style="623" customWidth="1"/>
    <col min="10771" max="10771" width="4" style="623"/>
    <col min="10772" max="10773" width="6.75" style="623" customWidth="1"/>
    <col min="10774" max="10776" width="4" style="623"/>
    <col min="10777" max="10777" width="2.33203125" style="623" customWidth="1"/>
    <col min="10778" max="10778" width="3.33203125" style="623" customWidth="1"/>
    <col min="10779" max="11009" width="4" style="623"/>
    <col min="11010" max="11010" width="2.83203125" style="623" customWidth="1"/>
    <col min="11011" max="11011" width="2.33203125" style="623" customWidth="1"/>
    <col min="11012" max="11012" width="9.25" style="623" customWidth="1"/>
    <col min="11013" max="11017" width="4" style="623"/>
    <col min="11018" max="11018" width="7.33203125" style="623" customWidth="1"/>
    <col min="11019" max="11020" width="4" style="623"/>
    <col min="11021" max="11026" width="5.08203125" style="623" customWidth="1"/>
    <col min="11027" max="11027" width="4" style="623"/>
    <col min="11028" max="11029" width="6.75" style="623" customWidth="1"/>
    <col min="11030" max="11032" width="4" style="623"/>
    <col min="11033" max="11033" width="2.33203125" style="623" customWidth="1"/>
    <col min="11034" max="11034" width="3.33203125" style="623" customWidth="1"/>
    <col min="11035" max="11265" width="4" style="623"/>
    <col min="11266" max="11266" width="2.83203125" style="623" customWidth="1"/>
    <col min="11267" max="11267" width="2.33203125" style="623" customWidth="1"/>
    <col min="11268" max="11268" width="9.25" style="623" customWidth="1"/>
    <col min="11269" max="11273" width="4" style="623"/>
    <col min="11274" max="11274" width="7.33203125" style="623" customWidth="1"/>
    <col min="11275" max="11276" width="4" style="623"/>
    <col min="11277" max="11282" width="5.08203125" style="623" customWidth="1"/>
    <col min="11283" max="11283" width="4" style="623"/>
    <col min="11284" max="11285" width="6.75" style="623" customWidth="1"/>
    <col min="11286" max="11288" width="4" style="623"/>
    <col min="11289" max="11289" width="2.33203125" style="623" customWidth="1"/>
    <col min="11290" max="11290" width="3.33203125" style="623" customWidth="1"/>
    <col min="11291" max="11521" width="4" style="623"/>
    <col min="11522" max="11522" width="2.83203125" style="623" customWidth="1"/>
    <col min="11523" max="11523" width="2.33203125" style="623" customWidth="1"/>
    <col min="11524" max="11524" width="9.25" style="623" customWidth="1"/>
    <col min="11525" max="11529" width="4" style="623"/>
    <col min="11530" max="11530" width="7.33203125" style="623" customWidth="1"/>
    <col min="11531" max="11532" width="4" style="623"/>
    <col min="11533" max="11538" width="5.08203125" style="623" customWidth="1"/>
    <col min="11539" max="11539" width="4" style="623"/>
    <col min="11540" max="11541" width="6.75" style="623" customWidth="1"/>
    <col min="11542" max="11544" width="4" style="623"/>
    <col min="11545" max="11545" width="2.33203125" style="623" customWidth="1"/>
    <col min="11546" max="11546" width="3.33203125" style="623" customWidth="1"/>
    <col min="11547" max="11777" width="4" style="623"/>
    <col min="11778" max="11778" width="2.83203125" style="623" customWidth="1"/>
    <col min="11779" max="11779" width="2.33203125" style="623" customWidth="1"/>
    <col min="11780" max="11780" width="9.25" style="623" customWidth="1"/>
    <col min="11781" max="11785" width="4" style="623"/>
    <col min="11786" max="11786" width="7.33203125" style="623" customWidth="1"/>
    <col min="11787" max="11788" width="4" style="623"/>
    <col min="11789" max="11794" width="5.08203125" style="623" customWidth="1"/>
    <col min="11795" max="11795" width="4" style="623"/>
    <col min="11796" max="11797" width="6.75" style="623" customWidth="1"/>
    <col min="11798" max="11800" width="4" style="623"/>
    <col min="11801" max="11801" width="2.33203125" style="623" customWidth="1"/>
    <col min="11802" max="11802" width="3.33203125" style="623" customWidth="1"/>
    <col min="11803" max="12033" width="4" style="623"/>
    <col min="12034" max="12034" width="2.83203125" style="623" customWidth="1"/>
    <col min="12035" max="12035" width="2.33203125" style="623" customWidth="1"/>
    <col min="12036" max="12036" width="9.25" style="623" customWidth="1"/>
    <col min="12037" max="12041" width="4" style="623"/>
    <col min="12042" max="12042" width="7.33203125" style="623" customWidth="1"/>
    <col min="12043" max="12044" width="4" style="623"/>
    <col min="12045" max="12050" width="5.08203125" style="623" customWidth="1"/>
    <col min="12051" max="12051" width="4" style="623"/>
    <col min="12052" max="12053" width="6.75" style="623" customWidth="1"/>
    <col min="12054" max="12056" width="4" style="623"/>
    <col min="12057" max="12057" width="2.33203125" style="623" customWidth="1"/>
    <col min="12058" max="12058" width="3.33203125" style="623" customWidth="1"/>
    <col min="12059" max="12289" width="4" style="623"/>
    <col min="12290" max="12290" width="2.83203125" style="623" customWidth="1"/>
    <col min="12291" max="12291" width="2.33203125" style="623" customWidth="1"/>
    <col min="12292" max="12292" width="9.25" style="623" customWidth="1"/>
    <col min="12293" max="12297" width="4" style="623"/>
    <col min="12298" max="12298" width="7.33203125" style="623" customWidth="1"/>
    <col min="12299" max="12300" width="4" style="623"/>
    <col min="12301" max="12306" width="5.08203125" style="623" customWidth="1"/>
    <col min="12307" max="12307" width="4" style="623"/>
    <col min="12308" max="12309" width="6.75" style="623" customWidth="1"/>
    <col min="12310" max="12312" width="4" style="623"/>
    <col min="12313" max="12313" width="2.33203125" style="623" customWidth="1"/>
    <col min="12314" max="12314" width="3.33203125" style="623" customWidth="1"/>
    <col min="12315" max="12545" width="4" style="623"/>
    <col min="12546" max="12546" width="2.83203125" style="623" customWidth="1"/>
    <col min="12547" max="12547" width="2.33203125" style="623" customWidth="1"/>
    <col min="12548" max="12548" width="9.25" style="623" customWidth="1"/>
    <col min="12549" max="12553" width="4" style="623"/>
    <col min="12554" max="12554" width="7.33203125" style="623" customWidth="1"/>
    <col min="12555" max="12556" width="4" style="623"/>
    <col min="12557" max="12562" width="5.08203125" style="623" customWidth="1"/>
    <col min="12563" max="12563" width="4" style="623"/>
    <col min="12564" max="12565" width="6.75" style="623" customWidth="1"/>
    <col min="12566" max="12568" width="4" style="623"/>
    <col min="12569" max="12569" width="2.33203125" style="623" customWidth="1"/>
    <col min="12570" max="12570" width="3.33203125" style="623" customWidth="1"/>
    <col min="12571" max="12801" width="4" style="623"/>
    <col min="12802" max="12802" width="2.83203125" style="623" customWidth="1"/>
    <col min="12803" max="12803" width="2.33203125" style="623" customWidth="1"/>
    <col min="12804" max="12804" width="9.25" style="623" customWidth="1"/>
    <col min="12805" max="12809" width="4" style="623"/>
    <col min="12810" max="12810" width="7.33203125" style="623" customWidth="1"/>
    <col min="12811" max="12812" width="4" style="623"/>
    <col min="12813" max="12818" width="5.08203125" style="623" customWidth="1"/>
    <col min="12819" max="12819" width="4" style="623"/>
    <col min="12820" max="12821" width="6.75" style="623" customWidth="1"/>
    <col min="12822" max="12824" width="4" style="623"/>
    <col min="12825" max="12825" width="2.33203125" style="623" customWidth="1"/>
    <col min="12826" max="12826" width="3.33203125" style="623" customWidth="1"/>
    <col min="12827" max="13057" width="4" style="623"/>
    <col min="13058" max="13058" width="2.83203125" style="623" customWidth="1"/>
    <col min="13059" max="13059" width="2.33203125" style="623" customWidth="1"/>
    <col min="13060" max="13060" width="9.25" style="623" customWidth="1"/>
    <col min="13061" max="13065" width="4" style="623"/>
    <col min="13066" max="13066" width="7.33203125" style="623" customWidth="1"/>
    <col min="13067" max="13068" width="4" style="623"/>
    <col min="13069" max="13074" width="5.08203125" style="623" customWidth="1"/>
    <col min="13075" max="13075" width="4" style="623"/>
    <col min="13076" max="13077" width="6.75" style="623" customWidth="1"/>
    <col min="13078" max="13080" width="4" style="623"/>
    <col min="13081" max="13081" width="2.33203125" style="623" customWidth="1"/>
    <col min="13082" max="13082" width="3.33203125" style="623" customWidth="1"/>
    <col min="13083" max="13313" width="4" style="623"/>
    <col min="13314" max="13314" width="2.83203125" style="623" customWidth="1"/>
    <col min="13315" max="13315" width="2.33203125" style="623" customWidth="1"/>
    <col min="13316" max="13316" width="9.25" style="623" customWidth="1"/>
    <col min="13317" max="13321" width="4" style="623"/>
    <col min="13322" max="13322" width="7.33203125" style="623" customWidth="1"/>
    <col min="13323" max="13324" width="4" style="623"/>
    <col min="13325" max="13330" width="5.08203125" style="623" customWidth="1"/>
    <col min="13331" max="13331" width="4" style="623"/>
    <col min="13332" max="13333" width="6.75" style="623" customWidth="1"/>
    <col min="13334" max="13336" width="4" style="623"/>
    <col min="13337" max="13337" width="2.33203125" style="623" customWidth="1"/>
    <col min="13338" max="13338" width="3.33203125" style="623" customWidth="1"/>
    <col min="13339" max="13569" width="4" style="623"/>
    <col min="13570" max="13570" width="2.83203125" style="623" customWidth="1"/>
    <col min="13571" max="13571" width="2.33203125" style="623" customWidth="1"/>
    <col min="13572" max="13572" width="9.25" style="623" customWidth="1"/>
    <col min="13573" max="13577" width="4" style="623"/>
    <col min="13578" max="13578" width="7.33203125" style="623" customWidth="1"/>
    <col min="13579" max="13580" width="4" style="623"/>
    <col min="13581" max="13586" width="5.08203125" style="623" customWidth="1"/>
    <col min="13587" max="13587" width="4" style="623"/>
    <col min="13588" max="13589" width="6.75" style="623" customWidth="1"/>
    <col min="13590" max="13592" width="4" style="623"/>
    <col min="13593" max="13593" width="2.33203125" style="623" customWidth="1"/>
    <col min="13594" max="13594" width="3.33203125" style="623" customWidth="1"/>
    <col min="13595" max="13825" width="4" style="623"/>
    <col min="13826" max="13826" width="2.83203125" style="623" customWidth="1"/>
    <col min="13827" max="13827" width="2.33203125" style="623" customWidth="1"/>
    <col min="13828" max="13828" width="9.25" style="623" customWidth="1"/>
    <col min="13829" max="13833" width="4" style="623"/>
    <col min="13834" max="13834" width="7.33203125" style="623" customWidth="1"/>
    <col min="13835" max="13836" width="4" style="623"/>
    <col min="13837" max="13842" width="5.08203125" style="623" customWidth="1"/>
    <col min="13843" max="13843" width="4" style="623"/>
    <col min="13844" max="13845" width="6.75" style="623" customWidth="1"/>
    <col min="13846" max="13848" width="4" style="623"/>
    <col min="13849" max="13849" width="2.33203125" style="623" customWidth="1"/>
    <col min="13850" max="13850" width="3.33203125" style="623" customWidth="1"/>
    <col min="13851" max="14081" width="4" style="623"/>
    <col min="14082" max="14082" width="2.83203125" style="623" customWidth="1"/>
    <col min="14083" max="14083" width="2.33203125" style="623" customWidth="1"/>
    <col min="14084" max="14084" width="9.25" style="623" customWidth="1"/>
    <col min="14085" max="14089" width="4" style="623"/>
    <col min="14090" max="14090" width="7.33203125" style="623" customWidth="1"/>
    <col min="14091" max="14092" width="4" style="623"/>
    <col min="14093" max="14098" width="5.08203125" style="623" customWidth="1"/>
    <col min="14099" max="14099" width="4" style="623"/>
    <col min="14100" max="14101" width="6.75" style="623" customWidth="1"/>
    <col min="14102" max="14104" width="4" style="623"/>
    <col min="14105" max="14105" width="2.33203125" style="623" customWidth="1"/>
    <col min="14106" max="14106" width="3.33203125" style="623" customWidth="1"/>
    <col min="14107" max="14337" width="4" style="623"/>
    <col min="14338" max="14338" width="2.83203125" style="623" customWidth="1"/>
    <col min="14339" max="14339" width="2.33203125" style="623" customWidth="1"/>
    <col min="14340" max="14340" width="9.25" style="623" customWidth="1"/>
    <col min="14341" max="14345" width="4" style="623"/>
    <col min="14346" max="14346" width="7.33203125" style="623" customWidth="1"/>
    <col min="14347" max="14348" width="4" style="623"/>
    <col min="14349" max="14354" width="5.08203125" style="623" customWidth="1"/>
    <col min="14355" max="14355" width="4" style="623"/>
    <col min="14356" max="14357" width="6.75" style="623" customWidth="1"/>
    <col min="14358" max="14360" width="4" style="623"/>
    <col min="14361" max="14361" width="2.33203125" style="623" customWidth="1"/>
    <col min="14362" max="14362" width="3.33203125" style="623" customWidth="1"/>
    <col min="14363" max="14593" width="4" style="623"/>
    <col min="14594" max="14594" width="2.83203125" style="623" customWidth="1"/>
    <col min="14595" max="14595" width="2.33203125" style="623" customWidth="1"/>
    <col min="14596" max="14596" width="9.25" style="623" customWidth="1"/>
    <col min="14597" max="14601" width="4" style="623"/>
    <col min="14602" max="14602" width="7.33203125" style="623" customWidth="1"/>
    <col min="14603" max="14604" width="4" style="623"/>
    <col min="14605" max="14610" width="5.08203125" style="623" customWidth="1"/>
    <col min="14611" max="14611" width="4" style="623"/>
    <col min="14612" max="14613" width="6.75" style="623" customWidth="1"/>
    <col min="14614" max="14616" width="4" style="623"/>
    <col min="14617" max="14617" width="2.33203125" style="623" customWidth="1"/>
    <col min="14618" max="14618" width="3.33203125" style="623" customWidth="1"/>
    <col min="14619" max="14849" width="4" style="623"/>
    <col min="14850" max="14850" width="2.83203125" style="623" customWidth="1"/>
    <col min="14851" max="14851" width="2.33203125" style="623" customWidth="1"/>
    <col min="14852" max="14852" width="9.25" style="623" customWidth="1"/>
    <col min="14853" max="14857" width="4" style="623"/>
    <col min="14858" max="14858" width="7.33203125" style="623" customWidth="1"/>
    <col min="14859" max="14860" width="4" style="623"/>
    <col min="14861" max="14866" width="5.08203125" style="623" customWidth="1"/>
    <col min="14867" max="14867" width="4" style="623"/>
    <col min="14868" max="14869" width="6.75" style="623" customWidth="1"/>
    <col min="14870" max="14872" width="4" style="623"/>
    <col min="14873" max="14873" width="2.33203125" style="623" customWidth="1"/>
    <col min="14874" max="14874" width="3.33203125" style="623" customWidth="1"/>
    <col min="14875" max="15105" width="4" style="623"/>
    <col min="15106" max="15106" width="2.83203125" style="623" customWidth="1"/>
    <col min="15107" max="15107" width="2.33203125" style="623" customWidth="1"/>
    <col min="15108" max="15108" width="9.25" style="623" customWidth="1"/>
    <col min="15109" max="15113" width="4" style="623"/>
    <col min="15114" max="15114" width="7.33203125" style="623" customWidth="1"/>
    <col min="15115" max="15116" width="4" style="623"/>
    <col min="15117" max="15122" width="5.08203125" style="623" customWidth="1"/>
    <col min="15123" max="15123" width="4" style="623"/>
    <col min="15124" max="15125" width="6.75" style="623" customWidth="1"/>
    <col min="15126" max="15128" width="4" style="623"/>
    <col min="15129" max="15129" width="2.33203125" style="623" customWidth="1"/>
    <col min="15130" max="15130" width="3.33203125" style="623" customWidth="1"/>
    <col min="15131" max="15361" width="4" style="623"/>
    <col min="15362" max="15362" width="2.83203125" style="623" customWidth="1"/>
    <col min="15363" max="15363" width="2.33203125" style="623" customWidth="1"/>
    <col min="15364" max="15364" width="9.25" style="623" customWidth="1"/>
    <col min="15365" max="15369" width="4" style="623"/>
    <col min="15370" max="15370" width="7.33203125" style="623" customWidth="1"/>
    <col min="15371" max="15372" width="4" style="623"/>
    <col min="15373" max="15378" width="5.08203125" style="623" customWidth="1"/>
    <col min="15379" max="15379" width="4" style="623"/>
    <col min="15380" max="15381" width="6.75" style="623" customWidth="1"/>
    <col min="15382" max="15384" width="4" style="623"/>
    <col min="15385" max="15385" width="2.33203125" style="623" customWidth="1"/>
    <col min="15386" max="15386" width="3.33203125" style="623" customWidth="1"/>
    <col min="15387" max="15617" width="4" style="623"/>
    <col min="15618" max="15618" width="2.83203125" style="623" customWidth="1"/>
    <col min="15619" max="15619" width="2.33203125" style="623" customWidth="1"/>
    <col min="15620" max="15620" width="9.25" style="623" customWidth="1"/>
    <col min="15621" max="15625" width="4" style="623"/>
    <col min="15626" max="15626" width="7.33203125" style="623" customWidth="1"/>
    <col min="15627" max="15628" width="4" style="623"/>
    <col min="15629" max="15634" width="5.08203125" style="623" customWidth="1"/>
    <col min="15635" max="15635" width="4" style="623"/>
    <col min="15636" max="15637" width="6.75" style="623" customWidth="1"/>
    <col min="15638" max="15640" width="4" style="623"/>
    <col min="15641" max="15641" width="2.33203125" style="623" customWidth="1"/>
    <col min="15642" max="15642" width="3.33203125" style="623" customWidth="1"/>
    <col min="15643" max="15873" width="4" style="623"/>
    <col min="15874" max="15874" width="2.83203125" style="623" customWidth="1"/>
    <col min="15875" max="15875" width="2.33203125" style="623" customWidth="1"/>
    <col min="15876" max="15876" width="9.25" style="623" customWidth="1"/>
    <col min="15877" max="15881" width="4" style="623"/>
    <col min="15882" max="15882" width="7.33203125" style="623" customWidth="1"/>
    <col min="15883" max="15884" width="4" style="623"/>
    <col min="15885" max="15890" width="5.08203125" style="623" customWidth="1"/>
    <col min="15891" max="15891" width="4" style="623"/>
    <col min="15892" max="15893" width="6.75" style="623" customWidth="1"/>
    <col min="15894" max="15896" width="4" style="623"/>
    <col min="15897" max="15897" width="2.33203125" style="623" customWidth="1"/>
    <col min="15898" max="15898" width="3.33203125" style="623" customWidth="1"/>
    <col min="15899" max="16129" width="4" style="623"/>
    <col min="16130" max="16130" width="2.83203125" style="623" customWidth="1"/>
    <col min="16131" max="16131" width="2.33203125" style="623" customWidth="1"/>
    <col min="16132" max="16132" width="9.25" style="623" customWidth="1"/>
    <col min="16133" max="16137" width="4" style="623"/>
    <col min="16138" max="16138" width="7.33203125" style="623" customWidth="1"/>
    <col min="16139" max="16140" width="4" style="623"/>
    <col min="16141" max="16146" width="5.08203125" style="623" customWidth="1"/>
    <col min="16147" max="16147" width="4" style="623"/>
    <col min="16148" max="16149" width="6.75" style="623" customWidth="1"/>
    <col min="16150" max="16152" width="4" style="623"/>
    <col min="16153" max="16153" width="2.33203125" style="623" customWidth="1"/>
    <col min="16154" max="16154" width="3.33203125" style="623" customWidth="1"/>
    <col min="16155" max="16384" width="4" style="623"/>
  </cols>
  <sheetData>
    <row r="1" spans="1:25" ht="15" customHeight="1">
      <c r="A1" s="575"/>
      <c r="B1" s="75"/>
      <c r="C1" s="75"/>
      <c r="D1" s="75"/>
      <c r="E1" s="75"/>
      <c r="F1" s="75"/>
      <c r="G1" s="75"/>
      <c r="H1" s="75"/>
      <c r="I1" s="75"/>
      <c r="J1" s="75"/>
      <c r="K1" s="75"/>
      <c r="L1" s="75"/>
      <c r="M1" s="75"/>
      <c r="N1" s="75"/>
      <c r="O1" s="75"/>
      <c r="P1" s="75"/>
      <c r="Q1" s="75"/>
      <c r="R1" s="75"/>
      <c r="S1" s="75"/>
      <c r="T1" s="75"/>
      <c r="U1" s="75"/>
      <c r="V1" s="75"/>
      <c r="W1" s="75"/>
      <c r="X1" s="75"/>
      <c r="Y1" s="75"/>
    </row>
    <row r="2" spans="1:25" ht="15" customHeight="1">
      <c r="A2" s="575"/>
      <c r="B2" s="75"/>
      <c r="C2" s="899" t="s">
        <v>2369</v>
      </c>
      <c r="D2" s="75"/>
      <c r="E2" s="75"/>
      <c r="F2" s="75"/>
      <c r="G2" s="75"/>
      <c r="H2" s="75"/>
      <c r="I2" s="75"/>
      <c r="J2" s="75"/>
      <c r="K2" s="75"/>
      <c r="L2" s="75"/>
      <c r="M2" s="75"/>
      <c r="N2" s="75"/>
      <c r="O2" s="75"/>
      <c r="P2" s="75"/>
      <c r="Q2" s="1708" t="s">
        <v>678</v>
      </c>
      <c r="R2" s="1708"/>
      <c r="S2" s="1708"/>
      <c r="T2" s="1708"/>
      <c r="U2" s="1708"/>
      <c r="V2" s="1708"/>
      <c r="W2" s="1708"/>
      <c r="X2" s="1708"/>
      <c r="Y2" s="1708"/>
    </row>
    <row r="3" spans="1:25" ht="15" customHeight="1">
      <c r="A3" s="575"/>
      <c r="B3" s="75"/>
      <c r="C3" s="75"/>
      <c r="D3" s="75"/>
      <c r="E3" s="75"/>
      <c r="F3" s="75"/>
      <c r="G3" s="75"/>
      <c r="H3" s="75"/>
      <c r="I3" s="75"/>
      <c r="J3" s="75"/>
      <c r="K3" s="75"/>
      <c r="L3" s="75"/>
      <c r="M3" s="75"/>
      <c r="N3" s="75"/>
      <c r="O3" s="75"/>
      <c r="P3" s="75"/>
      <c r="Q3" s="75"/>
      <c r="R3" s="75"/>
      <c r="S3" s="89"/>
      <c r="T3" s="75"/>
      <c r="U3" s="75"/>
      <c r="V3" s="75"/>
      <c r="W3" s="75"/>
      <c r="X3" s="75"/>
      <c r="Y3" s="75"/>
    </row>
    <row r="4" spans="1:25" ht="15" customHeight="1">
      <c r="A4" s="575"/>
      <c r="B4" s="1709" t="s">
        <v>677</v>
      </c>
      <c r="C4" s="1709"/>
      <c r="D4" s="1709"/>
      <c r="E4" s="1709"/>
      <c r="F4" s="1709"/>
      <c r="G4" s="1709"/>
      <c r="H4" s="1709"/>
      <c r="I4" s="1709"/>
      <c r="J4" s="1709"/>
      <c r="K4" s="1709"/>
      <c r="L4" s="1709"/>
      <c r="M4" s="1709"/>
      <c r="N4" s="1709"/>
      <c r="O4" s="1709"/>
      <c r="P4" s="1709"/>
      <c r="Q4" s="1709"/>
      <c r="R4" s="1709"/>
      <c r="S4" s="1709"/>
      <c r="T4" s="1709"/>
      <c r="U4" s="1709"/>
      <c r="V4" s="1709"/>
      <c r="W4" s="1709"/>
      <c r="X4" s="1709"/>
      <c r="Y4" s="1709"/>
    </row>
    <row r="5" spans="1:25" ht="15" customHeight="1">
      <c r="A5" s="575"/>
      <c r="B5" s="75"/>
      <c r="C5" s="75"/>
      <c r="D5" s="75"/>
      <c r="E5" s="75"/>
      <c r="F5" s="75"/>
      <c r="G5" s="75"/>
      <c r="H5" s="75"/>
      <c r="I5" s="75"/>
      <c r="J5" s="75"/>
      <c r="K5" s="75"/>
      <c r="L5" s="75"/>
      <c r="M5" s="75"/>
      <c r="N5" s="75"/>
      <c r="O5" s="75"/>
      <c r="P5" s="75"/>
      <c r="Q5" s="75"/>
      <c r="R5" s="75"/>
      <c r="S5" s="75"/>
      <c r="T5" s="75"/>
      <c r="U5" s="75"/>
      <c r="V5" s="75"/>
      <c r="W5" s="75"/>
      <c r="X5" s="75"/>
      <c r="Y5" s="75"/>
    </row>
    <row r="6" spans="1:25" ht="22.5" customHeight="1">
      <c r="A6" s="575"/>
      <c r="B6" s="1671" t="s">
        <v>676</v>
      </c>
      <c r="C6" s="1672"/>
      <c r="D6" s="1672"/>
      <c r="E6" s="1672"/>
      <c r="F6" s="1673"/>
      <c r="G6" s="1671"/>
      <c r="H6" s="1672"/>
      <c r="I6" s="1672"/>
      <c r="J6" s="1672"/>
      <c r="K6" s="1672"/>
      <c r="L6" s="1672"/>
      <c r="M6" s="1672"/>
      <c r="N6" s="1672"/>
      <c r="O6" s="1672"/>
      <c r="P6" s="1672"/>
      <c r="Q6" s="1672"/>
      <c r="R6" s="1672"/>
      <c r="S6" s="1672"/>
      <c r="T6" s="1672"/>
      <c r="U6" s="1672"/>
      <c r="V6" s="1672"/>
      <c r="W6" s="1672"/>
      <c r="X6" s="1672"/>
      <c r="Y6" s="1673"/>
    </row>
    <row r="7" spans="1:25" ht="22.5" customHeight="1">
      <c r="A7" s="575"/>
      <c r="B7" s="1671" t="s">
        <v>675</v>
      </c>
      <c r="C7" s="1672"/>
      <c r="D7" s="1672"/>
      <c r="E7" s="1672"/>
      <c r="F7" s="1673"/>
      <c r="G7" s="1671" t="s">
        <v>611</v>
      </c>
      <c r="H7" s="1672"/>
      <c r="I7" s="1672"/>
      <c r="J7" s="1672"/>
      <c r="K7" s="1672"/>
      <c r="L7" s="1672"/>
      <c r="M7" s="1672"/>
      <c r="N7" s="1672"/>
      <c r="O7" s="1672"/>
      <c r="P7" s="1672"/>
      <c r="Q7" s="1672"/>
      <c r="R7" s="1672"/>
      <c r="S7" s="1672"/>
      <c r="T7" s="1672"/>
      <c r="U7" s="1672"/>
      <c r="V7" s="1672"/>
      <c r="W7" s="1672"/>
      <c r="X7" s="1672"/>
      <c r="Y7" s="1673"/>
    </row>
    <row r="8" spans="1:25" ht="22.5" customHeight="1">
      <c r="A8" s="575"/>
      <c r="B8" s="1694" t="s">
        <v>673</v>
      </c>
      <c r="C8" s="1694"/>
      <c r="D8" s="1694"/>
      <c r="E8" s="1694"/>
      <c r="F8" s="1694"/>
      <c r="G8" s="1710" t="s">
        <v>672</v>
      </c>
      <c r="H8" s="1711"/>
      <c r="I8" s="1711"/>
      <c r="J8" s="1711"/>
      <c r="K8" s="1711"/>
      <c r="L8" s="1711"/>
      <c r="M8" s="1711"/>
      <c r="N8" s="1711"/>
      <c r="O8" s="1711"/>
      <c r="P8" s="1711"/>
      <c r="Q8" s="1711"/>
      <c r="R8" s="1711"/>
      <c r="S8" s="1711"/>
      <c r="T8" s="1711"/>
      <c r="U8" s="1711"/>
      <c r="V8" s="1711"/>
      <c r="W8" s="1711"/>
      <c r="X8" s="1711"/>
      <c r="Y8" s="1712"/>
    </row>
    <row r="9" spans="1:25" ht="15" customHeight="1">
      <c r="A9" s="575"/>
      <c r="B9" s="75"/>
      <c r="C9" s="75"/>
      <c r="D9" s="75"/>
      <c r="E9" s="75"/>
      <c r="F9" s="75"/>
      <c r="G9" s="75"/>
      <c r="H9" s="75"/>
      <c r="I9" s="75"/>
      <c r="J9" s="75"/>
      <c r="K9" s="75"/>
      <c r="L9" s="75"/>
      <c r="M9" s="75"/>
      <c r="N9" s="75"/>
      <c r="O9" s="75"/>
      <c r="P9" s="75"/>
      <c r="Q9" s="75"/>
      <c r="R9" s="75"/>
      <c r="S9" s="75"/>
      <c r="T9" s="75"/>
      <c r="U9" s="75"/>
      <c r="V9" s="75"/>
      <c r="W9" s="75"/>
      <c r="X9" s="75"/>
      <c r="Y9" s="75"/>
    </row>
    <row r="10" spans="1:25" ht="15" customHeight="1">
      <c r="A10" s="575"/>
      <c r="B10" s="188"/>
      <c r="C10" s="187"/>
      <c r="D10" s="187"/>
      <c r="E10" s="187"/>
      <c r="F10" s="187"/>
      <c r="G10" s="187"/>
      <c r="H10" s="187"/>
      <c r="I10" s="187"/>
      <c r="J10" s="187"/>
      <c r="K10" s="187"/>
      <c r="L10" s="187"/>
      <c r="M10" s="187"/>
      <c r="N10" s="187"/>
      <c r="O10" s="187"/>
      <c r="P10" s="187"/>
      <c r="Q10" s="187"/>
      <c r="R10" s="187"/>
      <c r="S10" s="187"/>
      <c r="T10" s="187"/>
      <c r="U10" s="188"/>
      <c r="V10" s="187"/>
      <c r="W10" s="187"/>
      <c r="X10" s="187"/>
      <c r="Y10" s="186"/>
    </row>
    <row r="11" spans="1:25" ht="16.5">
      <c r="A11" s="575"/>
      <c r="B11" s="88" t="s">
        <v>671</v>
      </c>
      <c r="C11" s="75"/>
      <c r="D11" s="75"/>
      <c r="E11" s="75"/>
      <c r="F11" s="75"/>
      <c r="G11" s="75"/>
      <c r="H11" s="75"/>
      <c r="I11" s="75"/>
      <c r="J11" s="75"/>
      <c r="K11" s="75"/>
      <c r="L11" s="75"/>
      <c r="M11" s="75"/>
      <c r="N11" s="75"/>
      <c r="O11" s="75"/>
      <c r="P11" s="75"/>
      <c r="Q11" s="75"/>
      <c r="R11" s="75"/>
      <c r="S11" s="75"/>
      <c r="T11" s="75"/>
      <c r="U11" s="634"/>
      <c r="V11" s="1668" t="s">
        <v>628</v>
      </c>
      <c r="W11" s="1668"/>
      <c r="X11" s="1668"/>
      <c r="Y11" s="633"/>
    </row>
    <row r="12" spans="1:25" ht="15" customHeight="1">
      <c r="A12" s="575"/>
      <c r="B12" s="88"/>
      <c r="C12" s="75"/>
      <c r="D12" s="75"/>
      <c r="E12" s="75"/>
      <c r="F12" s="75"/>
      <c r="G12" s="75"/>
      <c r="H12" s="75"/>
      <c r="I12" s="75"/>
      <c r="J12" s="75"/>
      <c r="K12" s="75"/>
      <c r="L12" s="75"/>
      <c r="M12" s="75"/>
      <c r="N12" s="75"/>
      <c r="O12" s="75"/>
      <c r="P12" s="75"/>
      <c r="Q12" s="75"/>
      <c r="R12" s="75"/>
      <c r="S12" s="75"/>
      <c r="T12" s="75"/>
      <c r="U12" s="88"/>
      <c r="V12" s="75"/>
      <c r="W12" s="75"/>
      <c r="X12" s="75"/>
      <c r="Y12" s="82"/>
    </row>
    <row r="13" spans="1:25" ht="15" customHeight="1">
      <c r="A13" s="575"/>
      <c r="B13" s="88"/>
      <c r="C13" s="642" t="s">
        <v>670</v>
      </c>
      <c r="D13" s="1669" t="s">
        <v>669</v>
      </c>
      <c r="E13" s="1669"/>
      <c r="F13" s="1669"/>
      <c r="G13" s="1669"/>
      <c r="H13" s="1669"/>
      <c r="I13" s="1669"/>
      <c r="J13" s="1669"/>
      <c r="K13" s="1669"/>
      <c r="L13" s="1669"/>
      <c r="M13" s="1669"/>
      <c r="N13" s="1669"/>
      <c r="O13" s="1669"/>
      <c r="P13" s="1669"/>
      <c r="Q13" s="1669"/>
      <c r="R13" s="1669"/>
      <c r="S13" s="1669"/>
      <c r="T13" s="1670"/>
      <c r="U13" s="631"/>
      <c r="V13" s="220" t="s">
        <v>622</v>
      </c>
      <c r="W13" s="220" t="s">
        <v>623</v>
      </c>
      <c r="X13" s="220" t="s">
        <v>622</v>
      </c>
      <c r="Y13" s="630"/>
    </row>
    <row r="14" spans="1:25" ht="15" customHeight="1">
      <c r="A14" s="575"/>
      <c r="B14" s="88"/>
      <c r="C14" s="75"/>
      <c r="D14" s="1669"/>
      <c r="E14" s="1669"/>
      <c r="F14" s="1669"/>
      <c r="G14" s="1669"/>
      <c r="H14" s="1669"/>
      <c r="I14" s="1669"/>
      <c r="J14" s="1669"/>
      <c r="K14" s="1669"/>
      <c r="L14" s="1669"/>
      <c r="M14" s="1669"/>
      <c r="N14" s="1669"/>
      <c r="O14" s="1669"/>
      <c r="P14" s="1669"/>
      <c r="Q14" s="1669"/>
      <c r="R14" s="1669"/>
      <c r="S14" s="1669"/>
      <c r="T14" s="1670"/>
      <c r="U14" s="87"/>
      <c r="V14" s="74"/>
      <c r="W14" s="74"/>
      <c r="X14" s="74"/>
      <c r="Y14" s="86"/>
    </row>
    <row r="15" spans="1:25" ht="7.5" customHeight="1">
      <c r="A15" s="575"/>
      <c r="B15" s="88"/>
      <c r="C15" s="75"/>
      <c r="D15" s="75"/>
      <c r="E15" s="75"/>
      <c r="F15" s="75"/>
      <c r="G15" s="75"/>
      <c r="H15" s="75"/>
      <c r="I15" s="75"/>
      <c r="J15" s="75"/>
      <c r="K15" s="75"/>
      <c r="L15" s="75"/>
      <c r="M15" s="75"/>
      <c r="N15" s="75"/>
      <c r="O15" s="75"/>
      <c r="P15" s="75"/>
      <c r="Q15" s="75"/>
      <c r="R15" s="75"/>
      <c r="S15" s="75"/>
      <c r="T15" s="75"/>
      <c r="U15" s="631"/>
      <c r="V15" s="220"/>
      <c r="W15" s="220"/>
      <c r="X15" s="220"/>
      <c r="Y15" s="630"/>
    </row>
    <row r="16" spans="1:25" ht="15" customHeight="1">
      <c r="A16" s="575"/>
      <c r="B16" s="88"/>
      <c r="C16" s="642" t="s">
        <v>668</v>
      </c>
      <c r="D16" s="1669" t="s">
        <v>667</v>
      </c>
      <c r="E16" s="1669"/>
      <c r="F16" s="1669"/>
      <c r="G16" s="1669"/>
      <c r="H16" s="1669"/>
      <c r="I16" s="1669"/>
      <c r="J16" s="1669"/>
      <c r="K16" s="1669"/>
      <c r="L16" s="1669"/>
      <c r="M16" s="1669"/>
      <c r="N16" s="1669"/>
      <c r="O16" s="1669"/>
      <c r="P16" s="1669"/>
      <c r="Q16" s="1669"/>
      <c r="R16" s="1669"/>
      <c r="S16" s="1669"/>
      <c r="T16" s="1670"/>
      <c r="U16" s="631"/>
      <c r="V16" s="220" t="s">
        <v>622</v>
      </c>
      <c r="W16" s="220" t="s">
        <v>623</v>
      </c>
      <c r="X16" s="220" t="s">
        <v>622</v>
      </c>
      <c r="Y16" s="630"/>
    </row>
    <row r="17" spans="1:25" ht="15" customHeight="1">
      <c r="A17" s="575"/>
      <c r="B17" s="88"/>
      <c r="C17" s="75"/>
      <c r="D17" s="1669"/>
      <c r="E17" s="1669"/>
      <c r="F17" s="1669"/>
      <c r="G17" s="1669"/>
      <c r="H17" s="1669"/>
      <c r="I17" s="1669"/>
      <c r="J17" s="1669"/>
      <c r="K17" s="1669"/>
      <c r="L17" s="1669"/>
      <c r="M17" s="1669"/>
      <c r="N17" s="1669"/>
      <c r="O17" s="1669"/>
      <c r="P17" s="1669"/>
      <c r="Q17" s="1669"/>
      <c r="R17" s="1669"/>
      <c r="S17" s="1669"/>
      <c r="T17" s="1670"/>
      <c r="U17" s="631"/>
      <c r="V17" s="220"/>
      <c r="W17" s="220"/>
      <c r="X17" s="220"/>
      <c r="Y17" s="630"/>
    </row>
    <row r="18" spans="1:25" ht="7.5" customHeight="1">
      <c r="A18" s="575"/>
      <c r="B18" s="88"/>
      <c r="C18" s="75"/>
      <c r="D18" s="75"/>
      <c r="E18" s="75"/>
      <c r="F18" s="75"/>
      <c r="G18" s="75"/>
      <c r="H18" s="75"/>
      <c r="I18" s="75"/>
      <c r="J18" s="75"/>
      <c r="K18" s="75"/>
      <c r="L18" s="75"/>
      <c r="M18" s="75"/>
      <c r="N18" s="75"/>
      <c r="O18" s="75"/>
      <c r="P18" s="75"/>
      <c r="Q18" s="75"/>
      <c r="R18" s="75"/>
      <c r="S18" s="75"/>
      <c r="T18" s="75"/>
      <c r="U18" s="631"/>
      <c r="V18" s="220"/>
      <c r="W18" s="220"/>
      <c r="X18" s="220"/>
      <c r="Y18" s="630"/>
    </row>
    <row r="19" spans="1:25">
      <c r="A19" s="575"/>
      <c r="B19" s="88"/>
      <c r="C19" s="642" t="s">
        <v>625</v>
      </c>
      <c r="D19" s="1676" t="s">
        <v>666</v>
      </c>
      <c r="E19" s="1676"/>
      <c r="F19" s="1676"/>
      <c r="G19" s="1676"/>
      <c r="H19" s="1676"/>
      <c r="I19" s="1676"/>
      <c r="J19" s="1676"/>
      <c r="K19" s="1676"/>
      <c r="L19" s="1676"/>
      <c r="M19" s="1676"/>
      <c r="N19" s="1676"/>
      <c r="O19" s="1676"/>
      <c r="P19" s="1676"/>
      <c r="Q19" s="1676"/>
      <c r="R19" s="1676"/>
      <c r="S19" s="1676"/>
      <c r="T19" s="1677"/>
      <c r="U19" s="631"/>
      <c r="V19" s="220" t="s">
        <v>622</v>
      </c>
      <c r="W19" s="220" t="s">
        <v>623</v>
      </c>
      <c r="X19" s="220" t="s">
        <v>622</v>
      </c>
      <c r="Y19" s="630"/>
    </row>
    <row r="20" spans="1:25" ht="7.5" customHeight="1">
      <c r="A20" s="575"/>
      <c r="B20" s="88"/>
      <c r="C20" s="75"/>
      <c r="D20" s="75"/>
      <c r="E20" s="75"/>
      <c r="F20" s="75"/>
      <c r="G20" s="75"/>
      <c r="H20" s="75"/>
      <c r="I20" s="75"/>
      <c r="J20" s="75"/>
      <c r="K20" s="75"/>
      <c r="L20" s="75"/>
      <c r="M20" s="75"/>
      <c r="N20" s="75"/>
      <c r="O20" s="75"/>
      <c r="P20" s="75"/>
      <c r="Q20" s="75"/>
      <c r="R20" s="75"/>
      <c r="S20" s="75"/>
      <c r="T20" s="75"/>
      <c r="U20" s="631"/>
      <c r="V20" s="220"/>
      <c r="W20" s="220"/>
      <c r="X20" s="220"/>
      <c r="Y20" s="630"/>
    </row>
    <row r="21" spans="1:25" ht="15" customHeight="1">
      <c r="A21" s="575"/>
      <c r="B21" s="88"/>
      <c r="C21" s="71" t="s">
        <v>665</v>
      </c>
      <c r="D21" s="71" t="s">
        <v>664</v>
      </c>
      <c r="E21" s="629"/>
      <c r="F21" s="629"/>
      <c r="G21" s="629"/>
      <c r="H21" s="629"/>
      <c r="I21" s="629"/>
      <c r="J21" s="629"/>
      <c r="K21" s="629"/>
      <c r="L21" s="629"/>
      <c r="M21" s="629"/>
      <c r="N21" s="629"/>
      <c r="O21" s="629"/>
      <c r="P21" s="629"/>
      <c r="Q21" s="629"/>
      <c r="R21" s="629"/>
      <c r="S21" s="629"/>
      <c r="T21" s="641"/>
      <c r="U21" s="631"/>
      <c r="V21" s="220" t="s">
        <v>622</v>
      </c>
      <c r="W21" s="220" t="s">
        <v>623</v>
      </c>
      <c r="X21" s="220" t="s">
        <v>622</v>
      </c>
      <c r="Y21" s="630"/>
    </row>
    <row r="22" spans="1:25" ht="7.5" customHeight="1">
      <c r="A22" s="575"/>
      <c r="B22" s="88"/>
      <c r="C22" s="75"/>
      <c r="D22" s="75"/>
      <c r="E22" s="75"/>
      <c r="F22" s="75"/>
      <c r="G22" s="75"/>
      <c r="H22" s="75"/>
      <c r="I22" s="75"/>
      <c r="J22" s="75"/>
      <c r="K22" s="75"/>
      <c r="L22" s="75"/>
      <c r="M22" s="75"/>
      <c r="N22" s="75"/>
      <c r="O22" s="75"/>
      <c r="P22" s="75"/>
      <c r="Q22" s="75"/>
      <c r="R22" s="75"/>
      <c r="S22" s="75"/>
      <c r="T22" s="75"/>
      <c r="U22" s="631"/>
      <c r="V22" s="220"/>
      <c r="W22" s="220"/>
      <c r="X22" s="220"/>
      <c r="Y22" s="630"/>
    </row>
    <row r="23" spans="1:25" ht="15" customHeight="1">
      <c r="A23" s="575"/>
      <c r="B23" s="88"/>
      <c r="C23" s="75" t="s">
        <v>663</v>
      </c>
      <c r="D23" s="1676" t="s">
        <v>662</v>
      </c>
      <c r="E23" s="1676"/>
      <c r="F23" s="1676"/>
      <c r="G23" s="1676"/>
      <c r="H23" s="1676"/>
      <c r="I23" s="1676"/>
      <c r="J23" s="1676"/>
      <c r="K23" s="1676"/>
      <c r="L23" s="1676"/>
      <c r="M23" s="1676"/>
      <c r="N23" s="1676"/>
      <c r="O23" s="1676"/>
      <c r="P23" s="1676"/>
      <c r="Q23" s="1676"/>
      <c r="R23" s="1676"/>
      <c r="S23" s="1676"/>
      <c r="T23" s="1677"/>
      <c r="U23" s="631"/>
      <c r="V23" s="220" t="s">
        <v>622</v>
      </c>
      <c r="W23" s="220" t="s">
        <v>623</v>
      </c>
      <c r="X23" s="220" t="s">
        <v>622</v>
      </c>
      <c r="Y23" s="630"/>
    </row>
    <row r="24" spans="1:25" ht="7.5" customHeight="1">
      <c r="A24" s="575"/>
      <c r="B24" s="88"/>
      <c r="C24" s="75"/>
      <c r="D24" s="75"/>
      <c r="E24" s="75"/>
      <c r="F24" s="75"/>
      <c r="G24" s="75"/>
      <c r="H24" s="75"/>
      <c r="I24" s="75"/>
      <c r="J24" s="75"/>
      <c r="K24" s="75"/>
      <c r="L24" s="75"/>
      <c r="M24" s="75"/>
      <c r="N24" s="75"/>
      <c r="O24" s="75"/>
      <c r="P24" s="75"/>
      <c r="Q24" s="75"/>
      <c r="R24" s="75"/>
      <c r="S24" s="75"/>
      <c r="T24" s="75"/>
      <c r="U24" s="631"/>
      <c r="V24" s="220"/>
      <c r="W24" s="220"/>
      <c r="X24" s="220"/>
      <c r="Y24" s="630"/>
    </row>
    <row r="25" spans="1:25" ht="15" customHeight="1">
      <c r="A25" s="575"/>
      <c r="B25" s="88"/>
      <c r="C25" s="75" t="s">
        <v>661</v>
      </c>
      <c r="D25" s="1676" t="s">
        <v>660</v>
      </c>
      <c r="E25" s="1676"/>
      <c r="F25" s="1676"/>
      <c r="G25" s="1676"/>
      <c r="H25" s="1676"/>
      <c r="I25" s="1676"/>
      <c r="J25" s="1676"/>
      <c r="K25" s="1676"/>
      <c r="L25" s="1676"/>
      <c r="M25" s="1676"/>
      <c r="N25" s="1676"/>
      <c r="O25" s="1676"/>
      <c r="P25" s="1676"/>
      <c r="Q25" s="1676"/>
      <c r="R25" s="1676"/>
      <c r="S25" s="1676"/>
      <c r="T25" s="1677"/>
      <c r="U25" s="631"/>
      <c r="V25" s="220" t="s">
        <v>622</v>
      </c>
      <c r="W25" s="220" t="s">
        <v>623</v>
      </c>
      <c r="X25" s="220" t="s">
        <v>622</v>
      </c>
      <c r="Y25" s="630"/>
    </row>
    <row r="26" spans="1:25" ht="7.5" customHeight="1">
      <c r="A26" s="575"/>
      <c r="B26" s="88"/>
      <c r="C26" s="75"/>
      <c r="D26" s="75"/>
      <c r="E26" s="75"/>
      <c r="F26" s="75"/>
      <c r="G26" s="75"/>
      <c r="H26" s="75"/>
      <c r="I26" s="75"/>
      <c r="J26" s="75"/>
      <c r="K26" s="75"/>
      <c r="L26" s="75"/>
      <c r="M26" s="75"/>
      <c r="N26" s="75"/>
      <c r="O26" s="75"/>
      <c r="P26" s="75"/>
      <c r="Q26" s="75"/>
      <c r="R26" s="75"/>
      <c r="S26" s="75"/>
      <c r="T26" s="75"/>
      <c r="U26" s="631"/>
      <c r="V26" s="220"/>
      <c r="W26" s="220"/>
      <c r="X26" s="220"/>
      <c r="Y26" s="630"/>
    </row>
    <row r="27" spans="1:25" ht="15" customHeight="1">
      <c r="A27" s="575"/>
      <c r="B27" s="88"/>
      <c r="C27" s="75" t="s">
        <v>659</v>
      </c>
      <c r="D27" s="1697" t="s">
        <v>658</v>
      </c>
      <c r="E27" s="1697"/>
      <c r="F27" s="1697"/>
      <c r="G27" s="1697"/>
      <c r="H27" s="1697"/>
      <c r="I27" s="1697"/>
      <c r="J27" s="1697"/>
      <c r="K27" s="1697"/>
      <c r="L27" s="1697"/>
      <c r="M27" s="1697"/>
      <c r="N27" s="1697"/>
      <c r="O27" s="1697"/>
      <c r="P27" s="1697"/>
      <c r="Q27" s="1697"/>
      <c r="R27" s="1697"/>
      <c r="S27" s="1697"/>
      <c r="T27" s="1698"/>
      <c r="U27" s="631"/>
      <c r="V27" s="220" t="s">
        <v>622</v>
      </c>
      <c r="W27" s="220" t="s">
        <v>623</v>
      </c>
      <c r="X27" s="220" t="s">
        <v>622</v>
      </c>
      <c r="Y27" s="630"/>
    </row>
    <row r="28" spans="1:25" ht="15" customHeight="1">
      <c r="A28" s="575"/>
      <c r="B28" s="88"/>
      <c r="C28" s="75" t="s">
        <v>489</v>
      </c>
      <c r="D28" s="1697"/>
      <c r="E28" s="1697"/>
      <c r="F28" s="1697"/>
      <c r="G28" s="1697"/>
      <c r="H28" s="1697"/>
      <c r="I28" s="1697"/>
      <c r="J28" s="1697"/>
      <c r="K28" s="1697"/>
      <c r="L28" s="1697"/>
      <c r="M28" s="1697"/>
      <c r="N28" s="1697"/>
      <c r="O28" s="1697"/>
      <c r="P28" s="1697"/>
      <c r="Q28" s="1697"/>
      <c r="R28" s="1697"/>
      <c r="S28" s="1697"/>
      <c r="T28" s="1698"/>
      <c r="U28" s="631"/>
      <c r="V28" s="220"/>
      <c r="W28" s="220"/>
      <c r="X28" s="220"/>
      <c r="Y28" s="630"/>
    </row>
    <row r="29" spans="1:25" ht="15" customHeight="1">
      <c r="A29" s="575"/>
      <c r="B29" s="88"/>
      <c r="C29" s="75"/>
      <c r="D29" s="75"/>
      <c r="E29" s="75"/>
      <c r="F29" s="75"/>
      <c r="G29" s="75"/>
      <c r="H29" s="75"/>
      <c r="I29" s="75"/>
      <c r="J29" s="75"/>
      <c r="K29" s="75"/>
      <c r="L29" s="75"/>
      <c r="M29" s="75"/>
      <c r="N29" s="75"/>
      <c r="O29" s="75"/>
      <c r="P29" s="75"/>
      <c r="Q29" s="75"/>
      <c r="R29" s="75"/>
      <c r="S29" s="75"/>
      <c r="T29" s="75"/>
      <c r="U29" s="631"/>
      <c r="V29" s="220"/>
      <c r="W29" s="220"/>
      <c r="X29" s="220"/>
      <c r="Y29" s="630"/>
    </row>
    <row r="30" spans="1:25" ht="15" customHeight="1">
      <c r="A30" s="575"/>
      <c r="B30" s="88" t="s">
        <v>657</v>
      </c>
      <c r="C30" s="75"/>
      <c r="D30" s="75"/>
      <c r="E30" s="75"/>
      <c r="F30" s="75"/>
      <c r="G30" s="75"/>
      <c r="H30" s="75"/>
      <c r="I30" s="75"/>
      <c r="J30" s="75"/>
      <c r="K30" s="75"/>
      <c r="L30" s="75"/>
      <c r="M30" s="75"/>
      <c r="N30" s="75"/>
      <c r="O30" s="75"/>
      <c r="P30" s="75"/>
      <c r="Q30" s="75"/>
      <c r="R30" s="75"/>
      <c r="S30" s="75"/>
      <c r="T30" s="75"/>
      <c r="U30" s="1705"/>
      <c r="V30" s="1668"/>
      <c r="W30" s="1668"/>
      <c r="X30" s="1668"/>
      <c r="Y30" s="1706"/>
    </row>
    <row r="31" spans="1:25" ht="15" customHeight="1">
      <c r="A31" s="575"/>
      <c r="B31" s="88"/>
      <c r="C31" s="75"/>
      <c r="D31" s="75"/>
      <c r="E31" s="75"/>
      <c r="F31" s="75"/>
      <c r="G31" s="75"/>
      <c r="H31" s="75"/>
      <c r="I31" s="75"/>
      <c r="J31" s="75"/>
      <c r="K31" s="75"/>
      <c r="L31" s="75"/>
      <c r="M31" s="75"/>
      <c r="N31" s="75"/>
      <c r="O31" s="75"/>
      <c r="P31" s="75"/>
      <c r="Q31" s="75"/>
      <c r="R31" s="75"/>
      <c r="S31" s="75"/>
      <c r="T31" s="75"/>
      <c r="U31" s="88"/>
      <c r="V31" s="75"/>
      <c r="W31" s="75"/>
      <c r="X31" s="75"/>
      <c r="Y31" s="82"/>
    </row>
    <row r="32" spans="1:25" ht="15" customHeight="1">
      <c r="A32" s="575"/>
      <c r="B32" s="88"/>
      <c r="C32" s="75" t="s">
        <v>656</v>
      </c>
      <c r="D32" s="75"/>
      <c r="E32" s="75"/>
      <c r="F32" s="75"/>
      <c r="G32" s="75"/>
      <c r="H32" s="75"/>
      <c r="I32" s="75"/>
      <c r="J32" s="75"/>
      <c r="K32" s="75"/>
      <c r="L32" s="75"/>
      <c r="M32" s="75"/>
      <c r="N32" s="75"/>
      <c r="O32" s="75"/>
      <c r="P32" s="75"/>
      <c r="Q32" s="75"/>
      <c r="R32" s="75"/>
      <c r="S32" s="75"/>
      <c r="T32" s="75"/>
      <c r="U32" s="631"/>
      <c r="V32" s="220"/>
      <c r="W32" s="220"/>
      <c r="X32" s="220"/>
      <c r="Y32" s="630"/>
    </row>
    <row r="33" spans="1:25" ht="15" customHeight="1">
      <c r="A33" s="575"/>
      <c r="B33" s="88"/>
      <c r="C33" s="71" t="s">
        <v>655</v>
      </c>
      <c r="D33" s="629"/>
      <c r="E33" s="629"/>
      <c r="F33" s="629"/>
      <c r="G33" s="629"/>
      <c r="H33" s="629"/>
      <c r="I33" s="629"/>
      <c r="J33" s="629"/>
      <c r="K33" s="629"/>
      <c r="L33" s="629"/>
      <c r="M33" s="629"/>
      <c r="N33" s="629"/>
      <c r="O33" s="629"/>
      <c r="P33" s="629"/>
      <c r="Q33" s="629"/>
      <c r="R33" s="629"/>
      <c r="S33" s="629"/>
      <c r="T33" s="641"/>
      <c r="U33" s="631"/>
      <c r="V33" s="220"/>
      <c r="W33" s="220"/>
      <c r="X33" s="220"/>
      <c r="Y33" s="630"/>
    </row>
    <row r="34" spans="1:25" ht="7.5" customHeight="1">
      <c r="A34" s="575"/>
      <c r="B34" s="88"/>
      <c r="C34" s="75"/>
      <c r="D34" s="626"/>
      <c r="E34" s="626"/>
      <c r="F34" s="626"/>
      <c r="G34" s="626"/>
      <c r="H34" s="626"/>
      <c r="I34" s="626"/>
      <c r="J34" s="626"/>
      <c r="K34" s="626"/>
      <c r="L34" s="626"/>
      <c r="M34" s="626"/>
      <c r="N34" s="626"/>
      <c r="O34" s="626"/>
      <c r="P34" s="626"/>
      <c r="Q34" s="626"/>
      <c r="R34" s="626"/>
      <c r="S34" s="626"/>
      <c r="T34" s="626"/>
      <c r="U34" s="631"/>
      <c r="V34" s="220"/>
      <c r="W34" s="220"/>
      <c r="X34" s="220"/>
      <c r="Y34" s="630"/>
    </row>
    <row r="35" spans="1:25" ht="30" customHeight="1">
      <c r="A35" s="575"/>
      <c r="B35" s="88"/>
      <c r="C35" s="640"/>
      <c r="D35" s="1699"/>
      <c r="E35" s="1700"/>
      <c r="F35" s="1700"/>
      <c r="G35" s="1700"/>
      <c r="H35" s="1700"/>
      <c r="I35" s="1700"/>
      <c r="J35" s="1700"/>
      <c r="K35" s="1701"/>
      <c r="L35" s="1702" t="s">
        <v>654</v>
      </c>
      <c r="M35" s="1672"/>
      <c r="N35" s="1673"/>
      <c r="O35" s="1702" t="s">
        <v>653</v>
      </c>
      <c r="P35" s="1703"/>
      <c r="Q35" s="1704"/>
      <c r="R35" s="639"/>
      <c r="S35" s="639"/>
      <c r="T35" s="639"/>
      <c r="U35" s="631"/>
      <c r="V35" s="220"/>
      <c r="W35" s="220"/>
      <c r="X35" s="220"/>
      <c r="Y35" s="630"/>
    </row>
    <row r="36" spans="1:25" ht="54" customHeight="1">
      <c r="A36" s="575"/>
      <c r="B36" s="88"/>
      <c r="C36" s="637" t="s">
        <v>652</v>
      </c>
      <c r="D36" s="1690" t="s">
        <v>651</v>
      </c>
      <c r="E36" s="1690"/>
      <c r="F36" s="1690"/>
      <c r="G36" s="1690"/>
      <c r="H36" s="1690"/>
      <c r="I36" s="1690"/>
      <c r="J36" s="1690"/>
      <c r="K36" s="1690"/>
      <c r="L36" s="1691" t="s">
        <v>83</v>
      </c>
      <c r="M36" s="1692"/>
      <c r="N36" s="1693"/>
      <c r="O36" s="1678" t="s">
        <v>397</v>
      </c>
      <c r="P36" s="1678"/>
      <c r="Q36" s="1678"/>
      <c r="R36" s="628"/>
      <c r="S36" s="628"/>
      <c r="T36" s="628"/>
      <c r="U36" s="634"/>
      <c r="V36" s="1668" t="s">
        <v>628</v>
      </c>
      <c r="W36" s="1668"/>
      <c r="X36" s="1668"/>
      <c r="Y36" s="633"/>
    </row>
    <row r="37" spans="1:25" ht="54" customHeight="1">
      <c r="A37" s="575"/>
      <c r="B37" s="88"/>
      <c r="C37" s="637" t="s">
        <v>650</v>
      </c>
      <c r="D37" s="1690" t="s">
        <v>649</v>
      </c>
      <c r="E37" s="1690"/>
      <c r="F37" s="1690"/>
      <c r="G37" s="1690"/>
      <c r="H37" s="1690"/>
      <c r="I37" s="1690"/>
      <c r="J37" s="1690"/>
      <c r="K37" s="1690"/>
      <c r="L37" s="1691" t="s">
        <v>83</v>
      </c>
      <c r="M37" s="1692"/>
      <c r="N37" s="1693"/>
      <c r="O37" s="1707"/>
      <c r="P37" s="1707"/>
      <c r="Q37" s="1707"/>
      <c r="R37" s="638"/>
      <c r="S37" s="1679" t="s">
        <v>648</v>
      </c>
      <c r="T37" s="1680"/>
      <c r="U37" s="631"/>
      <c r="V37" s="220" t="s">
        <v>622</v>
      </c>
      <c r="W37" s="220" t="s">
        <v>623</v>
      </c>
      <c r="X37" s="220" t="s">
        <v>622</v>
      </c>
      <c r="Y37" s="630"/>
    </row>
    <row r="38" spans="1:25" ht="54" customHeight="1">
      <c r="A38" s="575"/>
      <c r="B38" s="88"/>
      <c r="C38" s="637" t="s">
        <v>647</v>
      </c>
      <c r="D38" s="1690" t="s">
        <v>646</v>
      </c>
      <c r="E38" s="1690"/>
      <c r="F38" s="1690"/>
      <c r="G38" s="1690"/>
      <c r="H38" s="1690"/>
      <c r="I38" s="1690"/>
      <c r="J38" s="1690"/>
      <c r="K38" s="1690"/>
      <c r="L38" s="1678" t="s">
        <v>83</v>
      </c>
      <c r="M38" s="1678"/>
      <c r="N38" s="1678"/>
      <c r="O38" s="1707"/>
      <c r="P38" s="1707"/>
      <c r="Q38" s="1707"/>
      <c r="R38" s="638"/>
      <c r="S38" s="1679" t="s">
        <v>645</v>
      </c>
      <c r="T38" s="1680"/>
      <c r="U38" s="631"/>
      <c r="V38" s="220" t="s">
        <v>622</v>
      </c>
      <c r="W38" s="220" t="s">
        <v>623</v>
      </c>
      <c r="X38" s="220" t="s">
        <v>622</v>
      </c>
      <c r="Y38" s="630"/>
    </row>
    <row r="39" spans="1:25" ht="54" customHeight="1">
      <c r="A39" s="575"/>
      <c r="B39" s="88"/>
      <c r="C39" s="637" t="s">
        <v>644</v>
      </c>
      <c r="D39" s="1690" t="s">
        <v>643</v>
      </c>
      <c r="E39" s="1690"/>
      <c r="F39" s="1690"/>
      <c r="G39" s="1690"/>
      <c r="H39" s="1690"/>
      <c r="I39" s="1690"/>
      <c r="J39" s="1690"/>
      <c r="K39" s="1690"/>
      <c r="L39" s="1696"/>
      <c r="M39" s="1696"/>
      <c r="N39" s="1696"/>
      <c r="O39" s="1678" t="s">
        <v>397</v>
      </c>
      <c r="P39" s="1678"/>
      <c r="Q39" s="1678"/>
      <c r="R39" s="636"/>
      <c r="S39" s="1679" t="s">
        <v>642</v>
      </c>
      <c r="T39" s="1680"/>
      <c r="U39" s="631"/>
      <c r="V39" s="220" t="s">
        <v>622</v>
      </c>
      <c r="W39" s="220" t="s">
        <v>623</v>
      </c>
      <c r="X39" s="220" t="s">
        <v>622</v>
      </c>
      <c r="Y39" s="630"/>
    </row>
    <row r="40" spans="1:25" ht="15" customHeight="1">
      <c r="A40" s="575"/>
      <c r="B40" s="88"/>
      <c r="C40" s="75"/>
      <c r="D40" s="75"/>
      <c r="E40" s="75"/>
      <c r="F40" s="75"/>
      <c r="G40" s="75"/>
      <c r="H40" s="75"/>
      <c r="I40" s="75"/>
      <c r="J40" s="75"/>
      <c r="K40" s="75"/>
      <c r="L40" s="75"/>
      <c r="M40" s="75"/>
      <c r="N40" s="75"/>
      <c r="O40" s="75"/>
      <c r="P40" s="75"/>
      <c r="Q40" s="75"/>
      <c r="R40" s="75"/>
      <c r="S40" s="75"/>
      <c r="T40" s="75"/>
      <c r="U40" s="631"/>
      <c r="V40" s="220"/>
      <c r="W40" s="220"/>
      <c r="X40" s="220"/>
      <c r="Y40" s="630"/>
    </row>
    <row r="41" spans="1:25" ht="16.5">
      <c r="A41" s="575"/>
      <c r="B41" s="88"/>
      <c r="C41" s="75" t="s">
        <v>641</v>
      </c>
      <c r="D41" s="75"/>
      <c r="E41" s="75"/>
      <c r="F41" s="75"/>
      <c r="G41" s="75"/>
      <c r="H41" s="75"/>
      <c r="I41" s="75"/>
      <c r="J41" s="75"/>
      <c r="K41" s="75"/>
      <c r="L41" s="75"/>
      <c r="M41" s="75"/>
      <c r="N41" s="75"/>
      <c r="O41" s="75"/>
      <c r="P41" s="75"/>
      <c r="Q41" s="75"/>
      <c r="R41" s="75"/>
      <c r="S41" s="75"/>
      <c r="T41" s="75"/>
      <c r="U41" s="634"/>
      <c r="V41" s="1668" t="s">
        <v>628</v>
      </c>
      <c r="W41" s="1668"/>
      <c r="X41" s="1668"/>
      <c r="Y41" s="633"/>
    </row>
    <row r="42" spans="1:25" ht="15" customHeight="1">
      <c r="A42" s="575"/>
      <c r="B42" s="88"/>
      <c r="C42" s="75"/>
      <c r="D42" s="75"/>
      <c r="E42" s="75"/>
      <c r="F42" s="75"/>
      <c r="G42" s="75"/>
      <c r="H42" s="75"/>
      <c r="I42" s="75"/>
      <c r="J42" s="75"/>
      <c r="K42" s="75"/>
      <c r="L42" s="75"/>
      <c r="M42" s="75"/>
      <c r="N42" s="75"/>
      <c r="O42" s="75"/>
      <c r="P42" s="75"/>
      <c r="Q42" s="75"/>
      <c r="R42" s="75"/>
      <c r="S42" s="75"/>
      <c r="T42" s="75"/>
      <c r="U42" s="88"/>
      <c r="V42" s="75"/>
      <c r="W42" s="75"/>
      <c r="X42" s="75"/>
      <c r="Y42" s="82"/>
    </row>
    <row r="43" spans="1:25" ht="45" customHeight="1">
      <c r="A43" s="575"/>
      <c r="B43" s="88"/>
      <c r="C43" s="627" t="s">
        <v>640</v>
      </c>
      <c r="D43" s="1669" t="s">
        <v>639</v>
      </c>
      <c r="E43" s="1669"/>
      <c r="F43" s="1669"/>
      <c r="G43" s="1669"/>
      <c r="H43" s="1669"/>
      <c r="I43" s="1669"/>
      <c r="J43" s="1669"/>
      <c r="K43" s="1669"/>
      <c r="L43" s="1669"/>
      <c r="M43" s="1669"/>
      <c r="N43" s="1669"/>
      <c r="O43" s="1669"/>
      <c r="P43" s="1669"/>
      <c r="Q43" s="1669"/>
      <c r="R43" s="1669"/>
      <c r="S43" s="1669"/>
      <c r="T43" s="1670"/>
      <c r="U43" s="631"/>
      <c r="V43" s="220" t="s">
        <v>622</v>
      </c>
      <c r="W43" s="220" t="s">
        <v>623</v>
      </c>
      <c r="X43" s="220" t="s">
        <v>622</v>
      </c>
      <c r="Y43" s="630"/>
    </row>
    <row r="44" spans="1:25" ht="30" customHeight="1">
      <c r="A44" s="575"/>
      <c r="B44" s="88"/>
      <c r="C44" s="627" t="s">
        <v>638</v>
      </c>
      <c r="D44" s="1669" t="s">
        <v>637</v>
      </c>
      <c r="E44" s="1669"/>
      <c r="F44" s="1669"/>
      <c r="G44" s="1669"/>
      <c r="H44" s="1669"/>
      <c r="I44" s="1669"/>
      <c r="J44" s="1669"/>
      <c r="K44" s="1669"/>
      <c r="L44" s="1669"/>
      <c r="M44" s="1669"/>
      <c r="N44" s="1669"/>
      <c r="O44" s="1669"/>
      <c r="P44" s="1669"/>
      <c r="Q44" s="1669"/>
      <c r="R44" s="1669"/>
      <c r="S44" s="1669"/>
      <c r="T44" s="1670"/>
      <c r="U44" s="631"/>
      <c r="V44" s="220" t="s">
        <v>622</v>
      </c>
      <c r="W44" s="220" t="s">
        <v>623</v>
      </c>
      <c r="X44" s="220" t="s">
        <v>622</v>
      </c>
      <c r="Y44" s="630"/>
    </row>
    <row r="45" spans="1:25" ht="45" customHeight="1">
      <c r="A45" s="575"/>
      <c r="B45" s="88"/>
      <c r="C45" s="627" t="s">
        <v>636</v>
      </c>
      <c r="D45" s="1669" t="s">
        <v>635</v>
      </c>
      <c r="E45" s="1669"/>
      <c r="F45" s="1669"/>
      <c r="G45" s="1669"/>
      <c r="H45" s="1669"/>
      <c r="I45" s="1669"/>
      <c r="J45" s="1669"/>
      <c r="K45" s="1669"/>
      <c r="L45" s="1669"/>
      <c r="M45" s="1669"/>
      <c r="N45" s="1669"/>
      <c r="O45" s="1669"/>
      <c r="P45" s="1669"/>
      <c r="Q45" s="1669"/>
      <c r="R45" s="1669"/>
      <c r="S45" s="1669"/>
      <c r="T45" s="1670"/>
      <c r="U45" s="631"/>
      <c r="V45" s="220" t="s">
        <v>622</v>
      </c>
      <c r="W45" s="220" t="s">
        <v>623</v>
      </c>
      <c r="X45" s="220" t="s">
        <v>622</v>
      </c>
      <c r="Y45" s="630"/>
    </row>
    <row r="46" spans="1:25" ht="7.5" customHeight="1">
      <c r="A46" s="575"/>
      <c r="B46" s="88"/>
      <c r="C46" s="75"/>
      <c r="D46" s="75"/>
      <c r="E46" s="75"/>
      <c r="F46" s="75"/>
      <c r="G46" s="75"/>
      <c r="H46" s="75"/>
      <c r="I46" s="75"/>
      <c r="J46" s="75"/>
      <c r="K46" s="75"/>
      <c r="L46" s="75"/>
      <c r="M46" s="75"/>
      <c r="N46" s="75"/>
      <c r="O46" s="75"/>
      <c r="P46" s="75"/>
      <c r="Q46" s="75"/>
      <c r="R46" s="75"/>
      <c r="S46" s="75"/>
      <c r="T46" s="75"/>
      <c r="U46" s="631"/>
      <c r="V46" s="220"/>
      <c r="W46" s="220"/>
      <c r="X46" s="220"/>
      <c r="Y46" s="630"/>
    </row>
    <row r="47" spans="1:25" ht="26.25" customHeight="1">
      <c r="A47" s="575"/>
      <c r="B47" s="88"/>
      <c r="C47" s="1671" t="s">
        <v>634</v>
      </c>
      <c r="D47" s="1672"/>
      <c r="E47" s="1672"/>
      <c r="F47" s="1672"/>
      <c r="G47" s="1672"/>
      <c r="H47" s="1673"/>
      <c r="I47" s="1674" t="s">
        <v>397</v>
      </c>
      <c r="J47" s="1675"/>
      <c r="K47" s="631"/>
      <c r="L47" s="1671" t="s">
        <v>633</v>
      </c>
      <c r="M47" s="1672"/>
      <c r="N47" s="1672"/>
      <c r="O47" s="1672"/>
      <c r="P47" s="1672"/>
      <c r="Q47" s="1673"/>
      <c r="R47" s="1674" t="s">
        <v>83</v>
      </c>
      <c r="S47" s="1695"/>
      <c r="T47" s="75"/>
      <c r="U47" s="631"/>
      <c r="V47" s="220"/>
      <c r="W47" s="220"/>
      <c r="X47" s="220"/>
      <c r="Y47" s="630"/>
    </row>
    <row r="48" spans="1:25" ht="7.5" customHeight="1">
      <c r="A48" s="575"/>
      <c r="B48" s="88"/>
      <c r="C48" s="75"/>
      <c r="D48" s="75"/>
      <c r="E48" s="75"/>
      <c r="F48" s="75"/>
      <c r="G48" s="75"/>
      <c r="H48" s="75"/>
      <c r="I48" s="75"/>
      <c r="J48" s="75"/>
      <c r="K48" s="75"/>
      <c r="L48" s="75"/>
      <c r="M48" s="75"/>
      <c r="N48" s="75"/>
      <c r="O48" s="75"/>
      <c r="P48" s="75"/>
      <c r="Q48" s="75"/>
      <c r="R48" s="75"/>
      <c r="S48" s="75"/>
      <c r="T48" s="75"/>
      <c r="U48" s="631"/>
      <c r="V48" s="220"/>
      <c r="W48" s="220"/>
      <c r="X48" s="220"/>
      <c r="Y48" s="630"/>
    </row>
    <row r="49" spans="1:26" ht="22.5" customHeight="1">
      <c r="A49" s="575"/>
      <c r="B49" s="88"/>
      <c r="C49" s="1687"/>
      <c r="D49" s="1688"/>
      <c r="E49" s="1688"/>
      <c r="F49" s="1688"/>
      <c r="G49" s="1688"/>
      <c r="H49" s="1688"/>
      <c r="I49" s="1689"/>
      <c r="J49" s="1694" t="s">
        <v>632</v>
      </c>
      <c r="K49" s="1694"/>
      <c r="L49" s="1694"/>
      <c r="M49" s="1694"/>
      <c r="N49" s="1694"/>
      <c r="O49" s="1694" t="s">
        <v>631</v>
      </c>
      <c r="P49" s="1694"/>
      <c r="Q49" s="1694"/>
      <c r="R49" s="1694"/>
      <c r="S49" s="1694"/>
      <c r="T49" s="75"/>
      <c r="U49" s="631"/>
      <c r="V49" s="220"/>
      <c r="W49" s="220"/>
      <c r="X49" s="220"/>
      <c r="Y49" s="630"/>
    </row>
    <row r="50" spans="1:26" ht="22.5" customHeight="1">
      <c r="A50" s="575"/>
      <c r="B50" s="88"/>
      <c r="C50" s="1681" t="s">
        <v>630</v>
      </c>
      <c r="D50" s="1682"/>
      <c r="E50" s="1682"/>
      <c r="F50" s="1682"/>
      <c r="G50" s="1682"/>
      <c r="H50" s="1683"/>
      <c r="I50" s="635" t="s">
        <v>385</v>
      </c>
      <c r="J50" s="1678" t="s">
        <v>83</v>
      </c>
      <c r="K50" s="1678"/>
      <c r="L50" s="1678"/>
      <c r="M50" s="1678"/>
      <c r="N50" s="1678"/>
      <c r="O50" s="1696"/>
      <c r="P50" s="1696"/>
      <c r="Q50" s="1696"/>
      <c r="R50" s="1696"/>
      <c r="S50" s="1696"/>
      <c r="T50" s="75"/>
      <c r="U50" s="631"/>
      <c r="V50" s="220"/>
      <c r="W50" s="220"/>
      <c r="X50" s="220"/>
      <c r="Y50" s="630"/>
    </row>
    <row r="51" spans="1:26" ht="22.5" customHeight="1">
      <c r="A51" s="575"/>
      <c r="B51" s="88"/>
      <c r="C51" s="1684"/>
      <c r="D51" s="1685"/>
      <c r="E51" s="1685"/>
      <c r="F51" s="1685"/>
      <c r="G51" s="1685"/>
      <c r="H51" s="1686"/>
      <c r="I51" s="635" t="s">
        <v>384</v>
      </c>
      <c r="J51" s="1678" t="s">
        <v>83</v>
      </c>
      <c r="K51" s="1678"/>
      <c r="L51" s="1678"/>
      <c r="M51" s="1678"/>
      <c r="N51" s="1678"/>
      <c r="O51" s="1678" t="s">
        <v>83</v>
      </c>
      <c r="P51" s="1678"/>
      <c r="Q51" s="1678"/>
      <c r="R51" s="1678"/>
      <c r="S51" s="1678"/>
      <c r="T51" s="75"/>
      <c r="U51" s="631"/>
      <c r="V51" s="220"/>
      <c r="W51" s="220"/>
      <c r="X51" s="220"/>
      <c r="Y51" s="630"/>
    </row>
    <row r="52" spans="1:26" ht="15" customHeight="1">
      <c r="A52" s="575"/>
      <c r="B52" s="88"/>
      <c r="C52" s="75"/>
      <c r="D52" s="75"/>
      <c r="E52" s="75"/>
      <c r="F52" s="75"/>
      <c r="G52" s="75"/>
      <c r="H52" s="75"/>
      <c r="I52" s="75"/>
      <c r="J52" s="75"/>
      <c r="K52" s="75"/>
      <c r="L52" s="75"/>
      <c r="M52" s="75"/>
      <c r="N52" s="75"/>
      <c r="O52" s="75"/>
      <c r="P52" s="75"/>
      <c r="Q52" s="75"/>
      <c r="R52" s="75"/>
      <c r="S52" s="75"/>
      <c r="T52" s="75"/>
      <c r="U52" s="631"/>
      <c r="V52" s="220"/>
      <c r="W52" s="220"/>
      <c r="X52" s="220"/>
      <c r="Y52" s="630"/>
    </row>
    <row r="53" spans="1:26" ht="22.5" customHeight="1">
      <c r="A53" s="575"/>
      <c r="B53" s="88" t="s">
        <v>629</v>
      </c>
      <c r="C53" s="75"/>
      <c r="D53" s="75"/>
      <c r="E53" s="75"/>
      <c r="F53" s="75"/>
      <c r="G53" s="75"/>
      <c r="H53" s="75"/>
      <c r="I53" s="75"/>
      <c r="J53" s="75"/>
      <c r="K53" s="75"/>
      <c r="L53" s="75"/>
      <c r="M53" s="75"/>
      <c r="N53" s="75"/>
      <c r="O53" s="75"/>
      <c r="P53" s="75"/>
      <c r="Q53" s="75"/>
      <c r="R53" s="75"/>
      <c r="S53" s="75"/>
      <c r="T53" s="75"/>
      <c r="U53" s="634"/>
      <c r="V53" s="1668" t="s">
        <v>628</v>
      </c>
      <c r="W53" s="1668"/>
      <c r="X53" s="1668"/>
      <c r="Y53" s="633"/>
    </row>
    <row r="54" spans="1:26" ht="15" customHeight="1">
      <c r="A54" s="575"/>
      <c r="B54" s="88"/>
      <c r="C54" s="75"/>
      <c r="D54" s="75"/>
      <c r="E54" s="75"/>
      <c r="F54" s="75"/>
      <c r="G54" s="75"/>
      <c r="H54" s="75"/>
      <c r="I54" s="75"/>
      <c r="J54" s="75"/>
      <c r="K54" s="75"/>
      <c r="L54" s="75"/>
      <c r="M54" s="75"/>
      <c r="N54" s="75"/>
      <c r="O54" s="75"/>
      <c r="P54" s="75"/>
      <c r="Q54" s="75"/>
      <c r="R54" s="75"/>
      <c r="S54" s="75"/>
      <c r="T54" s="75"/>
      <c r="U54" s="88"/>
      <c r="V54" s="75"/>
      <c r="W54" s="75"/>
      <c r="X54" s="75"/>
      <c r="Y54" s="82"/>
    </row>
    <row r="55" spans="1:26" ht="15" customHeight="1">
      <c r="A55" s="575"/>
      <c r="B55" s="88"/>
      <c r="C55" s="66" t="s">
        <v>627</v>
      </c>
      <c r="D55" s="1669" t="s">
        <v>626</v>
      </c>
      <c r="E55" s="1669"/>
      <c r="F55" s="1669"/>
      <c r="G55" s="1669"/>
      <c r="H55" s="1669"/>
      <c r="I55" s="1669"/>
      <c r="J55" s="1669"/>
      <c r="K55" s="1669"/>
      <c r="L55" s="1669"/>
      <c r="M55" s="1669"/>
      <c r="N55" s="1669"/>
      <c r="O55" s="1669"/>
      <c r="P55" s="1669"/>
      <c r="Q55" s="1669"/>
      <c r="R55" s="1669"/>
      <c r="S55" s="1669"/>
      <c r="T55" s="1670"/>
      <c r="U55" s="631"/>
      <c r="V55" s="220" t="s">
        <v>622</v>
      </c>
      <c r="W55" s="220" t="s">
        <v>623</v>
      </c>
      <c r="X55" s="220" t="s">
        <v>622</v>
      </c>
      <c r="Y55" s="630"/>
    </row>
    <row r="56" spans="1:26" ht="15" customHeight="1">
      <c r="A56" s="575"/>
      <c r="B56" s="88"/>
      <c r="C56" s="66"/>
      <c r="D56" s="1669"/>
      <c r="E56" s="1669"/>
      <c r="F56" s="1669"/>
      <c r="G56" s="1669"/>
      <c r="H56" s="1669"/>
      <c r="I56" s="1669"/>
      <c r="J56" s="1669"/>
      <c r="K56" s="1669"/>
      <c r="L56" s="1669"/>
      <c r="M56" s="1669"/>
      <c r="N56" s="1669"/>
      <c r="O56" s="1669"/>
      <c r="P56" s="1669"/>
      <c r="Q56" s="1669"/>
      <c r="R56" s="1669"/>
      <c r="S56" s="1669"/>
      <c r="T56" s="1670"/>
      <c r="U56" s="631"/>
      <c r="V56" s="220"/>
      <c r="W56" s="220"/>
      <c r="X56" s="220"/>
      <c r="Y56" s="630"/>
    </row>
    <row r="57" spans="1:26" ht="15" customHeight="1">
      <c r="A57" s="575"/>
      <c r="B57" s="88"/>
      <c r="C57" s="66" t="s">
        <v>625</v>
      </c>
      <c r="D57" s="1669" t="s">
        <v>624</v>
      </c>
      <c r="E57" s="1669"/>
      <c r="F57" s="1669"/>
      <c r="G57" s="1669"/>
      <c r="H57" s="1669"/>
      <c r="I57" s="1669"/>
      <c r="J57" s="1669"/>
      <c r="K57" s="1669"/>
      <c r="L57" s="1669"/>
      <c r="M57" s="1669"/>
      <c r="N57" s="1669"/>
      <c r="O57" s="1669"/>
      <c r="P57" s="1669"/>
      <c r="Q57" s="1669"/>
      <c r="R57" s="1669"/>
      <c r="S57" s="1669"/>
      <c r="T57" s="1670"/>
      <c r="U57" s="631"/>
      <c r="V57" s="220" t="s">
        <v>622</v>
      </c>
      <c r="W57" s="220" t="s">
        <v>623</v>
      </c>
      <c r="X57" s="220" t="s">
        <v>622</v>
      </c>
      <c r="Y57" s="630"/>
    </row>
    <row r="58" spans="1:26" ht="15" customHeight="1">
      <c r="A58" s="575"/>
      <c r="B58" s="88"/>
      <c r="C58" s="628"/>
      <c r="D58" s="1669"/>
      <c r="E58" s="1669"/>
      <c r="F58" s="1669"/>
      <c r="G58" s="1669"/>
      <c r="H58" s="1669"/>
      <c r="I58" s="1669"/>
      <c r="J58" s="1669"/>
      <c r="K58" s="1669"/>
      <c r="L58" s="1669"/>
      <c r="M58" s="1669"/>
      <c r="N58" s="1669"/>
      <c r="O58" s="1669"/>
      <c r="P58" s="1669"/>
      <c r="Q58" s="1669"/>
      <c r="R58" s="1669"/>
      <c r="S58" s="1669"/>
      <c r="T58" s="1670"/>
      <c r="U58" s="631"/>
      <c r="V58" s="220"/>
      <c r="W58" s="220"/>
      <c r="X58" s="220"/>
      <c r="Y58" s="630"/>
    </row>
    <row r="59" spans="1:26" ht="15" customHeight="1">
      <c r="A59" s="575"/>
      <c r="B59" s="85"/>
      <c r="C59" s="84"/>
      <c r="D59" s="84"/>
      <c r="E59" s="84"/>
      <c r="F59" s="84"/>
      <c r="G59" s="84"/>
      <c r="H59" s="84"/>
      <c r="I59" s="84"/>
      <c r="J59" s="84"/>
      <c r="K59" s="84"/>
      <c r="L59" s="84"/>
      <c r="M59" s="84"/>
      <c r="N59" s="84"/>
      <c r="O59" s="84"/>
      <c r="P59" s="84"/>
      <c r="Q59" s="84"/>
      <c r="R59" s="84"/>
      <c r="S59" s="84"/>
      <c r="T59" s="84"/>
      <c r="U59" s="85"/>
      <c r="V59" s="84"/>
      <c r="W59" s="84"/>
      <c r="X59" s="84"/>
      <c r="Y59" s="83"/>
    </row>
    <row r="60" spans="1:26" ht="15" customHeight="1">
      <c r="A60" s="575"/>
      <c r="B60" s="75"/>
      <c r="C60" s="75"/>
      <c r="D60" s="75"/>
      <c r="E60" s="75"/>
      <c r="F60" s="75"/>
      <c r="G60" s="75"/>
      <c r="H60" s="75"/>
      <c r="I60" s="75"/>
      <c r="J60" s="75"/>
      <c r="K60" s="75"/>
      <c r="L60" s="75"/>
      <c r="M60" s="75"/>
      <c r="N60" s="75"/>
      <c r="O60" s="75"/>
      <c r="P60" s="75"/>
      <c r="Q60" s="75"/>
      <c r="R60" s="75"/>
      <c r="S60" s="75"/>
      <c r="T60" s="75"/>
      <c r="U60" s="75"/>
      <c r="V60" s="75"/>
      <c r="W60" s="75"/>
      <c r="X60" s="75"/>
      <c r="Y60" s="75"/>
    </row>
    <row r="61" spans="1:26" ht="17.25" customHeight="1">
      <c r="A61" s="575"/>
      <c r="B61" s="1676" t="s">
        <v>621</v>
      </c>
      <c r="C61" s="1676"/>
      <c r="D61" s="75"/>
      <c r="E61" s="75"/>
      <c r="F61" s="75"/>
      <c r="G61" s="75"/>
      <c r="H61" s="75"/>
      <c r="I61" s="75"/>
      <c r="J61" s="75"/>
      <c r="K61" s="75"/>
      <c r="L61" s="75"/>
      <c r="M61" s="75"/>
      <c r="N61" s="75"/>
      <c r="O61" s="75"/>
      <c r="P61" s="75"/>
      <c r="Q61" s="75"/>
      <c r="R61" s="75"/>
      <c r="S61" s="75"/>
      <c r="T61" s="75"/>
      <c r="U61" s="75"/>
      <c r="V61" s="75"/>
      <c r="W61" s="75"/>
      <c r="X61" s="75"/>
      <c r="Y61" s="75"/>
    </row>
    <row r="62" spans="1:26" ht="15" customHeight="1">
      <c r="A62" s="575"/>
      <c r="B62" s="74">
        <v>1</v>
      </c>
      <c r="C62" s="1676" t="s">
        <v>620</v>
      </c>
      <c r="D62" s="1676"/>
      <c r="E62" s="1676"/>
      <c r="F62" s="1676"/>
      <c r="G62" s="1676"/>
      <c r="H62" s="1676"/>
      <c r="I62" s="1676"/>
      <c r="J62" s="1676"/>
      <c r="K62" s="1676"/>
      <c r="L62" s="1676"/>
      <c r="M62" s="1676"/>
      <c r="N62" s="1676"/>
      <c r="O62" s="1676"/>
      <c r="P62" s="1676"/>
      <c r="Q62" s="1676"/>
      <c r="R62" s="1676"/>
      <c r="S62" s="1676"/>
      <c r="T62" s="1676"/>
      <c r="U62" s="1676"/>
      <c r="V62" s="1676"/>
      <c r="W62" s="1676"/>
      <c r="X62" s="1676"/>
      <c r="Y62" s="1676"/>
      <c r="Z62" s="71"/>
    </row>
    <row r="63" spans="1:26" ht="15" customHeight="1">
      <c r="A63" s="575"/>
      <c r="B63" s="74">
        <v>2</v>
      </c>
      <c r="C63" s="1697" t="s">
        <v>619</v>
      </c>
      <c r="D63" s="1697"/>
      <c r="E63" s="1697"/>
      <c r="F63" s="1697"/>
      <c r="G63" s="1697"/>
      <c r="H63" s="1697"/>
      <c r="I63" s="1697"/>
      <c r="J63" s="1697"/>
      <c r="K63" s="1697"/>
      <c r="L63" s="1697"/>
      <c r="M63" s="1697"/>
      <c r="N63" s="1697"/>
      <c r="O63" s="1697"/>
      <c r="P63" s="1697"/>
      <c r="Q63" s="1697"/>
      <c r="R63" s="1697"/>
      <c r="S63" s="1697"/>
      <c r="T63" s="1697"/>
      <c r="U63" s="1697"/>
      <c r="V63" s="1697"/>
      <c r="W63" s="1697"/>
      <c r="X63" s="1697"/>
      <c r="Y63" s="1697"/>
      <c r="Z63" s="629"/>
    </row>
    <row r="64" spans="1:26" ht="15" customHeight="1">
      <c r="A64" s="575"/>
      <c r="B64" s="629"/>
      <c r="C64" s="1697"/>
      <c r="D64" s="1697"/>
      <c r="E64" s="1697"/>
      <c r="F64" s="1697"/>
      <c r="G64" s="1697"/>
      <c r="H64" s="1697"/>
      <c r="I64" s="1697"/>
      <c r="J64" s="1697"/>
      <c r="K64" s="1697"/>
      <c r="L64" s="1697"/>
      <c r="M64" s="1697"/>
      <c r="N64" s="1697"/>
      <c r="O64" s="1697"/>
      <c r="P64" s="1697"/>
      <c r="Q64" s="1697"/>
      <c r="R64" s="1697"/>
      <c r="S64" s="1697"/>
      <c r="T64" s="1697"/>
      <c r="U64" s="1697"/>
      <c r="V64" s="1697"/>
      <c r="W64" s="1697"/>
      <c r="X64" s="1697"/>
      <c r="Y64" s="1697"/>
      <c r="Z64" s="629"/>
    </row>
    <row r="65" spans="1:26" ht="15" customHeight="1">
      <c r="A65" s="575"/>
      <c r="B65" s="627">
        <v>3</v>
      </c>
      <c r="C65" s="1697" t="s">
        <v>618</v>
      </c>
      <c r="D65" s="1697"/>
      <c r="E65" s="1697"/>
      <c r="F65" s="1697"/>
      <c r="G65" s="1697"/>
      <c r="H65" s="1697"/>
      <c r="I65" s="1697"/>
      <c r="J65" s="1697"/>
      <c r="K65" s="1697"/>
      <c r="L65" s="1697"/>
      <c r="M65" s="1697"/>
      <c r="N65" s="1697"/>
      <c r="O65" s="1697"/>
      <c r="P65" s="1697"/>
      <c r="Q65" s="1697"/>
      <c r="R65" s="1697"/>
      <c r="S65" s="1697"/>
      <c r="T65" s="1697"/>
      <c r="U65" s="1697"/>
      <c r="V65" s="1697"/>
      <c r="W65" s="1697"/>
      <c r="X65" s="1697"/>
      <c r="Y65" s="1697"/>
      <c r="Z65" s="628"/>
    </row>
    <row r="66" spans="1:26" ht="45" customHeight="1">
      <c r="A66" s="575"/>
      <c r="B66" s="627">
        <v>4</v>
      </c>
      <c r="C66" s="1697" t="s">
        <v>617</v>
      </c>
      <c r="D66" s="1697"/>
      <c r="E66" s="1697"/>
      <c r="F66" s="1697"/>
      <c r="G66" s="1697"/>
      <c r="H66" s="1697"/>
      <c r="I66" s="1697"/>
      <c r="J66" s="1697"/>
      <c r="K66" s="1697"/>
      <c r="L66" s="1697"/>
      <c r="M66" s="1697"/>
      <c r="N66" s="1697"/>
      <c r="O66" s="1697"/>
      <c r="P66" s="1697"/>
      <c r="Q66" s="1697"/>
      <c r="R66" s="1697"/>
      <c r="S66" s="1697"/>
      <c r="T66" s="1697"/>
      <c r="U66" s="1697"/>
      <c r="V66" s="1697"/>
      <c r="W66" s="1697"/>
      <c r="X66" s="1697"/>
      <c r="Y66" s="1697"/>
      <c r="Z66" s="625"/>
    </row>
    <row r="67" spans="1:26" ht="15" customHeight="1">
      <c r="A67" s="575"/>
      <c r="B67" s="624"/>
      <c r="C67" s="575"/>
      <c r="D67" s="624"/>
      <c r="E67" s="624"/>
      <c r="F67" s="624"/>
      <c r="G67" s="624"/>
      <c r="H67" s="624"/>
      <c r="I67" s="624"/>
      <c r="J67" s="624"/>
      <c r="K67" s="624"/>
      <c r="L67" s="624"/>
      <c r="M67" s="624"/>
      <c r="N67" s="624"/>
      <c r="O67" s="624"/>
      <c r="P67" s="624"/>
      <c r="Q67" s="624"/>
      <c r="R67" s="624"/>
      <c r="S67" s="624"/>
      <c r="T67" s="624"/>
      <c r="U67" s="624"/>
      <c r="V67" s="624"/>
      <c r="W67" s="624"/>
      <c r="X67" s="624"/>
      <c r="Y67" s="624"/>
    </row>
    <row r="68" spans="1:26">
      <c r="A68" s="575"/>
      <c r="B68" s="575"/>
      <c r="C68" s="575" t="s">
        <v>616</v>
      </c>
      <c r="D68" s="575"/>
      <c r="E68" s="575"/>
      <c r="F68" s="575"/>
      <c r="G68" s="575"/>
      <c r="H68" s="575"/>
      <c r="I68" s="575"/>
      <c r="J68" s="575"/>
      <c r="K68" s="575"/>
      <c r="L68" s="575"/>
      <c r="M68" s="575"/>
      <c r="N68" s="575"/>
      <c r="O68" s="575"/>
      <c r="P68" s="575"/>
      <c r="Q68" s="575"/>
      <c r="R68" s="575"/>
      <c r="S68" s="575"/>
      <c r="T68" s="575"/>
      <c r="U68" s="575"/>
      <c r="V68" s="575"/>
      <c r="W68" s="575"/>
      <c r="X68" s="575"/>
      <c r="Y68" s="575"/>
    </row>
    <row r="69" spans="1:26">
      <c r="B69" s="75"/>
      <c r="C69" s="75"/>
      <c r="D69" s="75"/>
      <c r="E69" s="75"/>
      <c r="F69" s="75"/>
      <c r="G69" s="75"/>
      <c r="H69" s="75"/>
      <c r="I69" s="75"/>
      <c r="J69" s="75"/>
      <c r="K69" s="75"/>
      <c r="L69" s="75"/>
      <c r="M69" s="75"/>
      <c r="N69" s="75"/>
      <c r="O69" s="75"/>
      <c r="P69" s="75"/>
      <c r="Q69" s="75"/>
      <c r="R69" s="75"/>
      <c r="S69" s="75"/>
      <c r="T69" s="75"/>
      <c r="U69" s="75"/>
      <c r="V69" s="75"/>
      <c r="W69" s="75"/>
      <c r="X69" s="75"/>
      <c r="Y69" s="75"/>
    </row>
    <row r="70" spans="1:26">
      <c r="B70" s="75"/>
      <c r="C70" s="75"/>
      <c r="D70" s="75"/>
      <c r="E70" s="75"/>
      <c r="F70" s="75"/>
      <c r="G70" s="75"/>
      <c r="H70" s="75"/>
      <c r="I70" s="75"/>
      <c r="J70" s="75"/>
      <c r="K70" s="75"/>
      <c r="L70" s="75"/>
      <c r="M70" s="75"/>
      <c r="N70" s="75"/>
      <c r="O70" s="75"/>
      <c r="P70" s="75"/>
      <c r="Q70" s="75"/>
      <c r="R70" s="75"/>
      <c r="S70" s="75"/>
      <c r="T70" s="75"/>
      <c r="U70" s="75"/>
      <c r="V70" s="75"/>
      <c r="W70" s="75"/>
      <c r="X70" s="75"/>
      <c r="Y70" s="75"/>
    </row>
    <row r="71" spans="1:26">
      <c r="B71" s="75"/>
      <c r="C71" s="75"/>
      <c r="D71" s="75"/>
      <c r="E71" s="75"/>
      <c r="F71" s="75"/>
      <c r="G71" s="75"/>
      <c r="H71" s="75"/>
      <c r="I71" s="75"/>
      <c r="J71" s="75"/>
      <c r="K71" s="75"/>
      <c r="L71" s="75"/>
      <c r="M71" s="75"/>
      <c r="N71" s="75"/>
      <c r="O71" s="75"/>
      <c r="P71" s="75"/>
      <c r="Q71" s="75"/>
      <c r="R71" s="75"/>
      <c r="S71" s="75"/>
      <c r="T71" s="75"/>
      <c r="U71" s="75"/>
      <c r="V71" s="75"/>
      <c r="W71" s="75"/>
      <c r="X71" s="75"/>
      <c r="Y71" s="75"/>
    </row>
    <row r="72" spans="1:26">
      <c r="B72" s="75"/>
      <c r="C72" s="75"/>
      <c r="D72" s="75"/>
      <c r="E72" s="75"/>
      <c r="F72" s="75"/>
      <c r="G72" s="75"/>
      <c r="H72" s="75"/>
      <c r="I72" s="75"/>
      <c r="J72" s="75"/>
      <c r="K72" s="75"/>
      <c r="L72" s="75"/>
      <c r="M72" s="75"/>
      <c r="N72" s="75"/>
      <c r="O72" s="75"/>
      <c r="P72" s="75"/>
      <c r="Q72" s="75"/>
      <c r="R72" s="75"/>
      <c r="S72" s="75"/>
      <c r="T72" s="75"/>
      <c r="U72" s="75"/>
      <c r="V72" s="75"/>
      <c r="W72" s="75"/>
      <c r="X72" s="75"/>
      <c r="Y72" s="75"/>
    </row>
    <row r="73" spans="1:26">
      <c r="B73" s="75"/>
      <c r="C73" s="75"/>
      <c r="D73" s="75"/>
      <c r="E73" s="75"/>
      <c r="F73" s="75"/>
      <c r="G73" s="75"/>
      <c r="H73" s="75"/>
      <c r="I73" s="75"/>
      <c r="J73" s="75"/>
      <c r="K73" s="75"/>
      <c r="L73" s="75"/>
      <c r="M73" s="75"/>
      <c r="N73" s="75"/>
      <c r="O73" s="75"/>
      <c r="P73" s="75"/>
      <c r="Q73" s="75"/>
      <c r="R73" s="75"/>
      <c r="S73" s="75"/>
      <c r="T73" s="75"/>
      <c r="U73" s="75"/>
      <c r="V73" s="75"/>
      <c r="W73" s="75"/>
      <c r="X73" s="75"/>
      <c r="Y73" s="75"/>
    </row>
    <row r="74" spans="1:26">
      <c r="B74" s="75"/>
      <c r="C74" s="75"/>
      <c r="D74" s="75"/>
      <c r="E74" s="75"/>
      <c r="F74" s="75"/>
      <c r="G74" s="75"/>
      <c r="H74" s="75"/>
      <c r="I74" s="75"/>
      <c r="J74" s="75"/>
      <c r="K74" s="75"/>
      <c r="L74" s="75"/>
      <c r="M74" s="75"/>
      <c r="N74" s="75"/>
      <c r="O74" s="75"/>
      <c r="P74" s="75"/>
      <c r="Q74" s="75"/>
      <c r="R74" s="75"/>
      <c r="S74" s="75"/>
      <c r="T74" s="75"/>
      <c r="U74" s="75"/>
      <c r="V74" s="75"/>
      <c r="W74" s="75"/>
      <c r="X74" s="75"/>
      <c r="Y74" s="75"/>
    </row>
    <row r="75" spans="1:26">
      <c r="B75" s="75"/>
      <c r="C75" s="75"/>
      <c r="D75" s="75"/>
      <c r="E75" s="75"/>
      <c r="F75" s="75"/>
      <c r="G75" s="75"/>
      <c r="H75" s="75"/>
      <c r="I75" s="75"/>
      <c r="J75" s="75"/>
      <c r="K75" s="75"/>
      <c r="L75" s="75"/>
      <c r="M75" s="75"/>
      <c r="N75" s="75"/>
      <c r="O75" s="75"/>
      <c r="P75" s="75"/>
      <c r="Q75" s="75"/>
      <c r="R75" s="75"/>
      <c r="S75" s="75"/>
      <c r="T75" s="75"/>
      <c r="U75" s="75"/>
      <c r="V75" s="75"/>
      <c r="W75" s="75"/>
      <c r="X75" s="75"/>
      <c r="Y75" s="75"/>
    </row>
    <row r="76" spans="1:26">
      <c r="B76" s="75"/>
      <c r="C76" s="75"/>
      <c r="D76" s="75"/>
      <c r="E76" s="75"/>
      <c r="F76" s="75"/>
      <c r="G76" s="75"/>
      <c r="H76" s="75"/>
      <c r="I76" s="75"/>
      <c r="J76" s="75"/>
      <c r="K76" s="75"/>
      <c r="L76" s="75"/>
      <c r="M76" s="75"/>
      <c r="N76" s="75"/>
      <c r="O76" s="75"/>
      <c r="P76" s="75"/>
      <c r="Q76" s="75"/>
      <c r="R76" s="75"/>
      <c r="S76" s="75"/>
      <c r="T76" s="75"/>
      <c r="U76" s="75"/>
      <c r="V76" s="75"/>
      <c r="W76" s="75"/>
      <c r="X76" s="75"/>
      <c r="Y76" s="75"/>
    </row>
    <row r="77" spans="1:26">
      <c r="B77" s="75"/>
      <c r="C77" s="75"/>
      <c r="D77" s="75"/>
      <c r="E77" s="75"/>
      <c r="F77" s="75"/>
      <c r="G77" s="75"/>
      <c r="H77" s="75"/>
      <c r="I77" s="75"/>
      <c r="J77" s="75"/>
      <c r="K77" s="75"/>
      <c r="L77" s="75"/>
      <c r="M77" s="75"/>
      <c r="N77" s="75"/>
      <c r="O77" s="75"/>
      <c r="P77" s="75"/>
      <c r="Q77" s="75"/>
      <c r="R77" s="75"/>
      <c r="S77" s="75"/>
      <c r="T77" s="75"/>
      <c r="U77" s="75"/>
      <c r="V77" s="75"/>
      <c r="W77" s="75"/>
      <c r="X77" s="75"/>
      <c r="Y77" s="75"/>
    </row>
    <row r="78" spans="1:26">
      <c r="B78" s="75"/>
      <c r="C78" s="75"/>
      <c r="D78" s="75"/>
      <c r="E78" s="75"/>
      <c r="F78" s="75"/>
      <c r="G78" s="75"/>
      <c r="H78" s="75"/>
      <c r="I78" s="75"/>
      <c r="J78" s="75"/>
      <c r="K78" s="75"/>
      <c r="L78" s="75"/>
      <c r="M78" s="75"/>
      <c r="N78" s="75"/>
      <c r="O78" s="75"/>
      <c r="P78" s="75"/>
      <c r="Q78" s="75"/>
      <c r="R78" s="75"/>
      <c r="S78" s="75"/>
      <c r="T78" s="75"/>
      <c r="U78" s="75"/>
      <c r="V78" s="75"/>
      <c r="W78" s="75"/>
      <c r="X78" s="75"/>
      <c r="Y78" s="75"/>
    </row>
    <row r="79" spans="1:26">
      <c r="B79" s="75"/>
      <c r="C79" s="75"/>
      <c r="D79" s="75"/>
      <c r="E79" s="75"/>
      <c r="F79" s="75"/>
      <c r="G79" s="75"/>
      <c r="H79" s="75"/>
      <c r="I79" s="75"/>
      <c r="J79" s="75"/>
      <c r="K79" s="75"/>
      <c r="L79" s="75"/>
      <c r="M79" s="75"/>
      <c r="N79" s="75"/>
      <c r="O79" s="75"/>
      <c r="P79" s="75"/>
      <c r="Q79" s="75"/>
      <c r="R79" s="75"/>
      <c r="S79" s="75"/>
      <c r="T79" s="75"/>
      <c r="U79" s="75"/>
      <c r="V79" s="75"/>
      <c r="W79" s="75"/>
      <c r="X79" s="75"/>
      <c r="Y79" s="75"/>
    </row>
    <row r="80" spans="1:26">
      <c r="B80" s="75"/>
      <c r="C80" s="75"/>
      <c r="D80" s="75"/>
      <c r="E80" s="75"/>
      <c r="F80" s="75"/>
      <c r="G80" s="75"/>
      <c r="H80" s="75"/>
      <c r="I80" s="75"/>
      <c r="J80" s="75"/>
      <c r="K80" s="75"/>
      <c r="L80" s="75"/>
      <c r="M80" s="75"/>
      <c r="N80" s="75"/>
      <c r="O80" s="75"/>
      <c r="P80" s="75"/>
      <c r="Q80" s="75"/>
      <c r="R80" s="75"/>
      <c r="S80" s="75"/>
      <c r="T80" s="75"/>
      <c r="U80" s="75"/>
      <c r="V80" s="75"/>
      <c r="W80" s="75"/>
      <c r="X80" s="75"/>
      <c r="Y80" s="75"/>
    </row>
    <row r="81" spans="2:25">
      <c r="B81" s="75"/>
      <c r="C81" s="75"/>
      <c r="D81" s="75"/>
      <c r="E81" s="75"/>
      <c r="F81" s="75"/>
      <c r="G81" s="75"/>
      <c r="H81" s="75"/>
      <c r="I81" s="75"/>
      <c r="J81" s="75"/>
      <c r="K81" s="75"/>
      <c r="L81" s="75"/>
      <c r="M81" s="75"/>
      <c r="N81" s="75"/>
      <c r="O81" s="75"/>
      <c r="P81" s="75"/>
      <c r="Q81" s="75"/>
      <c r="R81" s="75"/>
      <c r="S81" s="75"/>
      <c r="T81" s="75"/>
      <c r="U81" s="75"/>
      <c r="V81" s="75"/>
      <c r="W81" s="75"/>
      <c r="X81" s="75"/>
      <c r="Y81" s="75"/>
    </row>
    <row r="82" spans="2:25">
      <c r="B82" s="75"/>
      <c r="C82" s="75"/>
      <c r="D82" s="75"/>
      <c r="E82" s="75"/>
      <c r="F82" s="75"/>
      <c r="G82" s="75"/>
      <c r="H82" s="75"/>
      <c r="I82" s="75"/>
      <c r="J82" s="75"/>
      <c r="K82" s="75"/>
      <c r="L82" s="75"/>
      <c r="M82" s="75"/>
      <c r="N82" s="75"/>
      <c r="O82" s="75"/>
      <c r="P82" s="75"/>
      <c r="Q82" s="75"/>
      <c r="R82" s="75"/>
      <c r="S82" s="75"/>
      <c r="T82" s="75"/>
      <c r="U82" s="75"/>
      <c r="V82" s="75"/>
      <c r="W82" s="75"/>
      <c r="X82" s="75"/>
      <c r="Y82" s="75"/>
    </row>
    <row r="83" spans="2:25">
      <c r="B83" s="75"/>
      <c r="C83" s="75"/>
      <c r="D83" s="75"/>
      <c r="E83" s="75"/>
      <c r="F83" s="75"/>
      <c r="G83" s="75"/>
      <c r="H83" s="75"/>
      <c r="I83" s="75"/>
      <c r="J83" s="75"/>
      <c r="K83" s="75"/>
      <c r="L83" s="75"/>
      <c r="M83" s="75"/>
      <c r="N83" s="75"/>
      <c r="O83" s="75"/>
      <c r="P83" s="75"/>
      <c r="Q83" s="75"/>
      <c r="R83" s="75"/>
      <c r="S83" s="75"/>
      <c r="T83" s="75"/>
      <c r="U83" s="75"/>
      <c r="V83" s="75"/>
      <c r="W83" s="75"/>
      <c r="X83" s="75"/>
      <c r="Y83" s="75"/>
    </row>
    <row r="84" spans="2:25">
      <c r="B84" s="75"/>
      <c r="C84" s="75"/>
      <c r="D84" s="75"/>
      <c r="E84" s="75"/>
      <c r="F84" s="75"/>
      <c r="G84" s="75"/>
      <c r="H84" s="75"/>
      <c r="I84" s="75"/>
      <c r="J84" s="75"/>
      <c r="K84" s="75"/>
      <c r="L84" s="75"/>
      <c r="M84" s="75"/>
      <c r="N84" s="75"/>
      <c r="O84" s="75"/>
      <c r="P84" s="75"/>
      <c r="Q84" s="75"/>
      <c r="R84" s="75"/>
      <c r="S84" s="75"/>
      <c r="T84" s="75"/>
      <c r="U84" s="75"/>
      <c r="V84" s="75"/>
      <c r="W84" s="75"/>
      <c r="X84" s="75"/>
      <c r="Y84" s="75"/>
    </row>
    <row r="85" spans="2:25">
      <c r="B85" s="75"/>
      <c r="C85" s="75"/>
      <c r="D85" s="75"/>
      <c r="E85" s="75"/>
      <c r="F85" s="75"/>
      <c r="G85" s="75"/>
      <c r="H85" s="75"/>
      <c r="I85" s="75"/>
      <c r="J85" s="75"/>
      <c r="K85" s="75"/>
      <c r="L85" s="75"/>
      <c r="M85" s="75"/>
      <c r="N85" s="75"/>
      <c r="O85" s="75"/>
      <c r="P85" s="75"/>
      <c r="Q85" s="75"/>
      <c r="R85" s="75"/>
      <c r="S85" s="75"/>
      <c r="T85" s="75"/>
      <c r="U85" s="75"/>
      <c r="V85" s="75"/>
      <c r="W85" s="75"/>
      <c r="X85" s="75"/>
      <c r="Y85" s="75"/>
    </row>
    <row r="86" spans="2:25">
      <c r="B86" s="75"/>
      <c r="C86" s="75"/>
      <c r="D86" s="75"/>
      <c r="E86" s="75"/>
      <c r="F86" s="75"/>
      <c r="G86" s="75"/>
      <c r="H86" s="75"/>
      <c r="I86" s="75"/>
      <c r="J86" s="75"/>
      <c r="K86" s="75"/>
      <c r="L86" s="75"/>
      <c r="M86" s="75"/>
      <c r="N86" s="75"/>
      <c r="O86" s="75"/>
      <c r="P86" s="75"/>
      <c r="Q86" s="75"/>
      <c r="R86" s="75"/>
      <c r="S86" s="75"/>
      <c r="T86" s="75"/>
      <c r="U86" s="75"/>
      <c r="V86" s="75"/>
      <c r="W86" s="75"/>
      <c r="X86" s="75"/>
      <c r="Y86" s="75"/>
    </row>
    <row r="87" spans="2:25">
      <c r="B87" s="75"/>
      <c r="C87" s="75"/>
      <c r="D87" s="75"/>
      <c r="E87" s="75"/>
      <c r="F87" s="75"/>
      <c r="G87" s="75"/>
      <c r="H87" s="75"/>
      <c r="I87" s="75"/>
      <c r="J87" s="75"/>
      <c r="K87" s="75"/>
      <c r="L87" s="75"/>
      <c r="M87" s="75"/>
      <c r="N87" s="75"/>
      <c r="O87" s="75"/>
      <c r="P87" s="75"/>
      <c r="Q87" s="75"/>
      <c r="R87" s="75"/>
      <c r="S87" s="75"/>
      <c r="T87" s="75"/>
      <c r="U87" s="75"/>
      <c r="V87" s="75"/>
      <c r="W87" s="75"/>
      <c r="X87" s="75"/>
      <c r="Y87" s="75"/>
    </row>
    <row r="88" spans="2:25">
      <c r="B88" s="75"/>
      <c r="C88" s="75"/>
      <c r="D88" s="75"/>
      <c r="E88" s="75"/>
      <c r="F88" s="75"/>
      <c r="G88" s="75"/>
      <c r="H88" s="75"/>
      <c r="I88" s="75"/>
      <c r="J88" s="75"/>
      <c r="K88" s="75"/>
      <c r="L88" s="75"/>
      <c r="M88" s="75"/>
      <c r="N88" s="75"/>
      <c r="O88" s="75"/>
      <c r="P88" s="75"/>
      <c r="Q88" s="75"/>
      <c r="R88" s="75"/>
      <c r="S88" s="75"/>
      <c r="T88" s="75"/>
      <c r="U88" s="75"/>
      <c r="V88" s="75"/>
      <c r="W88" s="75"/>
      <c r="X88" s="75"/>
      <c r="Y88" s="75"/>
    </row>
    <row r="89" spans="2:25">
      <c r="B89" s="75"/>
      <c r="C89" s="75"/>
      <c r="D89" s="75"/>
      <c r="E89" s="75"/>
      <c r="F89" s="75"/>
      <c r="G89" s="75"/>
      <c r="H89" s="75"/>
      <c r="I89" s="75"/>
      <c r="J89" s="75"/>
      <c r="K89" s="75"/>
      <c r="L89" s="75"/>
      <c r="M89" s="75"/>
      <c r="N89" s="75"/>
      <c r="O89" s="75"/>
      <c r="P89" s="75"/>
      <c r="Q89" s="75"/>
      <c r="R89" s="75"/>
      <c r="S89" s="75"/>
      <c r="T89" s="75"/>
      <c r="U89" s="75"/>
      <c r="V89" s="75"/>
      <c r="W89" s="75"/>
      <c r="X89" s="75"/>
      <c r="Y89" s="75"/>
    </row>
    <row r="90" spans="2:25">
      <c r="B90" s="75"/>
      <c r="C90" s="75"/>
      <c r="D90" s="75"/>
      <c r="E90" s="75"/>
      <c r="F90" s="75"/>
      <c r="G90" s="75"/>
      <c r="H90" s="75"/>
      <c r="I90" s="75"/>
      <c r="J90" s="75"/>
      <c r="K90" s="75"/>
      <c r="L90" s="75"/>
      <c r="M90" s="75"/>
      <c r="N90" s="75"/>
      <c r="O90" s="75"/>
      <c r="P90" s="75"/>
      <c r="Q90" s="75"/>
      <c r="R90" s="75"/>
      <c r="S90" s="75"/>
      <c r="T90" s="75"/>
      <c r="U90" s="75"/>
      <c r="V90" s="75"/>
      <c r="W90" s="75"/>
      <c r="X90" s="75"/>
      <c r="Y90" s="75"/>
    </row>
    <row r="91" spans="2:25">
      <c r="B91" s="75"/>
      <c r="C91" s="75"/>
      <c r="D91" s="75"/>
      <c r="E91" s="75"/>
      <c r="F91" s="75"/>
      <c r="G91" s="75"/>
      <c r="H91" s="75"/>
      <c r="I91" s="75"/>
      <c r="J91" s="75"/>
      <c r="K91" s="75"/>
      <c r="L91" s="75"/>
      <c r="M91" s="75"/>
      <c r="N91" s="75"/>
      <c r="O91" s="75"/>
      <c r="P91" s="75"/>
      <c r="Q91" s="75"/>
      <c r="R91" s="75"/>
      <c r="S91" s="75"/>
      <c r="T91" s="75"/>
      <c r="U91" s="75"/>
      <c r="V91" s="75"/>
      <c r="W91" s="75"/>
      <c r="X91" s="75"/>
      <c r="Y91" s="75"/>
    </row>
    <row r="92" spans="2:25">
      <c r="B92" s="75"/>
      <c r="C92" s="75"/>
      <c r="D92" s="75"/>
      <c r="E92" s="75"/>
      <c r="F92" s="75"/>
      <c r="G92" s="75"/>
      <c r="H92" s="75"/>
      <c r="I92" s="75"/>
      <c r="J92" s="75"/>
      <c r="K92" s="75"/>
      <c r="L92" s="75"/>
      <c r="M92" s="75"/>
      <c r="N92" s="75"/>
      <c r="O92" s="75"/>
      <c r="P92" s="75"/>
      <c r="Q92" s="75"/>
      <c r="R92" s="75"/>
      <c r="S92" s="75"/>
      <c r="T92" s="75"/>
      <c r="U92" s="75"/>
      <c r="V92" s="75"/>
      <c r="W92" s="75"/>
      <c r="X92" s="75"/>
      <c r="Y92" s="75"/>
    </row>
    <row r="93" spans="2:25">
      <c r="B93" s="75"/>
      <c r="C93" s="75"/>
      <c r="D93" s="75"/>
      <c r="E93" s="75"/>
      <c r="F93" s="75"/>
      <c r="G93" s="75"/>
      <c r="H93" s="75"/>
      <c r="I93" s="75"/>
      <c r="J93" s="75"/>
      <c r="K93" s="75"/>
      <c r="L93" s="75"/>
      <c r="M93" s="75"/>
      <c r="N93" s="75"/>
      <c r="O93" s="75"/>
      <c r="P93" s="75"/>
      <c r="Q93" s="75"/>
      <c r="R93" s="75"/>
      <c r="S93" s="75"/>
      <c r="T93" s="75"/>
      <c r="U93" s="75"/>
      <c r="V93" s="75"/>
      <c r="W93" s="75"/>
      <c r="X93" s="75"/>
      <c r="Y93" s="75"/>
    </row>
    <row r="94" spans="2:25">
      <c r="B94" s="75"/>
      <c r="C94" s="75"/>
      <c r="D94" s="75"/>
      <c r="E94" s="75"/>
      <c r="F94" s="75"/>
      <c r="G94" s="75"/>
      <c r="H94" s="75"/>
      <c r="I94" s="75"/>
      <c r="J94" s="75"/>
      <c r="K94" s="75"/>
      <c r="L94" s="75"/>
      <c r="M94" s="75"/>
      <c r="N94" s="75"/>
      <c r="O94" s="75"/>
      <c r="P94" s="75"/>
      <c r="Q94" s="75"/>
      <c r="R94" s="75"/>
      <c r="S94" s="75"/>
      <c r="T94" s="75"/>
      <c r="U94" s="75"/>
      <c r="V94" s="75"/>
      <c r="W94" s="75"/>
      <c r="X94" s="75"/>
      <c r="Y94" s="75"/>
    </row>
    <row r="95" spans="2:25">
      <c r="B95" s="75"/>
      <c r="C95" s="75"/>
      <c r="D95" s="75"/>
      <c r="E95" s="75"/>
      <c r="F95" s="75"/>
      <c r="G95" s="75"/>
      <c r="H95" s="75"/>
      <c r="I95" s="75"/>
      <c r="J95" s="75"/>
      <c r="K95" s="75"/>
      <c r="L95" s="75"/>
      <c r="M95" s="75"/>
      <c r="N95" s="75"/>
      <c r="O95" s="75"/>
      <c r="P95" s="75"/>
      <c r="Q95" s="75"/>
      <c r="R95" s="75"/>
      <c r="S95" s="75"/>
      <c r="T95" s="75"/>
      <c r="U95" s="75"/>
      <c r="V95" s="75"/>
      <c r="W95" s="75"/>
      <c r="X95" s="75"/>
      <c r="Y95" s="75"/>
    </row>
    <row r="96" spans="2:25">
      <c r="B96" s="75"/>
      <c r="C96" s="75"/>
      <c r="D96" s="75"/>
      <c r="E96" s="75"/>
      <c r="F96" s="75"/>
      <c r="G96" s="75"/>
      <c r="H96" s="75"/>
      <c r="I96" s="75"/>
      <c r="J96" s="75"/>
      <c r="K96" s="75"/>
      <c r="L96" s="75"/>
      <c r="M96" s="75"/>
      <c r="N96" s="75"/>
      <c r="O96" s="75"/>
      <c r="P96" s="75"/>
      <c r="Q96" s="75"/>
      <c r="R96" s="75"/>
      <c r="S96" s="75"/>
      <c r="T96" s="75"/>
      <c r="U96" s="75"/>
      <c r="V96" s="75"/>
      <c r="W96" s="75"/>
      <c r="X96" s="75"/>
      <c r="Y96" s="75"/>
    </row>
    <row r="97" spans="2:25">
      <c r="B97" s="75"/>
      <c r="C97" s="75"/>
      <c r="D97" s="75"/>
      <c r="E97" s="75"/>
      <c r="F97" s="75"/>
      <c r="G97" s="75"/>
      <c r="H97" s="75"/>
      <c r="I97" s="75"/>
      <c r="J97" s="75"/>
      <c r="K97" s="75"/>
      <c r="L97" s="75"/>
      <c r="M97" s="75"/>
      <c r="N97" s="75"/>
      <c r="O97" s="75"/>
      <c r="P97" s="75"/>
      <c r="Q97" s="75"/>
      <c r="R97" s="75"/>
      <c r="S97" s="75"/>
      <c r="T97" s="75"/>
      <c r="U97" s="75"/>
      <c r="V97" s="75"/>
      <c r="W97" s="75"/>
      <c r="X97" s="75"/>
      <c r="Y97" s="75"/>
    </row>
    <row r="98" spans="2:25">
      <c r="B98" s="75"/>
      <c r="C98" s="75"/>
      <c r="D98" s="75"/>
      <c r="E98" s="75"/>
      <c r="F98" s="75"/>
      <c r="G98" s="75"/>
      <c r="H98" s="75"/>
      <c r="I98" s="75"/>
      <c r="J98" s="75"/>
      <c r="K98" s="75"/>
      <c r="L98" s="75"/>
      <c r="M98" s="75"/>
      <c r="N98" s="75"/>
      <c r="O98" s="75"/>
      <c r="P98" s="75"/>
      <c r="Q98" s="75"/>
      <c r="R98" s="75"/>
      <c r="S98" s="75"/>
      <c r="T98" s="75"/>
      <c r="U98" s="75"/>
      <c r="V98" s="75"/>
      <c r="W98" s="75"/>
      <c r="X98" s="75"/>
      <c r="Y98" s="75"/>
    </row>
    <row r="99" spans="2:25">
      <c r="B99" s="75"/>
      <c r="C99" s="75"/>
      <c r="D99" s="75"/>
      <c r="E99" s="75"/>
      <c r="F99" s="75"/>
      <c r="G99" s="75"/>
      <c r="H99" s="75"/>
      <c r="I99" s="75"/>
      <c r="J99" s="75"/>
      <c r="K99" s="75"/>
      <c r="L99" s="75"/>
      <c r="M99" s="75"/>
      <c r="N99" s="75"/>
      <c r="O99" s="75"/>
      <c r="P99" s="75"/>
      <c r="Q99" s="75"/>
      <c r="R99" s="75"/>
      <c r="S99" s="75"/>
      <c r="T99" s="75"/>
      <c r="U99" s="75"/>
      <c r="V99" s="75"/>
      <c r="W99" s="75"/>
      <c r="X99" s="75"/>
      <c r="Y99" s="75"/>
    </row>
    <row r="100" spans="2:25">
      <c r="B100" s="75"/>
      <c r="C100" s="75"/>
      <c r="D100" s="75"/>
      <c r="E100" s="75"/>
      <c r="F100" s="75"/>
      <c r="G100" s="75"/>
      <c r="H100" s="75"/>
      <c r="I100" s="75"/>
      <c r="J100" s="75"/>
      <c r="K100" s="75"/>
      <c r="L100" s="75"/>
      <c r="M100" s="75"/>
      <c r="N100" s="75"/>
      <c r="O100" s="75"/>
      <c r="P100" s="75"/>
      <c r="Q100" s="75"/>
      <c r="R100" s="75"/>
      <c r="S100" s="75"/>
      <c r="T100" s="75"/>
      <c r="U100" s="75"/>
      <c r="V100" s="75"/>
      <c r="W100" s="75"/>
      <c r="X100" s="75"/>
      <c r="Y100" s="75"/>
    </row>
    <row r="101" spans="2:25">
      <c r="B101" s="75"/>
      <c r="C101" s="75"/>
      <c r="D101" s="75"/>
      <c r="E101" s="75"/>
      <c r="F101" s="75"/>
      <c r="G101" s="75"/>
      <c r="H101" s="75"/>
      <c r="I101" s="75"/>
      <c r="J101" s="75"/>
      <c r="K101" s="75"/>
      <c r="L101" s="75"/>
      <c r="M101" s="75"/>
      <c r="N101" s="75"/>
      <c r="O101" s="75"/>
      <c r="P101" s="75"/>
      <c r="Q101" s="75"/>
      <c r="R101" s="75"/>
      <c r="S101" s="75"/>
      <c r="T101" s="75"/>
      <c r="U101" s="75"/>
      <c r="V101" s="75"/>
      <c r="W101" s="75"/>
      <c r="X101" s="75"/>
      <c r="Y101" s="75"/>
    </row>
    <row r="102" spans="2:25">
      <c r="B102" s="75"/>
      <c r="C102" s="75"/>
      <c r="D102" s="75"/>
      <c r="E102" s="75"/>
      <c r="F102" s="75"/>
      <c r="G102" s="75"/>
      <c r="H102" s="75"/>
      <c r="I102" s="75"/>
      <c r="J102" s="75"/>
      <c r="K102" s="75"/>
      <c r="L102" s="75"/>
      <c r="M102" s="75"/>
      <c r="N102" s="75"/>
      <c r="O102" s="75"/>
      <c r="P102" s="75"/>
      <c r="Q102" s="75"/>
      <c r="R102" s="75"/>
      <c r="S102" s="75"/>
      <c r="T102" s="75"/>
      <c r="U102" s="75"/>
      <c r="V102" s="75"/>
      <c r="W102" s="75"/>
      <c r="X102" s="75"/>
      <c r="Y102" s="75"/>
    </row>
    <row r="103" spans="2:25">
      <c r="B103" s="75"/>
      <c r="C103" s="75"/>
      <c r="D103" s="75"/>
      <c r="E103" s="75"/>
      <c r="F103" s="75"/>
      <c r="G103" s="75"/>
      <c r="H103" s="75"/>
      <c r="I103" s="75"/>
      <c r="J103" s="75"/>
      <c r="K103" s="75"/>
      <c r="L103" s="75"/>
      <c r="M103" s="75"/>
      <c r="N103" s="75"/>
      <c r="O103" s="75"/>
      <c r="P103" s="75"/>
      <c r="Q103" s="75"/>
      <c r="R103" s="75"/>
      <c r="S103" s="75"/>
      <c r="T103" s="75"/>
      <c r="U103" s="75"/>
      <c r="V103" s="75"/>
      <c r="W103" s="75"/>
      <c r="X103" s="75"/>
      <c r="Y103" s="75"/>
    </row>
    <row r="104" spans="2:25">
      <c r="B104" s="75"/>
      <c r="C104" s="75"/>
      <c r="D104" s="75"/>
      <c r="E104" s="75"/>
      <c r="F104" s="75"/>
      <c r="G104" s="75"/>
      <c r="H104" s="75"/>
      <c r="I104" s="75"/>
      <c r="J104" s="75"/>
      <c r="K104" s="75"/>
      <c r="L104" s="75"/>
      <c r="M104" s="75"/>
      <c r="N104" s="75"/>
      <c r="O104" s="75"/>
      <c r="P104" s="75"/>
      <c r="Q104" s="75"/>
      <c r="R104" s="75"/>
      <c r="S104" s="75"/>
      <c r="T104" s="75"/>
      <c r="U104" s="75"/>
      <c r="V104" s="75"/>
      <c r="W104" s="75"/>
      <c r="X104" s="75"/>
      <c r="Y104" s="75"/>
    </row>
    <row r="105" spans="2:25">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row>
    <row r="106" spans="2:25">
      <c r="B106" s="75"/>
      <c r="C106" s="75"/>
      <c r="D106" s="75"/>
      <c r="E106" s="75"/>
      <c r="F106" s="75"/>
      <c r="G106" s="75"/>
      <c r="H106" s="75"/>
      <c r="I106" s="75"/>
      <c r="J106" s="75"/>
      <c r="K106" s="75"/>
      <c r="L106" s="75"/>
      <c r="M106" s="75"/>
      <c r="N106" s="75"/>
      <c r="O106" s="75"/>
      <c r="P106" s="75"/>
      <c r="Q106" s="75"/>
      <c r="R106" s="75"/>
      <c r="S106" s="75"/>
      <c r="T106" s="75"/>
      <c r="U106" s="75"/>
      <c r="V106" s="75"/>
      <c r="W106" s="75"/>
      <c r="X106" s="75"/>
      <c r="Y106" s="75"/>
    </row>
    <row r="107" spans="2:25">
      <c r="B107" s="75"/>
      <c r="C107" s="75"/>
      <c r="D107" s="75"/>
      <c r="E107" s="75"/>
      <c r="F107" s="75"/>
      <c r="G107" s="75"/>
      <c r="H107" s="75"/>
      <c r="I107" s="75"/>
      <c r="J107" s="75"/>
      <c r="K107" s="75"/>
      <c r="L107" s="75"/>
      <c r="M107" s="75"/>
      <c r="N107" s="75"/>
      <c r="O107" s="75"/>
      <c r="P107" s="75"/>
      <c r="Q107" s="75"/>
      <c r="R107" s="75"/>
      <c r="S107" s="75"/>
      <c r="T107" s="75"/>
      <c r="U107" s="75"/>
      <c r="V107" s="75"/>
      <c r="W107" s="75"/>
      <c r="X107" s="75"/>
      <c r="Y107" s="75"/>
    </row>
    <row r="108" spans="2:25">
      <c r="B108" s="75"/>
      <c r="C108" s="75"/>
      <c r="D108" s="75"/>
      <c r="E108" s="75"/>
      <c r="F108" s="75"/>
      <c r="G108" s="75"/>
      <c r="H108" s="75"/>
      <c r="I108" s="75"/>
      <c r="J108" s="75"/>
      <c r="K108" s="75"/>
      <c r="L108" s="75"/>
      <c r="M108" s="75"/>
      <c r="N108" s="75"/>
      <c r="O108" s="75"/>
      <c r="P108" s="75"/>
      <c r="Q108" s="75"/>
      <c r="R108" s="75"/>
      <c r="S108" s="75"/>
      <c r="T108" s="75"/>
      <c r="U108" s="75"/>
      <c r="V108" s="75"/>
      <c r="W108" s="75"/>
      <c r="X108" s="75"/>
      <c r="Y108" s="75"/>
    </row>
    <row r="109" spans="2:25">
      <c r="B109" s="75"/>
      <c r="C109" s="75"/>
      <c r="D109" s="75"/>
      <c r="E109" s="75"/>
      <c r="F109" s="75"/>
      <c r="G109" s="75"/>
      <c r="H109" s="75"/>
      <c r="I109" s="75"/>
      <c r="J109" s="75"/>
      <c r="K109" s="75"/>
      <c r="L109" s="75"/>
      <c r="M109" s="75"/>
      <c r="N109" s="75"/>
      <c r="O109" s="75"/>
      <c r="P109" s="75"/>
      <c r="Q109" s="75"/>
      <c r="R109" s="75"/>
      <c r="S109" s="75"/>
      <c r="T109" s="75"/>
      <c r="U109" s="75"/>
      <c r="V109" s="75"/>
      <c r="W109" s="75"/>
      <c r="X109" s="75"/>
      <c r="Y109" s="75"/>
    </row>
    <row r="110" spans="2:25">
      <c r="B110" s="75"/>
      <c r="C110" s="75"/>
      <c r="D110" s="75"/>
      <c r="E110" s="75"/>
      <c r="F110" s="75"/>
      <c r="G110" s="75"/>
      <c r="H110" s="75"/>
      <c r="I110" s="75"/>
      <c r="J110" s="75"/>
      <c r="K110" s="75"/>
      <c r="L110" s="75"/>
      <c r="M110" s="75"/>
      <c r="N110" s="75"/>
      <c r="O110" s="75"/>
      <c r="P110" s="75"/>
      <c r="Q110" s="75"/>
      <c r="R110" s="75"/>
      <c r="S110" s="75"/>
      <c r="T110" s="75"/>
      <c r="U110" s="75"/>
      <c r="V110" s="75"/>
      <c r="W110" s="75"/>
      <c r="X110" s="75"/>
      <c r="Y110" s="75"/>
    </row>
    <row r="111" spans="2:25">
      <c r="B111" s="75"/>
      <c r="C111" s="75"/>
      <c r="D111" s="75"/>
      <c r="E111" s="75"/>
      <c r="F111" s="75"/>
      <c r="G111" s="75"/>
      <c r="H111" s="75"/>
      <c r="I111" s="75"/>
      <c r="J111" s="75"/>
      <c r="K111" s="75"/>
      <c r="L111" s="75"/>
      <c r="M111" s="75"/>
      <c r="N111" s="75"/>
      <c r="O111" s="75"/>
      <c r="P111" s="75"/>
      <c r="Q111" s="75"/>
      <c r="R111" s="75"/>
      <c r="S111" s="75"/>
      <c r="T111" s="75"/>
      <c r="U111" s="75"/>
      <c r="V111" s="75"/>
      <c r="W111" s="75"/>
      <c r="X111" s="75"/>
      <c r="Y111" s="75"/>
    </row>
    <row r="112" spans="2:25">
      <c r="B112" s="75"/>
      <c r="C112" s="75"/>
      <c r="D112" s="75"/>
      <c r="E112" s="75"/>
      <c r="F112" s="75"/>
      <c r="G112" s="75"/>
      <c r="H112" s="75"/>
      <c r="I112" s="75"/>
      <c r="J112" s="75"/>
      <c r="K112" s="75"/>
      <c r="L112" s="75"/>
      <c r="M112" s="75"/>
      <c r="N112" s="75"/>
      <c r="O112" s="75"/>
      <c r="P112" s="75"/>
      <c r="Q112" s="75"/>
      <c r="R112" s="75"/>
      <c r="S112" s="75"/>
      <c r="T112" s="75"/>
      <c r="U112" s="75"/>
      <c r="V112" s="75"/>
      <c r="W112" s="75"/>
      <c r="X112" s="75"/>
      <c r="Y112" s="75"/>
    </row>
    <row r="113" spans="2:25">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row>
    <row r="114" spans="2:25">
      <c r="B114" s="75"/>
      <c r="C114" s="75"/>
      <c r="D114" s="75"/>
      <c r="E114" s="75"/>
      <c r="F114" s="75"/>
      <c r="G114" s="75"/>
      <c r="H114" s="75"/>
      <c r="I114" s="75"/>
      <c r="J114" s="75"/>
      <c r="K114" s="75"/>
      <c r="L114" s="75"/>
      <c r="M114" s="75"/>
      <c r="N114" s="75"/>
      <c r="O114" s="75"/>
      <c r="P114" s="75"/>
      <c r="Q114" s="75"/>
      <c r="R114" s="75"/>
      <c r="S114" s="75"/>
      <c r="T114" s="75"/>
      <c r="U114" s="75"/>
      <c r="V114" s="75"/>
      <c r="W114" s="75"/>
      <c r="X114" s="75"/>
      <c r="Y114" s="75"/>
    </row>
    <row r="115" spans="2:25">
      <c r="B115" s="75"/>
      <c r="C115" s="75"/>
      <c r="D115" s="75"/>
      <c r="E115" s="75"/>
      <c r="F115" s="75"/>
      <c r="G115" s="75"/>
      <c r="H115" s="75"/>
      <c r="I115" s="75"/>
      <c r="J115" s="75"/>
      <c r="K115" s="75"/>
      <c r="L115" s="75"/>
      <c r="M115" s="75"/>
      <c r="N115" s="75"/>
      <c r="O115" s="75"/>
      <c r="P115" s="75"/>
      <c r="Q115" s="75"/>
      <c r="R115" s="75"/>
      <c r="S115" s="75"/>
      <c r="T115" s="75"/>
      <c r="U115" s="75"/>
      <c r="V115" s="75"/>
      <c r="W115" s="75"/>
      <c r="X115" s="75"/>
      <c r="Y115" s="75"/>
    </row>
    <row r="116" spans="2:25">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row>
    <row r="117" spans="2:25">
      <c r="B117" s="75"/>
      <c r="C117" s="75"/>
      <c r="D117" s="75"/>
      <c r="E117" s="75"/>
      <c r="F117" s="75"/>
      <c r="G117" s="75"/>
      <c r="H117" s="75"/>
      <c r="I117" s="75"/>
      <c r="J117" s="75"/>
      <c r="K117" s="75"/>
      <c r="L117" s="75"/>
      <c r="M117" s="75"/>
      <c r="N117" s="75"/>
      <c r="O117" s="75"/>
      <c r="P117" s="75"/>
      <c r="Q117" s="75"/>
      <c r="R117" s="75"/>
      <c r="S117" s="75"/>
      <c r="T117" s="75"/>
      <c r="U117" s="75"/>
      <c r="V117" s="75"/>
      <c r="W117" s="75"/>
      <c r="X117" s="75"/>
      <c r="Y117" s="75"/>
    </row>
    <row r="118" spans="2:25">
      <c r="B118" s="75"/>
      <c r="C118" s="75"/>
      <c r="D118" s="75"/>
      <c r="E118" s="75"/>
      <c r="F118" s="75"/>
      <c r="G118" s="75"/>
      <c r="H118" s="75"/>
      <c r="I118" s="75"/>
      <c r="J118" s="75"/>
      <c r="K118" s="75"/>
      <c r="L118" s="75"/>
      <c r="M118" s="75"/>
      <c r="N118" s="75"/>
      <c r="O118" s="75"/>
      <c r="P118" s="75"/>
      <c r="Q118" s="75"/>
      <c r="R118" s="75"/>
      <c r="S118" s="75"/>
      <c r="T118" s="75"/>
      <c r="U118" s="75"/>
      <c r="V118" s="75"/>
      <c r="W118" s="75"/>
      <c r="X118" s="75"/>
      <c r="Y118" s="75"/>
    </row>
    <row r="119" spans="2:25">
      <c r="B119" s="75"/>
      <c r="C119" s="75"/>
      <c r="D119" s="75"/>
      <c r="E119" s="75"/>
      <c r="F119" s="75"/>
      <c r="G119" s="75"/>
      <c r="H119" s="75"/>
      <c r="I119" s="75"/>
      <c r="J119" s="75"/>
      <c r="K119" s="75"/>
      <c r="L119" s="75"/>
      <c r="M119" s="75"/>
      <c r="N119" s="75"/>
      <c r="O119" s="75"/>
      <c r="P119" s="75"/>
      <c r="Q119" s="75"/>
      <c r="R119" s="75"/>
      <c r="S119" s="75"/>
      <c r="T119" s="75"/>
      <c r="U119" s="75"/>
      <c r="V119" s="75"/>
      <c r="W119" s="75"/>
      <c r="X119" s="75"/>
      <c r="Y119" s="75"/>
    </row>
    <row r="120" spans="2:25">
      <c r="B120" s="75"/>
      <c r="C120" s="75"/>
      <c r="D120" s="75"/>
      <c r="E120" s="75"/>
      <c r="F120" s="75"/>
      <c r="G120" s="75"/>
      <c r="H120" s="75"/>
      <c r="I120" s="75"/>
      <c r="J120" s="75"/>
      <c r="K120" s="75"/>
      <c r="L120" s="75"/>
      <c r="M120" s="75"/>
      <c r="N120" s="75"/>
      <c r="O120" s="75"/>
      <c r="P120" s="75"/>
      <c r="Q120" s="75"/>
      <c r="R120" s="75"/>
      <c r="S120" s="75"/>
      <c r="T120" s="75"/>
      <c r="U120" s="75"/>
      <c r="V120" s="75"/>
      <c r="W120" s="75"/>
      <c r="X120" s="75"/>
      <c r="Y120" s="75"/>
    </row>
    <row r="121" spans="2:25">
      <c r="B121" s="75"/>
      <c r="C121" s="75"/>
      <c r="D121" s="75"/>
      <c r="E121" s="75"/>
      <c r="F121" s="75"/>
      <c r="G121" s="75"/>
      <c r="H121" s="75"/>
      <c r="I121" s="75"/>
      <c r="J121" s="75"/>
      <c r="K121" s="75"/>
      <c r="L121" s="75"/>
      <c r="M121" s="75"/>
      <c r="N121" s="75"/>
      <c r="O121" s="75"/>
      <c r="P121" s="75"/>
      <c r="Q121" s="75"/>
      <c r="R121" s="75"/>
      <c r="S121" s="75"/>
      <c r="T121" s="75"/>
      <c r="U121" s="75"/>
      <c r="V121" s="75"/>
      <c r="W121" s="75"/>
      <c r="X121" s="75"/>
      <c r="Y121" s="75"/>
    </row>
    <row r="122" spans="2:25">
      <c r="B122" s="75"/>
      <c r="C122" s="75"/>
      <c r="D122" s="75"/>
      <c r="E122" s="75"/>
      <c r="F122" s="75"/>
      <c r="G122" s="75"/>
      <c r="H122" s="75"/>
      <c r="I122" s="75"/>
      <c r="J122" s="75"/>
      <c r="K122" s="75"/>
      <c r="L122" s="75"/>
      <c r="M122" s="75"/>
      <c r="N122" s="75"/>
      <c r="O122" s="75"/>
      <c r="P122" s="75"/>
      <c r="Q122" s="75"/>
      <c r="R122" s="75"/>
      <c r="S122" s="75"/>
      <c r="T122" s="75"/>
      <c r="U122" s="75"/>
      <c r="V122" s="75"/>
      <c r="W122" s="75"/>
      <c r="X122" s="75"/>
      <c r="Y122" s="75"/>
    </row>
    <row r="123" spans="2:25">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row>
    <row r="124" spans="2:25">
      <c r="B124" s="75"/>
      <c r="C124" s="75"/>
      <c r="D124" s="75"/>
      <c r="E124" s="75"/>
      <c r="F124" s="75"/>
      <c r="G124" s="75"/>
      <c r="H124" s="75"/>
      <c r="I124" s="75"/>
      <c r="J124" s="75"/>
      <c r="K124" s="75"/>
      <c r="L124" s="75"/>
      <c r="M124" s="75"/>
      <c r="N124" s="75"/>
      <c r="O124" s="75"/>
      <c r="P124" s="75"/>
      <c r="Q124" s="75"/>
      <c r="R124" s="75"/>
      <c r="S124" s="75"/>
      <c r="T124" s="75"/>
      <c r="U124" s="75"/>
      <c r="V124" s="75"/>
      <c r="W124" s="75"/>
      <c r="X124" s="75"/>
      <c r="Y124" s="75"/>
    </row>
    <row r="125" spans="2:25">
      <c r="B125" s="75"/>
      <c r="C125" s="75"/>
      <c r="D125" s="75"/>
      <c r="E125" s="75"/>
      <c r="F125" s="75"/>
      <c r="G125" s="75"/>
      <c r="H125" s="75"/>
      <c r="I125" s="75"/>
      <c r="J125" s="75"/>
      <c r="K125" s="75"/>
      <c r="L125" s="75"/>
      <c r="M125" s="75"/>
      <c r="N125" s="75"/>
      <c r="O125" s="75"/>
      <c r="P125" s="75"/>
      <c r="Q125" s="75"/>
      <c r="R125" s="75"/>
      <c r="S125" s="75"/>
      <c r="T125" s="75"/>
      <c r="U125" s="75"/>
      <c r="V125" s="75"/>
      <c r="W125" s="75"/>
      <c r="X125" s="75"/>
      <c r="Y125" s="75"/>
    </row>
    <row r="126" spans="2:25">
      <c r="B126" s="75"/>
      <c r="C126" s="75"/>
      <c r="D126" s="75"/>
      <c r="E126" s="75"/>
      <c r="F126" s="75"/>
      <c r="G126" s="75"/>
      <c r="H126" s="75"/>
      <c r="I126" s="75"/>
      <c r="J126" s="75"/>
      <c r="K126" s="75"/>
      <c r="L126" s="75"/>
      <c r="M126" s="75"/>
      <c r="N126" s="75"/>
      <c r="O126" s="75"/>
      <c r="P126" s="75"/>
      <c r="Q126" s="75"/>
      <c r="R126" s="75"/>
      <c r="S126" s="75"/>
      <c r="T126" s="75"/>
      <c r="U126" s="75"/>
      <c r="V126" s="75"/>
      <c r="W126" s="75"/>
      <c r="X126" s="75"/>
      <c r="Y126" s="75"/>
    </row>
    <row r="127" spans="2:25">
      <c r="B127" s="75"/>
      <c r="C127" s="75"/>
      <c r="D127" s="75"/>
      <c r="E127" s="75"/>
      <c r="F127" s="75"/>
      <c r="G127" s="75"/>
      <c r="H127" s="75"/>
      <c r="I127" s="75"/>
      <c r="J127" s="75"/>
      <c r="K127" s="75"/>
      <c r="L127" s="75"/>
      <c r="M127" s="75"/>
      <c r="N127" s="75"/>
      <c r="O127" s="75"/>
      <c r="P127" s="75"/>
      <c r="Q127" s="75"/>
      <c r="R127" s="75"/>
      <c r="S127" s="75"/>
      <c r="T127" s="75"/>
      <c r="U127" s="75"/>
      <c r="V127" s="75"/>
      <c r="W127" s="75"/>
      <c r="X127" s="75"/>
      <c r="Y127" s="75"/>
    </row>
    <row r="128" spans="2:25">
      <c r="B128" s="75"/>
      <c r="C128" s="75"/>
      <c r="D128" s="75"/>
      <c r="E128" s="75"/>
      <c r="F128" s="75"/>
      <c r="G128" s="75"/>
      <c r="H128" s="75"/>
      <c r="I128" s="75"/>
      <c r="J128" s="75"/>
      <c r="K128" s="75"/>
      <c r="L128" s="75"/>
      <c r="M128" s="75"/>
      <c r="N128" s="75"/>
      <c r="O128" s="75"/>
      <c r="P128" s="75"/>
      <c r="Q128" s="75"/>
      <c r="R128" s="75"/>
      <c r="S128" s="75"/>
      <c r="T128" s="75"/>
      <c r="U128" s="75"/>
      <c r="V128" s="75"/>
      <c r="W128" s="75"/>
      <c r="X128" s="75"/>
      <c r="Y128" s="75"/>
    </row>
    <row r="129" spans="2:25">
      <c r="B129" s="75"/>
      <c r="C129" s="75"/>
      <c r="D129" s="75"/>
      <c r="E129" s="75"/>
      <c r="F129" s="75"/>
      <c r="G129" s="75"/>
      <c r="H129" s="75"/>
      <c r="I129" s="75"/>
      <c r="J129" s="75"/>
      <c r="K129" s="75"/>
      <c r="L129" s="75"/>
      <c r="M129" s="75"/>
      <c r="N129" s="75"/>
      <c r="O129" s="75"/>
      <c r="P129" s="75"/>
      <c r="Q129" s="75"/>
      <c r="R129" s="75"/>
      <c r="S129" s="75"/>
      <c r="T129" s="75"/>
      <c r="U129" s="75"/>
      <c r="V129" s="75"/>
      <c r="W129" s="75"/>
      <c r="X129" s="75"/>
      <c r="Y129" s="75"/>
    </row>
    <row r="130" spans="2:25">
      <c r="B130" s="75"/>
      <c r="C130" s="75"/>
      <c r="D130" s="75"/>
      <c r="E130" s="75"/>
      <c r="F130" s="75"/>
      <c r="G130" s="75"/>
      <c r="H130" s="75"/>
      <c r="I130" s="75"/>
      <c r="J130" s="75"/>
      <c r="K130" s="75"/>
      <c r="L130" s="75"/>
      <c r="M130" s="75"/>
      <c r="N130" s="75"/>
      <c r="O130" s="75"/>
      <c r="P130" s="75"/>
      <c r="Q130" s="75"/>
      <c r="R130" s="75"/>
      <c r="S130" s="75"/>
      <c r="T130" s="75"/>
      <c r="U130" s="75"/>
      <c r="V130" s="75"/>
      <c r="W130" s="75"/>
      <c r="X130" s="75"/>
      <c r="Y130" s="75"/>
    </row>
    <row r="131" spans="2:25">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row>
    <row r="132" spans="2:25">
      <c r="B132" s="75"/>
      <c r="C132" s="75"/>
      <c r="D132" s="75"/>
      <c r="E132" s="75"/>
      <c r="F132" s="75"/>
      <c r="G132" s="75"/>
      <c r="H132" s="75"/>
      <c r="I132" s="75"/>
      <c r="J132" s="75"/>
      <c r="K132" s="75"/>
      <c r="L132" s="75"/>
      <c r="M132" s="75"/>
      <c r="N132" s="75"/>
      <c r="O132" s="75"/>
      <c r="P132" s="75"/>
      <c r="Q132" s="75"/>
      <c r="R132" s="75"/>
      <c r="S132" s="75"/>
      <c r="T132" s="75"/>
      <c r="U132" s="75"/>
      <c r="V132" s="75"/>
      <c r="W132" s="75"/>
      <c r="X132" s="75"/>
      <c r="Y132" s="75"/>
    </row>
    <row r="133" spans="2:25">
      <c r="B133" s="75"/>
      <c r="C133" s="75"/>
      <c r="D133" s="75"/>
      <c r="E133" s="75"/>
      <c r="F133" s="75"/>
      <c r="G133" s="75"/>
      <c r="H133" s="75"/>
      <c r="I133" s="75"/>
      <c r="J133" s="75"/>
      <c r="K133" s="75"/>
      <c r="L133" s="75"/>
      <c r="M133" s="75"/>
      <c r="N133" s="75"/>
      <c r="O133" s="75"/>
      <c r="P133" s="75"/>
      <c r="Q133" s="75"/>
      <c r="R133" s="75"/>
      <c r="S133" s="75"/>
      <c r="T133" s="75"/>
      <c r="U133" s="75"/>
      <c r="V133" s="75"/>
      <c r="W133" s="75"/>
      <c r="X133" s="75"/>
      <c r="Y133" s="75"/>
    </row>
    <row r="134" spans="2:25">
      <c r="B134" s="75"/>
      <c r="C134" s="75"/>
      <c r="D134" s="75"/>
      <c r="E134" s="75"/>
      <c r="F134" s="75"/>
      <c r="G134" s="75"/>
      <c r="H134" s="75"/>
      <c r="I134" s="75"/>
      <c r="J134" s="75"/>
      <c r="K134" s="75"/>
      <c r="L134" s="75"/>
      <c r="M134" s="75"/>
      <c r="N134" s="75"/>
      <c r="O134" s="75"/>
      <c r="P134" s="75"/>
      <c r="Q134" s="75"/>
      <c r="R134" s="75"/>
      <c r="S134" s="75"/>
      <c r="T134" s="75"/>
      <c r="U134" s="75"/>
      <c r="V134" s="75"/>
      <c r="W134" s="75"/>
      <c r="X134" s="75"/>
      <c r="Y134" s="75"/>
    </row>
    <row r="135" spans="2:25">
      <c r="B135" s="75"/>
      <c r="C135" s="75"/>
      <c r="D135" s="75"/>
      <c r="E135" s="75"/>
      <c r="F135" s="75"/>
      <c r="G135" s="75"/>
      <c r="H135" s="75"/>
      <c r="I135" s="75"/>
      <c r="J135" s="75"/>
      <c r="K135" s="75"/>
      <c r="L135" s="75"/>
      <c r="M135" s="75"/>
      <c r="N135" s="75"/>
      <c r="O135" s="75"/>
      <c r="P135" s="75"/>
      <c r="Q135" s="75"/>
      <c r="R135" s="75"/>
      <c r="S135" s="75"/>
      <c r="T135" s="75"/>
      <c r="U135" s="75"/>
      <c r="V135" s="75"/>
      <c r="W135" s="75"/>
      <c r="X135" s="75"/>
      <c r="Y135" s="75"/>
    </row>
    <row r="136" spans="2:25">
      <c r="B136" s="75"/>
      <c r="C136" s="75"/>
      <c r="D136" s="75"/>
      <c r="E136" s="75"/>
      <c r="F136" s="75"/>
      <c r="G136" s="75"/>
      <c r="H136" s="75"/>
      <c r="I136" s="75"/>
      <c r="J136" s="75"/>
      <c r="K136" s="75"/>
      <c r="L136" s="75"/>
      <c r="M136" s="75"/>
      <c r="N136" s="75"/>
      <c r="O136" s="75"/>
      <c r="P136" s="75"/>
      <c r="Q136" s="75"/>
      <c r="R136" s="75"/>
      <c r="S136" s="75"/>
      <c r="T136" s="75"/>
      <c r="U136" s="75"/>
      <c r="V136" s="75"/>
      <c r="W136" s="75"/>
      <c r="X136" s="75"/>
      <c r="Y136" s="75"/>
    </row>
    <row r="137" spans="2:25">
      <c r="B137" s="75"/>
      <c r="C137" s="75"/>
      <c r="D137" s="75"/>
      <c r="E137" s="75"/>
      <c r="F137" s="75"/>
      <c r="G137" s="75"/>
      <c r="H137" s="75"/>
      <c r="I137" s="75"/>
      <c r="J137" s="75"/>
      <c r="K137" s="75"/>
      <c r="L137" s="75"/>
      <c r="M137" s="75"/>
      <c r="N137" s="75"/>
      <c r="O137" s="75"/>
      <c r="P137" s="75"/>
      <c r="Q137" s="75"/>
      <c r="R137" s="75"/>
      <c r="S137" s="75"/>
      <c r="T137" s="75"/>
      <c r="U137" s="75"/>
      <c r="V137" s="75"/>
      <c r="W137" s="75"/>
      <c r="X137" s="75"/>
      <c r="Y137" s="75"/>
    </row>
    <row r="138" spans="2:25">
      <c r="B138" s="75"/>
      <c r="C138" s="75"/>
      <c r="D138" s="75"/>
      <c r="E138" s="75"/>
      <c r="F138" s="75"/>
      <c r="G138" s="75"/>
      <c r="H138" s="75"/>
      <c r="I138" s="75"/>
      <c r="J138" s="75"/>
      <c r="K138" s="75"/>
      <c r="L138" s="75"/>
      <c r="M138" s="75"/>
      <c r="N138" s="75"/>
      <c r="O138" s="75"/>
      <c r="P138" s="75"/>
      <c r="Q138" s="75"/>
      <c r="R138" s="75"/>
      <c r="S138" s="75"/>
      <c r="T138" s="75"/>
      <c r="U138" s="75"/>
      <c r="V138" s="75"/>
      <c r="W138" s="75"/>
      <c r="X138" s="75"/>
      <c r="Y138" s="75"/>
    </row>
    <row r="139" spans="2:25">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row>
    <row r="140" spans="2:25">
      <c r="B140" s="75"/>
      <c r="C140" s="75"/>
      <c r="D140" s="75"/>
      <c r="E140" s="75"/>
      <c r="F140" s="75"/>
      <c r="G140" s="75"/>
      <c r="H140" s="75"/>
      <c r="I140" s="75"/>
      <c r="J140" s="75"/>
      <c r="K140" s="75"/>
      <c r="L140" s="75"/>
      <c r="M140" s="75"/>
      <c r="N140" s="75"/>
      <c r="O140" s="75"/>
      <c r="P140" s="75"/>
      <c r="Q140" s="75"/>
      <c r="R140" s="75"/>
      <c r="S140" s="75"/>
      <c r="T140" s="75"/>
      <c r="U140" s="75"/>
      <c r="V140" s="75"/>
      <c r="W140" s="75"/>
      <c r="X140" s="75"/>
      <c r="Y140" s="75"/>
    </row>
    <row r="141" spans="2:25">
      <c r="B141" s="75"/>
      <c r="C141" s="75"/>
      <c r="D141" s="75"/>
      <c r="E141" s="75"/>
      <c r="F141" s="75"/>
      <c r="G141" s="75"/>
      <c r="H141" s="75"/>
      <c r="I141" s="75"/>
      <c r="J141" s="75"/>
      <c r="K141" s="75"/>
      <c r="L141" s="75"/>
      <c r="M141" s="75"/>
      <c r="N141" s="75"/>
      <c r="O141" s="75"/>
      <c r="P141" s="75"/>
      <c r="Q141" s="75"/>
      <c r="R141" s="75"/>
      <c r="S141" s="75"/>
      <c r="T141" s="75"/>
      <c r="U141" s="75"/>
      <c r="V141" s="75"/>
      <c r="W141" s="75"/>
      <c r="X141" s="75"/>
      <c r="Y141" s="75"/>
    </row>
    <row r="142" spans="2:25">
      <c r="B142" s="75"/>
      <c r="C142" s="75"/>
      <c r="D142" s="75"/>
      <c r="E142" s="75"/>
      <c r="F142" s="75"/>
      <c r="G142" s="75"/>
      <c r="H142" s="75"/>
      <c r="I142" s="75"/>
      <c r="J142" s="75"/>
      <c r="K142" s="75"/>
      <c r="L142" s="75"/>
      <c r="M142" s="75"/>
      <c r="N142" s="75"/>
      <c r="O142" s="75"/>
      <c r="P142" s="75"/>
      <c r="Q142" s="75"/>
      <c r="R142" s="75"/>
      <c r="S142" s="75"/>
      <c r="T142" s="75"/>
      <c r="U142" s="75"/>
      <c r="V142" s="75"/>
      <c r="W142" s="75"/>
      <c r="X142" s="75"/>
      <c r="Y142" s="75"/>
    </row>
    <row r="143" spans="2:25">
      <c r="B143" s="75"/>
      <c r="C143" s="75"/>
      <c r="D143" s="75"/>
      <c r="E143" s="75"/>
      <c r="F143" s="75"/>
      <c r="G143" s="75"/>
      <c r="H143" s="75"/>
      <c r="I143" s="75"/>
      <c r="J143" s="75"/>
      <c r="K143" s="75"/>
      <c r="L143" s="75"/>
      <c r="M143" s="75"/>
      <c r="N143" s="75"/>
      <c r="O143" s="75"/>
      <c r="P143" s="75"/>
      <c r="Q143" s="75"/>
      <c r="R143" s="75"/>
      <c r="S143" s="75"/>
      <c r="T143" s="75"/>
      <c r="U143" s="75"/>
      <c r="V143" s="75"/>
      <c r="W143" s="75"/>
      <c r="X143" s="75"/>
      <c r="Y143" s="75"/>
    </row>
    <row r="144" spans="2:25">
      <c r="B144" s="75"/>
      <c r="C144" s="75"/>
      <c r="D144" s="75"/>
      <c r="E144" s="75"/>
      <c r="F144" s="75"/>
      <c r="G144" s="75"/>
      <c r="H144" s="75"/>
      <c r="I144" s="75"/>
      <c r="J144" s="75"/>
      <c r="K144" s="75"/>
      <c r="L144" s="75"/>
      <c r="M144" s="75"/>
      <c r="N144" s="75"/>
      <c r="O144" s="75"/>
      <c r="P144" s="75"/>
      <c r="Q144" s="75"/>
      <c r="R144" s="75"/>
      <c r="S144" s="75"/>
      <c r="T144" s="75"/>
      <c r="U144" s="75"/>
      <c r="V144" s="75"/>
      <c r="W144" s="75"/>
      <c r="X144" s="75"/>
      <c r="Y144" s="75"/>
    </row>
    <row r="145" spans="2:25">
      <c r="B145" s="75"/>
      <c r="C145" s="75"/>
      <c r="D145" s="75"/>
      <c r="E145" s="75"/>
      <c r="F145" s="75"/>
      <c r="G145" s="75"/>
      <c r="H145" s="75"/>
      <c r="I145" s="75"/>
      <c r="J145" s="75"/>
      <c r="K145" s="75"/>
      <c r="L145" s="75"/>
      <c r="M145" s="75"/>
      <c r="N145" s="75"/>
      <c r="O145" s="75"/>
      <c r="P145" s="75"/>
      <c r="Q145" s="75"/>
      <c r="R145" s="75"/>
      <c r="S145" s="75"/>
      <c r="T145" s="75"/>
      <c r="U145" s="75"/>
      <c r="V145" s="75"/>
      <c r="W145" s="75"/>
      <c r="X145" s="75"/>
      <c r="Y145" s="75"/>
    </row>
    <row r="146" spans="2:25">
      <c r="B146" s="75"/>
      <c r="C146" s="75"/>
      <c r="D146" s="75"/>
      <c r="E146" s="75"/>
      <c r="F146" s="75"/>
      <c r="G146" s="75"/>
      <c r="H146" s="75"/>
      <c r="I146" s="75"/>
      <c r="J146" s="75"/>
      <c r="K146" s="75"/>
      <c r="L146" s="75"/>
      <c r="M146" s="75"/>
      <c r="N146" s="75"/>
      <c r="O146" s="75"/>
      <c r="P146" s="75"/>
      <c r="Q146" s="75"/>
      <c r="R146" s="75"/>
      <c r="S146" s="75"/>
      <c r="T146" s="75"/>
      <c r="U146" s="75"/>
      <c r="V146" s="75"/>
      <c r="W146" s="75"/>
      <c r="X146" s="75"/>
      <c r="Y146" s="75"/>
    </row>
    <row r="147" spans="2:25">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row>
    <row r="148" spans="2:25">
      <c r="B148" s="75"/>
      <c r="C148" s="75"/>
      <c r="D148" s="75"/>
      <c r="E148" s="75"/>
      <c r="F148" s="75"/>
      <c r="G148" s="75"/>
      <c r="H148" s="75"/>
      <c r="I148" s="75"/>
      <c r="J148" s="75"/>
      <c r="K148" s="75"/>
      <c r="L148" s="75"/>
      <c r="M148" s="75"/>
      <c r="N148" s="75"/>
      <c r="O148" s="75"/>
      <c r="P148" s="75"/>
      <c r="Q148" s="75"/>
      <c r="R148" s="75"/>
      <c r="S148" s="75"/>
      <c r="T148" s="75"/>
      <c r="U148" s="75"/>
      <c r="V148" s="75"/>
      <c r="W148" s="75"/>
      <c r="X148" s="75"/>
      <c r="Y148" s="75"/>
    </row>
    <row r="149" spans="2:25">
      <c r="B149" s="75"/>
      <c r="C149" s="75"/>
      <c r="D149" s="75"/>
      <c r="E149" s="75"/>
      <c r="F149" s="75"/>
      <c r="G149" s="75"/>
      <c r="H149" s="75"/>
      <c r="I149" s="75"/>
      <c r="J149" s="75"/>
      <c r="K149" s="75"/>
      <c r="L149" s="75"/>
      <c r="M149" s="75"/>
      <c r="N149" s="75"/>
      <c r="O149" s="75"/>
      <c r="P149" s="75"/>
      <c r="Q149" s="75"/>
      <c r="R149" s="75"/>
      <c r="S149" s="75"/>
      <c r="T149" s="75"/>
      <c r="U149" s="75"/>
      <c r="V149" s="75"/>
      <c r="W149" s="75"/>
      <c r="X149" s="75"/>
      <c r="Y149" s="75"/>
    </row>
    <row r="150" spans="2:25">
      <c r="B150" s="75"/>
      <c r="C150" s="75"/>
      <c r="D150" s="75"/>
      <c r="E150" s="75"/>
      <c r="F150" s="75"/>
      <c r="G150" s="75"/>
      <c r="H150" s="75"/>
      <c r="I150" s="75"/>
      <c r="J150" s="75"/>
      <c r="K150" s="75"/>
      <c r="L150" s="75"/>
      <c r="M150" s="75"/>
      <c r="N150" s="75"/>
      <c r="O150" s="75"/>
      <c r="P150" s="75"/>
      <c r="Q150" s="75"/>
      <c r="R150" s="75"/>
      <c r="S150" s="75"/>
      <c r="T150" s="75"/>
      <c r="U150" s="75"/>
      <c r="V150" s="75"/>
      <c r="W150" s="75"/>
      <c r="X150" s="75"/>
      <c r="Y150" s="75"/>
    </row>
    <row r="151" spans="2:25">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row>
    <row r="152" spans="2:2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row>
    <row r="153" spans="2:25">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row>
    <row r="154" spans="2:2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row>
    <row r="155" spans="2:25">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row>
    <row r="156" spans="2:25">
      <c r="B156" s="75"/>
      <c r="C156" s="75"/>
      <c r="D156" s="75"/>
      <c r="E156" s="75"/>
      <c r="F156" s="75"/>
      <c r="G156" s="75"/>
      <c r="H156" s="75"/>
      <c r="I156" s="75"/>
      <c r="J156" s="75"/>
      <c r="K156" s="75"/>
      <c r="L156" s="75"/>
      <c r="M156" s="75"/>
      <c r="N156" s="75"/>
      <c r="O156" s="75"/>
      <c r="P156" s="75"/>
      <c r="Q156" s="75"/>
      <c r="R156" s="75"/>
      <c r="S156" s="75"/>
      <c r="T156" s="75"/>
      <c r="U156" s="75"/>
      <c r="V156" s="75"/>
      <c r="W156" s="75"/>
      <c r="X156" s="75"/>
      <c r="Y156" s="75"/>
    </row>
  </sheetData>
  <mergeCells count="59">
    <mergeCell ref="Q2:Y2"/>
    <mergeCell ref="B4:Y4"/>
    <mergeCell ref="B6:F6"/>
    <mergeCell ref="D38:K38"/>
    <mergeCell ref="L38:N38"/>
    <mergeCell ref="D37:K37"/>
    <mergeCell ref="L37:N37"/>
    <mergeCell ref="O37:Q37"/>
    <mergeCell ref="S37:T37"/>
    <mergeCell ref="B7:F7"/>
    <mergeCell ref="G7:Y7"/>
    <mergeCell ref="G6:Y6"/>
    <mergeCell ref="B8:F8"/>
    <mergeCell ref="G8:Y8"/>
    <mergeCell ref="D13:T14"/>
    <mergeCell ref="D19:T19"/>
    <mergeCell ref="C66:Y66"/>
    <mergeCell ref="D27:T28"/>
    <mergeCell ref="D35:K35"/>
    <mergeCell ref="L35:N35"/>
    <mergeCell ref="O35:Q35"/>
    <mergeCell ref="C65:Y65"/>
    <mergeCell ref="J50:N50"/>
    <mergeCell ref="O50:S50"/>
    <mergeCell ref="J51:N51"/>
    <mergeCell ref="U30:Y30"/>
    <mergeCell ref="O51:S51"/>
    <mergeCell ref="C62:Y62"/>
    <mergeCell ref="C63:Y64"/>
    <mergeCell ref="O38:Q38"/>
    <mergeCell ref="S38:T38"/>
    <mergeCell ref="D39:K39"/>
    <mergeCell ref="B61:C61"/>
    <mergeCell ref="V53:X53"/>
    <mergeCell ref="C50:H51"/>
    <mergeCell ref="C49:I49"/>
    <mergeCell ref="D36:K36"/>
    <mergeCell ref="L36:N36"/>
    <mergeCell ref="O36:Q36"/>
    <mergeCell ref="D43:T43"/>
    <mergeCell ref="D44:T44"/>
    <mergeCell ref="J49:N49"/>
    <mergeCell ref="O49:S49"/>
    <mergeCell ref="R47:S47"/>
    <mergeCell ref="L39:N39"/>
    <mergeCell ref="D45:T45"/>
    <mergeCell ref="D55:T56"/>
    <mergeCell ref="D57:T58"/>
    <mergeCell ref="V11:X11"/>
    <mergeCell ref="V36:X36"/>
    <mergeCell ref="V41:X41"/>
    <mergeCell ref="D16:T17"/>
    <mergeCell ref="C47:H47"/>
    <mergeCell ref="I47:J47"/>
    <mergeCell ref="L47:Q47"/>
    <mergeCell ref="D23:T23"/>
    <mergeCell ref="D25:T25"/>
    <mergeCell ref="O39:Q39"/>
    <mergeCell ref="S39:T39"/>
  </mergeCells>
  <phoneticPr fontId="2"/>
  <dataValidations count="1">
    <dataValidation type="list" allowBlank="1" showInputMessage="1" showErrorMessage="1" sqref="V13 X13 V16 X16 V19 X19 V21 X21 V23 X23 V25 X25 V27 X27 V37:V39 X37:X39 V43:V45 X43:X45 V55 X55 V57 X57" xr:uid="{568F411F-5545-4F7B-AFAB-45D1CBB539EF}">
      <formula1>"□,■"</formula1>
    </dataValidation>
  </dataValidations>
  <printOptions horizontalCentered="1"/>
  <pageMargins left="0.70866141732283472" right="0.70866141732283472" top="0.74803149606299213" bottom="0.74803149606299213" header="0.31496062992125984" footer="0.31496062992125984"/>
  <pageSetup paperSize="9" scale="5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3BD94-83C4-499D-8922-B819FBC469B5}">
  <dimension ref="A1:AM50"/>
  <sheetViews>
    <sheetView view="pageBreakPreview" zoomScaleSheetLayoutView="100" workbookViewId="0">
      <selection activeCell="B1" sqref="B1"/>
    </sheetView>
  </sheetViews>
  <sheetFormatPr defaultColWidth="8.25" defaultRowHeight="21" customHeight="1"/>
  <cols>
    <col min="1" max="1" width="7.5" style="116" customWidth="1"/>
    <col min="2" max="23" width="2.5" style="116" customWidth="1"/>
    <col min="24" max="24" width="5.25" style="116" customWidth="1"/>
    <col min="25" max="25" width="4.1640625" style="116" customWidth="1"/>
    <col min="26" max="37" width="2.5" style="116" customWidth="1"/>
    <col min="38" max="38" width="2.4140625" style="116" customWidth="1"/>
    <col min="39" max="39" width="8.58203125" style="116" customWidth="1"/>
    <col min="40" max="40" width="2.4140625" style="116" customWidth="1"/>
    <col min="41" max="16384" width="8.25" style="116"/>
  </cols>
  <sheetData>
    <row r="1" spans="1:39" s="135" customFormat="1" ht="20.149999999999999" customHeight="1">
      <c r="B1" s="902" t="s">
        <v>2290</v>
      </c>
    </row>
    <row r="2" spans="1:39" s="135" customFormat="1" ht="20.149999999999999" customHeight="1">
      <c r="AA2" s="2083" t="s">
        <v>163</v>
      </c>
      <c r="AB2" s="2083"/>
      <c r="AC2" s="2083"/>
      <c r="AD2" s="2083"/>
      <c r="AE2" s="2083"/>
      <c r="AF2" s="2083"/>
      <c r="AG2" s="2083"/>
      <c r="AH2" s="2083"/>
      <c r="AI2" s="2083"/>
      <c r="AJ2" s="2083"/>
    </row>
    <row r="3" spans="1:39" s="135" customFormat="1" ht="20.149999999999999" customHeight="1"/>
    <row r="4" spans="1:39" ht="21" customHeight="1">
      <c r="B4" s="2108" t="s">
        <v>162</v>
      </c>
      <c r="C4" s="2108"/>
      <c r="D4" s="2108"/>
      <c r="E4" s="2108"/>
      <c r="F4" s="2108"/>
      <c r="G4" s="2108"/>
      <c r="H4" s="2108"/>
      <c r="I4" s="2108"/>
      <c r="J4" s="2108"/>
      <c r="K4" s="2108"/>
      <c r="L4" s="2108"/>
      <c r="M4" s="2108"/>
      <c r="N4" s="2108"/>
      <c r="O4" s="2108"/>
      <c r="P4" s="2108"/>
      <c r="Q4" s="2108"/>
      <c r="R4" s="2108"/>
      <c r="S4" s="2108"/>
      <c r="T4" s="2108"/>
      <c r="U4" s="2108"/>
      <c r="V4" s="2108"/>
      <c r="W4" s="2108"/>
      <c r="X4" s="2108"/>
      <c r="Y4" s="2108"/>
      <c r="Z4" s="2108"/>
      <c r="AA4" s="2108"/>
      <c r="AB4" s="2108"/>
      <c r="AC4" s="2108"/>
      <c r="AD4" s="2108"/>
      <c r="AE4" s="2108"/>
      <c r="AF4" s="2108"/>
      <c r="AG4" s="2108"/>
      <c r="AH4" s="2108"/>
      <c r="AI4" s="2108"/>
      <c r="AJ4" s="2108"/>
    </row>
    <row r="5" spans="1:39" s="133" customFormat="1" ht="18" customHeight="1">
      <c r="A5" s="134"/>
      <c r="B5" s="134"/>
      <c r="C5" s="134"/>
      <c r="D5" s="134"/>
      <c r="E5" s="134"/>
      <c r="F5" s="134"/>
      <c r="G5" s="134"/>
      <c r="H5" s="134"/>
    </row>
    <row r="6" spans="1:39" s="133" customFormat="1" ht="29.25" customHeight="1">
      <c r="A6" s="134"/>
      <c r="B6" s="2109" t="s">
        <v>133</v>
      </c>
      <c r="C6" s="2109"/>
      <c r="D6" s="2109"/>
      <c r="E6" s="2109"/>
      <c r="F6" s="2109"/>
      <c r="G6" s="2109"/>
      <c r="H6" s="2109"/>
      <c r="I6" s="2109"/>
      <c r="J6" s="2109"/>
      <c r="K6" s="2109"/>
      <c r="L6" s="2105"/>
      <c r="M6" s="2105"/>
      <c r="N6" s="2105"/>
      <c r="O6" s="2105"/>
      <c r="P6" s="2105"/>
      <c r="Q6" s="2105"/>
      <c r="R6" s="2105"/>
      <c r="S6" s="2105"/>
      <c r="T6" s="2105"/>
      <c r="U6" s="2105"/>
      <c r="V6" s="2105"/>
      <c r="W6" s="2105"/>
      <c r="X6" s="2105"/>
      <c r="Y6" s="2105"/>
      <c r="Z6" s="2105"/>
      <c r="AA6" s="2105"/>
      <c r="AB6" s="2105"/>
      <c r="AC6" s="2105"/>
      <c r="AD6" s="2105"/>
      <c r="AE6" s="2105"/>
      <c r="AF6" s="2105"/>
      <c r="AG6" s="2105"/>
      <c r="AH6" s="2105"/>
      <c r="AI6" s="2105"/>
      <c r="AJ6" s="2105"/>
    </row>
    <row r="7" spans="1:39" s="133" customFormat="1" ht="31.5" customHeight="1">
      <c r="A7" s="134"/>
      <c r="B7" s="2109" t="s">
        <v>132</v>
      </c>
      <c r="C7" s="2109"/>
      <c r="D7" s="2109"/>
      <c r="E7" s="2109"/>
      <c r="F7" s="2109"/>
      <c r="G7" s="2109"/>
      <c r="H7" s="2109"/>
      <c r="I7" s="2109"/>
      <c r="J7" s="2109"/>
      <c r="K7" s="2109"/>
      <c r="L7" s="2110"/>
      <c r="M7" s="2110"/>
      <c r="N7" s="2110"/>
      <c r="O7" s="2110"/>
      <c r="P7" s="2110"/>
      <c r="Q7" s="2110"/>
      <c r="R7" s="2110"/>
      <c r="S7" s="2110"/>
      <c r="T7" s="2110"/>
      <c r="U7" s="2110"/>
      <c r="V7" s="2110"/>
      <c r="W7" s="2110"/>
      <c r="X7" s="2110"/>
      <c r="Y7" s="2110"/>
      <c r="Z7" s="2111" t="s">
        <v>161</v>
      </c>
      <c r="AA7" s="2111"/>
      <c r="AB7" s="2111"/>
      <c r="AC7" s="2111"/>
      <c r="AD7" s="2111"/>
      <c r="AE7" s="2111"/>
      <c r="AF7" s="2111"/>
      <c r="AG7" s="2112" t="s">
        <v>160</v>
      </c>
      <c r="AH7" s="2112"/>
      <c r="AI7" s="2112"/>
      <c r="AJ7" s="2112"/>
    </row>
    <row r="8" spans="1:39" s="133" customFormat="1" ht="29.25" customHeight="1">
      <c r="B8" s="2104" t="s">
        <v>159</v>
      </c>
      <c r="C8" s="2104"/>
      <c r="D8" s="2104"/>
      <c r="E8" s="2104"/>
      <c r="F8" s="2104"/>
      <c r="G8" s="2104"/>
      <c r="H8" s="2104"/>
      <c r="I8" s="2104"/>
      <c r="J8" s="2104"/>
      <c r="K8" s="2104"/>
      <c r="L8" s="2105" t="s">
        <v>158</v>
      </c>
      <c r="M8" s="2105"/>
      <c r="N8" s="2105"/>
      <c r="O8" s="2105"/>
      <c r="P8" s="2105"/>
      <c r="Q8" s="2105"/>
      <c r="R8" s="2105"/>
      <c r="S8" s="2105"/>
      <c r="T8" s="2105"/>
      <c r="U8" s="2105"/>
      <c r="V8" s="2105"/>
      <c r="W8" s="2105"/>
      <c r="X8" s="2105"/>
      <c r="Y8" s="2105"/>
      <c r="Z8" s="2105"/>
      <c r="AA8" s="2105"/>
      <c r="AB8" s="2105"/>
      <c r="AC8" s="2105"/>
      <c r="AD8" s="2105"/>
      <c r="AE8" s="2105"/>
      <c r="AF8" s="2105"/>
      <c r="AG8" s="2105"/>
      <c r="AH8" s="2105"/>
      <c r="AI8" s="2105"/>
      <c r="AJ8" s="2105"/>
    </row>
    <row r="9" spans="1:39" ht="9.75" customHeight="1"/>
    <row r="10" spans="1:39" ht="21" customHeight="1">
      <c r="B10" s="2095" t="s">
        <v>127</v>
      </c>
      <c r="C10" s="2095"/>
      <c r="D10" s="2095"/>
      <c r="E10" s="2095"/>
      <c r="F10" s="2095"/>
      <c r="G10" s="2095"/>
      <c r="H10" s="2095"/>
      <c r="I10" s="2095"/>
      <c r="J10" s="2095"/>
      <c r="K10" s="2095"/>
      <c r="L10" s="2095"/>
      <c r="M10" s="2095"/>
      <c r="N10" s="2095"/>
      <c r="O10" s="2095"/>
      <c r="P10" s="2095"/>
      <c r="Q10" s="2095"/>
      <c r="R10" s="2095"/>
      <c r="S10" s="2095"/>
      <c r="T10" s="2095"/>
      <c r="U10" s="2095"/>
      <c r="V10" s="2095"/>
      <c r="W10" s="2095"/>
      <c r="X10" s="2095"/>
      <c r="Y10" s="2095"/>
      <c r="Z10" s="2095"/>
      <c r="AA10" s="2095"/>
      <c r="AB10" s="2095"/>
      <c r="AC10" s="2095"/>
      <c r="AD10" s="2095"/>
      <c r="AE10" s="2095"/>
      <c r="AF10" s="2095"/>
      <c r="AG10" s="2095"/>
      <c r="AH10" s="2095"/>
      <c r="AI10" s="2095"/>
      <c r="AJ10" s="2095"/>
    </row>
    <row r="11" spans="1:39" ht="21" customHeight="1">
      <c r="B11" s="2101" t="s">
        <v>157</v>
      </c>
      <c r="C11" s="2101"/>
      <c r="D11" s="2101"/>
      <c r="E11" s="2101"/>
      <c r="F11" s="2101"/>
      <c r="G11" s="2101"/>
      <c r="H11" s="2101"/>
      <c r="I11" s="2101"/>
      <c r="J11" s="2101"/>
      <c r="K11" s="2101"/>
      <c r="L11" s="2101"/>
      <c r="M11" s="2101"/>
      <c r="N11" s="2101"/>
      <c r="O11" s="2101"/>
      <c r="P11" s="2101"/>
      <c r="Q11" s="2101"/>
      <c r="R11" s="2101"/>
      <c r="S11" s="2102"/>
      <c r="T11" s="2102"/>
      <c r="U11" s="2102"/>
      <c r="V11" s="2102"/>
      <c r="W11" s="2102"/>
      <c r="X11" s="2102"/>
      <c r="Y11" s="2102"/>
      <c r="Z11" s="2102"/>
      <c r="AA11" s="2102"/>
      <c r="AB11" s="2102"/>
      <c r="AC11" s="132" t="s">
        <v>117</v>
      </c>
      <c r="AD11" s="131"/>
      <c r="AE11" s="2103"/>
      <c r="AF11" s="2103"/>
      <c r="AG11" s="2103"/>
      <c r="AH11" s="2103"/>
      <c r="AI11" s="2103"/>
      <c r="AJ11" s="2103"/>
      <c r="AM11" s="130"/>
    </row>
    <row r="12" spans="1:39" ht="21" customHeight="1" thickBot="1">
      <c r="B12" s="129"/>
      <c r="C12" s="2106" t="s">
        <v>156</v>
      </c>
      <c r="D12" s="2106"/>
      <c r="E12" s="2106"/>
      <c r="F12" s="2106"/>
      <c r="G12" s="2106"/>
      <c r="H12" s="2106"/>
      <c r="I12" s="2106"/>
      <c r="J12" s="2106"/>
      <c r="K12" s="2106"/>
      <c r="L12" s="2106"/>
      <c r="M12" s="2106"/>
      <c r="N12" s="2106"/>
      <c r="O12" s="2106"/>
      <c r="P12" s="2106"/>
      <c r="Q12" s="2106"/>
      <c r="R12" s="2106"/>
      <c r="S12" s="2086">
        <f>ROUNDUP(S11*50%,1)</f>
        <v>0</v>
      </c>
      <c r="T12" s="2086"/>
      <c r="U12" s="2086"/>
      <c r="V12" s="2086"/>
      <c r="W12" s="2086"/>
      <c r="X12" s="2086"/>
      <c r="Y12" s="2086"/>
      <c r="Z12" s="2086"/>
      <c r="AA12" s="2086"/>
      <c r="AB12" s="2086"/>
      <c r="AC12" s="128" t="s">
        <v>117</v>
      </c>
      <c r="AD12" s="128"/>
      <c r="AE12" s="2087"/>
      <c r="AF12" s="2087"/>
      <c r="AG12" s="2087"/>
      <c r="AH12" s="2087"/>
      <c r="AI12" s="2087"/>
      <c r="AJ12" s="2087"/>
    </row>
    <row r="13" spans="1:39" ht="21" customHeight="1" thickTop="1">
      <c r="B13" s="2088" t="s">
        <v>155</v>
      </c>
      <c r="C13" s="2088"/>
      <c r="D13" s="2088"/>
      <c r="E13" s="2088"/>
      <c r="F13" s="2088"/>
      <c r="G13" s="2088"/>
      <c r="H13" s="2088"/>
      <c r="I13" s="2088"/>
      <c r="J13" s="2088"/>
      <c r="K13" s="2088"/>
      <c r="L13" s="2088"/>
      <c r="M13" s="2088"/>
      <c r="N13" s="2088"/>
      <c r="O13" s="2088"/>
      <c r="P13" s="2088"/>
      <c r="Q13" s="2088"/>
      <c r="R13" s="2088"/>
      <c r="S13" s="2107" t="e">
        <f>ROUNDUP(AE25/L25,1)</f>
        <v>#DIV/0!</v>
      </c>
      <c r="T13" s="2107"/>
      <c r="U13" s="2107"/>
      <c r="V13" s="2107"/>
      <c r="W13" s="2107"/>
      <c r="X13" s="2107"/>
      <c r="Y13" s="2107"/>
      <c r="Z13" s="2107"/>
      <c r="AA13" s="2107"/>
      <c r="AB13" s="2107"/>
      <c r="AC13" s="127" t="s">
        <v>117</v>
      </c>
      <c r="AD13" s="127"/>
      <c r="AE13" s="2090" t="s">
        <v>154</v>
      </c>
      <c r="AF13" s="2090"/>
      <c r="AG13" s="2090"/>
      <c r="AH13" s="2090"/>
      <c r="AI13" s="2090"/>
      <c r="AJ13" s="2090"/>
    </row>
    <row r="14" spans="1:39" ht="21" customHeight="1">
      <c r="B14" s="2099" t="s">
        <v>153</v>
      </c>
      <c r="C14" s="2099"/>
      <c r="D14" s="2099"/>
      <c r="E14" s="2099"/>
      <c r="F14" s="2099"/>
      <c r="G14" s="2099"/>
      <c r="H14" s="2099"/>
      <c r="I14" s="2099"/>
      <c r="J14" s="2099"/>
      <c r="K14" s="2099"/>
      <c r="L14" s="2099" t="s">
        <v>152</v>
      </c>
      <c r="M14" s="2099"/>
      <c r="N14" s="2099"/>
      <c r="O14" s="2099"/>
      <c r="P14" s="2099"/>
      <c r="Q14" s="2099"/>
      <c r="R14" s="2099"/>
      <c r="S14" s="2099"/>
      <c r="T14" s="2099"/>
      <c r="U14" s="2099"/>
      <c r="V14" s="2099"/>
      <c r="W14" s="2099"/>
      <c r="X14" s="2099"/>
      <c r="Y14" s="2099" t="s">
        <v>151</v>
      </c>
      <c r="Z14" s="2099"/>
      <c r="AA14" s="2099"/>
      <c r="AB14" s="2099"/>
      <c r="AC14" s="2099"/>
      <c r="AD14" s="2099"/>
      <c r="AE14" s="2099" t="s">
        <v>150</v>
      </c>
      <c r="AF14" s="2099"/>
      <c r="AG14" s="2099"/>
      <c r="AH14" s="2099"/>
      <c r="AI14" s="2099"/>
      <c r="AJ14" s="2099"/>
    </row>
    <row r="15" spans="1:39" ht="21" customHeight="1">
      <c r="B15" s="122">
        <v>1</v>
      </c>
      <c r="C15" s="2082"/>
      <c r="D15" s="2082"/>
      <c r="E15" s="2082"/>
      <c r="F15" s="2082"/>
      <c r="G15" s="2082"/>
      <c r="H15" s="2082"/>
      <c r="I15" s="2082"/>
      <c r="J15" s="2082"/>
      <c r="K15" s="2082"/>
      <c r="L15" s="2082"/>
      <c r="M15" s="2082"/>
      <c r="N15" s="2082"/>
      <c r="O15" s="2082"/>
      <c r="P15" s="2082"/>
      <c r="Q15" s="2082"/>
      <c r="R15" s="2082"/>
      <c r="S15" s="2082"/>
      <c r="T15" s="2082"/>
      <c r="U15" s="2082"/>
      <c r="V15" s="2082"/>
      <c r="W15" s="2082"/>
      <c r="X15" s="2082"/>
      <c r="Y15" s="2082"/>
      <c r="Z15" s="2082"/>
      <c r="AA15" s="2082"/>
      <c r="AB15" s="2082"/>
      <c r="AC15" s="2082"/>
      <c r="AD15" s="2082"/>
      <c r="AE15" s="2082"/>
      <c r="AF15" s="2082"/>
      <c r="AG15" s="2082"/>
      <c r="AH15" s="2082"/>
      <c r="AI15" s="2082"/>
      <c r="AJ15" s="2082"/>
    </row>
    <row r="16" spans="1:39" ht="21" customHeight="1">
      <c r="B16" s="122">
        <v>2</v>
      </c>
      <c r="C16" s="2082"/>
      <c r="D16" s="2082"/>
      <c r="E16" s="2082"/>
      <c r="F16" s="2082"/>
      <c r="G16" s="2082"/>
      <c r="H16" s="2082"/>
      <c r="I16" s="2082"/>
      <c r="J16" s="2082"/>
      <c r="K16" s="2082"/>
      <c r="L16" s="2082"/>
      <c r="M16" s="2082"/>
      <c r="N16" s="2082"/>
      <c r="O16" s="2082"/>
      <c r="P16" s="2082"/>
      <c r="Q16" s="2082"/>
      <c r="R16" s="2082"/>
      <c r="S16" s="2082"/>
      <c r="T16" s="2082"/>
      <c r="U16" s="2082"/>
      <c r="V16" s="2082"/>
      <c r="W16" s="2082"/>
      <c r="X16" s="2082"/>
      <c r="Y16" s="2082"/>
      <c r="Z16" s="2082"/>
      <c r="AA16" s="2082"/>
      <c r="AB16" s="2082"/>
      <c r="AC16" s="2082"/>
      <c r="AD16" s="2082"/>
      <c r="AE16" s="2082"/>
      <c r="AF16" s="2082"/>
      <c r="AG16" s="2082"/>
      <c r="AH16" s="2082"/>
      <c r="AI16" s="2082"/>
      <c r="AJ16" s="2082"/>
    </row>
    <row r="17" spans="2:36" ht="21" customHeight="1">
      <c r="B17" s="122">
        <v>3</v>
      </c>
      <c r="C17" s="2082"/>
      <c r="D17" s="2082"/>
      <c r="E17" s="2082"/>
      <c r="F17" s="2082"/>
      <c r="G17" s="2082"/>
      <c r="H17" s="2082"/>
      <c r="I17" s="2082"/>
      <c r="J17" s="2082"/>
      <c r="K17" s="2082"/>
      <c r="L17" s="2082"/>
      <c r="M17" s="2082"/>
      <c r="N17" s="2082"/>
      <c r="O17" s="2082"/>
      <c r="P17" s="2082"/>
      <c r="Q17" s="2082"/>
      <c r="R17" s="2082"/>
      <c r="S17" s="2082"/>
      <c r="T17" s="2082"/>
      <c r="U17" s="2082"/>
      <c r="V17" s="2082"/>
      <c r="W17" s="2082"/>
      <c r="X17" s="2082"/>
      <c r="Y17" s="2082"/>
      <c r="Z17" s="2082"/>
      <c r="AA17" s="2082"/>
      <c r="AB17" s="2082"/>
      <c r="AC17" s="2082"/>
      <c r="AD17" s="2082"/>
      <c r="AE17" s="2082"/>
      <c r="AF17" s="2082"/>
      <c r="AG17" s="2082"/>
      <c r="AH17" s="2082"/>
      <c r="AI17" s="2082"/>
      <c r="AJ17" s="2082"/>
    </row>
    <row r="18" spans="2:36" ht="21" customHeight="1">
      <c r="B18" s="122">
        <v>4</v>
      </c>
      <c r="C18" s="2082"/>
      <c r="D18" s="2082"/>
      <c r="E18" s="2082"/>
      <c r="F18" s="2082"/>
      <c r="G18" s="2082"/>
      <c r="H18" s="2082"/>
      <c r="I18" s="2082"/>
      <c r="J18" s="2082"/>
      <c r="K18" s="2082"/>
      <c r="L18" s="2082"/>
      <c r="M18" s="2082"/>
      <c r="N18" s="2082"/>
      <c r="O18" s="2082"/>
      <c r="P18" s="2082"/>
      <c r="Q18" s="2082"/>
      <c r="R18" s="2082"/>
      <c r="S18" s="2082"/>
      <c r="T18" s="2082"/>
      <c r="U18" s="2082"/>
      <c r="V18" s="2082"/>
      <c r="W18" s="2082"/>
      <c r="X18" s="2082"/>
      <c r="Y18" s="2082"/>
      <c r="Z18" s="2082"/>
      <c r="AA18" s="2082"/>
      <c r="AB18" s="2082"/>
      <c r="AC18" s="2082"/>
      <c r="AD18" s="2082"/>
      <c r="AE18" s="2082"/>
      <c r="AF18" s="2082"/>
      <c r="AG18" s="2082"/>
      <c r="AH18" s="2082"/>
      <c r="AI18" s="2082"/>
      <c r="AJ18" s="2082"/>
    </row>
    <row r="19" spans="2:36" ht="21" customHeight="1">
      <c r="B19" s="122">
        <v>5</v>
      </c>
      <c r="C19" s="2082"/>
      <c r="D19" s="2082"/>
      <c r="E19" s="2082"/>
      <c r="F19" s="2082"/>
      <c r="G19" s="2082"/>
      <c r="H19" s="2082"/>
      <c r="I19" s="2082"/>
      <c r="J19" s="2082"/>
      <c r="K19" s="2082"/>
      <c r="L19" s="2082"/>
      <c r="M19" s="2082"/>
      <c r="N19" s="2082"/>
      <c r="O19" s="2082"/>
      <c r="P19" s="2082"/>
      <c r="Q19" s="2082"/>
      <c r="R19" s="2082"/>
      <c r="S19" s="2082"/>
      <c r="T19" s="2082"/>
      <c r="U19" s="2082"/>
      <c r="V19" s="2082"/>
      <c r="W19" s="2082"/>
      <c r="X19" s="2082"/>
      <c r="Y19" s="2082"/>
      <c r="Z19" s="2082"/>
      <c r="AA19" s="2082"/>
      <c r="AB19" s="2082"/>
      <c r="AC19" s="2082"/>
      <c r="AD19" s="2082"/>
      <c r="AE19" s="2082"/>
      <c r="AF19" s="2082"/>
      <c r="AG19" s="2082"/>
      <c r="AH19" s="2082"/>
      <c r="AI19" s="2082"/>
      <c r="AJ19" s="2082"/>
    </row>
    <row r="20" spans="2:36" ht="21" customHeight="1">
      <c r="B20" s="122">
        <v>6</v>
      </c>
      <c r="C20" s="2082"/>
      <c r="D20" s="2082"/>
      <c r="E20" s="2082"/>
      <c r="F20" s="2082"/>
      <c r="G20" s="2082"/>
      <c r="H20" s="2082"/>
      <c r="I20" s="2082"/>
      <c r="J20" s="2082"/>
      <c r="K20" s="2082"/>
      <c r="L20" s="2082"/>
      <c r="M20" s="2082"/>
      <c r="N20" s="2082"/>
      <c r="O20" s="2082"/>
      <c r="P20" s="2082"/>
      <c r="Q20" s="2082"/>
      <c r="R20" s="2082"/>
      <c r="S20" s="2082"/>
      <c r="T20" s="2082"/>
      <c r="U20" s="2082"/>
      <c r="V20" s="2082"/>
      <c r="W20" s="2082"/>
      <c r="X20" s="2082"/>
      <c r="Y20" s="2082"/>
      <c r="Z20" s="2082"/>
      <c r="AA20" s="2082"/>
      <c r="AB20" s="2082"/>
      <c r="AC20" s="2082"/>
      <c r="AD20" s="2082"/>
      <c r="AE20" s="2082"/>
      <c r="AF20" s="2082"/>
      <c r="AG20" s="2082"/>
      <c r="AH20" s="2082"/>
      <c r="AI20" s="2082"/>
      <c r="AJ20" s="2082"/>
    </row>
    <row r="21" spans="2:36" ht="21" customHeight="1">
      <c r="B21" s="122">
        <v>7</v>
      </c>
      <c r="C21" s="2082"/>
      <c r="D21" s="2082"/>
      <c r="E21" s="2082"/>
      <c r="F21" s="2082"/>
      <c r="G21" s="2082"/>
      <c r="H21" s="2082"/>
      <c r="I21" s="2082"/>
      <c r="J21" s="2082"/>
      <c r="K21" s="2082"/>
      <c r="L21" s="2082"/>
      <c r="M21" s="2082"/>
      <c r="N21" s="2082"/>
      <c r="O21" s="2082"/>
      <c r="P21" s="2082"/>
      <c r="Q21" s="2082"/>
      <c r="R21" s="2082"/>
      <c r="S21" s="2082"/>
      <c r="T21" s="2082"/>
      <c r="U21" s="2082"/>
      <c r="V21" s="2082"/>
      <c r="W21" s="2082"/>
      <c r="X21" s="2082"/>
      <c r="Y21" s="2082"/>
      <c r="Z21" s="2082"/>
      <c r="AA21" s="2082"/>
      <c r="AB21" s="2082"/>
      <c r="AC21" s="2082"/>
      <c r="AD21" s="2082"/>
      <c r="AE21" s="2082"/>
      <c r="AF21" s="2082"/>
      <c r="AG21" s="2082"/>
      <c r="AH21" s="2082"/>
      <c r="AI21" s="2082"/>
      <c r="AJ21" s="2082"/>
    </row>
    <row r="22" spans="2:36" ht="21" customHeight="1">
      <c r="B22" s="122">
        <v>8</v>
      </c>
      <c r="C22" s="2082"/>
      <c r="D22" s="2082"/>
      <c r="E22" s="2082"/>
      <c r="F22" s="2082"/>
      <c r="G22" s="2082"/>
      <c r="H22" s="2082"/>
      <c r="I22" s="2082"/>
      <c r="J22" s="2082"/>
      <c r="K22" s="2082"/>
      <c r="L22" s="2082"/>
      <c r="M22" s="2082"/>
      <c r="N22" s="2082"/>
      <c r="O22" s="2082"/>
      <c r="P22" s="2082"/>
      <c r="Q22" s="2082"/>
      <c r="R22" s="2082"/>
      <c r="S22" s="2082"/>
      <c r="T22" s="2082"/>
      <c r="U22" s="2082"/>
      <c r="V22" s="2082"/>
      <c r="W22" s="2082"/>
      <c r="X22" s="2082"/>
      <c r="Y22" s="2082"/>
      <c r="Z22" s="2082"/>
      <c r="AA22" s="2082"/>
      <c r="AB22" s="2082"/>
      <c r="AC22" s="2082"/>
      <c r="AD22" s="2082"/>
      <c r="AE22" s="2082"/>
      <c r="AF22" s="2082"/>
      <c r="AG22" s="2082"/>
      <c r="AH22" s="2082"/>
      <c r="AI22" s="2082"/>
      <c r="AJ22" s="2082"/>
    </row>
    <row r="23" spans="2:36" ht="21" customHeight="1">
      <c r="B23" s="122">
        <v>9</v>
      </c>
      <c r="C23" s="2082"/>
      <c r="D23" s="2082"/>
      <c r="E23" s="2082"/>
      <c r="F23" s="2082"/>
      <c r="G23" s="2082"/>
      <c r="H23" s="2082"/>
      <c r="I23" s="2082"/>
      <c r="J23" s="2082"/>
      <c r="K23" s="2082"/>
      <c r="L23" s="2082"/>
      <c r="M23" s="2082"/>
      <c r="N23" s="2082"/>
      <c r="O23" s="2082"/>
      <c r="P23" s="2082"/>
      <c r="Q23" s="2082"/>
      <c r="R23" s="2082"/>
      <c r="S23" s="2082"/>
      <c r="T23" s="2082"/>
      <c r="U23" s="2082"/>
      <c r="V23" s="2082"/>
      <c r="W23" s="2082"/>
      <c r="X23" s="2082"/>
      <c r="Y23" s="2082"/>
      <c r="Z23" s="2082"/>
      <c r="AA23" s="2082"/>
      <c r="AB23" s="2082"/>
      <c r="AC23" s="2082"/>
      <c r="AD23" s="2082"/>
      <c r="AE23" s="2082"/>
      <c r="AF23" s="2082"/>
      <c r="AG23" s="2082"/>
      <c r="AH23" s="2082"/>
      <c r="AI23" s="2082"/>
      <c r="AJ23" s="2082"/>
    </row>
    <row r="24" spans="2:36" ht="21" customHeight="1">
      <c r="B24" s="122">
        <v>10</v>
      </c>
      <c r="C24" s="2082"/>
      <c r="D24" s="2082"/>
      <c r="E24" s="2082"/>
      <c r="F24" s="2082"/>
      <c r="G24" s="2082"/>
      <c r="H24" s="2082"/>
      <c r="I24" s="2082"/>
      <c r="J24" s="2082"/>
      <c r="K24" s="2082"/>
      <c r="L24" s="2082"/>
      <c r="M24" s="2082"/>
      <c r="N24" s="2082"/>
      <c r="O24" s="2082"/>
      <c r="P24" s="2082"/>
      <c r="Q24" s="2082"/>
      <c r="R24" s="2082"/>
      <c r="S24" s="2082"/>
      <c r="T24" s="2082"/>
      <c r="U24" s="2082"/>
      <c r="V24" s="2082"/>
      <c r="W24" s="2082"/>
      <c r="X24" s="2082"/>
      <c r="Y24" s="2082"/>
      <c r="Z24" s="2082"/>
      <c r="AA24" s="2082"/>
      <c r="AB24" s="2082"/>
      <c r="AC24" s="2082"/>
      <c r="AD24" s="2082"/>
      <c r="AE24" s="2082"/>
      <c r="AF24" s="2082"/>
      <c r="AG24" s="2082"/>
      <c r="AH24" s="2082"/>
      <c r="AI24" s="2082"/>
      <c r="AJ24" s="2082"/>
    </row>
    <row r="25" spans="2:36" ht="21" customHeight="1">
      <c r="B25" s="2096" t="s">
        <v>149</v>
      </c>
      <c r="C25" s="2096"/>
      <c r="D25" s="2096"/>
      <c r="E25" s="2096"/>
      <c r="F25" s="2096"/>
      <c r="G25" s="2096"/>
      <c r="H25" s="2096"/>
      <c r="I25" s="2096"/>
      <c r="J25" s="2096"/>
      <c r="K25" s="2096"/>
      <c r="L25" s="2097"/>
      <c r="M25" s="2097"/>
      <c r="N25" s="2097"/>
      <c r="O25" s="2097"/>
      <c r="P25" s="2097"/>
      <c r="Q25" s="2098" t="s">
        <v>148</v>
      </c>
      <c r="R25" s="2098"/>
      <c r="S25" s="2099" t="s">
        <v>147</v>
      </c>
      <c r="T25" s="2099"/>
      <c r="U25" s="2099"/>
      <c r="V25" s="2099"/>
      <c r="W25" s="2099"/>
      <c r="X25" s="2099"/>
      <c r="Y25" s="2099"/>
      <c r="Z25" s="2099"/>
      <c r="AA25" s="2099"/>
      <c r="AB25" s="2099"/>
      <c r="AC25" s="2099"/>
      <c r="AD25" s="2099"/>
      <c r="AE25" s="2100">
        <f>SUM(AE15:AJ24)</f>
        <v>0</v>
      </c>
      <c r="AF25" s="2100"/>
      <c r="AG25" s="2100"/>
      <c r="AH25" s="2100"/>
      <c r="AI25" s="2100"/>
      <c r="AJ25" s="2100"/>
    </row>
    <row r="26" spans="2:36" ht="9" customHeight="1">
      <c r="B26" s="121"/>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row>
    <row r="27" spans="2:36" ht="21" customHeight="1">
      <c r="B27" s="2095" t="s">
        <v>146</v>
      </c>
      <c r="C27" s="2095"/>
      <c r="D27" s="2095"/>
      <c r="E27" s="2095"/>
      <c r="F27" s="2095"/>
      <c r="G27" s="2095"/>
      <c r="H27" s="2095"/>
      <c r="I27" s="2095"/>
      <c r="J27" s="2095"/>
      <c r="K27" s="2095"/>
      <c r="L27" s="2095"/>
      <c r="M27" s="2095"/>
      <c r="N27" s="2095"/>
      <c r="O27" s="2095"/>
      <c r="P27" s="2095"/>
      <c r="Q27" s="2095"/>
      <c r="R27" s="2095"/>
      <c r="S27" s="2095"/>
      <c r="T27" s="2095"/>
      <c r="U27" s="2095"/>
      <c r="V27" s="2095"/>
      <c r="W27" s="2095"/>
      <c r="X27" s="2095"/>
      <c r="Y27" s="2095"/>
      <c r="Z27" s="2095"/>
      <c r="AA27" s="2095"/>
      <c r="AB27" s="2095"/>
      <c r="AC27" s="2095"/>
      <c r="AD27" s="2095"/>
      <c r="AE27" s="2095"/>
      <c r="AF27" s="2095"/>
      <c r="AG27" s="2095"/>
      <c r="AH27" s="2095"/>
      <c r="AI27" s="2095"/>
      <c r="AJ27" s="2095"/>
    </row>
    <row r="28" spans="2:36" ht="21" customHeight="1" thickBot="1">
      <c r="B28" s="2085" t="s">
        <v>145</v>
      </c>
      <c r="C28" s="2085"/>
      <c r="D28" s="2085"/>
      <c r="E28" s="2085"/>
      <c r="F28" s="2085"/>
      <c r="G28" s="2085"/>
      <c r="H28" s="2085"/>
      <c r="I28" s="2085"/>
      <c r="J28" s="2085"/>
      <c r="K28" s="2085"/>
      <c r="L28" s="2085"/>
      <c r="M28" s="2085"/>
      <c r="N28" s="2085"/>
      <c r="O28" s="2085"/>
      <c r="P28" s="2085"/>
      <c r="Q28" s="2085"/>
      <c r="R28" s="2085"/>
      <c r="S28" s="2086">
        <f>ROUNDUP(S11/40,1)</f>
        <v>0</v>
      </c>
      <c r="T28" s="2086"/>
      <c r="U28" s="2086"/>
      <c r="V28" s="2086"/>
      <c r="W28" s="2086"/>
      <c r="X28" s="2086"/>
      <c r="Y28" s="2086"/>
      <c r="Z28" s="2086"/>
      <c r="AA28" s="2086"/>
      <c r="AB28" s="2086"/>
      <c r="AC28" s="126" t="s">
        <v>117</v>
      </c>
      <c r="AD28" s="125"/>
      <c r="AE28" s="2087"/>
      <c r="AF28" s="2087"/>
      <c r="AG28" s="2087"/>
      <c r="AH28" s="2087"/>
      <c r="AI28" s="2087"/>
      <c r="AJ28" s="2087"/>
    </row>
    <row r="29" spans="2:36" ht="21" customHeight="1" thickTop="1">
      <c r="B29" s="2088" t="s">
        <v>144</v>
      </c>
      <c r="C29" s="2088"/>
      <c r="D29" s="2088"/>
      <c r="E29" s="2088"/>
      <c r="F29" s="2088"/>
      <c r="G29" s="2088"/>
      <c r="H29" s="2088"/>
      <c r="I29" s="2088"/>
      <c r="J29" s="2088"/>
      <c r="K29" s="2088"/>
      <c r="L29" s="2088"/>
      <c r="M29" s="2088"/>
      <c r="N29" s="2088"/>
      <c r="O29" s="2088"/>
      <c r="P29" s="2088"/>
      <c r="Q29" s="2088"/>
      <c r="R29" s="2088"/>
      <c r="S29" s="2089"/>
      <c r="T29" s="2089"/>
      <c r="U29" s="2089"/>
      <c r="V29" s="2089"/>
      <c r="W29" s="2089"/>
      <c r="X29" s="2089"/>
      <c r="Y29" s="2089"/>
      <c r="Z29" s="2089"/>
      <c r="AA29" s="2089"/>
      <c r="AB29" s="2089"/>
      <c r="AC29" s="124" t="s">
        <v>117</v>
      </c>
      <c r="AD29" s="123"/>
      <c r="AE29" s="2090" t="s">
        <v>143</v>
      </c>
      <c r="AF29" s="2090"/>
      <c r="AG29" s="2090"/>
      <c r="AH29" s="2090"/>
      <c r="AI29" s="2090"/>
      <c r="AJ29" s="2090"/>
    </row>
    <row r="30" spans="2:36" ht="21" customHeight="1">
      <c r="B30" s="2084" t="s">
        <v>142</v>
      </c>
      <c r="C30" s="2084"/>
      <c r="D30" s="2084"/>
      <c r="E30" s="2084"/>
      <c r="F30" s="2084"/>
      <c r="G30" s="2084"/>
      <c r="H30" s="2084"/>
      <c r="I30" s="2084"/>
      <c r="J30" s="2084"/>
      <c r="K30" s="2084"/>
      <c r="L30" s="2084"/>
      <c r="M30" s="2084"/>
      <c r="N30" s="2084"/>
      <c r="O30" s="2084"/>
      <c r="P30" s="2084"/>
      <c r="Q30" s="2084"/>
      <c r="R30" s="2084"/>
      <c r="S30" s="2084" t="s">
        <v>141</v>
      </c>
      <c r="T30" s="2084"/>
      <c r="U30" s="2084"/>
      <c r="V30" s="2084"/>
      <c r="W30" s="2084"/>
      <c r="X30" s="2084"/>
      <c r="Y30" s="2084"/>
      <c r="Z30" s="2084"/>
      <c r="AA30" s="2084"/>
      <c r="AB30" s="2084"/>
      <c r="AC30" s="2084"/>
      <c r="AD30" s="2084"/>
      <c r="AE30" s="2084"/>
      <c r="AF30" s="2084"/>
      <c r="AG30" s="2084"/>
      <c r="AH30" s="2084"/>
      <c r="AI30" s="2084"/>
      <c r="AJ30" s="2084"/>
    </row>
    <row r="31" spans="2:36" ht="21" customHeight="1">
      <c r="B31" s="122">
        <v>1</v>
      </c>
      <c r="C31" s="2082"/>
      <c r="D31" s="2082"/>
      <c r="E31" s="2082"/>
      <c r="F31" s="2082"/>
      <c r="G31" s="2082"/>
      <c r="H31" s="2082"/>
      <c r="I31" s="2082"/>
      <c r="J31" s="2082"/>
      <c r="K31" s="2082"/>
      <c r="L31" s="2082"/>
      <c r="M31" s="2082"/>
      <c r="N31" s="2082"/>
      <c r="O31" s="2082"/>
      <c r="P31" s="2082"/>
      <c r="Q31" s="2082"/>
      <c r="R31" s="2082"/>
      <c r="S31" s="2082"/>
      <c r="T31" s="2082"/>
      <c r="U31" s="2082"/>
      <c r="V31" s="2082"/>
      <c r="W31" s="2082"/>
      <c r="X31" s="2082"/>
      <c r="Y31" s="2082"/>
      <c r="Z31" s="2082"/>
      <c r="AA31" s="2082"/>
      <c r="AB31" s="2082"/>
      <c r="AC31" s="2082"/>
      <c r="AD31" s="2082"/>
      <c r="AE31" s="2082"/>
      <c r="AF31" s="2082"/>
      <c r="AG31" s="2082"/>
      <c r="AH31" s="2082"/>
      <c r="AI31" s="2082"/>
      <c r="AJ31" s="2082"/>
    </row>
    <row r="32" spans="2:36" ht="21" customHeight="1">
      <c r="B32" s="122">
        <v>2</v>
      </c>
      <c r="C32" s="2082"/>
      <c r="D32" s="2082"/>
      <c r="E32" s="2082"/>
      <c r="F32" s="2082"/>
      <c r="G32" s="2082"/>
      <c r="H32" s="2082"/>
      <c r="I32" s="2082"/>
      <c r="J32" s="2082"/>
      <c r="K32" s="2082"/>
      <c r="L32" s="2082"/>
      <c r="M32" s="2082"/>
      <c r="N32" s="2082"/>
      <c r="O32" s="2082"/>
      <c r="P32" s="2082"/>
      <c r="Q32" s="2082"/>
      <c r="R32" s="2082"/>
      <c r="S32" s="2082"/>
      <c r="T32" s="2082"/>
      <c r="U32" s="2082"/>
      <c r="V32" s="2082"/>
      <c r="W32" s="2082"/>
      <c r="X32" s="2082"/>
      <c r="Y32" s="2082"/>
      <c r="Z32" s="2082"/>
      <c r="AA32" s="2082"/>
      <c r="AB32" s="2082"/>
      <c r="AC32" s="2082"/>
      <c r="AD32" s="2082"/>
      <c r="AE32" s="2082"/>
      <c r="AF32" s="2082"/>
      <c r="AG32" s="2082"/>
      <c r="AH32" s="2082"/>
      <c r="AI32" s="2082"/>
      <c r="AJ32" s="2082"/>
    </row>
    <row r="33" spans="2:38" ht="21" customHeight="1">
      <c r="B33" s="122">
        <v>3</v>
      </c>
      <c r="C33" s="2082"/>
      <c r="D33" s="2082"/>
      <c r="E33" s="2082"/>
      <c r="F33" s="2082"/>
      <c r="G33" s="2082"/>
      <c r="H33" s="2082"/>
      <c r="I33" s="2082"/>
      <c r="J33" s="2082"/>
      <c r="K33" s="2082"/>
      <c r="L33" s="2082"/>
      <c r="M33" s="2082"/>
      <c r="N33" s="2082"/>
      <c r="O33" s="2082"/>
      <c r="P33" s="2082"/>
      <c r="Q33" s="2082"/>
      <c r="R33" s="2082"/>
      <c r="S33" s="2082"/>
      <c r="T33" s="2082"/>
      <c r="U33" s="2082"/>
      <c r="V33" s="2082"/>
      <c r="W33" s="2082"/>
      <c r="X33" s="2082"/>
      <c r="Y33" s="2082"/>
      <c r="Z33" s="2082"/>
      <c r="AA33" s="2082"/>
      <c r="AB33" s="2082"/>
      <c r="AC33" s="2082"/>
      <c r="AD33" s="2082"/>
      <c r="AE33" s="2082"/>
      <c r="AF33" s="2082"/>
      <c r="AG33" s="2082"/>
      <c r="AH33" s="2082"/>
      <c r="AI33" s="2082"/>
      <c r="AJ33" s="2082"/>
    </row>
    <row r="34" spans="2:38" ht="8.25" customHeight="1">
      <c r="B34" s="121"/>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row>
    <row r="35" spans="2:38" ht="22.5" customHeight="1">
      <c r="B35" s="2092" t="s">
        <v>110</v>
      </c>
      <c r="C35" s="2092"/>
      <c r="D35" s="2092"/>
      <c r="E35" s="2092"/>
      <c r="F35" s="2092"/>
      <c r="G35" s="2092"/>
      <c r="H35" s="2093" t="s">
        <v>140</v>
      </c>
      <c r="I35" s="2093"/>
      <c r="J35" s="2093"/>
      <c r="K35" s="2093"/>
      <c r="L35" s="2093"/>
      <c r="M35" s="2093"/>
      <c r="N35" s="2093"/>
      <c r="O35" s="2093"/>
      <c r="P35" s="2093"/>
      <c r="Q35" s="2093"/>
      <c r="R35" s="2093"/>
      <c r="S35" s="2093"/>
      <c r="T35" s="2093"/>
      <c r="U35" s="2093"/>
      <c r="V35" s="2093"/>
      <c r="W35" s="2093"/>
      <c r="X35" s="2093"/>
      <c r="Y35" s="2093"/>
      <c r="Z35" s="2093"/>
      <c r="AA35" s="2093"/>
      <c r="AB35" s="2093"/>
      <c r="AC35" s="2093"/>
      <c r="AD35" s="2093"/>
      <c r="AE35" s="2093"/>
      <c r="AF35" s="2093"/>
      <c r="AG35" s="2093"/>
      <c r="AH35" s="2093"/>
      <c r="AI35" s="2093"/>
      <c r="AJ35" s="2093"/>
    </row>
    <row r="36" spans="2:38" ht="8.25" customHeight="1">
      <c r="B36" s="121"/>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c r="AI36" s="120"/>
      <c r="AJ36" s="120"/>
    </row>
    <row r="37" spans="2:38" ht="18.75" customHeight="1">
      <c r="B37" s="2094" t="s">
        <v>139</v>
      </c>
      <c r="C37" s="2094"/>
      <c r="D37" s="2094"/>
      <c r="E37" s="2094"/>
      <c r="F37" s="2094"/>
      <c r="G37" s="2094"/>
      <c r="H37" s="2094"/>
      <c r="I37" s="2094"/>
      <c r="J37" s="2094"/>
      <c r="K37" s="2094"/>
      <c r="L37" s="2094"/>
      <c r="M37" s="2094"/>
      <c r="N37" s="2094"/>
      <c r="O37" s="2094"/>
      <c r="P37" s="2094"/>
      <c r="Q37" s="2094"/>
      <c r="R37" s="2094"/>
      <c r="S37" s="2094"/>
      <c r="T37" s="2094"/>
      <c r="U37" s="2094"/>
      <c r="V37" s="2094"/>
      <c r="W37" s="2094"/>
      <c r="X37" s="2094"/>
      <c r="Y37" s="2094"/>
      <c r="Z37" s="2094"/>
      <c r="AA37" s="2094"/>
      <c r="AB37" s="2094"/>
      <c r="AC37" s="2094"/>
      <c r="AD37" s="2094"/>
      <c r="AE37" s="2094"/>
      <c r="AF37" s="2094"/>
      <c r="AG37" s="2094"/>
      <c r="AH37" s="2094"/>
      <c r="AI37" s="2094"/>
      <c r="AJ37" s="2094"/>
      <c r="AK37" s="2094"/>
      <c r="AL37" s="119"/>
    </row>
    <row r="38" spans="2:38" ht="18.75" customHeight="1">
      <c r="B38" s="2094"/>
      <c r="C38" s="2094"/>
      <c r="D38" s="2094"/>
      <c r="E38" s="2094"/>
      <c r="F38" s="2094"/>
      <c r="G38" s="2094"/>
      <c r="H38" s="2094"/>
      <c r="I38" s="2094"/>
      <c r="J38" s="2094"/>
      <c r="K38" s="2094"/>
      <c r="L38" s="2094"/>
      <c r="M38" s="2094"/>
      <c r="N38" s="2094"/>
      <c r="O38" s="2094"/>
      <c r="P38" s="2094"/>
      <c r="Q38" s="2094"/>
      <c r="R38" s="2094"/>
      <c r="S38" s="2094"/>
      <c r="T38" s="2094"/>
      <c r="U38" s="2094"/>
      <c r="V38" s="2094"/>
      <c r="W38" s="2094"/>
      <c r="X38" s="2094"/>
      <c r="Y38" s="2094"/>
      <c r="Z38" s="2094"/>
      <c r="AA38" s="2094"/>
      <c r="AB38" s="2094"/>
      <c r="AC38" s="2094"/>
      <c r="AD38" s="2094"/>
      <c r="AE38" s="2094"/>
      <c r="AF38" s="2094"/>
      <c r="AG38" s="2094"/>
      <c r="AH38" s="2094"/>
      <c r="AI38" s="2094"/>
      <c r="AJ38" s="2094"/>
      <c r="AK38" s="2094"/>
      <c r="AL38" s="119"/>
    </row>
    <row r="39" spans="2:38" ht="18.75" customHeight="1">
      <c r="B39" s="2094"/>
      <c r="C39" s="2094"/>
      <c r="D39" s="2094"/>
      <c r="E39" s="2094"/>
      <c r="F39" s="2094"/>
      <c r="G39" s="2094"/>
      <c r="H39" s="2094"/>
      <c r="I39" s="2094"/>
      <c r="J39" s="2094"/>
      <c r="K39" s="2094"/>
      <c r="L39" s="2094"/>
      <c r="M39" s="2094"/>
      <c r="N39" s="2094"/>
      <c r="O39" s="2094"/>
      <c r="P39" s="2094"/>
      <c r="Q39" s="2094"/>
      <c r="R39" s="2094"/>
      <c r="S39" s="2094"/>
      <c r="T39" s="2094"/>
      <c r="U39" s="2094"/>
      <c r="V39" s="2094"/>
      <c r="W39" s="2094"/>
      <c r="X39" s="2094"/>
      <c r="Y39" s="2094"/>
      <c r="Z39" s="2094"/>
      <c r="AA39" s="2094"/>
      <c r="AB39" s="2094"/>
      <c r="AC39" s="2094"/>
      <c r="AD39" s="2094"/>
      <c r="AE39" s="2094"/>
      <c r="AF39" s="2094"/>
      <c r="AG39" s="2094"/>
      <c r="AH39" s="2094"/>
      <c r="AI39" s="2094"/>
      <c r="AJ39" s="2094"/>
      <c r="AK39" s="2094"/>
      <c r="AL39" s="119"/>
    </row>
    <row r="40" spans="2:38" ht="18.75" customHeight="1">
      <c r="B40" s="2094"/>
      <c r="C40" s="2094"/>
      <c r="D40" s="2094"/>
      <c r="E40" s="2094"/>
      <c r="F40" s="2094"/>
      <c r="G40" s="2094"/>
      <c r="H40" s="2094"/>
      <c r="I40" s="2094"/>
      <c r="J40" s="2094"/>
      <c r="K40" s="2094"/>
      <c r="L40" s="2094"/>
      <c r="M40" s="2094"/>
      <c r="N40" s="2094"/>
      <c r="O40" s="2094"/>
      <c r="P40" s="2094"/>
      <c r="Q40" s="2094"/>
      <c r="R40" s="2094"/>
      <c r="S40" s="2094"/>
      <c r="T40" s="2094"/>
      <c r="U40" s="2094"/>
      <c r="V40" s="2094"/>
      <c r="W40" s="2094"/>
      <c r="X40" s="2094"/>
      <c r="Y40" s="2094"/>
      <c r="Z40" s="2094"/>
      <c r="AA40" s="2094"/>
      <c r="AB40" s="2094"/>
      <c r="AC40" s="2094"/>
      <c r="AD40" s="2094"/>
      <c r="AE40" s="2094"/>
      <c r="AF40" s="2094"/>
      <c r="AG40" s="2094"/>
      <c r="AH40" s="2094"/>
      <c r="AI40" s="2094"/>
      <c r="AJ40" s="2094"/>
      <c r="AK40" s="2094"/>
      <c r="AL40" s="119"/>
    </row>
    <row r="41" spans="2:38" ht="80.25" customHeight="1">
      <c r="B41" s="2094"/>
      <c r="C41" s="2094"/>
      <c r="D41" s="2094"/>
      <c r="E41" s="2094"/>
      <c r="F41" s="2094"/>
      <c r="G41" s="2094"/>
      <c r="H41" s="2094"/>
      <c r="I41" s="2094"/>
      <c r="J41" s="2094"/>
      <c r="K41" s="2094"/>
      <c r="L41" s="2094"/>
      <c r="M41" s="2094"/>
      <c r="N41" s="2094"/>
      <c r="O41" s="2094"/>
      <c r="P41" s="2094"/>
      <c r="Q41" s="2094"/>
      <c r="R41" s="2094"/>
      <c r="S41" s="2094"/>
      <c r="T41" s="2094"/>
      <c r="U41" s="2094"/>
      <c r="V41" s="2094"/>
      <c r="W41" s="2094"/>
      <c r="X41" s="2094"/>
      <c r="Y41" s="2094"/>
      <c r="Z41" s="2094"/>
      <c r="AA41" s="2094"/>
      <c r="AB41" s="2094"/>
      <c r="AC41" s="2094"/>
      <c r="AD41" s="2094"/>
      <c r="AE41" s="2094"/>
      <c r="AF41" s="2094"/>
      <c r="AG41" s="2094"/>
      <c r="AH41" s="2094"/>
      <c r="AI41" s="2094"/>
      <c r="AJ41" s="2094"/>
      <c r="AK41" s="2094"/>
      <c r="AL41" s="119"/>
    </row>
    <row r="42" spans="2:38" ht="15" customHeight="1">
      <c r="B42" s="2091" t="s">
        <v>138</v>
      </c>
      <c r="C42" s="2091"/>
      <c r="D42" s="2091"/>
      <c r="E42" s="2091"/>
      <c r="F42" s="2091"/>
      <c r="G42" s="2091"/>
      <c r="H42" s="2091"/>
      <c r="I42" s="2091"/>
      <c r="J42" s="2091"/>
      <c r="K42" s="2091"/>
      <c r="L42" s="2091"/>
      <c r="M42" s="2091"/>
      <c r="N42" s="2091"/>
      <c r="O42" s="2091"/>
      <c r="P42" s="2091"/>
      <c r="Q42" s="2091"/>
      <c r="R42" s="2091"/>
      <c r="S42" s="2091"/>
      <c r="T42" s="2091"/>
      <c r="U42" s="2091"/>
      <c r="V42" s="2091"/>
      <c r="W42" s="2091"/>
      <c r="X42" s="2091"/>
      <c r="Y42" s="2091"/>
      <c r="Z42" s="2091"/>
      <c r="AA42" s="2091"/>
      <c r="AB42" s="2091"/>
      <c r="AC42" s="2091"/>
      <c r="AD42" s="2091"/>
      <c r="AE42" s="2091"/>
      <c r="AF42" s="2091"/>
      <c r="AG42" s="2091"/>
      <c r="AH42" s="2091"/>
      <c r="AI42" s="2091"/>
      <c r="AJ42" s="2091"/>
      <c r="AK42" s="2091"/>
      <c r="AL42" s="119"/>
    </row>
    <row r="43" spans="2:38" ht="15" customHeight="1">
      <c r="B43" s="2091"/>
      <c r="C43" s="2091"/>
      <c r="D43" s="2091"/>
      <c r="E43" s="2091"/>
      <c r="F43" s="2091"/>
      <c r="G43" s="2091"/>
      <c r="H43" s="2091"/>
      <c r="I43" s="2091"/>
      <c r="J43" s="2091"/>
      <c r="K43" s="2091"/>
      <c r="L43" s="2091"/>
      <c r="M43" s="2091"/>
      <c r="N43" s="2091"/>
      <c r="O43" s="2091"/>
      <c r="P43" s="2091"/>
      <c r="Q43" s="2091"/>
      <c r="R43" s="2091"/>
      <c r="S43" s="2091"/>
      <c r="T43" s="2091"/>
      <c r="U43" s="2091"/>
      <c r="V43" s="2091"/>
      <c r="W43" s="2091"/>
      <c r="X43" s="2091"/>
      <c r="Y43" s="2091"/>
      <c r="Z43" s="2091"/>
      <c r="AA43" s="2091"/>
      <c r="AB43" s="2091"/>
      <c r="AC43" s="2091"/>
      <c r="AD43" s="2091"/>
      <c r="AE43" s="2091"/>
      <c r="AF43" s="2091"/>
      <c r="AG43" s="2091"/>
      <c r="AH43" s="2091"/>
      <c r="AI43" s="2091"/>
      <c r="AJ43" s="2091"/>
      <c r="AK43" s="2091"/>
      <c r="AL43" s="119"/>
    </row>
    <row r="44" spans="2:38" ht="15" customHeight="1">
      <c r="B44" s="2091"/>
      <c r="C44" s="2091"/>
      <c r="D44" s="2091"/>
      <c r="E44" s="2091"/>
      <c r="F44" s="2091"/>
      <c r="G44" s="2091"/>
      <c r="H44" s="2091"/>
      <c r="I44" s="2091"/>
      <c r="J44" s="2091"/>
      <c r="K44" s="2091"/>
      <c r="L44" s="2091"/>
      <c r="M44" s="2091"/>
      <c r="N44" s="2091"/>
      <c r="O44" s="2091"/>
      <c r="P44" s="2091"/>
      <c r="Q44" s="2091"/>
      <c r="R44" s="2091"/>
      <c r="S44" s="2091"/>
      <c r="T44" s="2091"/>
      <c r="U44" s="2091"/>
      <c r="V44" s="2091"/>
      <c r="W44" s="2091"/>
      <c r="X44" s="2091"/>
      <c r="Y44" s="2091"/>
      <c r="Z44" s="2091"/>
      <c r="AA44" s="2091"/>
      <c r="AB44" s="2091"/>
      <c r="AC44" s="2091"/>
      <c r="AD44" s="2091"/>
      <c r="AE44" s="2091"/>
      <c r="AF44" s="2091"/>
      <c r="AG44" s="2091"/>
      <c r="AH44" s="2091"/>
      <c r="AI44" s="2091"/>
      <c r="AJ44" s="2091"/>
      <c r="AK44" s="2091"/>
      <c r="AL44" s="119"/>
    </row>
    <row r="45" spans="2:38" ht="15" customHeight="1">
      <c r="B45" s="2091"/>
      <c r="C45" s="2091"/>
      <c r="D45" s="2091"/>
      <c r="E45" s="2091"/>
      <c r="F45" s="2091"/>
      <c r="G45" s="2091"/>
      <c r="H45" s="2091"/>
      <c r="I45" s="2091"/>
      <c r="J45" s="2091"/>
      <c r="K45" s="2091"/>
      <c r="L45" s="2091"/>
      <c r="M45" s="2091"/>
      <c r="N45" s="2091"/>
      <c r="O45" s="2091"/>
      <c r="P45" s="2091"/>
      <c r="Q45" s="2091"/>
      <c r="R45" s="2091"/>
      <c r="S45" s="2091"/>
      <c r="T45" s="2091"/>
      <c r="U45" s="2091"/>
      <c r="V45" s="2091"/>
      <c r="W45" s="2091"/>
      <c r="X45" s="2091"/>
      <c r="Y45" s="2091"/>
      <c r="Z45" s="2091"/>
      <c r="AA45" s="2091"/>
      <c r="AB45" s="2091"/>
      <c r="AC45" s="2091"/>
      <c r="AD45" s="2091"/>
      <c r="AE45" s="2091"/>
      <c r="AF45" s="2091"/>
      <c r="AG45" s="2091"/>
      <c r="AH45" s="2091"/>
      <c r="AI45" s="2091"/>
      <c r="AJ45" s="2091"/>
      <c r="AK45" s="2091"/>
      <c r="AL45" s="119"/>
    </row>
    <row r="46" spans="2:38" ht="37.5" customHeight="1">
      <c r="B46" s="2091"/>
      <c r="C46" s="2091"/>
      <c r="D46" s="2091"/>
      <c r="E46" s="2091"/>
      <c r="F46" s="2091"/>
      <c r="G46" s="2091"/>
      <c r="H46" s="2091"/>
      <c r="I46" s="2091"/>
      <c r="J46" s="2091"/>
      <c r="K46" s="2091"/>
      <c r="L46" s="2091"/>
      <c r="M46" s="2091"/>
      <c r="N46" s="2091"/>
      <c r="O46" s="2091"/>
      <c r="P46" s="2091"/>
      <c r="Q46" s="2091"/>
      <c r="R46" s="2091"/>
      <c r="S46" s="2091"/>
      <c r="T46" s="2091"/>
      <c r="U46" s="2091"/>
      <c r="V46" s="2091"/>
      <c r="W46" s="2091"/>
      <c r="X46" s="2091"/>
      <c r="Y46" s="2091"/>
      <c r="Z46" s="2091"/>
      <c r="AA46" s="2091"/>
      <c r="AB46" s="2091"/>
      <c r="AC46" s="2091"/>
      <c r="AD46" s="2091"/>
      <c r="AE46" s="2091"/>
      <c r="AF46" s="2091"/>
      <c r="AG46" s="2091"/>
      <c r="AH46" s="2091"/>
      <c r="AI46" s="2091"/>
      <c r="AJ46" s="2091"/>
      <c r="AK46" s="2091"/>
      <c r="AL46" s="119"/>
    </row>
    <row r="47" spans="2:38" s="117" customFormat="1" ht="36.75" customHeight="1">
      <c r="B47" s="2091" t="s">
        <v>137</v>
      </c>
      <c r="C47" s="2091"/>
      <c r="D47" s="2091"/>
      <c r="E47" s="2091"/>
      <c r="F47" s="2091"/>
      <c r="G47" s="2091"/>
      <c r="H47" s="2091"/>
      <c r="I47" s="2091"/>
      <c r="J47" s="2091"/>
      <c r="K47" s="2091"/>
      <c r="L47" s="2091"/>
      <c r="M47" s="2091"/>
      <c r="N47" s="2091"/>
      <c r="O47" s="2091"/>
      <c r="P47" s="2091"/>
      <c r="Q47" s="2091"/>
      <c r="R47" s="2091"/>
      <c r="S47" s="2091"/>
      <c r="T47" s="2091"/>
      <c r="U47" s="2091"/>
      <c r="V47" s="2091"/>
      <c r="W47" s="2091"/>
      <c r="X47" s="2091"/>
      <c r="Y47" s="2091"/>
      <c r="Z47" s="2091"/>
      <c r="AA47" s="2091"/>
      <c r="AB47" s="2091"/>
      <c r="AC47" s="2091"/>
      <c r="AD47" s="2091"/>
      <c r="AE47" s="2091"/>
      <c r="AF47" s="2091"/>
      <c r="AG47" s="2091"/>
      <c r="AH47" s="2091"/>
      <c r="AI47" s="2091"/>
      <c r="AJ47" s="2091"/>
      <c r="AK47" s="2091"/>
    </row>
    <row r="48" spans="2:38" s="117" customFormat="1" ht="36" customHeight="1">
      <c r="B48" s="2091" t="s">
        <v>136</v>
      </c>
      <c r="C48" s="2091"/>
      <c r="D48" s="2091"/>
      <c r="E48" s="2091"/>
      <c r="F48" s="2091"/>
      <c r="G48" s="2091"/>
      <c r="H48" s="2091"/>
      <c r="I48" s="2091"/>
      <c r="J48" s="2091"/>
      <c r="K48" s="2091"/>
      <c r="L48" s="2091"/>
      <c r="M48" s="2091"/>
      <c r="N48" s="2091"/>
      <c r="O48" s="2091"/>
      <c r="P48" s="2091"/>
      <c r="Q48" s="2091"/>
      <c r="R48" s="2091"/>
      <c r="S48" s="2091"/>
      <c r="T48" s="2091"/>
      <c r="U48" s="2091"/>
      <c r="V48" s="2091"/>
      <c r="W48" s="2091"/>
      <c r="X48" s="2091"/>
      <c r="Y48" s="2091"/>
      <c r="Z48" s="2091"/>
      <c r="AA48" s="2091"/>
      <c r="AB48" s="2091"/>
      <c r="AC48" s="2091"/>
      <c r="AD48" s="2091"/>
      <c r="AE48" s="2091"/>
      <c r="AF48" s="2091"/>
      <c r="AG48" s="2091"/>
      <c r="AH48" s="2091"/>
      <c r="AI48" s="2091"/>
      <c r="AJ48" s="2091"/>
      <c r="AK48" s="2091"/>
    </row>
    <row r="49" spans="2:37" s="117" customFormat="1" ht="21" customHeight="1">
      <c r="B49" s="117" t="s">
        <v>107</v>
      </c>
      <c r="AK49" s="118"/>
    </row>
    <row r="50" spans="2:37" s="117" customFormat="1" ht="21" customHeight="1">
      <c r="B50" s="117" t="s">
        <v>107</v>
      </c>
      <c r="AK50" s="118"/>
    </row>
  </sheetData>
  <protectedRanges>
    <protectedRange sqref="L7:Y7 AG7:AJ7 L6:AJ6 L8:AJ8" name="範囲1"/>
  </protectedRanges>
  <mergeCells count="90">
    <mergeCell ref="B4:AJ4"/>
    <mergeCell ref="B6:K6"/>
    <mergeCell ref="L6:AJ6"/>
    <mergeCell ref="B7:K7"/>
    <mergeCell ref="L7:Y7"/>
    <mergeCell ref="Z7:AF7"/>
    <mergeCell ref="AG7:AJ7"/>
    <mergeCell ref="C12:R12"/>
    <mergeCell ref="S12:AB12"/>
    <mergeCell ref="AE12:AJ12"/>
    <mergeCell ref="B13:R13"/>
    <mergeCell ref="S13:AB13"/>
    <mergeCell ref="AE13:AJ13"/>
    <mergeCell ref="B11:R11"/>
    <mergeCell ref="S11:AB11"/>
    <mergeCell ref="AE11:AJ11"/>
    <mergeCell ref="B8:K8"/>
    <mergeCell ref="L8:AJ8"/>
    <mergeCell ref="B10:AJ10"/>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B27:AJ27"/>
    <mergeCell ref="C22:K22"/>
    <mergeCell ref="L22:X22"/>
    <mergeCell ref="Y22:AD22"/>
    <mergeCell ref="AE22:AJ22"/>
    <mergeCell ref="C23:K23"/>
    <mergeCell ref="L23:X23"/>
    <mergeCell ref="Y23:AD23"/>
    <mergeCell ref="AE23:AJ23"/>
    <mergeCell ref="AE24:AJ24"/>
    <mergeCell ref="B25:K25"/>
    <mergeCell ref="L25:P25"/>
    <mergeCell ref="Q25:R25"/>
    <mergeCell ref="S25:AD25"/>
    <mergeCell ref="AE25:AJ25"/>
    <mergeCell ref="B47:AK47"/>
    <mergeCell ref="B48:AK48"/>
    <mergeCell ref="C33:R33"/>
    <mergeCell ref="S33:AJ33"/>
    <mergeCell ref="B35:G35"/>
    <mergeCell ref="H35:AJ35"/>
    <mergeCell ref="B37:AK41"/>
    <mergeCell ref="B42:AK46"/>
    <mergeCell ref="C31:R31"/>
    <mergeCell ref="S31:AJ31"/>
    <mergeCell ref="C32:R32"/>
    <mergeCell ref="S32:AJ32"/>
    <mergeCell ref="AA2:AJ2"/>
    <mergeCell ref="B30:R30"/>
    <mergeCell ref="B28:R28"/>
    <mergeCell ref="S28:AB28"/>
    <mergeCell ref="AE28:AJ28"/>
    <mergeCell ref="B29:R29"/>
    <mergeCell ref="S29:AB29"/>
    <mergeCell ref="S30:AJ30"/>
    <mergeCell ref="AE29:AJ29"/>
    <mergeCell ref="C24:K24"/>
    <mergeCell ref="L24:X24"/>
    <mergeCell ref="Y24:AD24"/>
  </mergeCells>
  <phoneticPr fontId="2"/>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30EDD-BF68-4650-B153-927C76BB3C1D}">
  <dimension ref="A1:AM50"/>
  <sheetViews>
    <sheetView view="pageBreakPreview" topLeftCell="A30" zoomScaleSheetLayoutView="100" workbookViewId="0">
      <selection activeCell="B2" sqref="B2"/>
    </sheetView>
  </sheetViews>
  <sheetFormatPr defaultColWidth="8.25" defaultRowHeight="21" customHeight="1"/>
  <cols>
    <col min="1" max="1" width="7.5" style="135" customWidth="1"/>
    <col min="2" max="23" width="2.5" style="135" customWidth="1"/>
    <col min="24" max="24" width="5.25" style="135" customWidth="1"/>
    <col min="25" max="25" width="4.1640625" style="135" customWidth="1"/>
    <col min="26" max="37" width="2.5" style="135" customWidth="1"/>
    <col min="38" max="38" width="2.4140625" style="135" customWidth="1"/>
    <col min="39" max="39" width="8.58203125" style="135" customWidth="1"/>
    <col min="40" max="40" width="2.4140625" style="135" customWidth="1"/>
    <col min="41" max="16384" width="8.25" style="135"/>
  </cols>
  <sheetData>
    <row r="1" spans="1:39" ht="20.149999999999999" customHeight="1">
      <c r="B1" s="902" t="s">
        <v>2291</v>
      </c>
    </row>
    <row r="2" spans="1:39" ht="20.149999999999999" customHeight="1">
      <c r="AA2" s="2083" t="s">
        <v>163</v>
      </c>
      <c r="AB2" s="2083"/>
      <c r="AC2" s="2083"/>
      <c r="AD2" s="2083"/>
      <c r="AE2" s="2083"/>
      <c r="AF2" s="2083"/>
      <c r="AG2" s="2083"/>
      <c r="AH2" s="2083"/>
      <c r="AI2" s="2083"/>
      <c r="AJ2" s="2083"/>
    </row>
    <row r="3" spans="1:39" ht="20.149999999999999" customHeight="1"/>
    <row r="4" spans="1:39" ht="20.149999999999999" customHeight="1">
      <c r="A4" s="116"/>
      <c r="B4" s="2108" t="s">
        <v>168</v>
      </c>
      <c r="C4" s="2108"/>
      <c r="D4" s="2108"/>
      <c r="E4" s="2108"/>
      <c r="F4" s="2108"/>
      <c r="G4" s="2108"/>
      <c r="H4" s="2108"/>
      <c r="I4" s="2108"/>
      <c r="J4" s="2108"/>
      <c r="K4" s="2108"/>
      <c r="L4" s="2108"/>
      <c r="M4" s="2108"/>
      <c r="N4" s="2108"/>
      <c r="O4" s="2108"/>
      <c r="P4" s="2108"/>
      <c r="Q4" s="2108"/>
      <c r="R4" s="2108"/>
      <c r="S4" s="2108"/>
      <c r="T4" s="2108"/>
      <c r="U4" s="2108"/>
      <c r="V4" s="2108"/>
      <c r="W4" s="2108"/>
      <c r="X4" s="2108"/>
      <c r="Y4" s="2108"/>
      <c r="Z4" s="2108"/>
      <c r="AA4" s="2108"/>
      <c r="AB4" s="2108"/>
      <c r="AC4" s="2108"/>
      <c r="AD4" s="2108"/>
      <c r="AE4" s="2108"/>
      <c r="AF4" s="2108"/>
      <c r="AG4" s="2108"/>
      <c r="AH4" s="2108"/>
      <c r="AI4" s="2108"/>
      <c r="AJ4" s="2108"/>
      <c r="AK4" s="116"/>
    </row>
    <row r="5" spans="1:39" s="140" customFormat="1" ht="20.149999999999999" customHeight="1">
      <c r="A5" s="134"/>
      <c r="B5" s="134"/>
      <c r="C5" s="134"/>
      <c r="D5" s="134"/>
      <c r="E5" s="134"/>
      <c r="F5" s="134"/>
      <c r="G5" s="134"/>
      <c r="H5" s="134"/>
      <c r="I5" s="133"/>
      <c r="J5" s="133"/>
      <c r="K5" s="133"/>
      <c r="L5" s="133"/>
      <c r="M5" s="133"/>
      <c r="N5" s="133"/>
      <c r="O5" s="133"/>
      <c r="P5" s="133"/>
      <c r="Q5" s="133"/>
      <c r="R5" s="133"/>
      <c r="S5" s="133"/>
      <c r="T5" s="133"/>
      <c r="U5" s="133"/>
      <c r="V5" s="133"/>
      <c r="W5" s="133"/>
      <c r="X5" s="133"/>
      <c r="Y5" s="133"/>
      <c r="Z5" s="133"/>
      <c r="AA5" s="133"/>
      <c r="AB5" s="133"/>
      <c r="AC5" s="133"/>
      <c r="AD5" s="133"/>
      <c r="AE5" s="133"/>
      <c r="AF5" s="133"/>
      <c r="AG5" s="133"/>
      <c r="AH5" s="133"/>
      <c r="AI5" s="133"/>
      <c r="AJ5" s="133"/>
      <c r="AK5" s="133"/>
    </row>
    <row r="6" spans="1:39" s="140" customFormat="1" ht="29.25" customHeight="1">
      <c r="A6" s="134"/>
      <c r="B6" s="2109" t="s">
        <v>133</v>
      </c>
      <c r="C6" s="2109"/>
      <c r="D6" s="2109"/>
      <c r="E6" s="2109"/>
      <c r="F6" s="2109"/>
      <c r="G6" s="2109"/>
      <c r="H6" s="2109"/>
      <c r="I6" s="2109"/>
      <c r="J6" s="2109"/>
      <c r="K6" s="2109"/>
      <c r="L6" s="2105"/>
      <c r="M6" s="2105"/>
      <c r="N6" s="2105"/>
      <c r="O6" s="2105"/>
      <c r="P6" s="2105"/>
      <c r="Q6" s="2105"/>
      <c r="R6" s="2105"/>
      <c r="S6" s="2105"/>
      <c r="T6" s="2105"/>
      <c r="U6" s="2105"/>
      <c r="V6" s="2105"/>
      <c r="W6" s="2105"/>
      <c r="X6" s="2105"/>
      <c r="Y6" s="2105"/>
      <c r="Z6" s="2105"/>
      <c r="AA6" s="2105"/>
      <c r="AB6" s="2105"/>
      <c r="AC6" s="2105"/>
      <c r="AD6" s="2105"/>
      <c r="AE6" s="2105"/>
      <c r="AF6" s="2105"/>
      <c r="AG6" s="2105"/>
      <c r="AH6" s="2105"/>
      <c r="AI6" s="2105"/>
      <c r="AJ6" s="2105"/>
      <c r="AK6" s="133"/>
    </row>
    <row r="7" spans="1:39" s="140" customFormat="1" ht="31.5" customHeight="1">
      <c r="A7" s="134"/>
      <c r="B7" s="2109" t="s">
        <v>132</v>
      </c>
      <c r="C7" s="2109"/>
      <c r="D7" s="2109"/>
      <c r="E7" s="2109"/>
      <c r="F7" s="2109"/>
      <c r="G7" s="2109"/>
      <c r="H7" s="2109"/>
      <c r="I7" s="2109"/>
      <c r="J7" s="2109"/>
      <c r="K7" s="2109"/>
      <c r="L7" s="2110"/>
      <c r="M7" s="2110"/>
      <c r="N7" s="2110"/>
      <c r="O7" s="2110"/>
      <c r="P7" s="2110"/>
      <c r="Q7" s="2110"/>
      <c r="R7" s="2110"/>
      <c r="S7" s="2110"/>
      <c r="T7" s="2110"/>
      <c r="U7" s="2110"/>
      <c r="V7" s="2110"/>
      <c r="W7" s="2110"/>
      <c r="X7" s="2110"/>
      <c r="Y7" s="2110"/>
      <c r="Z7" s="2111" t="s">
        <v>161</v>
      </c>
      <c r="AA7" s="2111"/>
      <c r="AB7" s="2111"/>
      <c r="AC7" s="2111"/>
      <c r="AD7" s="2111"/>
      <c r="AE7" s="2111"/>
      <c r="AF7" s="2111"/>
      <c r="AG7" s="2112" t="s">
        <v>167</v>
      </c>
      <c r="AH7" s="2112"/>
      <c r="AI7" s="2112"/>
      <c r="AJ7" s="2112"/>
      <c r="AK7" s="133"/>
    </row>
    <row r="8" spans="1:39" s="140" customFormat="1" ht="29.25" customHeight="1">
      <c r="A8" s="133"/>
      <c r="B8" s="2104" t="s">
        <v>159</v>
      </c>
      <c r="C8" s="2104"/>
      <c r="D8" s="2104"/>
      <c r="E8" s="2104"/>
      <c r="F8" s="2104"/>
      <c r="G8" s="2104"/>
      <c r="H8" s="2104"/>
      <c r="I8" s="2104"/>
      <c r="J8" s="2104"/>
      <c r="K8" s="2104"/>
      <c r="L8" s="2105" t="s">
        <v>158</v>
      </c>
      <c r="M8" s="2105"/>
      <c r="N8" s="2105"/>
      <c r="O8" s="2105"/>
      <c r="P8" s="2105"/>
      <c r="Q8" s="2105"/>
      <c r="R8" s="2105"/>
      <c r="S8" s="2105"/>
      <c r="T8" s="2105"/>
      <c r="U8" s="2105"/>
      <c r="V8" s="2105"/>
      <c r="W8" s="2105"/>
      <c r="X8" s="2105"/>
      <c r="Y8" s="2105"/>
      <c r="Z8" s="2105"/>
      <c r="AA8" s="2105"/>
      <c r="AB8" s="2105"/>
      <c r="AC8" s="2105"/>
      <c r="AD8" s="2105"/>
      <c r="AE8" s="2105"/>
      <c r="AF8" s="2105"/>
      <c r="AG8" s="2105"/>
      <c r="AH8" s="2105"/>
      <c r="AI8" s="2105"/>
      <c r="AJ8" s="2105"/>
      <c r="AK8" s="133"/>
    </row>
    <row r="9" spans="1:39" ht="9.75" customHeight="1">
      <c r="A9" s="116"/>
      <c r="B9" s="116"/>
      <c r="C9" s="116"/>
      <c r="D9" s="116"/>
      <c r="E9" s="116"/>
      <c r="F9" s="116"/>
      <c r="G9" s="116"/>
      <c r="H9" s="116"/>
      <c r="I9" s="116"/>
      <c r="J9" s="116"/>
      <c r="K9" s="116"/>
      <c r="L9" s="116"/>
      <c r="M9" s="116"/>
      <c r="N9" s="116"/>
      <c r="O9" s="116"/>
      <c r="P9" s="116"/>
      <c r="Q9" s="116"/>
      <c r="R9" s="116"/>
      <c r="S9" s="116"/>
      <c r="T9" s="116"/>
      <c r="U9" s="116"/>
      <c r="V9" s="116"/>
      <c r="W9" s="116"/>
      <c r="X9" s="116"/>
      <c r="Y9" s="116"/>
      <c r="Z9" s="116"/>
      <c r="AA9" s="116"/>
      <c r="AB9" s="116"/>
      <c r="AC9" s="116"/>
      <c r="AD9" s="116"/>
      <c r="AE9" s="116"/>
      <c r="AF9" s="116"/>
      <c r="AG9" s="116"/>
      <c r="AH9" s="116"/>
      <c r="AI9" s="116"/>
      <c r="AJ9" s="116"/>
      <c r="AK9" s="116"/>
    </row>
    <row r="10" spans="1:39" ht="21" customHeight="1">
      <c r="A10" s="116"/>
      <c r="B10" s="2095" t="s">
        <v>127</v>
      </c>
      <c r="C10" s="2095"/>
      <c r="D10" s="2095"/>
      <c r="E10" s="2095"/>
      <c r="F10" s="2095"/>
      <c r="G10" s="2095"/>
      <c r="H10" s="2095"/>
      <c r="I10" s="2095"/>
      <c r="J10" s="2095"/>
      <c r="K10" s="2095"/>
      <c r="L10" s="2095"/>
      <c r="M10" s="2095"/>
      <c r="N10" s="2095"/>
      <c r="O10" s="2095"/>
      <c r="P10" s="2095"/>
      <c r="Q10" s="2095"/>
      <c r="R10" s="2095"/>
      <c r="S10" s="2095"/>
      <c r="T10" s="2095"/>
      <c r="U10" s="2095"/>
      <c r="V10" s="2095"/>
      <c r="W10" s="2095"/>
      <c r="X10" s="2095"/>
      <c r="Y10" s="2095"/>
      <c r="Z10" s="2095"/>
      <c r="AA10" s="2095"/>
      <c r="AB10" s="2095"/>
      <c r="AC10" s="2095"/>
      <c r="AD10" s="2095"/>
      <c r="AE10" s="2095"/>
      <c r="AF10" s="2095"/>
      <c r="AG10" s="2095"/>
      <c r="AH10" s="2095"/>
      <c r="AI10" s="2095"/>
      <c r="AJ10" s="2095"/>
      <c r="AK10" s="116"/>
    </row>
    <row r="11" spans="1:39" ht="21" customHeight="1">
      <c r="A11" s="116"/>
      <c r="B11" s="2101" t="s">
        <v>157</v>
      </c>
      <c r="C11" s="2101"/>
      <c r="D11" s="2101"/>
      <c r="E11" s="2101"/>
      <c r="F11" s="2101"/>
      <c r="G11" s="2101"/>
      <c r="H11" s="2101"/>
      <c r="I11" s="2101"/>
      <c r="J11" s="2101"/>
      <c r="K11" s="2101"/>
      <c r="L11" s="2101"/>
      <c r="M11" s="2101"/>
      <c r="N11" s="2101"/>
      <c r="O11" s="2101"/>
      <c r="P11" s="2101"/>
      <c r="Q11" s="2101"/>
      <c r="R11" s="2101"/>
      <c r="S11" s="2102"/>
      <c r="T11" s="2102"/>
      <c r="U11" s="2102"/>
      <c r="V11" s="2102"/>
      <c r="W11" s="2102"/>
      <c r="X11" s="2102"/>
      <c r="Y11" s="2102"/>
      <c r="Z11" s="2102"/>
      <c r="AA11" s="2102"/>
      <c r="AB11" s="2102"/>
      <c r="AC11" s="132" t="s">
        <v>117</v>
      </c>
      <c r="AD11" s="131"/>
      <c r="AE11" s="2103"/>
      <c r="AF11" s="2103"/>
      <c r="AG11" s="2103"/>
      <c r="AH11" s="2103"/>
      <c r="AI11" s="2103"/>
      <c r="AJ11" s="2103"/>
      <c r="AK11" s="116"/>
      <c r="AM11" s="139"/>
    </row>
    <row r="12" spans="1:39" ht="21" customHeight="1" thickBot="1">
      <c r="A12" s="116"/>
      <c r="B12" s="129"/>
      <c r="C12" s="2106" t="s">
        <v>166</v>
      </c>
      <c r="D12" s="2106"/>
      <c r="E12" s="2106"/>
      <c r="F12" s="2106"/>
      <c r="G12" s="2106"/>
      <c r="H12" s="2106"/>
      <c r="I12" s="2106"/>
      <c r="J12" s="2106"/>
      <c r="K12" s="2106"/>
      <c r="L12" s="2106"/>
      <c r="M12" s="2106"/>
      <c r="N12" s="2106"/>
      <c r="O12" s="2106"/>
      <c r="P12" s="2106"/>
      <c r="Q12" s="2106"/>
      <c r="R12" s="2106"/>
      <c r="S12" s="2086">
        <f>ROUNDUP(S11*30%,1)</f>
        <v>0</v>
      </c>
      <c r="T12" s="2086"/>
      <c r="U12" s="2086"/>
      <c r="V12" s="2086"/>
      <c r="W12" s="2086"/>
      <c r="X12" s="2086"/>
      <c r="Y12" s="2086"/>
      <c r="Z12" s="2086"/>
      <c r="AA12" s="2086"/>
      <c r="AB12" s="2086"/>
      <c r="AC12" s="128" t="s">
        <v>117</v>
      </c>
      <c r="AD12" s="128"/>
      <c r="AE12" s="2087"/>
      <c r="AF12" s="2087"/>
      <c r="AG12" s="2087"/>
      <c r="AH12" s="2087"/>
      <c r="AI12" s="2087"/>
      <c r="AJ12" s="2087"/>
      <c r="AK12" s="116"/>
    </row>
    <row r="13" spans="1:39" ht="21" customHeight="1" thickTop="1">
      <c r="A13" s="116"/>
      <c r="B13" s="2088" t="s">
        <v>155</v>
      </c>
      <c r="C13" s="2088"/>
      <c r="D13" s="2088"/>
      <c r="E13" s="2088"/>
      <c r="F13" s="2088"/>
      <c r="G13" s="2088"/>
      <c r="H13" s="2088"/>
      <c r="I13" s="2088"/>
      <c r="J13" s="2088"/>
      <c r="K13" s="2088"/>
      <c r="L13" s="2088"/>
      <c r="M13" s="2088"/>
      <c r="N13" s="2088"/>
      <c r="O13" s="2088"/>
      <c r="P13" s="2088"/>
      <c r="Q13" s="2088"/>
      <c r="R13" s="2088"/>
      <c r="S13" s="2107" t="e">
        <f>ROUNDUP(AE25/L25,1)</f>
        <v>#DIV/0!</v>
      </c>
      <c r="T13" s="2107"/>
      <c r="U13" s="2107"/>
      <c r="V13" s="2107"/>
      <c r="W13" s="2107"/>
      <c r="X13" s="2107"/>
      <c r="Y13" s="2107"/>
      <c r="Z13" s="2107"/>
      <c r="AA13" s="2107"/>
      <c r="AB13" s="2107"/>
      <c r="AC13" s="127" t="s">
        <v>117</v>
      </c>
      <c r="AD13" s="127"/>
      <c r="AE13" s="2090" t="s">
        <v>154</v>
      </c>
      <c r="AF13" s="2090"/>
      <c r="AG13" s="2090"/>
      <c r="AH13" s="2090"/>
      <c r="AI13" s="2090"/>
      <c r="AJ13" s="2090"/>
      <c r="AK13" s="116"/>
    </row>
    <row r="14" spans="1:39" ht="21" customHeight="1">
      <c r="A14" s="116"/>
      <c r="B14" s="2099" t="s">
        <v>153</v>
      </c>
      <c r="C14" s="2099"/>
      <c r="D14" s="2099"/>
      <c r="E14" s="2099"/>
      <c r="F14" s="2099"/>
      <c r="G14" s="2099"/>
      <c r="H14" s="2099"/>
      <c r="I14" s="2099"/>
      <c r="J14" s="2099"/>
      <c r="K14" s="2099"/>
      <c r="L14" s="2099" t="s">
        <v>152</v>
      </c>
      <c r="M14" s="2099"/>
      <c r="N14" s="2099"/>
      <c r="O14" s="2099"/>
      <c r="P14" s="2099"/>
      <c r="Q14" s="2099"/>
      <c r="R14" s="2099"/>
      <c r="S14" s="2099"/>
      <c r="T14" s="2099"/>
      <c r="U14" s="2099"/>
      <c r="V14" s="2099"/>
      <c r="W14" s="2099"/>
      <c r="X14" s="2099"/>
      <c r="Y14" s="2099" t="s">
        <v>151</v>
      </c>
      <c r="Z14" s="2099"/>
      <c r="AA14" s="2099"/>
      <c r="AB14" s="2099"/>
      <c r="AC14" s="2099"/>
      <c r="AD14" s="2099"/>
      <c r="AE14" s="2099" t="s">
        <v>150</v>
      </c>
      <c r="AF14" s="2099"/>
      <c r="AG14" s="2099"/>
      <c r="AH14" s="2099"/>
      <c r="AI14" s="2099"/>
      <c r="AJ14" s="2099"/>
      <c r="AK14" s="116"/>
    </row>
    <row r="15" spans="1:39" ht="21" customHeight="1">
      <c r="A15" s="116"/>
      <c r="B15" s="122">
        <v>1</v>
      </c>
      <c r="C15" s="2082"/>
      <c r="D15" s="2082"/>
      <c r="E15" s="2082"/>
      <c r="F15" s="2082"/>
      <c r="G15" s="2082"/>
      <c r="H15" s="2082"/>
      <c r="I15" s="2082"/>
      <c r="J15" s="2082"/>
      <c r="K15" s="2082"/>
      <c r="L15" s="2082"/>
      <c r="M15" s="2082"/>
      <c r="N15" s="2082"/>
      <c r="O15" s="2082"/>
      <c r="P15" s="2082"/>
      <c r="Q15" s="2082"/>
      <c r="R15" s="2082"/>
      <c r="S15" s="2082"/>
      <c r="T15" s="2082"/>
      <c r="U15" s="2082"/>
      <c r="V15" s="2082"/>
      <c r="W15" s="2082"/>
      <c r="X15" s="2082"/>
      <c r="Y15" s="2082"/>
      <c r="Z15" s="2082"/>
      <c r="AA15" s="2082"/>
      <c r="AB15" s="2082"/>
      <c r="AC15" s="2082"/>
      <c r="AD15" s="2082"/>
      <c r="AE15" s="2082"/>
      <c r="AF15" s="2082"/>
      <c r="AG15" s="2082"/>
      <c r="AH15" s="2082"/>
      <c r="AI15" s="2082"/>
      <c r="AJ15" s="2082"/>
      <c r="AK15" s="116"/>
    </row>
    <row r="16" spans="1:39" ht="21" customHeight="1">
      <c r="A16" s="116"/>
      <c r="B16" s="122">
        <v>2</v>
      </c>
      <c r="C16" s="2082"/>
      <c r="D16" s="2082"/>
      <c r="E16" s="2082"/>
      <c r="F16" s="2082"/>
      <c r="G16" s="2082"/>
      <c r="H16" s="2082"/>
      <c r="I16" s="2082"/>
      <c r="J16" s="2082"/>
      <c r="K16" s="2082"/>
      <c r="L16" s="2082"/>
      <c r="M16" s="2082"/>
      <c r="N16" s="2082"/>
      <c r="O16" s="2082"/>
      <c r="P16" s="2082"/>
      <c r="Q16" s="2082"/>
      <c r="R16" s="2082"/>
      <c r="S16" s="2082"/>
      <c r="T16" s="2082"/>
      <c r="U16" s="2082"/>
      <c r="V16" s="2082"/>
      <c r="W16" s="2082"/>
      <c r="X16" s="2082"/>
      <c r="Y16" s="2082"/>
      <c r="Z16" s="2082"/>
      <c r="AA16" s="2082"/>
      <c r="AB16" s="2082"/>
      <c r="AC16" s="2082"/>
      <c r="AD16" s="2082"/>
      <c r="AE16" s="2082"/>
      <c r="AF16" s="2082"/>
      <c r="AG16" s="2082"/>
      <c r="AH16" s="2082"/>
      <c r="AI16" s="2082"/>
      <c r="AJ16" s="2082"/>
      <c r="AK16" s="116"/>
    </row>
    <row r="17" spans="1:37" ht="21" customHeight="1">
      <c r="A17" s="116"/>
      <c r="B17" s="122">
        <v>3</v>
      </c>
      <c r="C17" s="2082"/>
      <c r="D17" s="2082"/>
      <c r="E17" s="2082"/>
      <c r="F17" s="2082"/>
      <c r="G17" s="2082"/>
      <c r="H17" s="2082"/>
      <c r="I17" s="2082"/>
      <c r="J17" s="2082"/>
      <c r="K17" s="2082"/>
      <c r="L17" s="2082"/>
      <c r="M17" s="2082"/>
      <c r="N17" s="2082"/>
      <c r="O17" s="2082"/>
      <c r="P17" s="2082"/>
      <c r="Q17" s="2082"/>
      <c r="R17" s="2082"/>
      <c r="S17" s="2082"/>
      <c r="T17" s="2082"/>
      <c r="U17" s="2082"/>
      <c r="V17" s="2082"/>
      <c r="W17" s="2082"/>
      <c r="X17" s="2082"/>
      <c r="Y17" s="2082"/>
      <c r="Z17" s="2082"/>
      <c r="AA17" s="2082"/>
      <c r="AB17" s="2082"/>
      <c r="AC17" s="2082"/>
      <c r="AD17" s="2082"/>
      <c r="AE17" s="2082"/>
      <c r="AF17" s="2082"/>
      <c r="AG17" s="2082"/>
      <c r="AH17" s="2082"/>
      <c r="AI17" s="2082"/>
      <c r="AJ17" s="2082"/>
      <c r="AK17" s="116"/>
    </row>
    <row r="18" spans="1:37" ht="21" customHeight="1">
      <c r="A18" s="116"/>
      <c r="B18" s="122">
        <v>4</v>
      </c>
      <c r="C18" s="2082"/>
      <c r="D18" s="2082"/>
      <c r="E18" s="2082"/>
      <c r="F18" s="2082"/>
      <c r="G18" s="2082"/>
      <c r="H18" s="2082"/>
      <c r="I18" s="2082"/>
      <c r="J18" s="2082"/>
      <c r="K18" s="2082"/>
      <c r="L18" s="2082"/>
      <c r="M18" s="2082"/>
      <c r="N18" s="2082"/>
      <c r="O18" s="2082"/>
      <c r="P18" s="2082"/>
      <c r="Q18" s="2082"/>
      <c r="R18" s="2082"/>
      <c r="S18" s="2082"/>
      <c r="T18" s="2082"/>
      <c r="U18" s="2082"/>
      <c r="V18" s="2082"/>
      <c r="W18" s="2082"/>
      <c r="X18" s="2082"/>
      <c r="Y18" s="2082"/>
      <c r="Z18" s="2082"/>
      <c r="AA18" s="2082"/>
      <c r="AB18" s="2082"/>
      <c r="AC18" s="2082"/>
      <c r="AD18" s="2082"/>
      <c r="AE18" s="2082"/>
      <c r="AF18" s="2082"/>
      <c r="AG18" s="2082"/>
      <c r="AH18" s="2082"/>
      <c r="AI18" s="2082"/>
      <c r="AJ18" s="2082"/>
      <c r="AK18" s="116"/>
    </row>
    <row r="19" spans="1:37" ht="21" customHeight="1">
      <c r="A19" s="116"/>
      <c r="B19" s="122">
        <v>5</v>
      </c>
      <c r="C19" s="2082"/>
      <c r="D19" s="2082"/>
      <c r="E19" s="2082"/>
      <c r="F19" s="2082"/>
      <c r="G19" s="2082"/>
      <c r="H19" s="2082"/>
      <c r="I19" s="2082"/>
      <c r="J19" s="2082"/>
      <c r="K19" s="2082"/>
      <c r="L19" s="2082"/>
      <c r="M19" s="2082"/>
      <c r="N19" s="2082"/>
      <c r="O19" s="2082"/>
      <c r="P19" s="2082"/>
      <c r="Q19" s="2082"/>
      <c r="R19" s="2082"/>
      <c r="S19" s="2082"/>
      <c r="T19" s="2082"/>
      <c r="U19" s="2082"/>
      <c r="V19" s="2082"/>
      <c r="W19" s="2082"/>
      <c r="X19" s="2082"/>
      <c r="Y19" s="2082"/>
      <c r="Z19" s="2082"/>
      <c r="AA19" s="2082"/>
      <c r="AB19" s="2082"/>
      <c r="AC19" s="2082"/>
      <c r="AD19" s="2082"/>
      <c r="AE19" s="2082"/>
      <c r="AF19" s="2082"/>
      <c r="AG19" s="2082"/>
      <c r="AH19" s="2082"/>
      <c r="AI19" s="2082"/>
      <c r="AJ19" s="2082"/>
      <c r="AK19" s="116"/>
    </row>
    <row r="20" spans="1:37" ht="21" customHeight="1">
      <c r="A20" s="116"/>
      <c r="B20" s="122">
        <v>6</v>
      </c>
      <c r="C20" s="2082"/>
      <c r="D20" s="2082"/>
      <c r="E20" s="2082"/>
      <c r="F20" s="2082"/>
      <c r="G20" s="2082"/>
      <c r="H20" s="2082"/>
      <c r="I20" s="2082"/>
      <c r="J20" s="2082"/>
      <c r="K20" s="2082"/>
      <c r="L20" s="2082"/>
      <c r="M20" s="2082"/>
      <c r="N20" s="2082"/>
      <c r="O20" s="2082"/>
      <c r="P20" s="2082"/>
      <c r="Q20" s="2082"/>
      <c r="R20" s="2082"/>
      <c r="S20" s="2082"/>
      <c r="T20" s="2082"/>
      <c r="U20" s="2082"/>
      <c r="V20" s="2082"/>
      <c r="W20" s="2082"/>
      <c r="X20" s="2082"/>
      <c r="Y20" s="2082"/>
      <c r="Z20" s="2082"/>
      <c r="AA20" s="2082"/>
      <c r="AB20" s="2082"/>
      <c r="AC20" s="2082"/>
      <c r="AD20" s="2082"/>
      <c r="AE20" s="2082"/>
      <c r="AF20" s="2082"/>
      <c r="AG20" s="2082"/>
      <c r="AH20" s="2082"/>
      <c r="AI20" s="2082"/>
      <c r="AJ20" s="2082"/>
      <c r="AK20" s="116"/>
    </row>
    <row r="21" spans="1:37" ht="21" customHeight="1">
      <c r="A21" s="116"/>
      <c r="B21" s="122">
        <v>7</v>
      </c>
      <c r="C21" s="2082"/>
      <c r="D21" s="2082"/>
      <c r="E21" s="2082"/>
      <c r="F21" s="2082"/>
      <c r="G21" s="2082"/>
      <c r="H21" s="2082"/>
      <c r="I21" s="2082"/>
      <c r="J21" s="2082"/>
      <c r="K21" s="2082"/>
      <c r="L21" s="2082"/>
      <c r="M21" s="2082"/>
      <c r="N21" s="2082"/>
      <c r="O21" s="2082"/>
      <c r="P21" s="2082"/>
      <c r="Q21" s="2082"/>
      <c r="R21" s="2082"/>
      <c r="S21" s="2082"/>
      <c r="T21" s="2082"/>
      <c r="U21" s="2082"/>
      <c r="V21" s="2082"/>
      <c r="W21" s="2082"/>
      <c r="X21" s="2082"/>
      <c r="Y21" s="2082"/>
      <c r="Z21" s="2082"/>
      <c r="AA21" s="2082"/>
      <c r="AB21" s="2082"/>
      <c r="AC21" s="2082"/>
      <c r="AD21" s="2082"/>
      <c r="AE21" s="2082"/>
      <c r="AF21" s="2082"/>
      <c r="AG21" s="2082"/>
      <c r="AH21" s="2082"/>
      <c r="AI21" s="2082"/>
      <c r="AJ21" s="2082"/>
      <c r="AK21" s="116"/>
    </row>
    <row r="22" spans="1:37" ht="21" customHeight="1">
      <c r="A22" s="116"/>
      <c r="B22" s="122">
        <v>8</v>
      </c>
      <c r="C22" s="2082"/>
      <c r="D22" s="2082"/>
      <c r="E22" s="2082"/>
      <c r="F22" s="2082"/>
      <c r="G22" s="2082"/>
      <c r="H22" s="2082"/>
      <c r="I22" s="2082"/>
      <c r="J22" s="2082"/>
      <c r="K22" s="2082"/>
      <c r="L22" s="2082"/>
      <c r="M22" s="2082"/>
      <c r="N22" s="2082"/>
      <c r="O22" s="2082"/>
      <c r="P22" s="2082"/>
      <c r="Q22" s="2082"/>
      <c r="R22" s="2082"/>
      <c r="S22" s="2082"/>
      <c r="T22" s="2082"/>
      <c r="U22" s="2082"/>
      <c r="V22" s="2082"/>
      <c r="W22" s="2082"/>
      <c r="X22" s="2082"/>
      <c r="Y22" s="2082"/>
      <c r="Z22" s="2082"/>
      <c r="AA22" s="2082"/>
      <c r="AB22" s="2082"/>
      <c r="AC22" s="2082"/>
      <c r="AD22" s="2082"/>
      <c r="AE22" s="2082"/>
      <c r="AF22" s="2082"/>
      <c r="AG22" s="2082"/>
      <c r="AH22" s="2082"/>
      <c r="AI22" s="2082"/>
      <c r="AJ22" s="2082"/>
      <c r="AK22" s="116"/>
    </row>
    <row r="23" spans="1:37" ht="21" customHeight="1">
      <c r="A23" s="116"/>
      <c r="B23" s="122">
        <v>9</v>
      </c>
      <c r="C23" s="2082"/>
      <c r="D23" s="2082"/>
      <c r="E23" s="2082"/>
      <c r="F23" s="2082"/>
      <c r="G23" s="2082"/>
      <c r="H23" s="2082"/>
      <c r="I23" s="2082"/>
      <c r="J23" s="2082"/>
      <c r="K23" s="2082"/>
      <c r="L23" s="2082"/>
      <c r="M23" s="2082"/>
      <c r="N23" s="2082"/>
      <c r="O23" s="2082"/>
      <c r="P23" s="2082"/>
      <c r="Q23" s="2082"/>
      <c r="R23" s="2082"/>
      <c r="S23" s="2082"/>
      <c r="T23" s="2082"/>
      <c r="U23" s="2082"/>
      <c r="V23" s="2082"/>
      <c r="W23" s="2082"/>
      <c r="X23" s="2082"/>
      <c r="Y23" s="2082"/>
      <c r="Z23" s="2082"/>
      <c r="AA23" s="2082"/>
      <c r="AB23" s="2082"/>
      <c r="AC23" s="2082"/>
      <c r="AD23" s="2082"/>
      <c r="AE23" s="2082"/>
      <c r="AF23" s="2082"/>
      <c r="AG23" s="2082"/>
      <c r="AH23" s="2082"/>
      <c r="AI23" s="2082"/>
      <c r="AJ23" s="2082"/>
      <c r="AK23" s="116"/>
    </row>
    <row r="24" spans="1:37" ht="21" customHeight="1">
      <c r="A24" s="116"/>
      <c r="B24" s="122">
        <v>10</v>
      </c>
      <c r="C24" s="2082"/>
      <c r="D24" s="2082"/>
      <c r="E24" s="2082"/>
      <c r="F24" s="2082"/>
      <c r="G24" s="2082"/>
      <c r="H24" s="2082"/>
      <c r="I24" s="2082"/>
      <c r="J24" s="2082"/>
      <c r="K24" s="2082"/>
      <c r="L24" s="2082"/>
      <c r="M24" s="2082"/>
      <c r="N24" s="2082"/>
      <c r="O24" s="2082"/>
      <c r="P24" s="2082"/>
      <c r="Q24" s="2082"/>
      <c r="R24" s="2082"/>
      <c r="S24" s="2082"/>
      <c r="T24" s="2082"/>
      <c r="U24" s="2082"/>
      <c r="V24" s="2082"/>
      <c r="W24" s="2082"/>
      <c r="X24" s="2082"/>
      <c r="Y24" s="2082"/>
      <c r="Z24" s="2082"/>
      <c r="AA24" s="2082"/>
      <c r="AB24" s="2082"/>
      <c r="AC24" s="2082"/>
      <c r="AD24" s="2082"/>
      <c r="AE24" s="2082"/>
      <c r="AF24" s="2082"/>
      <c r="AG24" s="2082"/>
      <c r="AH24" s="2082"/>
      <c r="AI24" s="2082"/>
      <c r="AJ24" s="2082"/>
      <c r="AK24" s="116"/>
    </row>
    <row r="25" spans="1:37" ht="21" customHeight="1">
      <c r="A25" s="116"/>
      <c r="B25" s="2096" t="s">
        <v>149</v>
      </c>
      <c r="C25" s="2096"/>
      <c r="D25" s="2096"/>
      <c r="E25" s="2096"/>
      <c r="F25" s="2096"/>
      <c r="G25" s="2096"/>
      <c r="H25" s="2096"/>
      <c r="I25" s="2096"/>
      <c r="J25" s="2096"/>
      <c r="K25" s="2096"/>
      <c r="L25" s="2097"/>
      <c r="M25" s="2097"/>
      <c r="N25" s="2097"/>
      <c r="O25" s="2097"/>
      <c r="P25" s="2097"/>
      <c r="Q25" s="2098" t="s">
        <v>148</v>
      </c>
      <c r="R25" s="2098"/>
      <c r="S25" s="2099" t="s">
        <v>147</v>
      </c>
      <c r="T25" s="2099"/>
      <c r="U25" s="2099"/>
      <c r="V25" s="2099"/>
      <c r="W25" s="2099"/>
      <c r="X25" s="2099"/>
      <c r="Y25" s="2099"/>
      <c r="Z25" s="2099"/>
      <c r="AA25" s="2099"/>
      <c r="AB25" s="2099"/>
      <c r="AC25" s="2099"/>
      <c r="AD25" s="2099"/>
      <c r="AE25" s="2100">
        <f>SUM(AE15:AJ24)</f>
        <v>0</v>
      </c>
      <c r="AF25" s="2100"/>
      <c r="AG25" s="2100"/>
      <c r="AH25" s="2100"/>
      <c r="AI25" s="2100"/>
      <c r="AJ25" s="2100"/>
      <c r="AK25" s="116"/>
    </row>
    <row r="26" spans="1:37" ht="9" customHeight="1">
      <c r="A26" s="116"/>
      <c r="B26" s="121"/>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16"/>
    </row>
    <row r="27" spans="1:37" ht="21" customHeight="1">
      <c r="A27" s="116"/>
      <c r="B27" s="2095" t="s">
        <v>146</v>
      </c>
      <c r="C27" s="2095"/>
      <c r="D27" s="2095"/>
      <c r="E27" s="2095"/>
      <c r="F27" s="2095"/>
      <c r="G27" s="2095"/>
      <c r="H27" s="2095"/>
      <c r="I27" s="2095"/>
      <c r="J27" s="2095"/>
      <c r="K27" s="2095"/>
      <c r="L27" s="2095"/>
      <c r="M27" s="2095"/>
      <c r="N27" s="2095"/>
      <c r="O27" s="2095"/>
      <c r="P27" s="2095"/>
      <c r="Q27" s="2095"/>
      <c r="R27" s="2095"/>
      <c r="S27" s="2095"/>
      <c r="T27" s="2095"/>
      <c r="U27" s="2095"/>
      <c r="V27" s="2095"/>
      <c r="W27" s="2095"/>
      <c r="X27" s="2095"/>
      <c r="Y27" s="2095"/>
      <c r="Z27" s="2095"/>
      <c r="AA27" s="2095"/>
      <c r="AB27" s="2095"/>
      <c r="AC27" s="2095"/>
      <c r="AD27" s="2095"/>
      <c r="AE27" s="2095"/>
      <c r="AF27" s="2095"/>
      <c r="AG27" s="2095"/>
      <c r="AH27" s="2095"/>
      <c r="AI27" s="2095"/>
      <c r="AJ27" s="2095"/>
      <c r="AK27" s="116"/>
    </row>
    <row r="28" spans="1:37" ht="21" customHeight="1" thickBot="1">
      <c r="A28" s="116"/>
      <c r="B28" s="2085" t="s">
        <v>165</v>
      </c>
      <c r="C28" s="2085"/>
      <c r="D28" s="2085"/>
      <c r="E28" s="2085"/>
      <c r="F28" s="2085"/>
      <c r="G28" s="2085"/>
      <c r="H28" s="2085"/>
      <c r="I28" s="2085"/>
      <c r="J28" s="2085"/>
      <c r="K28" s="2085"/>
      <c r="L28" s="2085"/>
      <c r="M28" s="2085"/>
      <c r="N28" s="2085"/>
      <c r="O28" s="2085"/>
      <c r="P28" s="2085"/>
      <c r="Q28" s="2085"/>
      <c r="R28" s="2085"/>
      <c r="S28" s="2086">
        <f>ROUNDUP(S11/50,1)</f>
        <v>0</v>
      </c>
      <c r="T28" s="2086"/>
      <c r="U28" s="2086"/>
      <c r="V28" s="2086"/>
      <c r="W28" s="2086"/>
      <c r="X28" s="2086"/>
      <c r="Y28" s="2086"/>
      <c r="Z28" s="2086"/>
      <c r="AA28" s="2086"/>
      <c r="AB28" s="2086"/>
      <c r="AC28" s="126" t="s">
        <v>117</v>
      </c>
      <c r="AD28" s="125"/>
      <c r="AE28" s="2087"/>
      <c r="AF28" s="2087"/>
      <c r="AG28" s="2087"/>
      <c r="AH28" s="2087"/>
      <c r="AI28" s="2087"/>
      <c r="AJ28" s="2087"/>
      <c r="AK28" s="116"/>
    </row>
    <row r="29" spans="1:37" ht="21" customHeight="1" thickTop="1">
      <c r="A29" s="116"/>
      <c r="B29" s="2088" t="s">
        <v>144</v>
      </c>
      <c r="C29" s="2088"/>
      <c r="D29" s="2088"/>
      <c r="E29" s="2088"/>
      <c r="F29" s="2088"/>
      <c r="G29" s="2088"/>
      <c r="H29" s="2088"/>
      <c r="I29" s="2088"/>
      <c r="J29" s="2088"/>
      <c r="K29" s="2088"/>
      <c r="L29" s="2088"/>
      <c r="M29" s="2088"/>
      <c r="N29" s="2088"/>
      <c r="O29" s="2088"/>
      <c r="P29" s="2088"/>
      <c r="Q29" s="2088"/>
      <c r="R29" s="2088"/>
      <c r="S29" s="2089"/>
      <c r="T29" s="2089"/>
      <c r="U29" s="2089"/>
      <c r="V29" s="2089"/>
      <c r="W29" s="2089"/>
      <c r="X29" s="2089"/>
      <c r="Y29" s="2089"/>
      <c r="Z29" s="2089"/>
      <c r="AA29" s="2089"/>
      <c r="AB29" s="2089"/>
      <c r="AC29" s="124" t="s">
        <v>117</v>
      </c>
      <c r="AD29" s="123"/>
      <c r="AE29" s="2090" t="s">
        <v>164</v>
      </c>
      <c r="AF29" s="2090"/>
      <c r="AG29" s="2090"/>
      <c r="AH29" s="2090"/>
      <c r="AI29" s="2090"/>
      <c r="AJ29" s="2090"/>
      <c r="AK29" s="116"/>
    </row>
    <row r="30" spans="1:37" ht="21" customHeight="1">
      <c r="A30" s="116"/>
      <c r="B30" s="2084" t="s">
        <v>142</v>
      </c>
      <c r="C30" s="2084"/>
      <c r="D30" s="2084"/>
      <c r="E30" s="2084"/>
      <c r="F30" s="2084"/>
      <c r="G30" s="2084"/>
      <c r="H30" s="2084"/>
      <c r="I30" s="2084"/>
      <c r="J30" s="2084"/>
      <c r="K30" s="2084"/>
      <c r="L30" s="2084"/>
      <c r="M30" s="2084"/>
      <c r="N30" s="2084"/>
      <c r="O30" s="2084"/>
      <c r="P30" s="2084"/>
      <c r="Q30" s="2084"/>
      <c r="R30" s="2084"/>
      <c r="S30" s="2084" t="s">
        <v>141</v>
      </c>
      <c r="T30" s="2084"/>
      <c r="U30" s="2084"/>
      <c r="V30" s="2084"/>
      <c r="W30" s="2084"/>
      <c r="X30" s="2084"/>
      <c r="Y30" s="2084"/>
      <c r="Z30" s="2084"/>
      <c r="AA30" s="2084"/>
      <c r="AB30" s="2084"/>
      <c r="AC30" s="2084"/>
      <c r="AD30" s="2084"/>
      <c r="AE30" s="2084"/>
      <c r="AF30" s="2084"/>
      <c r="AG30" s="2084"/>
      <c r="AH30" s="2084"/>
      <c r="AI30" s="2084"/>
      <c r="AJ30" s="2084"/>
      <c r="AK30" s="116"/>
    </row>
    <row r="31" spans="1:37" ht="21" customHeight="1">
      <c r="A31" s="116"/>
      <c r="B31" s="122">
        <v>1</v>
      </c>
      <c r="C31" s="2082"/>
      <c r="D31" s="2082"/>
      <c r="E31" s="2082"/>
      <c r="F31" s="2082"/>
      <c r="G31" s="2082"/>
      <c r="H31" s="2082"/>
      <c r="I31" s="2082"/>
      <c r="J31" s="2082"/>
      <c r="K31" s="2082"/>
      <c r="L31" s="2082"/>
      <c r="M31" s="2082"/>
      <c r="N31" s="2082"/>
      <c r="O31" s="2082"/>
      <c r="P31" s="2082"/>
      <c r="Q31" s="2082"/>
      <c r="R31" s="2082"/>
      <c r="S31" s="2082"/>
      <c r="T31" s="2082"/>
      <c r="U31" s="2082"/>
      <c r="V31" s="2082"/>
      <c r="W31" s="2082"/>
      <c r="X31" s="2082"/>
      <c r="Y31" s="2082"/>
      <c r="Z31" s="2082"/>
      <c r="AA31" s="2082"/>
      <c r="AB31" s="2082"/>
      <c r="AC31" s="2082"/>
      <c r="AD31" s="2082"/>
      <c r="AE31" s="2082"/>
      <c r="AF31" s="2082"/>
      <c r="AG31" s="2082"/>
      <c r="AH31" s="2082"/>
      <c r="AI31" s="2082"/>
      <c r="AJ31" s="2082"/>
      <c r="AK31" s="116"/>
    </row>
    <row r="32" spans="1:37" ht="21" customHeight="1">
      <c r="A32" s="116"/>
      <c r="B32" s="122">
        <v>2</v>
      </c>
      <c r="C32" s="2082"/>
      <c r="D32" s="2082"/>
      <c r="E32" s="2082"/>
      <c r="F32" s="2082"/>
      <c r="G32" s="2082"/>
      <c r="H32" s="2082"/>
      <c r="I32" s="2082"/>
      <c r="J32" s="2082"/>
      <c r="K32" s="2082"/>
      <c r="L32" s="2082"/>
      <c r="M32" s="2082"/>
      <c r="N32" s="2082"/>
      <c r="O32" s="2082"/>
      <c r="P32" s="2082"/>
      <c r="Q32" s="2082"/>
      <c r="R32" s="2082"/>
      <c r="S32" s="2082"/>
      <c r="T32" s="2082"/>
      <c r="U32" s="2082"/>
      <c r="V32" s="2082"/>
      <c r="W32" s="2082"/>
      <c r="X32" s="2082"/>
      <c r="Y32" s="2082"/>
      <c r="Z32" s="2082"/>
      <c r="AA32" s="2082"/>
      <c r="AB32" s="2082"/>
      <c r="AC32" s="2082"/>
      <c r="AD32" s="2082"/>
      <c r="AE32" s="2082"/>
      <c r="AF32" s="2082"/>
      <c r="AG32" s="2082"/>
      <c r="AH32" s="2082"/>
      <c r="AI32" s="2082"/>
      <c r="AJ32" s="2082"/>
      <c r="AK32" s="116"/>
    </row>
    <row r="33" spans="1:38" ht="21" customHeight="1">
      <c r="A33" s="116"/>
      <c r="B33" s="122">
        <v>3</v>
      </c>
      <c r="C33" s="2082"/>
      <c r="D33" s="2082"/>
      <c r="E33" s="2082"/>
      <c r="F33" s="2082"/>
      <c r="G33" s="2082"/>
      <c r="H33" s="2082"/>
      <c r="I33" s="2082"/>
      <c r="J33" s="2082"/>
      <c r="K33" s="2082"/>
      <c r="L33" s="2082"/>
      <c r="M33" s="2082"/>
      <c r="N33" s="2082"/>
      <c r="O33" s="2082"/>
      <c r="P33" s="2082"/>
      <c r="Q33" s="2082"/>
      <c r="R33" s="2082"/>
      <c r="S33" s="2082"/>
      <c r="T33" s="2082"/>
      <c r="U33" s="2082"/>
      <c r="V33" s="2082"/>
      <c r="W33" s="2082"/>
      <c r="X33" s="2082"/>
      <c r="Y33" s="2082"/>
      <c r="Z33" s="2082"/>
      <c r="AA33" s="2082"/>
      <c r="AB33" s="2082"/>
      <c r="AC33" s="2082"/>
      <c r="AD33" s="2082"/>
      <c r="AE33" s="2082"/>
      <c r="AF33" s="2082"/>
      <c r="AG33" s="2082"/>
      <c r="AH33" s="2082"/>
      <c r="AI33" s="2082"/>
      <c r="AJ33" s="2082"/>
      <c r="AK33" s="116"/>
    </row>
    <row r="34" spans="1:38" ht="8.25" customHeight="1">
      <c r="A34" s="116"/>
      <c r="B34" s="121"/>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c r="AK34" s="116"/>
    </row>
    <row r="35" spans="1:38" ht="22.5" customHeight="1">
      <c r="A35" s="116"/>
      <c r="B35" s="2092" t="s">
        <v>110</v>
      </c>
      <c r="C35" s="2092"/>
      <c r="D35" s="2092"/>
      <c r="E35" s="2092"/>
      <c r="F35" s="2092"/>
      <c r="G35" s="2092"/>
      <c r="H35" s="2093" t="s">
        <v>140</v>
      </c>
      <c r="I35" s="2093"/>
      <c r="J35" s="2093"/>
      <c r="K35" s="2093"/>
      <c r="L35" s="2093"/>
      <c r="M35" s="2093"/>
      <c r="N35" s="2093"/>
      <c r="O35" s="2093"/>
      <c r="P35" s="2093"/>
      <c r="Q35" s="2093"/>
      <c r="R35" s="2093"/>
      <c r="S35" s="2093"/>
      <c r="T35" s="2093"/>
      <c r="U35" s="2093"/>
      <c r="V35" s="2093"/>
      <c r="W35" s="2093"/>
      <c r="X35" s="2093"/>
      <c r="Y35" s="2093"/>
      <c r="Z35" s="2093"/>
      <c r="AA35" s="2093"/>
      <c r="AB35" s="2093"/>
      <c r="AC35" s="2093"/>
      <c r="AD35" s="2093"/>
      <c r="AE35" s="2093"/>
      <c r="AF35" s="2093"/>
      <c r="AG35" s="2093"/>
      <c r="AH35" s="2093"/>
      <c r="AI35" s="2093"/>
      <c r="AJ35" s="2093"/>
      <c r="AK35" s="116"/>
    </row>
    <row r="36" spans="1:38" ht="8.25" customHeight="1">
      <c r="A36" s="116"/>
      <c r="B36" s="121"/>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c r="AI36" s="120"/>
      <c r="AJ36" s="120"/>
      <c r="AK36" s="116"/>
    </row>
    <row r="37" spans="1:38" ht="18.75" customHeight="1">
      <c r="A37" s="116"/>
      <c r="B37" s="2094" t="s">
        <v>139</v>
      </c>
      <c r="C37" s="2094"/>
      <c r="D37" s="2094"/>
      <c r="E37" s="2094"/>
      <c r="F37" s="2094"/>
      <c r="G37" s="2094"/>
      <c r="H37" s="2094"/>
      <c r="I37" s="2094"/>
      <c r="J37" s="2094"/>
      <c r="K37" s="2094"/>
      <c r="L37" s="2094"/>
      <c r="M37" s="2094"/>
      <c r="N37" s="2094"/>
      <c r="O37" s="2094"/>
      <c r="P37" s="2094"/>
      <c r="Q37" s="2094"/>
      <c r="R37" s="2094"/>
      <c r="S37" s="2094"/>
      <c r="T37" s="2094"/>
      <c r="U37" s="2094"/>
      <c r="V37" s="2094"/>
      <c r="W37" s="2094"/>
      <c r="X37" s="2094"/>
      <c r="Y37" s="2094"/>
      <c r="Z37" s="2094"/>
      <c r="AA37" s="2094"/>
      <c r="AB37" s="2094"/>
      <c r="AC37" s="2094"/>
      <c r="AD37" s="2094"/>
      <c r="AE37" s="2094"/>
      <c r="AF37" s="2094"/>
      <c r="AG37" s="2094"/>
      <c r="AH37" s="2094"/>
      <c r="AI37" s="2094"/>
      <c r="AJ37" s="2094"/>
      <c r="AK37" s="2094"/>
      <c r="AL37" s="138"/>
    </row>
    <row r="38" spans="1:38" ht="18.75" customHeight="1">
      <c r="A38" s="116"/>
      <c r="B38" s="2094"/>
      <c r="C38" s="2094"/>
      <c r="D38" s="2094"/>
      <c r="E38" s="2094"/>
      <c r="F38" s="2094"/>
      <c r="G38" s="2094"/>
      <c r="H38" s="2094"/>
      <c r="I38" s="2094"/>
      <c r="J38" s="2094"/>
      <c r="K38" s="2094"/>
      <c r="L38" s="2094"/>
      <c r="M38" s="2094"/>
      <c r="N38" s="2094"/>
      <c r="O38" s="2094"/>
      <c r="P38" s="2094"/>
      <c r="Q38" s="2094"/>
      <c r="R38" s="2094"/>
      <c r="S38" s="2094"/>
      <c r="T38" s="2094"/>
      <c r="U38" s="2094"/>
      <c r="V38" s="2094"/>
      <c r="W38" s="2094"/>
      <c r="X38" s="2094"/>
      <c r="Y38" s="2094"/>
      <c r="Z38" s="2094"/>
      <c r="AA38" s="2094"/>
      <c r="AB38" s="2094"/>
      <c r="AC38" s="2094"/>
      <c r="AD38" s="2094"/>
      <c r="AE38" s="2094"/>
      <c r="AF38" s="2094"/>
      <c r="AG38" s="2094"/>
      <c r="AH38" s="2094"/>
      <c r="AI38" s="2094"/>
      <c r="AJ38" s="2094"/>
      <c r="AK38" s="2094"/>
      <c r="AL38" s="138"/>
    </row>
    <row r="39" spans="1:38" ht="18.75" customHeight="1">
      <c r="A39" s="116"/>
      <c r="B39" s="2094"/>
      <c r="C39" s="2094"/>
      <c r="D39" s="2094"/>
      <c r="E39" s="2094"/>
      <c r="F39" s="2094"/>
      <c r="G39" s="2094"/>
      <c r="H39" s="2094"/>
      <c r="I39" s="2094"/>
      <c r="J39" s="2094"/>
      <c r="K39" s="2094"/>
      <c r="L39" s="2094"/>
      <c r="M39" s="2094"/>
      <c r="N39" s="2094"/>
      <c r="O39" s="2094"/>
      <c r="P39" s="2094"/>
      <c r="Q39" s="2094"/>
      <c r="R39" s="2094"/>
      <c r="S39" s="2094"/>
      <c r="T39" s="2094"/>
      <c r="U39" s="2094"/>
      <c r="V39" s="2094"/>
      <c r="W39" s="2094"/>
      <c r="X39" s="2094"/>
      <c r="Y39" s="2094"/>
      <c r="Z39" s="2094"/>
      <c r="AA39" s="2094"/>
      <c r="AB39" s="2094"/>
      <c r="AC39" s="2094"/>
      <c r="AD39" s="2094"/>
      <c r="AE39" s="2094"/>
      <c r="AF39" s="2094"/>
      <c r="AG39" s="2094"/>
      <c r="AH39" s="2094"/>
      <c r="AI39" s="2094"/>
      <c r="AJ39" s="2094"/>
      <c r="AK39" s="2094"/>
      <c r="AL39" s="138"/>
    </row>
    <row r="40" spans="1:38" ht="18.75" customHeight="1">
      <c r="A40" s="116"/>
      <c r="B40" s="2094"/>
      <c r="C40" s="2094"/>
      <c r="D40" s="2094"/>
      <c r="E40" s="2094"/>
      <c r="F40" s="2094"/>
      <c r="G40" s="2094"/>
      <c r="H40" s="2094"/>
      <c r="I40" s="2094"/>
      <c r="J40" s="2094"/>
      <c r="K40" s="2094"/>
      <c r="L40" s="2094"/>
      <c r="M40" s="2094"/>
      <c r="N40" s="2094"/>
      <c r="O40" s="2094"/>
      <c r="P40" s="2094"/>
      <c r="Q40" s="2094"/>
      <c r="R40" s="2094"/>
      <c r="S40" s="2094"/>
      <c r="T40" s="2094"/>
      <c r="U40" s="2094"/>
      <c r="V40" s="2094"/>
      <c r="W40" s="2094"/>
      <c r="X40" s="2094"/>
      <c r="Y40" s="2094"/>
      <c r="Z40" s="2094"/>
      <c r="AA40" s="2094"/>
      <c r="AB40" s="2094"/>
      <c r="AC40" s="2094"/>
      <c r="AD40" s="2094"/>
      <c r="AE40" s="2094"/>
      <c r="AF40" s="2094"/>
      <c r="AG40" s="2094"/>
      <c r="AH40" s="2094"/>
      <c r="AI40" s="2094"/>
      <c r="AJ40" s="2094"/>
      <c r="AK40" s="2094"/>
      <c r="AL40" s="138"/>
    </row>
    <row r="41" spans="1:38" ht="81.75" customHeight="1">
      <c r="A41" s="116"/>
      <c r="B41" s="2094"/>
      <c r="C41" s="2094"/>
      <c r="D41" s="2094"/>
      <c r="E41" s="2094"/>
      <c r="F41" s="2094"/>
      <c r="G41" s="2094"/>
      <c r="H41" s="2094"/>
      <c r="I41" s="2094"/>
      <c r="J41" s="2094"/>
      <c r="K41" s="2094"/>
      <c r="L41" s="2094"/>
      <c r="M41" s="2094"/>
      <c r="N41" s="2094"/>
      <c r="O41" s="2094"/>
      <c r="P41" s="2094"/>
      <c r="Q41" s="2094"/>
      <c r="R41" s="2094"/>
      <c r="S41" s="2094"/>
      <c r="T41" s="2094"/>
      <c r="U41" s="2094"/>
      <c r="V41" s="2094"/>
      <c r="W41" s="2094"/>
      <c r="X41" s="2094"/>
      <c r="Y41" s="2094"/>
      <c r="Z41" s="2094"/>
      <c r="AA41" s="2094"/>
      <c r="AB41" s="2094"/>
      <c r="AC41" s="2094"/>
      <c r="AD41" s="2094"/>
      <c r="AE41" s="2094"/>
      <c r="AF41" s="2094"/>
      <c r="AG41" s="2094"/>
      <c r="AH41" s="2094"/>
      <c r="AI41" s="2094"/>
      <c r="AJ41" s="2094"/>
      <c r="AK41" s="2094"/>
      <c r="AL41" s="138"/>
    </row>
    <row r="42" spans="1:38" ht="15" customHeight="1">
      <c r="A42" s="116"/>
      <c r="B42" s="2091" t="s">
        <v>138</v>
      </c>
      <c r="C42" s="2091"/>
      <c r="D42" s="2091"/>
      <c r="E42" s="2091"/>
      <c r="F42" s="2091"/>
      <c r="G42" s="2091"/>
      <c r="H42" s="2091"/>
      <c r="I42" s="2091"/>
      <c r="J42" s="2091"/>
      <c r="K42" s="2091"/>
      <c r="L42" s="2091"/>
      <c r="M42" s="2091"/>
      <c r="N42" s="2091"/>
      <c r="O42" s="2091"/>
      <c r="P42" s="2091"/>
      <c r="Q42" s="2091"/>
      <c r="R42" s="2091"/>
      <c r="S42" s="2091"/>
      <c r="T42" s="2091"/>
      <c r="U42" s="2091"/>
      <c r="V42" s="2091"/>
      <c r="W42" s="2091"/>
      <c r="X42" s="2091"/>
      <c r="Y42" s="2091"/>
      <c r="Z42" s="2091"/>
      <c r="AA42" s="2091"/>
      <c r="AB42" s="2091"/>
      <c r="AC42" s="2091"/>
      <c r="AD42" s="2091"/>
      <c r="AE42" s="2091"/>
      <c r="AF42" s="2091"/>
      <c r="AG42" s="2091"/>
      <c r="AH42" s="2091"/>
      <c r="AI42" s="2091"/>
      <c r="AJ42" s="2091"/>
      <c r="AK42" s="2091"/>
      <c r="AL42" s="138"/>
    </row>
    <row r="43" spans="1:38" ht="15" customHeight="1">
      <c r="A43" s="116"/>
      <c r="B43" s="2091"/>
      <c r="C43" s="2091"/>
      <c r="D43" s="2091"/>
      <c r="E43" s="2091"/>
      <c r="F43" s="2091"/>
      <c r="G43" s="2091"/>
      <c r="H43" s="2091"/>
      <c r="I43" s="2091"/>
      <c r="J43" s="2091"/>
      <c r="K43" s="2091"/>
      <c r="L43" s="2091"/>
      <c r="M43" s="2091"/>
      <c r="N43" s="2091"/>
      <c r="O43" s="2091"/>
      <c r="P43" s="2091"/>
      <c r="Q43" s="2091"/>
      <c r="R43" s="2091"/>
      <c r="S43" s="2091"/>
      <c r="T43" s="2091"/>
      <c r="U43" s="2091"/>
      <c r="V43" s="2091"/>
      <c r="W43" s="2091"/>
      <c r="X43" s="2091"/>
      <c r="Y43" s="2091"/>
      <c r="Z43" s="2091"/>
      <c r="AA43" s="2091"/>
      <c r="AB43" s="2091"/>
      <c r="AC43" s="2091"/>
      <c r="AD43" s="2091"/>
      <c r="AE43" s="2091"/>
      <c r="AF43" s="2091"/>
      <c r="AG43" s="2091"/>
      <c r="AH43" s="2091"/>
      <c r="AI43" s="2091"/>
      <c r="AJ43" s="2091"/>
      <c r="AK43" s="2091"/>
      <c r="AL43" s="138"/>
    </row>
    <row r="44" spans="1:38" ht="15" customHeight="1">
      <c r="A44" s="116"/>
      <c r="B44" s="2091"/>
      <c r="C44" s="2091"/>
      <c r="D44" s="2091"/>
      <c r="E44" s="2091"/>
      <c r="F44" s="2091"/>
      <c r="G44" s="2091"/>
      <c r="H44" s="2091"/>
      <c r="I44" s="2091"/>
      <c r="J44" s="2091"/>
      <c r="K44" s="2091"/>
      <c r="L44" s="2091"/>
      <c r="M44" s="2091"/>
      <c r="N44" s="2091"/>
      <c r="O44" s="2091"/>
      <c r="P44" s="2091"/>
      <c r="Q44" s="2091"/>
      <c r="R44" s="2091"/>
      <c r="S44" s="2091"/>
      <c r="T44" s="2091"/>
      <c r="U44" s="2091"/>
      <c r="V44" s="2091"/>
      <c r="W44" s="2091"/>
      <c r="X44" s="2091"/>
      <c r="Y44" s="2091"/>
      <c r="Z44" s="2091"/>
      <c r="AA44" s="2091"/>
      <c r="AB44" s="2091"/>
      <c r="AC44" s="2091"/>
      <c r="AD44" s="2091"/>
      <c r="AE44" s="2091"/>
      <c r="AF44" s="2091"/>
      <c r="AG44" s="2091"/>
      <c r="AH44" s="2091"/>
      <c r="AI44" s="2091"/>
      <c r="AJ44" s="2091"/>
      <c r="AK44" s="2091"/>
      <c r="AL44" s="138"/>
    </row>
    <row r="45" spans="1:38" ht="15" customHeight="1">
      <c r="A45" s="116"/>
      <c r="B45" s="2091"/>
      <c r="C45" s="2091"/>
      <c r="D45" s="2091"/>
      <c r="E45" s="2091"/>
      <c r="F45" s="2091"/>
      <c r="G45" s="2091"/>
      <c r="H45" s="2091"/>
      <c r="I45" s="2091"/>
      <c r="J45" s="2091"/>
      <c r="K45" s="2091"/>
      <c r="L45" s="2091"/>
      <c r="M45" s="2091"/>
      <c r="N45" s="2091"/>
      <c r="O45" s="2091"/>
      <c r="P45" s="2091"/>
      <c r="Q45" s="2091"/>
      <c r="R45" s="2091"/>
      <c r="S45" s="2091"/>
      <c r="T45" s="2091"/>
      <c r="U45" s="2091"/>
      <c r="V45" s="2091"/>
      <c r="W45" s="2091"/>
      <c r="X45" s="2091"/>
      <c r="Y45" s="2091"/>
      <c r="Z45" s="2091"/>
      <c r="AA45" s="2091"/>
      <c r="AB45" s="2091"/>
      <c r="AC45" s="2091"/>
      <c r="AD45" s="2091"/>
      <c r="AE45" s="2091"/>
      <c r="AF45" s="2091"/>
      <c r="AG45" s="2091"/>
      <c r="AH45" s="2091"/>
      <c r="AI45" s="2091"/>
      <c r="AJ45" s="2091"/>
      <c r="AK45" s="2091"/>
      <c r="AL45" s="138"/>
    </row>
    <row r="46" spans="1:38" ht="36" customHeight="1">
      <c r="A46" s="116"/>
      <c r="B46" s="2091"/>
      <c r="C46" s="2091"/>
      <c r="D46" s="2091"/>
      <c r="E46" s="2091"/>
      <c r="F46" s="2091"/>
      <c r="G46" s="2091"/>
      <c r="H46" s="2091"/>
      <c r="I46" s="2091"/>
      <c r="J46" s="2091"/>
      <c r="K46" s="2091"/>
      <c r="L46" s="2091"/>
      <c r="M46" s="2091"/>
      <c r="N46" s="2091"/>
      <c r="O46" s="2091"/>
      <c r="P46" s="2091"/>
      <c r="Q46" s="2091"/>
      <c r="R46" s="2091"/>
      <c r="S46" s="2091"/>
      <c r="T46" s="2091"/>
      <c r="U46" s="2091"/>
      <c r="V46" s="2091"/>
      <c r="W46" s="2091"/>
      <c r="X46" s="2091"/>
      <c r="Y46" s="2091"/>
      <c r="Z46" s="2091"/>
      <c r="AA46" s="2091"/>
      <c r="AB46" s="2091"/>
      <c r="AC46" s="2091"/>
      <c r="AD46" s="2091"/>
      <c r="AE46" s="2091"/>
      <c r="AF46" s="2091"/>
      <c r="AG46" s="2091"/>
      <c r="AH46" s="2091"/>
      <c r="AI46" s="2091"/>
      <c r="AJ46" s="2091"/>
      <c r="AK46" s="2091"/>
      <c r="AL46" s="138"/>
    </row>
    <row r="47" spans="1:38" s="136" customFormat="1" ht="32.25" customHeight="1">
      <c r="A47" s="117"/>
      <c r="B47" s="2091" t="s">
        <v>137</v>
      </c>
      <c r="C47" s="2091"/>
      <c r="D47" s="2091"/>
      <c r="E47" s="2091"/>
      <c r="F47" s="2091"/>
      <c r="G47" s="2091"/>
      <c r="H47" s="2091"/>
      <c r="I47" s="2091"/>
      <c r="J47" s="2091"/>
      <c r="K47" s="2091"/>
      <c r="L47" s="2091"/>
      <c r="M47" s="2091"/>
      <c r="N47" s="2091"/>
      <c r="O47" s="2091"/>
      <c r="P47" s="2091"/>
      <c r="Q47" s="2091"/>
      <c r="R47" s="2091"/>
      <c r="S47" s="2091"/>
      <c r="T47" s="2091"/>
      <c r="U47" s="2091"/>
      <c r="V47" s="2091"/>
      <c r="W47" s="2091"/>
      <c r="X47" s="2091"/>
      <c r="Y47" s="2091"/>
      <c r="Z47" s="2091"/>
      <c r="AA47" s="2091"/>
      <c r="AB47" s="2091"/>
      <c r="AC47" s="2091"/>
      <c r="AD47" s="2091"/>
      <c r="AE47" s="2091"/>
      <c r="AF47" s="2091"/>
      <c r="AG47" s="2091"/>
      <c r="AH47" s="2091"/>
      <c r="AI47" s="2091"/>
      <c r="AJ47" s="2091"/>
      <c r="AK47" s="2091"/>
    </row>
    <row r="48" spans="1:38" s="136" customFormat="1" ht="36" customHeight="1">
      <c r="A48" s="117"/>
      <c r="B48" s="2091" t="s">
        <v>136</v>
      </c>
      <c r="C48" s="2091"/>
      <c r="D48" s="2091"/>
      <c r="E48" s="2091"/>
      <c r="F48" s="2091"/>
      <c r="G48" s="2091"/>
      <c r="H48" s="2091"/>
      <c r="I48" s="2091"/>
      <c r="J48" s="2091"/>
      <c r="K48" s="2091"/>
      <c r="L48" s="2091"/>
      <c r="M48" s="2091"/>
      <c r="N48" s="2091"/>
      <c r="O48" s="2091"/>
      <c r="P48" s="2091"/>
      <c r="Q48" s="2091"/>
      <c r="R48" s="2091"/>
      <c r="S48" s="2091"/>
      <c r="T48" s="2091"/>
      <c r="U48" s="2091"/>
      <c r="V48" s="2091"/>
      <c r="W48" s="2091"/>
      <c r="X48" s="2091"/>
      <c r="Y48" s="2091"/>
      <c r="Z48" s="2091"/>
      <c r="AA48" s="2091"/>
      <c r="AB48" s="2091"/>
      <c r="AC48" s="2091"/>
      <c r="AD48" s="2091"/>
      <c r="AE48" s="2091"/>
      <c r="AF48" s="2091"/>
      <c r="AG48" s="2091"/>
      <c r="AH48" s="2091"/>
      <c r="AI48" s="2091"/>
      <c r="AJ48" s="2091"/>
      <c r="AK48" s="2091"/>
    </row>
    <row r="49" spans="2:37" s="136" customFormat="1" ht="21" customHeight="1">
      <c r="B49" s="136" t="s">
        <v>107</v>
      </c>
      <c r="AK49" s="137"/>
    </row>
    <row r="50" spans="2:37" s="136" customFormat="1" ht="21" customHeight="1">
      <c r="B50" s="136" t="s">
        <v>107</v>
      </c>
      <c r="AK50" s="137"/>
    </row>
  </sheetData>
  <protectedRanges>
    <protectedRange sqref="L7:Y7 AG7:AJ7 L6:AJ6 L8:AJ8" name="範囲1"/>
  </protectedRanges>
  <mergeCells count="90">
    <mergeCell ref="AA2:AJ2"/>
    <mergeCell ref="B47:AK47"/>
    <mergeCell ref="B7:K7"/>
    <mergeCell ref="L7:Y7"/>
    <mergeCell ref="Z7:AF7"/>
    <mergeCell ref="AG7:AJ7"/>
    <mergeCell ref="B8:K8"/>
    <mergeCell ref="L8:AJ8"/>
    <mergeCell ref="B4:AJ4"/>
    <mergeCell ref="B6:K6"/>
    <mergeCell ref="C15:K15"/>
    <mergeCell ref="L15:X15"/>
    <mergeCell ref="Y15:AD15"/>
    <mergeCell ref="AE15:AJ15"/>
    <mergeCell ref="L6:AJ6"/>
    <mergeCell ref="B10:AJ10"/>
    <mergeCell ref="B11:R11"/>
    <mergeCell ref="S11:AB11"/>
    <mergeCell ref="AE11:AJ11"/>
    <mergeCell ref="B14:K14"/>
    <mergeCell ref="L14:X14"/>
    <mergeCell ref="Y14:AD14"/>
    <mergeCell ref="AE14:AJ14"/>
    <mergeCell ref="C12:R12"/>
    <mergeCell ref="S12:AB12"/>
    <mergeCell ref="AE12:AJ12"/>
    <mergeCell ref="B13:R13"/>
    <mergeCell ref="S13:AB13"/>
    <mergeCell ref="AE13:AJ13"/>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8:AK48"/>
    <mergeCell ref="C33:R33"/>
    <mergeCell ref="S33:AJ33"/>
    <mergeCell ref="B35:G35"/>
    <mergeCell ref="H35:AJ35"/>
    <mergeCell ref="B37:AK41"/>
    <mergeCell ref="B42:AK46"/>
  </mergeCells>
  <phoneticPr fontId="2"/>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D3C91-8824-4DE5-9D24-C5A304C3BE49}">
  <sheetPr>
    <pageSetUpPr fitToPage="1"/>
  </sheetPr>
  <dimension ref="A1:I68"/>
  <sheetViews>
    <sheetView view="pageBreakPreview" zoomScaleNormal="100" zoomScaleSheetLayoutView="100" workbookViewId="0">
      <selection activeCell="M4" sqref="M4"/>
    </sheetView>
  </sheetViews>
  <sheetFormatPr defaultRowHeight="18"/>
  <cols>
    <col min="1" max="1" width="0.83203125" style="764" customWidth="1"/>
    <col min="2" max="2" width="20.83203125" style="764" customWidth="1"/>
    <col min="3" max="3" width="3.33203125" style="764" customWidth="1"/>
    <col min="4" max="4" width="22.9140625" style="764" customWidth="1"/>
    <col min="5" max="6" width="18.4140625" style="764" customWidth="1"/>
    <col min="7" max="7" width="2.83203125" style="764" customWidth="1"/>
    <col min="8" max="8" width="3.4140625" style="764" customWidth="1"/>
    <col min="9" max="9" width="2.25" style="764" customWidth="1"/>
    <col min="10" max="256" width="8.6640625" style="764"/>
    <col min="257" max="257" width="0.83203125" style="764" customWidth="1"/>
    <col min="258" max="258" width="22.25" style="764" customWidth="1"/>
    <col min="259" max="259" width="3.6640625" style="764" customWidth="1"/>
    <col min="260" max="262" width="18.4140625" style="764" customWidth="1"/>
    <col min="263" max="263" width="2.83203125" style="764" customWidth="1"/>
    <col min="264" max="264" width="3.4140625" style="764" customWidth="1"/>
    <col min="265" max="265" width="2.25" style="764" customWidth="1"/>
    <col min="266" max="512" width="8.6640625" style="764"/>
    <col min="513" max="513" width="0.83203125" style="764" customWidth="1"/>
    <col min="514" max="514" width="22.25" style="764" customWidth="1"/>
    <col min="515" max="515" width="3.6640625" style="764" customWidth="1"/>
    <col min="516" max="518" width="18.4140625" style="764" customWidth="1"/>
    <col min="519" max="519" width="2.83203125" style="764" customWidth="1"/>
    <col min="520" max="520" width="3.4140625" style="764" customWidth="1"/>
    <col min="521" max="521" width="2.25" style="764" customWidth="1"/>
    <col min="522" max="768" width="8.6640625" style="764"/>
    <col min="769" max="769" width="0.83203125" style="764" customWidth="1"/>
    <col min="770" max="770" width="22.25" style="764" customWidth="1"/>
    <col min="771" max="771" width="3.6640625" style="764" customWidth="1"/>
    <col min="772" max="774" width="18.4140625" style="764" customWidth="1"/>
    <col min="775" max="775" width="2.83203125" style="764" customWidth="1"/>
    <col min="776" max="776" width="3.4140625" style="764" customWidth="1"/>
    <col min="777" max="777" width="2.25" style="764" customWidth="1"/>
    <col min="778" max="1024" width="8.6640625" style="764"/>
    <col min="1025" max="1025" width="0.83203125" style="764" customWidth="1"/>
    <col min="1026" max="1026" width="22.25" style="764" customWidth="1"/>
    <col min="1027" max="1027" width="3.6640625" style="764" customWidth="1"/>
    <col min="1028" max="1030" width="18.4140625" style="764" customWidth="1"/>
    <col min="1031" max="1031" width="2.83203125" style="764" customWidth="1"/>
    <col min="1032" max="1032" width="3.4140625" style="764" customWidth="1"/>
    <col min="1033" max="1033" width="2.25" style="764" customWidth="1"/>
    <col min="1034" max="1280" width="8.6640625" style="764"/>
    <col min="1281" max="1281" width="0.83203125" style="764" customWidth="1"/>
    <col min="1282" max="1282" width="22.25" style="764" customWidth="1"/>
    <col min="1283" max="1283" width="3.6640625" style="764" customWidth="1"/>
    <col min="1284" max="1286" width="18.4140625" style="764" customWidth="1"/>
    <col min="1287" max="1287" width="2.83203125" style="764" customWidth="1"/>
    <col min="1288" max="1288" width="3.4140625" style="764" customWidth="1"/>
    <col min="1289" max="1289" width="2.25" style="764" customWidth="1"/>
    <col min="1290" max="1536" width="8.6640625" style="764"/>
    <col min="1537" max="1537" width="0.83203125" style="764" customWidth="1"/>
    <col min="1538" max="1538" width="22.25" style="764" customWidth="1"/>
    <col min="1539" max="1539" width="3.6640625" style="764" customWidth="1"/>
    <col min="1540" max="1542" width="18.4140625" style="764" customWidth="1"/>
    <col min="1543" max="1543" width="2.83203125" style="764" customWidth="1"/>
    <col min="1544" max="1544" width="3.4140625" style="764" customWidth="1"/>
    <col min="1545" max="1545" width="2.25" style="764" customWidth="1"/>
    <col min="1546" max="1792" width="8.6640625" style="764"/>
    <col min="1793" max="1793" width="0.83203125" style="764" customWidth="1"/>
    <col min="1794" max="1794" width="22.25" style="764" customWidth="1"/>
    <col min="1795" max="1795" width="3.6640625" style="764" customWidth="1"/>
    <col min="1796" max="1798" width="18.4140625" style="764" customWidth="1"/>
    <col min="1799" max="1799" width="2.83203125" style="764" customWidth="1"/>
    <col min="1800" max="1800" width="3.4140625" style="764" customWidth="1"/>
    <col min="1801" max="1801" width="2.25" style="764" customWidth="1"/>
    <col min="1802" max="2048" width="8.6640625" style="764"/>
    <col min="2049" max="2049" width="0.83203125" style="764" customWidth="1"/>
    <col min="2050" max="2050" width="22.25" style="764" customWidth="1"/>
    <col min="2051" max="2051" width="3.6640625" style="764" customWidth="1"/>
    <col min="2052" max="2054" width="18.4140625" style="764" customWidth="1"/>
    <col min="2055" max="2055" width="2.83203125" style="764" customWidth="1"/>
    <col min="2056" max="2056" width="3.4140625" style="764" customWidth="1"/>
    <col min="2057" max="2057" width="2.25" style="764" customWidth="1"/>
    <col min="2058" max="2304" width="8.6640625" style="764"/>
    <col min="2305" max="2305" width="0.83203125" style="764" customWidth="1"/>
    <col min="2306" max="2306" width="22.25" style="764" customWidth="1"/>
    <col min="2307" max="2307" width="3.6640625" style="764" customWidth="1"/>
    <col min="2308" max="2310" width="18.4140625" style="764" customWidth="1"/>
    <col min="2311" max="2311" width="2.83203125" style="764" customWidth="1"/>
    <col min="2312" max="2312" width="3.4140625" style="764" customWidth="1"/>
    <col min="2313" max="2313" width="2.25" style="764" customWidth="1"/>
    <col min="2314" max="2560" width="8.6640625" style="764"/>
    <col min="2561" max="2561" width="0.83203125" style="764" customWidth="1"/>
    <col min="2562" max="2562" width="22.25" style="764" customWidth="1"/>
    <col min="2563" max="2563" width="3.6640625" style="764" customWidth="1"/>
    <col min="2564" max="2566" width="18.4140625" style="764" customWidth="1"/>
    <col min="2567" max="2567" width="2.83203125" style="764" customWidth="1"/>
    <col min="2568" max="2568" width="3.4140625" style="764" customWidth="1"/>
    <col min="2569" max="2569" width="2.25" style="764" customWidth="1"/>
    <col min="2570" max="2816" width="8.6640625" style="764"/>
    <col min="2817" max="2817" width="0.83203125" style="764" customWidth="1"/>
    <col min="2818" max="2818" width="22.25" style="764" customWidth="1"/>
    <col min="2819" max="2819" width="3.6640625" style="764" customWidth="1"/>
    <col min="2820" max="2822" width="18.4140625" style="764" customWidth="1"/>
    <col min="2823" max="2823" width="2.83203125" style="764" customWidth="1"/>
    <col min="2824" max="2824" width="3.4140625" style="764" customWidth="1"/>
    <col min="2825" max="2825" width="2.25" style="764" customWidth="1"/>
    <col min="2826" max="3072" width="8.6640625" style="764"/>
    <col min="3073" max="3073" width="0.83203125" style="764" customWidth="1"/>
    <col min="3074" max="3074" width="22.25" style="764" customWidth="1"/>
    <col min="3075" max="3075" width="3.6640625" style="764" customWidth="1"/>
    <col min="3076" max="3078" width="18.4140625" style="764" customWidth="1"/>
    <col min="3079" max="3079" width="2.83203125" style="764" customWidth="1"/>
    <col min="3080" max="3080" width="3.4140625" style="764" customWidth="1"/>
    <col min="3081" max="3081" width="2.25" style="764" customWidth="1"/>
    <col min="3082" max="3328" width="8.6640625" style="764"/>
    <col min="3329" max="3329" width="0.83203125" style="764" customWidth="1"/>
    <col min="3330" max="3330" width="22.25" style="764" customWidth="1"/>
    <col min="3331" max="3331" width="3.6640625" style="764" customWidth="1"/>
    <col min="3332" max="3334" width="18.4140625" style="764" customWidth="1"/>
    <col min="3335" max="3335" width="2.83203125" style="764" customWidth="1"/>
    <col min="3336" max="3336" width="3.4140625" style="764" customWidth="1"/>
    <col min="3337" max="3337" width="2.25" style="764" customWidth="1"/>
    <col min="3338" max="3584" width="8.6640625" style="764"/>
    <col min="3585" max="3585" width="0.83203125" style="764" customWidth="1"/>
    <col min="3586" max="3586" width="22.25" style="764" customWidth="1"/>
    <col min="3587" max="3587" width="3.6640625" style="764" customWidth="1"/>
    <col min="3588" max="3590" width="18.4140625" style="764" customWidth="1"/>
    <col min="3591" max="3591" width="2.83203125" style="764" customWidth="1"/>
    <col min="3592" max="3592" width="3.4140625" style="764" customWidth="1"/>
    <col min="3593" max="3593" width="2.25" style="764" customWidth="1"/>
    <col min="3594" max="3840" width="8.6640625" style="764"/>
    <col min="3841" max="3841" width="0.83203125" style="764" customWidth="1"/>
    <col min="3842" max="3842" width="22.25" style="764" customWidth="1"/>
    <col min="3843" max="3843" width="3.6640625" style="764" customWidth="1"/>
    <col min="3844" max="3846" width="18.4140625" style="764" customWidth="1"/>
    <col min="3847" max="3847" width="2.83203125" style="764" customWidth="1"/>
    <col min="3848" max="3848" width="3.4140625" style="764" customWidth="1"/>
    <col min="3849" max="3849" width="2.25" style="764" customWidth="1"/>
    <col min="3850" max="4096" width="8.6640625" style="764"/>
    <col min="4097" max="4097" width="0.83203125" style="764" customWidth="1"/>
    <col min="4098" max="4098" width="22.25" style="764" customWidth="1"/>
    <col min="4099" max="4099" width="3.6640625" style="764" customWidth="1"/>
    <col min="4100" max="4102" width="18.4140625" style="764" customWidth="1"/>
    <col min="4103" max="4103" width="2.83203125" style="764" customWidth="1"/>
    <col min="4104" max="4104" width="3.4140625" style="764" customWidth="1"/>
    <col min="4105" max="4105" width="2.25" style="764" customWidth="1"/>
    <col min="4106" max="4352" width="8.6640625" style="764"/>
    <col min="4353" max="4353" width="0.83203125" style="764" customWidth="1"/>
    <col min="4354" max="4354" width="22.25" style="764" customWidth="1"/>
    <col min="4355" max="4355" width="3.6640625" style="764" customWidth="1"/>
    <col min="4356" max="4358" width="18.4140625" style="764" customWidth="1"/>
    <col min="4359" max="4359" width="2.83203125" style="764" customWidth="1"/>
    <col min="4360" max="4360" width="3.4140625" style="764" customWidth="1"/>
    <col min="4361" max="4361" width="2.25" style="764" customWidth="1"/>
    <col min="4362" max="4608" width="8.6640625" style="764"/>
    <col min="4609" max="4609" width="0.83203125" style="764" customWidth="1"/>
    <col min="4610" max="4610" width="22.25" style="764" customWidth="1"/>
    <col min="4611" max="4611" width="3.6640625" style="764" customWidth="1"/>
    <col min="4612" max="4614" width="18.4140625" style="764" customWidth="1"/>
    <col min="4615" max="4615" width="2.83203125" style="764" customWidth="1"/>
    <col min="4616" max="4616" width="3.4140625" style="764" customWidth="1"/>
    <col min="4617" max="4617" width="2.25" style="764" customWidth="1"/>
    <col min="4618" max="4864" width="8.6640625" style="764"/>
    <col min="4865" max="4865" width="0.83203125" style="764" customWidth="1"/>
    <col min="4866" max="4866" width="22.25" style="764" customWidth="1"/>
    <col min="4867" max="4867" width="3.6640625" style="764" customWidth="1"/>
    <col min="4868" max="4870" width="18.4140625" style="764" customWidth="1"/>
    <col min="4871" max="4871" width="2.83203125" style="764" customWidth="1"/>
    <col min="4872" max="4872" width="3.4140625" style="764" customWidth="1"/>
    <col min="4873" max="4873" width="2.25" style="764" customWidth="1"/>
    <col min="4874" max="5120" width="8.6640625" style="764"/>
    <col min="5121" max="5121" width="0.83203125" style="764" customWidth="1"/>
    <col min="5122" max="5122" width="22.25" style="764" customWidth="1"/>
    <col min="5123" max="5123" width="3.6640625" style="764" customWidth="1"/>
    <col min="5124" max="5126" width="18.4140625" style="764" customWidth="1"/>
    <col min="5127" max="5127" width="2.83203125" style="764" customWidth="1"/>
    <col min="5128" max="5128" width="3.4140625" style="764" customWidth="1"/>
    <col min="5129" max="5129" width="2.25" style="764" customWidth="1"/>
    <col min="5130" max="5376" width="8.6640625" style="764"/>
    <col min="5377" max="5377" width="0.83203125" style="764" customWidth="1"/>
    <col min="5378" max="5378" width="22.25" style="764" customWidth="1"/>
    <col min="5379" max="5379" width="3.6640625" style="764" customWidth="1"/>
    <col min="5380" max="5382" width="18.4140625" style="764" customWidth="1"/>
    <col min="5383" max="5383" width="2.83203125" style="764" customWidth="1"/>
    <col min="5384" max="5384" width="3.4140625" style="764" customWidth="1"/>
    <col min="5385" max="5385" width="2.25" style="764" customWidth="1"/>
    <col min="5386" max="5632" width="8.6640625" style="764"/>
    <col min="5633" max="5633" width="0.83203125" style="764" customWidth="1"/>
    <col min="5634" max="5634" width="22.25" style="764" customWidth="1"/>
    <col min="5635" max="5635" width="3.6640625" style="764" customWidth="1"/>
    <col min="5636" max="5638" width="18.4140625" style="764" customWidth="1"/>
    <col min="5639" max="5639" width="2.83203125" style="764" customWidth="1"/>
    <col min="5640" max="5640" width="3.4140625" style="764" customWidth="1"/>
    <col min="5641" max="5641" width="2.25" style="764" customWidth="1"/>
    <col min="5642" max="5888" width="8.6640625" style="764"/>
    <col min="5889" max="5889" width="0.83203125" style="764" customWidth="1"/>
    <col min="5890" max="5890" width="22.25" style="764" customWidth="1"/>
    <col min="5891" max="5891" width="3.6640625" style="764" customWidth="1"/>
    <col min="5892" max="5894" width="18.4140625" style="764" customWidth="1"/>
    <col min="5895" max="5895" width="2.83203125" style="764" customWidth="1"/>
    <col min="5896" max="5896" width="3.4140625" style="764" customWidth="1"/>
    <col min="5897" max="5897" width="2.25" style="764" customWidth="1"/>
    <col min="5898" max="6144" width="8.6640625" style="764"/>
    <col min="6145" max="6145" width="0.83203125" style="764" customWidth="1"/>
    <col min="6146" max="6146" width="22.25" style="764" customWidth="1"/>
    <col min="6147" max="6147" width="3.6640625" style="764" customWidth="1"/>
    <col min="6148" max="6150" width="18.4140625" style="764" customWidth="1"/>
    <col min="6151" max="6151" width="2.83203125" style="764" customWidth="1"/>
    <col min="6152" max="6152" width="3.4140625" style="764" customWidth="1"/>
    <col min="6153" max="6153" width="2.25" style="764" customWidth="1"/>
    <col min="6154" max="6400" width="8.6640625" style="764"/>
    <col min="6401" max="6401" width="0.83203125" style="764" customWidth="1"/>
    <col min="6402" max="6402" width="22.25" style="764" customWidth="1"/>
    <col min="6403" max="6403" width="3.6640625" style="764" customWidth="1"/>
    <col min="6404" max="6406" width="18.4140625" style="764" customWidth="1"/>
    <col min="6407" max="6407" width="2.83203125" style="764" customWidth="1"/>
    <col min="6408" max="6408" width="3.4140625" style="764" customWidth="1"/>
    <col min="6409" max="6409" width="2.25" style="764" customWidth="1"/>
    <col min="6410" max="6656" width="8.6640625" style="764"/>
    <col min="6657" max="6657" width="0.83203125" style="764" customWidth="1"/>
    <col min="6658" max="6658" width="22.25" style="764" customWidth="1"/>
    <col min="6659" max="6659" width="3.6640625" style="764" customWidth="1"/>
    <col min="6660" max="6662" width="18.4140625" style="764" customWidth="1"/>
    <col min="6663" max="6663" width="2.83203125" style="764" customWidth="1"/>
    <col min="6664" max="6664" width="3.4140625" style="764" customWidth="1"/>
    <col min="6665" max="6665" width="2.25" style="764" customWidth="1"/>
    <col min="6666" max="6912" width="8.6640625" style="764"/>
    <col min="6913" max="6913" width="0.83203125" style="764" customWidth="1"/>
    <col min="6914" max="6914" width="22.25" style="764" customWidth="1"/>
    <col min="6915" max="6915" width="3.6640625" style="764" customWidth="1"/>
    <col min="6916" max="6918" width="18.4140625" style="764" customWidth="1"/>
    <col min="6919" max="6919" width="2.83203125" style="764" customWidth="1"/>
    <col min="6920" max="6920" width="3.4140625" style="764" customWidth="1"/>
    <col min="6921" max="6921" width="2.25" style="764" customWidth="1"/>
    <col min="6922" max="7168" width="8.6640625" style="764"/>
    <col min="7169" max="7169" width="0.83203125" style="764" customWidth="1"/>
    <col min="7170" max="7170" width="22.25" style="764" customWidth="1"/>
    <col min="7171" max="7171" width="3.6640625" style="764" customWidth="1"/>
    <col min="7172" max="7174" width="18.4140625" style="764" customWidth="1"/>
    <col min="7175" max="7175" width="2.83203125" style="764" customWidth="1"/>
    <col min="7176" max="7176" width="3.4140625" style="764" customWidth="1"/>
    <col min="7177" max="7177" width="2.25" style="764" customWidth="1"/>
    <col min="7178" max="7424" width="8.6640625" style="764"/>
    <col min="7425" max="7425" width="0.83203125" style="764" customWidth="1"/>
    <col min="7426" max="7426" width="22.25" style="764" customWidth="1"/>
    <col min="7427" max="7427" width="3.6640625" style="764" customWidth="1"/>
    <col min="7428" max="7430" width="18.4140625" style="764" customWidth="1"/>
    <col min="7431" max="7431" width="2.83203125" style="764" customWidth="1"/>
    <col min="7432" max="7432" width="3.4140625" style="764" customWidth="1"/>
    <col min="7433" max="7433" width="2.25" style="764" customWidth="1"/>
    <col min="7434" max="7680" width="8.6640625" style="764"/>
    <col min="7681" max="7681" width="0.83203125" style="764" customWidth="1"/>
    <col min="7682" max="7682" width="22.25" style="764" customWidth="1"/>
    <col min="7683" max="7683" width="3.6640625" style="764" customWidth="1"/>
    <col min="7684" max="7686" width="18.4140625" style="764" customWidth="1"/>
    <col min="7687" max="7687" width="2.83203125" style="764" customWidth="1"/>
    <col min="7688" max="7688" width="3.4140625" style="764" customWidth="1"/>
    <col min="7689" max="7689" width="2.25" style="764" customWidth="1"/>
    <col min="7690" max="7936" width="8.6640625" style="764"/>
    <col min="7937" max="7937" width="0.83203125" style="764" customWidth="1"/>
    <col min="7938" max="7938" width="22.25" style="764" customWidth="1"/>
    <col min="7939" max="7939" width="3.6640625" style="764" customWidth="1"/>
    <col min="7940" max="7942" width="18.4140625" style="764" customWidth="1"/>
    <col min="7943" max="7943" width="2.83203125" style="764" customWidth="1"/>
    <col min="7944" max="7944" width="3.4140625" style="764" customWidth="1"/>
    <col min="7945" max="7945" width="2.25" style="764" customWidth="1"/>
    <col min="7946" max="8192" width="8.6640625" style="764"/>
    <col min="8193" max="8193" width="0.83203125" style="764" customWidth="1"/>
    <col min="8194" max="8194" width="22.25" style="764" customWidth="1"/>
    <col min="8195" max="8195" width="3.6640625" style="764" customWidth="1"/>
    <col min="8196" max="8198" width="18.4140625" style="764" customWidth="1"/>
    <col min="8199" max="8199" width="2.83203125" style="764" customWidth="1"/>
    <col min="8200" max="8200" width="3.4140625" style="764" customWidth="1"/>
    <col min="8201" max="8201" width="2.25" style="764" customWidth="1"/>
    <col min="8202" max="8448" width="8.6640625" style="764"/>
    <col min="8449" max="8449" width="0.83203125" style="764" customWidth="1"/>
    <col min="8450" max="8450" width="22.25" style="764" customWidth="1"/>
    <col min="8451" max="8451" width="3.6640625" style="764" customWidth="1"/>
    <col min="8452" max="8454" width="18.4140625" style="764" customWidth="1"/>
    <col min="8455" max="8455" width="2.83203125" style="764" customWidth="1"/>
    <col min="8456" max="8456" width="3.4140625" style="764" customWidth="1"/>
    <col min="8457" max="8457" width="2.25" style="764" customWidth="1"/>
    <col min="8458" max="8704" width="8.6640625" style="764"/>
    <col min="8705" max="8705" width="0.83203125" style="764" customWidth="1"/>
    <col min="8706" max="8706" width="22.25" style="764" customWidth="1"/>
    <col min="8707" max="8707" width="3.6640625" style="764" customWidth="1"/>
    <col min="8708" max="8710" width="18.4140625" style="764" customWidth="1"/>
    <col min="8711" max="8711" width="2.83203125" style="764" customWidth="1"/>
    <col min="8712" max="8712" width="3.4140625" style="764" customWidth="1"/>
    <col min="8713" max="8713" width="2.25" style="764" customWidth="1"/>
    <col min="8714" max="8960" width="8.6640625" style="764"/>
    <col min="8961" max="8961" width="0.83203125" style="764" customWidth="1"/>
    <col min="8962" max="8962" width="22.25" style="764" customWidth="1"/>
    <col min="8963" max="8963" width="3.6640625" style="764" customWidth="1"/>
    <col min="8964" max="8966" width="18.4140625" style="764" customWidth="1"/>
    <col min="8967" max="8967" width="2.83203125" style="764" customWidth="1"/>
    <col min="8968" max="8968" width="3.4140625" style="764" customWidth="1"/>
    <col min="8969" max="8969" width="2.25" style="764" customWidth="1"/>
    <col min="8970" max="9216" width="8.6640625" style="764"/>
    <col min="9217" max="9217" width="0.83203125" style="764" customWidth="1"/>
    <col min="9218" max="9218" width="22.25" style="764" customWidth="1"/>
    <col min="9219" max="9219" width="3.6640625" style="764" customWidth="1"/>
    <col min="9220" max="9222" width="18.4140625" style="764" customWidth="1"/>
    <col min="9223" max="9223" width="2.83203125" style="764" customWidth="1"/>
    <col min="9224" max="9224" width="3.4140625" style="764" customWidth="1"/>
    <col min="9225" max="9225" width="2.25" style="764" customWidth="1"/>
    <col min="9226" max="9472" width="8.6640625" style="764"/>
    <col min="9473" max="9473" width="0.83203125" style="764" customWidth="1"/>
    <col min="9474" max="9474" width="22.25" style="764" customWidth="1"/>
    <col min="9475" max="9475" width="3.6640625" style="764" customWidth="1"/>
    <col min="9476" max="9478" width="18.4140625" style="764" customWidth="1"/>
    <col min="9479" max="9479" width="2.83203125" style="764" customWidth="1"/>
    <col min="9480" max="9480" width="3.4140625" style="764" customWidth="1"/>
    <col min="9481" max="9481" width="2.25" style="764" customWidth="1"/>
    <col min="9482" max="9728" width="8.6640625" style="764"/>
    <col min="9729" max="9729" width="0.83203125" style="764" customWidth="1"/>
    <col min="9730" max="9730" width="22.25" style="764" customWidth="1"/>
    <col min="9731" max="9731" width="3.6640625" style="764" customWidth="1"/>
    <col min="9732" max="9734" width="18.4140625" style="764" customWidth="1"/>
    <col min="9735" max="9735" width="2.83203125" style="764" customWidth="1"/>
    <col min="9736" max="9736" width="3.4140625" style="764" customWidth="1"/>
    <col min="9737" max="9737" width="2.25" style="764" customWidth="1"/>
    <col min="9738" max="9984" width="8.6640625" style="764"/>
    <col min="9985" max="9985" width="0.83203125" style="764" customWidth="1"/>
    <col min="9986" max="9986" width="22.25" style="764" customWidth="1"/>
    <col min="9987" max="9987" width="3.6640625" style="764" customWidth="1"/>
    <col min="9988" max="9990" width="18.4140625" style="764" customWidth="1"/>
    <col min="9991" max="9991" width="2.83203125" style="764" customWidth="1"/>
    <col min="9992" max="9992" width="3.4140625" style="764" customWidth="1"/>
    <col min="9993" max="9993" width="2.25" style="764" customWidth="1"/>
    <col min="9994" max="10240" width="8.6640625" style="764"/>
    <col min="10241" max="10241" width="0.83203125" style="764" customWidth="1"/>
    <col min="10242" max="10242" width="22.25" style="764" customWidth="1"/>
    <col min="10243" max="10243" width="3.6640625" style="764" customWidth="1"/>
    <col min="10244" max="10246" width="18.4140625" style="764" customWidth="1"/>
    <col min="10247" max="10247" width="2.83203125" style="764" customWidth="1"/>
    <col min="10248" max="10248" width="3.4140625" style="764" customWidth="1"/>
    <col min="10249" max="10249" width="2.25" style="764" customWidth="1"/>
    <col min="10250" max="10496" width="8.6640625" style="764"/>
    <col min="10497" max="10497" width="0.83203125" style="764" customWidth="1"/>
    <col min="10498" max="10498" width="22.25" style="764" customWidth="1"/>
    <col min="10499" max="10499" width="3.6640625" style="764" customWidth="1"/>
    <col min="10500" max="10502" width="18.4140625" style="764" customWidth="1"/>
    <col min="10503" max="10503" width="2.83203125" style="764" customWidth="1"/>
    <col min="10504" max="10504" width="3.4140625" style="764" customWidth="1"/>
    <col min="10505" max="10505" width="2.25" style="764" customWidth="1"/>
    <col min="10506" max="10752" width="8.6640625" style="764"/>
    <col min="10753" max="10753" width="0.83203125" style="764" customWidth="1"/>
    <col min="10754" max="10754" width="22.25" style="764" customWidth="1"/>
    <col min="10755" max="10755" width="3.6640625" style="764" customWidth="1"/>
    <col min="10756" max="10758" width="18.4140625" style="764" customWidth="1"/>
    <col min="10759" max="10759" width="2.83203125" style="764" customWidth="1"/>
    <col min="10760" max="10760" width="3.4140625" style="764" customWidth="1"/>
    <col min="10761" max="10761" width="2.25" style="764" customWidth="1"/>
    <col min="10762" max="11008" width="8.6640625" style="764"/>
    <col min="11009" max="11009" width="0.83203125" style="764" customWidth="1"/>
    <col min="11010" max="11010" width="22.25" style="764" customWidth="1"/>
    <col min="11011" max="11011" width="3.6640625" style="764" customWidth="1"/>
    <col min="11012" max="11014" width="18.4140625" style="764" customWidth="1"/>
    <col min="11015" max="11015" width="2.83203125" style="764" customWidth="1"/>
    <col min="11016" max="11016" width="3.4140625" style="764" customWidth="1"/>
    <col min="11017" max="11017" width="2.25" style="764" customWidth="1"/>
    <col min="11018" max="11264" width="8.6640625" style="764"/>
    <col min="11265" max="11265" width="0.83203125" style="764" customWidth="1"/>
    <col min="11266" max="11266" width="22.25" style="764" customWidth="1"/>
    <col min="11267" max="11267" width="3.6640625" style="764" customWidth="1"/>
    <col min="11268" max="11270" width="18.4140625" style="764" customWidth="1"/>
    <col min="11271" max="11271" width="2.83203125" style="764" customWidth="1"/>
    <col min="11272" max="11272" width="3.4140625" style="764" customWidth="1"/>
    <col min="11273" max="11273" width="2.25" style="764" customWidth="1"/>
    <col min="11274" max="11520" width="8.6640625" style="764"/>
    <col min="11521" max="11521" width="0.83203125" style="764" customWidth="1"/>
    <col min="11522" max="11522" width="22.25" style="764" customWidth="1"/>
    <col min="11523" max="11523" width="3.6640625" style="764" customWidth="1"/>
    <col min="11524" max="11526" width="18.4140625" style="764" customWidth="1"/>
    <col min="11527" max="11527" width="2.83203125" style="764" customWidth="1"/>
    <col min="11528" max="11528" width="3.4140625" style="764" customWidth="1"/>
    <col min="11529" max="11529" width="2.25" style="764" customWidth="1"/>
    <col min="11530" max="11776" width="8.6640625" style="764"/>
    <col min="11777" max="11777" width="0.83203125" style="764" customWidth="1"/>
    <col min="11778" max="11778" width="22.25" style="764" customWidth="1"/>
    <col min="11779" max="11779" width="3.6640625" style="764" customWidth="1"/>
    <col min="11780" max="11782" width="18.4140625" style="764" customWidth="1"/>
    <col min="11783" max="11783" width="2.83203125" style="764" customWidth="1"/>
    <col min="11784" max="11784" width="3.4140625" style="764" customWidth="1"/>
    <col min="11785" max="11785" width="2.25" style="764" customWidth="1"/>
    <col min="11786" max="12032" width="8.6640625" style="764"/>
    <col min="12033" max="12033" width="0.83203125" style="764" customWidth="1"/>
    <col min="12034" max="12034" width="22.25" style="764" customWidth="1"/>
    <col min="12035" max="12035" width="3.6640625" style="764" customWidth="1"/>
    <col min="12036" max="12038" width="18.4140625" style="764" customWidth="1"/>
    <col min="12039" max="12039" width="2.83203125" style="764" customWidth="1"/>
    <col min="12040" max="12040" width="3.4140625" style="764" customWidth="1"/>
    <col min="12041" max="12041" width="2.25" style="764" customWidth="1"/>
    <col min="12042" max="12288" width="8.6640625" style="764"/>
    <col min="12289" max="12289" width="0.83203125" style="764" customWidth="1"/>
    <col min="12290" max="12290" width="22.25" style="764" customWidth="1"/>
    <col min="12291" max="12291" width="3.6640625" style="764" customWidth="1"/>
    <col min="12292" max="12294" width="18.4140625" style="764" customWidth="1"/>
    <col min="12295" max="12295" width="2.83203125" style="764" customWidth="1"/>
    <col min="12296" max="12296" width="3.4140625" style="764" customWidth="1"/>
    <col min="12297" max="12297" width="2.25" style="764" customWidth="1"/>
    <col min="12298" max="12544" width="8.6640625" style="764"/>
    <col min="12545" max="12545" width="0.83203125" style="764" customWidth="1"/>
    <col min="12546" max="12546" width="22.25" style="764" customWidth="1"/>
    <col min="12547" max="12547" width="3.6640625" style="764" customWidth="1"/>
    <col min="12548" max="12550" width="18.4140625" style="764" customWidth="1"/>
    <col min="12551" max="12551" width="2.83203125" style="764" customWidth="1"/>
    <col min="12552" max="12552" width="3.4140625" style="764" customWidth="1"/>
    <col min="12553" max="12553" width="2.25" style="764" customWidth="1"/>
    <col min="12554" max="12800" width="8.6640625" style="764"/>
    <col min="12801" max="12801" width="0.83203125" style="764" customWidth="1"/>
    <col min="12802" max="12802" width="22.25" style="764" customWidth="1"/>
    <col min="12803" max="12803" width="3.6640625" style="764" customWidth="1"/>
    <col min="12804" max="12806" width="18.4140625" style="764" customWidth="1"/>
    <col min="12807" max="12807" width="2.83203125" style="764" customWidth="1"/>
    <col min="12808" max="12808" width="3.4140625" style="764" customWidth="1"/>
    <col min="12809" max="12809" width="2.25" style="764" customWidth="1"/>
    <col min="12810" max="13056" width="8.6640625" style="764"/>
    <col min="13057" max="13057" width="0.83203125" style="764" customWidth="1"/>
    <col min="13058" max="13058" width="22.25" style="764" customWidth="1"/>
    <col min="13059" max="13059" width="3.6640625" style="764" customWidth="1"/>
    <col min="13060" max="13062" width="18.4140625" style="764" customWidth="1"/>
    <col min="13063" max="13063" width="2.83203125" style="764" customWidth="1"/>
    <col min="13064" max="13064" width="3.4140625" style="764" customWidth="1"/>
    <col min="13065" max="13065" width="2.25" style="764" customWidth="1"/>
    <col min="13066" max="13312" width="8.6640625" style="764"/>
    <col min="13313" max="13313" width="0.83203125" style="764" customWidth="1"/>
    <col min="13314" max="13314" width="22.25" style="764" customWidth="1"/>
    <col min="13315" max="13315" width="3.6640625" style="764" customWidth="1"/>
    <col min="13316" max="13318" width="18.4140625" style="764" customWidth="1"/>
    <col min="13319" max="13319" width="2.83203125" style="764" customWidth="1"/>
    <col min="13320" max="13320" width="3.4140625" style="764" customWidth="1"/>
    <col min="13321" max="13321" width="2.25" style="764" customWidth="1"/>
    <col min="13322" max="13568" width="8.6640625" style="764"/>
    <col min="13569" max="13569" width="0.83203125" style="764" customWidth="1"/>
    <col min="13570" max="13570" width="22.25" style="764" customWidth="1"/>
    <col min="13571" max="13571" width="3.6640625" style="764" customWidth="1"/>
    <col min="13572" max="13574" width="18.4140625" style="764" customWidth="1"/>
    <col min="13575" max="13575" width="2.83203125" style="764" customWidth="1"/>
    <col min="13576" max="13576" width="3.4140625" style="764" customWidth="1"/>
    <col min="13577" max="13577" width="2.25" style="764" customWidth="1"/>
    <col min="13578" max="13824" width="8.6640625" style="764"/>
    <col min="13825" max="13825" width="0.83203125" style="764" customWidth="1"/>
    <col min="13826" max="13826" width="22.25" style="764" customWidth="1"/>
    <col min="13827" max="13827" width="3.6640625" style="764" customWidth="1"/>
    <col min="13828" max="13830" width="18.4140625" style="764" customWidth="1"/>
    <col min="13831" max="13831" width="2.83203125" style="764" customWidth="1"/>
    <col min="13832" max="13832" width="3.4140625" style="764" customWidth="1"/>
    <col min="13833" max="13833" width="2.25" style="764" customWidth="1"/>
    <col min="13834" max="14080" width="8.6640625" style="764"/>
    <col min="14081" max="14081" width="0.83203125" style="764" customWidth="1"/>
    <col min="14082" max="14082" width="22.25" style="764" customWidth="1"/>
    <col min="14083" max="14083" width="3.6640625" style="764" customWidth="1"/>
    <col min="14084" max="14086" width="18.4140625" style="764" customWidth="1"/>
    <col min="14087" max="14087" width="2.83203125" style="764" customWidth="1"/>
    <col min="14088" max="14088" width="3.4140625" style="764" customWidth="1"/>
    <col min="14089" max="14089" width="2.25" style="764" customWidth="1"/>
    <col min="14090" max="14336" width="8.6640625" style="764"/>
    <col min="14337" max="14337" width="0.83203125" style="764" customWidth="1"/>
    <col min="14338" max="14338" width="22.25" style="764" customWidth="1"/>
    <col min="14339" max="14339" width="3.6640625" style="764" customWidth="1"/>
    <col min="14340" max="14342" width="18.4140625" style="764" customWidth="1"/>
    <col min="14343" max="14343" width="2.83203125" style="764" customWidth="1"/>
    <col min="14344" max="14344" width="3.4140625" style="764" customWidth="1"/>
    <col min="14345" max="14345" width="2.25" style="764" customWidth="1"/>
    <col min="14346" max="14592" width="8.6640625" style="764"/>
    <col min="14593" max="14593" width="0.83203125" style="764" customWidth="1"/>
    <col min="14594" max="14594" width="22.25" style="764" customWidth="1"/>
    <col min="14595" max="14595" width="3.6640625" style="764" customWidth="1"/>
    <col min="14596" max="14598" width="18.4140625" style="764" customWidth="1"/>
    <col min="14599" max="14599" width="2.83203125" style="764" customWidth="1"/>
    <col min="14600" max="14600" width="3.4140625" style="764" customWidth="1"/>
    <col min="14601" max="14601" width="2.25" style="764" customWidth="1"/>
    <col min="14602" max="14848" width="8.6640625" style="764"/>
    <col min="14849" max="14849" width="0.83203125" style="764" customWidth="1"/>
    <col min="14850" max="14850" width="22.25" style="764" customWidth="1"/>
    <col min="14851" max="14851" width="3.6640625" style="764" customWidth="1"/>
    <col min="14852" max="14854" width="18.4140625" style="764" customWidth="1"/>
    <col min="14855" max="14855" width="2.83203125" style="764" customWidth="1"/>
    <col min="14856" max="14856" width="3.4140625" style="764" customWidth="1"/>
    <col min="14857" max="14857" width="2.25" style="764" customWidth="1"/>
    <col min="14858" max="15104" width="8.6640625" style="764"/>
    <col min="15105" max="15105" width="0.83203125" style="764" customWidth="1"/>
    <col min="15106" max="15106" width="22.25" style="764" customWidth="1"/>
    <col min="15107" max="15107" width="3.6640625" style="764" customWidth="1"/>
    <col min="15108" max="15110" width="18.4140625" style="764" customWidth="1"/>
    <col min="15111" max="15111" width="2.83203125" style="764" customWidth="1"/>
    <col min="15112" max="15112" width="3.4140625" style="764" customWidth="1"/>
    <col min="15113" max="15113" width="2.25" style="764" customWidth="1"/>
    <col min="15114" max="15360" width="8.6640625" style="764"/>
    <col min="15361" max="15361" width="0.83203125" style="764" customWidth="1"/>
    <col min="15362" max="15362" width="22.25" style="764" customWidth="1"/>
    <col min="15363" max="15363" width="3.6640625" style="764" customWidth="1"/>
    <col min="15364" max="15366" width="18.4140625" style="764" customWidth="1"/>
    <col min="15367" max="15367" width="2.83203125" style="764" customWidth="1"/>
    <col min="15368" max="15368" width="3.4140625" style="764" customWidth="1"/>
    <col min="15369" max="15369" width="2.25" style="764" customWidth="1"/>
    <col min="15370" max="15616" width="8.6640625" style="764"/>
    <col min="15617" max="15617" width="0.83203125" style="764" customWidth="1"/>
    <col min="15618" max="15618" width="22.25" style="764" customWidth="1"/>
    <col min="15619" max="15619" width="3.6640625" style="764" customWidth="1"/>
    <col min="15620" max="15622" width="18.4140625" style="764" customWidth="1"/>
    <col min="15623" max="15623" width="2.83203125" style="764" customWidth="1"/>
    <col min="15624" max="15624" width="3.4140625" style="764" customWidth="1"/>
    <col min="15625" max="15625" width="2.25" style="764" customWidth="1"/>
    <col min="15626" max="15872" width="8.6640625" style="764"/>
    <col min="15873" max="15873" width="0.83203125" style="764" customWidth="1"/>
    <col min="15874" max="15874" width="22.25" style="764" customWidth="1"/>
    <col min="15875" max="15875" width="3.6640625" style="764" customWidth="1"/>
    <col min="15876" max="15878" width="18.4140625" style="764" customWidth="1"/>
    <col min="15879" max="15879" width="2.83203125" style="764" customWidth="1"/>
    <col min="15880" max="15880" width="3.4140625" style="764" customWidth="1"/>
    <col min="15881" max="15881" width="2.25" style="764" customWidth="1"/>
    <col min="15882" max="16128" width="8.6640625" style="764"/>
    <col min="16129" max="16129" width="0.83203125" style="764" customWidth="1"/>
    <col min="16130" max="16130" width="22.25" style="764" customWidth="1"/>
    <col min="16131" max="16131" width="3.6640625" style="764" customWidth="1"/>
    <col min="16132" max="16134" width="18.4140625" style="764" customWidth="1"/>
    <col min="16135" max="16135" width="2.83203125" style="764" customWidth="1"/>
    <col min="16136" max="16136" width="3.4140625" style="764" customWidth="1"/>
    <col min="16137" max="16137" width="2.25" style="764" customWidth="1"/>
    <col min="16138" max="16384" width="8.6640625" style="764"/>
  </cols>
  <sheetData>
    <row r="1" spans="1:9" ht="27.75" customHeight="1">
      <c r="A1" s="761" t="s">
        <v>975</v>
      </c>
      <c r="B1" s="762" t="s">
        <v>1620</v>
      </c>
      <c r="C1" s="762"/>
      <c r="D1" s="762"/>
      <c r="E1" s="762"/>
      <c r="F1" s="2113"/>
      <c r="G1" s="2113"/>
    </row>
    <row r="2" spans="1:9" ht="36" customHeight="1">
      <c r="A2" s="2114" t="s">
        <v>976</v>
      </c>
      <c r="B2" s="2114"/>
      <c r="C2" s="2114"/>
      <c r="D2" s="2114"/>
      <c r="E2" s="2114"/>
      <c r="F2" s="2114"/>
      <c r="G2" s="2114"/>
    </row>
    <row r="3" spans="1:9" ht="18.75" customHeight="1">
      <c r="A3" s="765"/>
      <c r="B3" s="765"/>
      <c r="C3" s="765"/>
      <c r="D3" s="765"/>
      <c r="E3" s="765"/>
      <c r="F3" s="765"/>
      <c r="G3" s="765"/>
    </row>
    <row r="4" spans="1:9" ht="36" customHeight="1">
      <c r="A4" s="765"/>
      <c r="B4" s="766" t="s">
        <v>977</v>
      </c>
      <c r="C4" s="2115"/>
      <c r="D4" s="2116"/>
      <c r="E4" s="767" t="s">
        <v>969</v>
      </c>
      <c r="F4" s="2117"/>
      <c r="G4" s="2117"/>
    </row>
    <row r="5" spans="1:9" ht="46.5" customHeight="1">
      <c r="A5" s="768"/>
      <c r="B5" s="769" t="s">
        <v>978</v>
      </c>
      <c r="C5" s="770">
        <v>1</v>
      </c>
      <c r="D5" s="771" t="s">
        <v>979</v>
      </c>
      <c r="E5" s="771" t="s">
        <v>980</v>
      </c>
      <c r="F5" s="771" t="s">
        <v>981</v>
      </c>
      <c r="G5" s="772"/>
    </row>
    <row r="6" spans="1:9" ht="41.25" customHeight="1">
      <c r="A6" s="768"/>
      <c r="B6" s="2118" t="s">
        <v>982</v>
      </c>
      <c r="C6" s="773" t="s">
        <v>711</v>
      </c>
      <c r="D6" s="771" t="s">
        <v>983</v>
      </c>
      <c r="E6" s="2121" t="s">
        <v>984</v>
      </c>
      <c r="F6" s="2121"/>
      <c r="G6" s="772"/>
    </row>
    <row r="7" spans="1:9" ht="9.75" customHeight="1">
      <c r="A7" s="768"/>
      <c r="B7" s="2119"/>
      <c r="C7" s="774"/>
      <c r="D7" s="775"/>
      <c r="E7" s="776"/>
      <c r="F7" s="777"/>
      <c r="G7" s="778"/>
    </row>
    <row r="8" spans="1:9" ht="41.25" customHeight="1">
      <c r="A8" s="768"/>
      <c r="B8" s="2119"/>
      <c r="C8" s="773" t="s">
        <v>709</v>
      </c>
      <c r="D8" s="771" t="s">
        <v>985</v>
      </c>
      <c r="E8" s="2121" t="s">
        <v>984</v>
      </c>
      <c r="F8" s="2121"/>
      <c r="G8" s="772"/>
    </row>
    <row r="9" spans="1:9" ht="9.75" customHeight="1">
      <c r="A9" s="768"/>
      <c r="B9" s="2120"/>
      <c r="C9" s="779"/>
      <c r="D9" s="780"/>
      <c r="E9" s="780"/>
      <c r="F9" s="780"/>
      <c r="G9" s="781"/>
    </row>
    <row r="10" spans="1:9" ht="9.75" customHeight="1">
      <c r="A10" s="768"/>
      <c r="B10" s="782"/>
      <c r="C10" s="783"/>
      <c r="D10" s="783"/>
      <c r="E10" s="783"/>
      <c r="F10" s="783"/>
      <c r="G10" s="783"/>
    </row>
    <row r="11" spans="1:9" ht="7.5" customHeight="1">
      <c r="A11" s="768"/>
      <c r="B11" s="768"/>
      <c r="C11" s="768"/>
      <c r="D11" s="768"/>
      <c r="E11" s="768"/>
      <c r="F11" s="768"/>
      <c r="G11" s="768"/>
    </row>
    <row r="12" spans="1:9" ht="17.25" customHeight="1">
      <c r="A12" s="768"/>
      <c r="B12" s="784" t="s">
        <v>297</v>
      </c>
      <c r="C12" s="784"/>
      <c r="D12" s="784"/>
      <c r="E12" s="784"/>
      <c r="F12" s="784"/>
      <c r="G12" s="784"/>
      <c r="H12" s="785"/>
      <c r="I12" s="785"/>
    </row>
    <row r="13" spans="1:9" ht="17.25" customHeight="1">
      <c r="A13" s="768"/>
      <c r="B13" s="786"/>
      <c r="C13" s="784"/>
      <c r="D13" s="784"/>
      <c r="E13" s="784"/>
      <c r="F13" s="784"/>
      <c r="G13" s="784"/>
      <c r="H13" s="785"/>
      <c r="I13" s="785"/>
    </row>
    <row r="14" spans="1:9" ht="17.25" customHeight="1">
      <c r="A14" s="768"/>
      <c r="B14" s="786"/>
      <c r="C14" s="784"/>
      <c r="D14" s="784"/>
      <c r="E14" s="784"/>
      <c r="F14" s="784"/>
      <c r="G14" s="784"/>
      <c r="H14" s="785"/>
      <c r="I14" s="785"/>
    </row>
    <row r="15" spans="1:9" s="762" customFormat="1">
      <c r="A15" s="768"/>
      <c r="B15" s="784"/>
      <c r="C15" s="768"/>
      <c r="D15" s="768"/>
      <c r="E15" s="768"/>
      <c r="F15" s="768"/>
      <c r="G15" s="768"/>
    </row>
    <row r="16" spans="1:9" s="762" customFormat="1" ht="24.75" customHeight="1">
      <c r="A16" s="768"/>
      <c r="C16" s="768" t="s">
        <v>986</v>
      </c>
      <c r="D16" s="768"/>
      <c r="E16" s="768"/>
      <c r="F16" s="768"/>
      <c r="G16" s="768"/>
    </row>
    <row r="17" spans="1:7" s="762" customFormat="1" ht="5.25" customHeight="1">
      <c r="A17" s="768"/>
      <c r="B17" s="768"/>
      <c r="C17" s="768"/>
      <c r="D17" s="768"/>
      <c r="E17" s="768"/>
      <c r="F17" s="768"/>
      <c r="G17" s="768"/>
    </row>
    <row r="18" spans="1:7" s="762" customFormat="1" ht="27" customHeight="1">
      <c r="A18" s="768"/>
      <c r="B18" s="768"/>
      <c r="C18" s="787"/>
      <c r="D18" s="788" t="s">
        <v>987</v>
      </c>
      <c r="E18" s="788" t="s">
        <v>988</v>
      </c>
      <c r="F18" s="788" t="s">
        <v>989</v>
      </c>
      <c r="G18" s="768"/>
    </row>
    <row r="19" spans="1:7" s="762" customFormat="1" ht="27" customHeight="1">
      <c r="A19" s="768"/>
      <c r="B19" s="768"/>
      <c r="C19" s="788">
        <v>1</v>
      </c>
      <c r="D19" s="787"/>
      <c r="E19" s="787"/>
      <c r="F19" s="787"/>
      <c r="G19" s="768"/>
    </row>
    <row r="20" spans="1:7" s="762" customFormat="1" ht="27" customHeight="1">
      <c r="A20" s="768"/>
      <c r="B20" s="768"/>
      <c r="C20" s="788">
        <v>2</v>
      </c>
      <c r="D20" s="787"/>
      <c r="E20" s="787"/>
      <c r="F20" s="787"/>
      <c r="G20" s="768"/>
    </row>
    <row r="21" spans="1:7" s="762" customFormat="1" ht="27" customHeight="1">
      <c r="A21" s="768"/>
      <c r="B21" s="768"/>
      <c r="C21" s="788">
        <v>3</v>
      </c>
      <c r="D21" s="787"/>
      <c r="E21" s="787"/>
      <c r="F21" s="787"/>
      <c r="G21" s="768"/>
    </row>
    <row r="22" spans="1:7" s="762" customFormat="1" ht="27" customHeight="1">
      <c r="A22" s="768"/>
      <c r="B22" s="768"/>
      <c r="C22" s="788">
        <v>4</v>
      </c>
      <c r="D22" s="787"/>
      <c r="E22" s="787"/>
      <c r="F22" s="787"/>
      <c r="G22" s="768"/>
    </row>
    <row r="23" spans="1:7" s="762" customFormat="1" ht="27" customHeight="1">
      <c r="A23" s="768"/>
      <c r="B23" s="768"/>
      <c r="C23" s="788">
        <v>5</v>
      </c>
      <c r="D23" s="787"/>
      <c r="E23" s="787"/>
      <c r="F23" s="787"/>
      <c r="G23" s="768"/>
    </row>
    <row r="24" spans="1:7" s="762" customFormat="1" ht="27" customHeight="1">
      <c r="A24" s="768"/>
      <c r="B24" s="768"/>
      <c r="C24" s="788">
        <v>6</v>
      </c>
      <c r="D24" s="787"/>
      <c r="E24" s="787"/>
      <c r="F24" s="787"/>
      <c r="G24" s="768"/>
    </row>
    <row r="25" spans="1:7" s="762" customFormat="1" ht="27" customHeight="1">
      <c r="A25" s="768"/>
      <c r="B25" s="768"/>
      <c r="C25" s="788">
        <v>7</v>
      </c>
      <c r="D25" s="787"/>
      <c r="E25" s="787"/>
      <c r="F25" s="787"/>
      <c r="G25" s="768"/>
    </row>
    <row r="26" spans="1:7" s="762" customFormat="1" ht="27" customHeight="1">
      <c r="A26" s="768"/>
      <c r="B26" s="768"/>
      <c r="C26" s="788">
        <v>8</v>
      </c>
      <c r="D26" s="787"/>
      <c r="E26" s="787"/>
      <c r="F26" s="787"/>
      <c r="G26" s="768"/>
    </row>
    <row r="27" spans="1:7" s="762" customFormat="1" ht="27" customHeight="1">
      <c r="A27" s="768"/>
      <c r="B27" s="768"/>
      <c r="C27" s="788">
        <v>9</v>
      </c>
      <c r="D27" s="787"/>
      <c r="E27" s="787"/>
      <c r="F27" s="787"/>
      <c r="G27" s="768"/>
    </row>
    <row r="28" spans="1:7" s="762" customFormat="1" ht="27" customHeight="1">
      <c r="A28" s="768"/>
      <c r="B28" s="768"/>
      <c r="C28" s="788">
        <v>10</v>
      </c>
      <c r="D28" s="787"/>
      <c r="E28" s="787"/>
      <c r="F28" s="787"/>
      <c r="G28" s="768"/>
    </row>
    <row r="29" spans="1:7" s="762" customFormat="1" ht="27" customHeight="1">
      <c r="A29" s="768"/>
      <c r="B29" s="768"/>
      <c r="C29" s="789"/>
      <c r="D29" s="768"/>
      <c r="E29" s="768"/>
      <c r="F29" s="768"/>
      <c r="G29" s="768"/>
    </row>
    <row r="30" spans="1:7" s="762" customFormat="1" ht="27" customHeight="1">
      <c r="A30" s="768"/>
      <c r="B30" s="768"/>
      <c r="C30" s="768"/>
      <c r="D30" s="790" t="s">
        <v>990</v>
      </c>
      <c r="E30" s="790"/>
      <c r="F30" s="790"/>
      <c r="G30" s="768"/>
    </row>
    <row r="31" spans="1:7" s="762" customFormat="1" ht="27" customHeight="1">
      <c r="A31" s="768"/>
      <c r="B31" s="768"/>
      <c r="C31" s="768"/>
      <c r="D31" s="768"/>
      <c r="E31" s="768"/>
      <c r="F31" s="768"/>
      <c r="G31" s="768"/>
    </row>
    <row r="32" spans="1:7" s="762" customFormat="1">
      <c r="A32" s="768"/>
      <c r="B32" s="768"/>
      <c r="C32" s="768"/>
      <c r="D32" s="768"/>
      <c r="E32" s="768"/>
      <c r="F32" s="768"/>
      <c r="G32" s="768"/>
    </row>
    <row r="33" spans="1:7" s="762" customFormat="1">
      <c r="A33" s="768"/>
      <c r="B33" s="768"/>
      <c r="C33" s="768"/>
      <c r="D33" s="768"/>
      <c r="E33" s="768"/>
      <c r="F33" s="768"/>
      <c r="G33" s="768"/>
    </row>
    <row r="34" spans="1:7" s="762" customFormat="1">
      <c r="A34" s="768"/>
      <c r="B34" s="768"/>
      <c r="C34" s="768"/>
      <c r="D34" s="768"/>
      <c r="E34" s="768"/>
      <c r="F34" s="768"/>
      <c r="G34" s="768"/>
    </row>
    <row r="35" spans="1:7" s="762" customFormat="1">
      <c r="A35" s="768"/>
      <c r="B35" s="768"/>
      <c r="C35" s="768"/>
      <c r="D35" s="768"/>
      <c r="E35" s="768"/>
      <c r="F35" s="768"/>
      <c r="G35" s="768"/>
    </row>
    <row r="36" spans="1:7" s="762" customFormat="1">
      <c r="A36" s="768"/>
      <c r="B36" s="768"/>
      <c r="C36" s="768"/>
      <c r="D36" s="768"/>
      <c r="E36" s="768"/>
      <c r="F36" s="768"/>
      <c r="G36" s="768"/>
    </row>
    <row r="37" spans="1:7" s="762" customFormat="1"/>
    <row r="38" spans="1:7" s="762" customFormat="1"/>
    <row r="39" spans="1:7" s="762" customFormat="1"/>
    <row r="40" spans="1:7" s="762" customFormat="1"/>
    <row r="41" spans="1:7" s="762" customFormat="1"/>
    <row r="42" spans="1:7" s="762" customFormat="1"/>
    <row r="43" spans="1:7" s="762" customFormat="1"/>
    <row r="44" spans="1:7" s="762" customFormat="1"/>
    <row r="45" spans="1:7" s="762" customFormat="1"/>
    <row r="46" spans="1:7" s="762" customFormat="1"/>
    <row r="47" spans="1:7" s="762" customFormat="1"/>
    <row r="48" spans="1:7" s="762" customFormat="1"/>
    <row r="49" s="762" customFormat="1"/>
    <row r="50" s="762" customFormat="1"/>
    <row r="51" s="762" customFormat="1"/>
    <row r="52" s="762" customFormat="1"/>
    <row r="53" s="762" customFormat="1"/>
    <row r="54" s="762" customFormat="1"/>
    <row r="55" s="762" customFormat="1"/>
    <row r="56" s="762" customFormat="1"/>
    <row r="57" s="762" customFormat="1"/>
    <row r="58" s="762" customFormat="1"/>
    <row r="59" s="762" customFormat="1"/>
    <row r="60" s="762" customFormat="1"/>
    <row r="61" s="762" customFormat="1"/>
    <row r="62" s="762" customFormat="1"/>
    <row r="63" s="762" customFormat="1"/>
    <row r="64" s="762" customFormat="1"/>
    <row r="65" s="762" customFormat="1"/>
    <row r="66" s="762" customFormat="1"/>
    <row r="67" s="762" customFormat="1"/>
    <row r="68" s="762" customFormat="1"/>
  </sheetData>
  <mergeCells count="7">
    <mergeCell ref="F1:G1"/>
    <mergeCell ref="A2:G2"/>
    <mergeCell ref="C4:D4"/>
    <mergeCell ref="F4:G4"/>
    <mergeCell ref="B6:B9"/>
    <mergeCell ref="E6:F6"/>
    <mergeCell ref="E8:F8"/>
  </mergeCells>
  <phoneticPr fontId="2"/>
  <pageMargins left="0.7" right="0.7" top="0.75" bottom="0.75" header="0.3" footer="0.3"/>
  <pageSetup paperSize="9" scale="91"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25497-4A0F-4038-8648-79332B23D91A}">
  <dimension ref="A1:I20"/>
  <sheetViews>
    <sheetView view="pageBreakPreview" zoomScaleNormal="100" zoomScaleSheetLayoutView="100" workbookViewId="0">
      <selection activeCell="B2" sqref="B2"/>
    </sheetView>
  </sheetViews>
  <sheetFormatPr defaultRowHeight="13"/>
  <cols>
    <col min="1" max="1" width="1.08203125" style="7" customWidth="1"/>
    <col min="2" max="2" width="24.25" style="7" customWidth="1"/>
    <col min="3" max="3" width="4" style="7" customWidth="1"/>
    <col min="4" max="6" width="20.08203125" style="7" customWidth="1"/>
    <col min="7" max="7" width="3.08203125" style="7" customWidth="1"/>
    <col min="8" max="8" width="1" style="7" customWidth="1"/>
    <col min="9" max="9" width="2.5" style="7" customWidth="1"/>
    <col min="10" max="256" width="8.6640625" style="7"/>
    <col min="257" max="257" width="3.75" style="7" customWidth="1"/>
    <col min="258" max="258" width="24.25" style="7" customWidth="1"/>
    <col min="259" max="259" width="4" style="7" customWidth="1"/>
    <col min="260" max="262" width="20.08203125" style="7" customWidth="1"/>
    <col min="263" max="263" width="3.08203125" style="7" customWidth="1"/>
    <col min="264" max="264" width="3.75" style="7" customWidth="1"/>
    <col min="265" max="265" width="2.5" style="7" customWidth="1"/>
    <col min="266" max="512" width="8.6640625" style="7"/>
    <col min="513" max="513" width="3.75" style="7" customWidth="1"/>
    <col min="514" max="514" width="24.25" style="7" customWidth="1"/>
    <col min="515" max="515" width="4" style="7" customWidth="1"/>
    <col min="516" max="518" width="20.08203125" style="7" customWidth="1"/>
    <col min="519" max="519" width="3.08203125" style="7" customWidth="1"/>
    <col min="520" max="520" width="3.75" style="7" customWidth="1"/>
    <col min="521" max="521" width="2.5" style="7" customWidth="1"/>
    <col min="522" max="768" width="8.6640625" style="7"/>
    <col min="769" max="769" width="3.75" style="7" customWidth="1"/>
    <col min="770" max="770" width="24.25" style="7" customWidth="1"/>
    <col min="771" max="771" width="4" style="7" customWidth="1"/>
    <col min="772" max="774" width="20.08203125" style="7" customWidth="1"/>
    <col min="775" max="775" width="3.08203125" style="7" customWidth="1"/>
    <col min="776" max="776" width="3.75" style="7" customWidth="1"/>
    <col min="777" max="777" width="2.5" style="7" customWidth="1"/>
    <col min="778" max="1024" width="8.6640625" style="7"/>
    <col min="1025" max="1025" width="3.75" style="7" customWidth="1"/>
    <col min="1026" max="1026" width="24.25" style="7" customWidth="1"/>
    <col min="1027" max="1027" width="4" style="7" customWidth="1"/>
    <col min="1028" max="1030" width="20.08203125" style="7" customWidth="1"/>
    <col min="1031" max="1031" width="3.08203125" style="7" customWidth="1"/>
    <col min="1032" max="1032" width="3.75" style="7" customWidth="1"/>
    <col min="1033" max="1033" width="2.5" style="7" customWidth="1"/>
    <col min="1034" max="1280" width="8.6640625" style="7"/>
    <col min="1281" max="1281" width="3.75" style="7" customWidth="1"/>
    <col min="1282" max="1282" width="24.25" style="7" customWidth="1"/>
    <col min="1283" max="1283" width="4" style="7" customWidth="1"/>
    <col min="1284" max="1286" width="20.08203125" style="7" customWidth="1"/>
    <col min="1287" max="1287" width="3.08203125" style="7" customWidth="1"/>
    <col min="1288" max="1288" width="3.75" style="7" customWidth="1"/>
    <col min="1289" max="1289" width="2.5" style="7" customWidth="1"/>
    <col min="1290" max="1536" width="8.6640625" style="7"/>
    <col min="1537" max="1537" width="3.75" style="7" customWidth="1"/>
    <col min="1538" max="1538" width="24.25" style="7" customWidth="1"/>
    <col min="1539" max="1539" width="4" style="7" customWidth="1"/>
    <col min="1540" max="1542" width="20.08203125" style="7" customWidth="1"/>
    <col min="1543" max="1543" width="3.08203125" style="7" customWidth="1"/>
    <col min="1544" max="1544" width="3.75" style="7" customWidth="1"/>
    <col min="1545" max="1545" width="2.5" style="7" customWidth="1"/>
    <col min="1546" max="1792" width="8.6640625" style="7"/>
    <col min="1793" max="1793" width="3.75" style="7" customWidth="1"/>
    <col min="1794" max="1794" width="24.25" style="7" customWidth="1"/>
    <col min="1795" max="1795" width="4" style="7" customWidth="1"/>
    <col min="1796" max="1798" width="20.08203125" style="7" customWidth="1"/>
    <col min="1799" max="1799" width="3.08203125" style="7" customWidth="1"/>
    <col min="1800" max="1800" width="3.75" style="7" customWidth="1"/>
    <col min="1801" max="1801" width="2.5" style="7" customWidth="1"/>
    <col min="1802" max="2048" width="8.6640625" style="7"/>
    <col min="2049" max="2049" width="3.75" style="7" customWidth="1"/>
    <col min="2050" max="2050" width="24.25" style="7" customWidth="1"/>
    <col min="2051" max="2051" width="4" style="7" customWidth="1"/>
    <col min="2052" max="2054" width="20.08203125" style="7" customWidth="1"/>
    <col min="2055" max="2055" width="3.08203125" style="7" customWidth="1"/>
    <col min="2056" max="2056" width="3.75" style="7" customWidth="1"/>
    <col min="2057" max="2057" width="2.5" style="7" customWidth="1"/>
    <col min="2058" max="2304" width="8.6640625" style="7"/>
    <col min="2305" max="2305" width="3.75" style="7" customWidth="1"/>
    <col min="2306" max="2306" width="24.25" style="7" customWidth="1"/>
    <col min="2307" max="2307" width="4" style="7" customWidth="1"/>
    <col min="2308" max="2310" width="20.08203125" style="7" customWidth="1"/>
    <col min="2311" max="2311" width="3.08203125" style="7" customWidth="1"/>
    <col min="2312" max="2312" width="3.75" style="7" customWidth="1"/>
    <col min="2313" max="2313" width="2.5" style="7" customWidth="1"/>
    <col min="2314" max="2560" width="8.6640625" style="7"/>
    <col min="2561" max="2561" width="3.75" style="7" customWidth="1"/>
    <col min="2562" max="2562" width="24.25" style="7" customWidth="1"/>
    <col min="2563" max="2563" width="4" style="7" customWidth="1"/>
    <col min="2564" max="2566" width="20.08203125" style="7" customWidth="1"/>
    <col min="2567" max="2567" width="3.08203125" style="7" customWidth="1"/>
    <col min="2568" max="2568" width="3.75" style="7" customWidth="1"/>
    <col min="2569" max="2569" width="2.5" style="7" customWidth="1"/>
    <col min="2570" max="2816" width="8.6640625" style="7"/>
    <col min="2817" max="2817" width="3.75" style="7" customWidth="1"/>
    <col min="2818" max="2818" width="24.25" style="7" customWidth="1"/>
    <col min="2819" max="2819" width="4" style="7" customWidth="1"/>
    <col min="2820" max="2822" width="20.08203125" style="7" customWidth="1"/>
    <col min="2823" max="2823" width="3.08203125" style="7" customWidth="1"/>
    <col min="2824" max="2824" width="3.75" style="7" customWidth="1"/>
    <col min="2825" max="2825" width="2.5" style="7" customWidth="1"/>
    <col min="2826" max="3072" width="8.6640625" style="7"/>
    <col min="3073" max="3073" width="3.75" style="7" customWidth="1"/>
    <col min="3074" max="3074" width="24.25" style="7" customWidth="1"/>
    <col min="3075" max="3075" width="4" style="7" customWidth="1"/>
    <col min="3076" max="3078" width="20.08203125" style="7" customWidth="1"/>
    <col min="3079" max="3079" width="3.08203125" style="7" customWidth="1"/>
    <col min="3080" max="3080" width="3.75" style="7" customWidth="1"/>
    <col min="3081" max="3081" width="2.5" style="7" customWidth="1"/>
    <col min="3082" max="3328" width="8.6640625" style="7"/>
    <col min="3329" max="3329" width="3.75" style="7" customWidth="1"/>
    <col min="3330" max="3330" width="24.25" style="7" customWidth="1"/>
    <col min="3331" max="3331" width="4" style="7" customWidth="1"/>
    <col min="3332" max="3334" width="20.08203125" style="7" customWidth="1"/>
    <col min="3335" max="3335" width="3.08203125" style="7" customWidth="1"/>
    <col min="3336" max="3336" width="3.75" style="7" customWidth="1"/>
    <col min="3337" max="3337" width="2.5" style="7" customWidth="1"/>
    <col min="3338" max="3584" width="8.6640625" style="7"/>
    <col min="3585" max="3585" width="3.75" style="7" customWidth="1"/>
    <col min="3586" max="3586" width="24.25" style="7" customWidth="1"/>
    <col min="3587" max="3587" width="4" style="7" customWidth="1"/>
    <col min="3588" max="3590" width="20.08203125" style="7" customWidth="1"/>
    <col min="3591" max="3591" width="3.08203125" style="7" customWidth="1"/>
    <col min="3592" max="3592" width="3.75" style="7" customWidth="1"/>
    <col min="3593" max="3593" width="2.5" style="7" customWidth="1"/>
    <col min="3594" max="3840" width="8.6640625" style="7"/>
    <col min="3841" max="3841" width="3.75" style="7" customWidth="1"/>
    <col min="3842" max="3842" width="24.25" style="7" customWidth="1"/>
    <col min="3843" max="3843" width="4" style="7" customWidth="1"/>
    <col min="3844" max="3846" width="20.08203125" style="7" customWidth="1"/>
    <col min="3847" max="3847" width="3.08203125" style="7" customWidth="1"/>
    <col min="3848" max="3848" width="3.75" style="7" customWidth="1"/>
    <col min="3849" max="3849" width="2.5" style="7" customWidth="1"/>
    <col min="3850" max="4096" width="8.6640625" style="7"/>
    <col min="4097" max="4097" width="3.75" style="7" customWidth="1"/>
    <col min="4098" max="4098" width="24.25" style="7" customWidth="1"/>
    <col min="4099" max="4099" width="4" style="7" customWidth="1"/>
    <col min="4100" max="4102" width="20.08203125" style="7" customWidth="1"/>
    <col min="4103" max="4103" width="3.08203125" style="7" customWidth="1"/>
    <col min="4104" max="4104" width="3.75" style="7" customWidth="1"/>
    <col min="4105" max="4105" width="2.5" style="7" customWidth="1"/>
    <col min="4106" max="4352" width="8.6640625" style="7"/>
    <col min="4353" max="4353" width="3.75" style="7" customWidth="1"/>
    <col min="4354" max="4354" width="24.25" style="7" customWidth="1"/>
    <col min="4355" max="4355" width="4" style="7" customWidth="1"/>
    <col min="4356" max="4358" width="20.08203125" style="7" customWidth="1"/>
    <col min="4359" max="4359" width="3.08203125" style="7" customWidth="1"/>
    <col min="4360" max="4360" width="3.75" style="7" customWidth="1"/>
    <col min="4361" max="4361" width="2.5" style="7" customWidth="1"/>
    <col min="4362" max="4608" width="8.6640625" style="7"/>
    <col min="4609" max="4609" width="3.75" style="7" customWidth="1"/>
    <col min="4610" max="4610" width="24.25" style="7" customWidth="1"/>
    <col min="4611" max="4611" width="4" style="7" customWidth="1"/>
    <col min="4612" max="4614" width="20.08203125" style="7" customWidth="1"/>
    <col min="4615" max="4615" width="3.08203125" style="7" customWidth="1"/>
    <col min="4616" max="4616" width="3.75" style="7" customWidth="1"/>
    <col min="4617" max="4617" width="2.5" style="7" customWidth="1"/>
    <col min="4618" max="4864" width="8.6640625" style="7"/>
    <col min="4865" max="4865" width="3.75" style="7" customWidth="1"/>
    <col min="4866" max="4866" width="24.25" style="7" customWidth="1"/>
    <col min="4867" max="4867" width="4" style="7" customWidth="1"/>
    <col min="4868" max="4870" width="20.08203125" style="7" customWidth="1"/>
    <col min="4871" max="4871" width="3.08203125" style="7" customWidth="1"/>
    <col min="4872" max="4872" width="3.75" style="7" customWidth="1"/>
    <col min="4873" max="4873" width="2.5" style="7" customWidth="1"/>
    <col min="4874" max="5120" width="8.6640625" style="7"/>
    <col min="5121" max="5121" width="3.75" style="7" customWidth="1"/>
    <col min="5122" max="5122" width="24.25" style="7" customWidth="1"/>
    <col min="5123" max="5123" width="4" style="7" customWidth="1"/>
    <col min="5124" max="5126" width="20.08203125" style="7" customWidth="1"/>
    <col min="5127" max="5127" width="3.08203125" style="7" customWidth="1"/>
    <col min="5128" max="5128" width="3.75" style="7" customWidth="1"/>
    <col min="5129" max="5129" width="2.5" style="7" customWidth="1"/>
    <col min="5130" max="5376" width="8.6640625" style="7"/>
    <col min="5377" max="5377" width="3.75" style="7" customWidth="1"/>
    <col min="5378" max="5378" width="24.25" style="7" customWidth="1"/>
    <col min="5379" max="5379" width="4" style="7" customWidth="1"/>
    <col min="5380" max="5382" width="20.08203125" style="7" customWidth="1"/>
    <col min="5383" max="5383" width="3.08203125" style="7" customWidth="1"/>
    <col min="5384" max="5384" width="3.75" style="7" customWidth="1"/>
    <col min="5385" max="5385" width="2.5" style="7" customWidth="1"/>
    <col min="5386" max="5632" width="8.6640625" style="7"/>
    <col min="5633" max="5633" width="3.75" style="7" customWidth="1"/>
    <col min="5634" max="5634" width="24.25" style="7" customWidth="1"/>
    <col min="5635" max="5635" width="4" style="7" customWidth="1"/>
    <col min="5636" max="5638" width="20.08203125" style="7" customWidth="1"/>
    <col min="5639" max="5639" width="3.08203125" style="7" customWidth="1"/>
    <col min="5640" max="5640" width="3.75" style="7" customWidth="1"/>
    <col min="5641" max="5641" width="2.5" style="7" customWidth="1"/>
    <col min="5642" max="5888" width="8.6640625" style="7"/>
    <col min="5889" max="5889" width="3.75" style="7" customWidth="1"/>
    <col min="5890" max="5890" width="24.25" style="7" customWidth="1"/>
    <col min="5891" max="5891" width="4" style="7" customWidth="1"/>
    <col min="5892" max="5894" width="20.08203125" style="7" customWidth="1"/>
    <col min="5895" max="5895" width="3.08203125" style="7" customWidth="1"/>
    <col min="5896" max="5896" width="3.75" style="7" customWidth="1"/>
    <col min="5897" max="5897" width="2.5" style="7" customWidth="1"/>
    <col min="5898" max="6144" width="8.6640625" style="7"/>
    <col min="6145" max="6145" width="3.75" style="7" customWidth="1"/>
    <col min="6146" max="6146" width="24.25" style="7" customWidth="1"/>
    <col min="6147" max="6147" width="4" style="7" customWidth="1"/>
    <col min="6148" max="6150" width="20.08203125" style="7" customWidth="1"/>
    <col min="6151" max="6151" width="3.08203125" style="7" customWidth="1"/>
    <col min="6152" max="6152" width="3.75" style="7" customWidth="1"/>
    <col min="6153" max="6153" width="2.5" style="7" customWidth="1"/>
    <col min="6154" max="6400" width="8.6640625" style="7"/>
    <col min="6401" max="6401" width="3.75" style="7" customWidth="1"/>
    <col min="6402" max="6402" width="24.25" style="7" customWidth="1"/>
    <col min="6403" max="6403" width="4" style="7" customWidth="1"/>
    <col min="6404" max="6406" width="20.08203125" style="7" customWidth="1"/>
    <col min="6407" max="6407" width="3.08203125" style="7" customWidth="1"/>
    <col min="6408" max="6408" width="3.75" style="7" customWidth="1"/>
    <col min="6409" max="6409" width="2.5" style="7" customWidth="1"/>
    <col min="6410" max="6656" width="8.6640625" style="7"/>
    <col min="6657" max="6657" width="3.75" style="7" customWidth="1"/>
    <col min="6658" max="6658" width="24.25" style="7" customWidth="1"/>
    <col min="6659" max="6659" width="4" style="7" customWidth="1"/>
    <col min="6660" max="6662" width="20.08203125" style="7" customWidth="1"/>
    <col min="6663" max="6663" width="3.08203125" style="7" customWidth="1"/>
    <col min="6664" max="6664" width="3.75" style="7" customWidth="1"/>
    <col min="6665" max="6665" width="2.5" style="7" customWidth="1"/>
    <col min="6666" max="6912" width="8.6640625" style="7"/>
    <col min="6913" max="6913" width="3.75" style="7" customWidth="1"/>
    <col min="6914" max="6914" width="24.25" style="7" customWidth="1"/>
    <col min="6915" max="6915" width="4" style="7" customWidth="1"/>
    <col min="6916" max="6918" width="20.08203125" style="7" customWidth="1"/>
    <col min="6919" max="6919" width="3.08203125" style="7" customWidth="1"/>
    <col min="6920" max="6920" width="3.75" style="7" customWidth="1"/>
    <col min="6921" max="6921" width="2.5" style="7" customWidth="1"/>
    <col min="6922" max="7168" width="8.6640625" style="7"/>
    <col min="7169" max="7169" width="3.75" style="7" customWidth="1"/>
    <col min="7170" max="7170" width="24.25" style="7" customWidth="1"/>
    <col min="7171" max="7171" width="4" style="7" customWidth="1"/>
    <col min="7172" max="7174" width="20.08203125" style="7" customWidth="1"/>
    <col min="7175" max="7175" width="3.08203125" style="7" customWidth="1"/>
    <col min="7176" max="7176" width="3.75" style="7" customWidth="1"/>
    <col min="7177" max="7177" width="2.5" style="7" customWidth="1"/>
    <col min="7178" max="7424" width="8.6640625" style="7"/>
    <col min="7425" max="7425" width="3.75" style="7" customWidth="1"/>
    <col min="7426" max="7426" width="24.25" style="7" customWidth="1"/>
    <col min="7427" max="7427" width="4" style="7" customWidth="1"/>
    <col min="7428" max="7430" width="20.08203125" style="7" customWidth="1"/>
    <col min="7431" max="7431" width="3.08203125" style="7" customWidth="1"/>
    <col min="7432" max="7432" width="3.75" style="7" customWidth="1"/>
    <col min="7433" max="7433" width="2.5" style="7" customWidth="1"/>
    <col min="7434" max="7680" width="8.6640625" style="7"/>
    <col min="7681" max="7681" width="3.75" style="7" customWidth="1"/>
    <col min="7682" max="7682" width="24.25" style="7" customWidth="1"/>
    <col min="7683" max="7683" width="4" style="7" customWidth="1"/>
    <col min="7684" max="7686" width="20.08203125" style="7" customWidth="1"/>
    <col min="7687" max="7687" width="3.08203125" style="7" customWidth="1"/>
    <col min="7688" max="7688" width="3.75" style="7" customWidth="1"/>
    <col min="7689" max="7689" width="2.5" style="7" customWidth="1"/>
    <col min="7690" max="7936" width="8.6640625" style="7"/>
    <col min="7937" max="7937" width="3.75" style="7" customWidth="1"/>
    <col min="7938" max="7938" width="24.25" style="7" customWidth="1"/>
    <col min="7939" max="7939" width="4" style="7" customWidth="1"/>
    <col min="7940" max="7942" width="20.08203125" style="7" customWidth="1"/>
    <col min="7943" max="7943" width="3.08203125" style="7" customWidth="1"/>
    <col min="7944" max="7944" width="3.75" style="7" customWidth="1"/>
    <col min="7945" max="7945" width="2.5" style="7" customWidth="1"/>
    <col min="7946" max="8192" width="8.6640625" style="7"/>
    <col min="8193" max="8193" width="3.75" style="7" customWidth="1"/>
    <col min="8194" max="8194" width="24.25" style="7" customWidth="1"/>
    <col min="8195" max="8195" width="4" style="7" customWidth="1"/>
    <col min="8196" max="8198" width="20.08203125" style="7" customWidth="1"/>
    <col min="8199" max="8199" width="3.08203125" style="7" customWidth="1"/>
    <col min="8200" max="8200" width="3.75" style="7" customWidth="1"/>
    <col min="8201" max="8201" width="2.5" style="7" customWidth="1"/>
    <col min="8202" max="8448" width="8.6640625" style="7"/>
    <col min="8449" max="8449" width="3.75" style="7" customWidth="1"/>
    <col min="8450" max="8450" width="24.25" style="7" customWidth="1"/>
    <col min="8451" max="8451" width="4" style="7" customWidth="1"/>
    <col min="8452" max="8454" width="20.08203125" style="7" customWidth="1"/>
    <col min="8455" max="8455" width="3.08203125" style="7" customWidth="1"/>
    <col min="8456" max="8456" width="3.75" style="7" customWidth="1"/>
    <col min="8457" max="8457" width="2.5" style="7" customWidth="1"/>
    <col min="8458" max="8704" width="8.6640625" style="7"/>
    <col min="8705" max="8705" width="3.75" style="7" customWidth="1"/>
    <col min="8706" max="8706" width="24.25" style="7" customWidth="1"/>
    <col min="8707" max="8707" width="4" style="7" customWidth="1"/>
    <col min="8708" max="8710" width="20.08203125" style="7" customWidth="1"/>
    <col min="8711" max="8711" width="3.08203125" style="7" customWidth="1"/>
    <col min="8712" max="8712" width="3.75" style="7" customWidth="1"/>
    <col min="8713" max="8713" width="2.5" style="7" customWidth="1"/>
    <col min="8714" max="8960" width="8.6640625" style="7"/>
    <col min="8961" max="8961" width="3.75" style="7" customWidth="1"/>
    <col min="8962" max="8962" width="24.25" style="7" customWidth="1"/>
    <col min="8963" max="8963" width="4" style="7" customWidth="1"/>
    <col min="8964" max="8966" width="20.08203125" style="7" customWidth="1"/>
    <col min="8967" max="8967" width="3.08203125" style="7" customWidth="1"/>
    <col min="8968" max="8968" width="3.75" style="7" customWidth="1"/>
    <col min="8969" max="8969" width="2.5" style="7" customWidth="1"/>
    <col min="8970" max="9216" width="8.6640625" style="7"/>
    <col min="9217" max="9217" width="3.75" style="7" customWidth="1"/>
    <col min="9218" max="9218" width="24.25" style="7" customWidth="1"/>
    <col min="9219" max="9219" width="4" style="7" customWidth="1"/>
    <col min="9220" max="9222" width="20.08203125" style="7" customWidth="1"/>
    <col min="9223" max="9223" width="3.08203125" style="7" customWidth="1"/>
    <col min="9224" max="9224" width="3.75" style="7" customWidth="1"/>
    <col min="9225" max="9225" width="2.5" style="7" customWidth="1"/>
    <col min="9226" max="9472" width="8.6640625" style="7"/>
    <col min="9473" max="9473" width="3.75" style="7" customWidth="1"/>
    <col min="9474" max="9474" width="24.25" style="7" customWidth="1"/>
    <col min="9475" max="9475" width="4" style="7" customWidth="1"/>
    <col min="9476" max="9478" width="20.08203125" style="7" customWidth="1"/>
    <col min="9479" max="9479" width="3.08203125" style="7" customWidth="1"/>
    <col min="9480" max="9480" width="3.75" style="7" customWidth="1"/>
    <col min="9481" max="9481" width="2.5" style="7" customWidth="1"/>
    <col min="9482" max="9728" width="8.6640625" style="7"/>
    <col min="9729" max="9729" width="3.75" style="7" customWidth="1"/>
    <col min="9730" max="9730" width="24.25" style="7" customWidth="1"/>
    <col min="9731" max="9731" width="4" style="7" customWidth="1"/>
    <col min="9732" max="9734" width="20.08203125" style="7" customWidth="1"/>
    <col min="9735" max="9735" width="3.08203125" style="7" customWidth="1"/>
    <col min="9736" max="9736" width="3.75" style="7" customWidth="1"/>
    <col min="9737" max="9737" width="2.5" style="7" customWidth="1"/>
    <col min="9738" max="9984" width="8.6640625" style="7"/>
    <col min="9985" max="9985" width="3.75" style="7" customWidth="1"/>
    <col min="9986" max="9986" width="24.25" style="7" customWidth="1"/>
    <col min="9987" max="9987" width="4" style="7" customWidth="1"/>
    <col min="9988" max="9990" width="20.08203125" style="7" customWidth="1"/>
    <col min="9991" max="9991" width="3.08203125" style="7" customWidth="1"/>
    <col min="9992" max="9992" width="3.75" style="7" customWidth="1"/>
    <col min="9993" max="9993" width="2.5" style="7" customWidth="1"/>
    <col min="9994" max="10240" width="8.6640625" style="7"/>
    <col min="10241" max="10241" width="3.75" style="7" customWidth="1"/>
    <col min="10242" max="10242" width="24.25" style="7" customWidth="1"/>
    <col min="10243" max="10243" width="4" style="7" customWidth="1"/>
    <col min="10244" max="10246" width="20.08203125" style="7" customWidth="1"/>
    <col min="10247" max="10247" width="3.08203125" style="7" customWidth="1"/>
    <col min="10248" max="10248" width="3.75" style="7" customWidth="1"/>
    <col min="10249" max="10249" width="2.5" style="7" customWidth="1"/>
    <col min="10250" max="10496" width="8.6640625" style="7"/>
    <col min="10497" max="10497" width="3.75" style="7" customWidth="1"/>
    <col min="10498" max="10498" width="24.25" style="7" customWidth="1"/>
    <col min="10499" max="10499" width="4" style="7" customWidth="1"/>
    <col min="10500" max="10502" width="20.08203125" style="7" customWidth="1"/>
    <col min="10503" max="10503" width="3.08203125" style="7" customWidth="1"/>
    <col min="10504" max="10504" width="3.75" style="7" customWidth="1"/>
    <col min="10505" max="10505" width="2.5" style="7" customWidth="1"/>
    <col min="10506" max="10752" width="8.6640625" style="7"/>
    <col min="10753" max="10753" width="3.75" style="7" customWidth="1"/>
    <col min="10754" max="10754" width="24.25" style="7" customWidth="1"/>
    <col min="10755" max="10755" width="4" style="7" customWidth="1"/>
    <col min="10756" max="10758" width="20.08203125" style="7" customWidth="1"/>
    <col min="10759" max="10759" width="3.08203125" style="7" customWidth="1"/>
    <col min="10760" max="10760" width="3.75" style="7" customWidth="1"/>
    <col min="10761" max="10761" width="2.5" style="7" customWidth="1"/>
    <col min="10762" max="11008" width="8.6640625" style="7"/>
    <col min="11009" max="11009" width="3.75" style="7" customWidth="1"/>
    <col min="11010" max="11010" width="24.25" style="7" customWidth="1"/>
    <col min="11011" max="11011" width="4" style="7" customWidth="1"/>
    <col min="11012" max="11014" width="20.08203125" style="7" customWidth="1"/>
    <col min="11015" max="11015" width="3.08203125" style="7" customWidth="1"/>
    <col min="11016" max="11016" width="3.75" style="7" customWidth="1"/>
    <col min="11017" max="11017" width="2.5" style="7" customWidth="1"/>
    <col min="11018" max="11264" width="8.6640625" style="7"/>
    <col min="11265" max="11265" width="3.75" style="7" customWidth="1"/>
    <col min="11266" max="11266" width="24.25" style="7" customWidth="1"/>
    <col min="11267" max="11267" width="4" style="7" customWidth="1"/>
    <col min="11268" max="11270" width="20.08203125" style="7" customWidth="1"/>
    <col min="11271" max="11271" width="3.08203125" style="7" customWidth="1"/>
    <col min="11272" max="11272" width="3.75" style="7" customWidth="1"/>
    <col min="11273" max="11273" width="2.5" style="7" customWidth="1"/>
    <col min="11274" max="11520" width="8.6640625" style="7"/>
    <col min="11521" max="11521" width="3.75" style="7" customWidth="1"/>
    <col min="11522" max="11522" width="24.25" style="7" customWidth="1"/>
    <col min="11523" max="11523" width="4" style="7" customWidth="1"/>
    <col min="11524" max="11526" width="20.08203125" style="7" customWidth="1"/>
    <col min="11527" max="11527" width="3.08203125" style="7" customWidth="1"/>
    <col min="11528" max="11528" width="3.75" style="7" customWidth="1"/>
    <col min="11529" max="11529" width="2.5" style="7" customWidth="1"/>
    <col min="11530" max="11776" width="8.6640625" style="7"/>
    <col min="11777" max="11777" width="3.75" style="7" customWidth="1"/>
    <col min="11778" max="11778" width="24.25" style="7" customWidth="1"/>
    <col min="11779" max="11779" width="4" style="7" customWidth="1"/>
    <col min="11780" max="11782" width="20.08203125" style="7" customWidth="1"/>
    <col min="11783" max="11783" width="3.08203125" style="7" customWidth="1"/>
    <col min="11784" max="11784" width="3.75" style="7" customWidth="1"/>
    <col min="11785" max="11785" width="2.5" style="7" customWidth="1"/>
    <col min="11786" max="12032" width="8.6640625" style="7"/>
    <col min="12033" max="12033" width="3.75" style="7" customWidth="1"/>
    <col min="12034" max="12034" width="24.25" style="7" customWidth="1"/>
    <col min="12035" max="12035" width="4" style="7" customWidth="1"/>
    <col min="12036" max="12038" width="20.08203125" style="7" customWidth="1"/>
    <col min="12039" max="12039" width="3.08203125" style="7" customWidth="1"/>
    <col min="12040" max="12040" width="3.75" style="7" customWidth="1"/>
    <col min="12041" max="12041" width="2.5" style="7" customWidth="1"/>
    <col min="12042" max="12288" width="8.6640625" style="7"/>
    <col min="12289" max="12289" width="3.75" style="7" customWidth="1"/>
    <col min="12290" max="12290" width="24.25" style="7" customWidth="1"/>
    <col min="12291" max="12291" width="4" style="7" customWidth="1"/>
    <col min="12292" max="12294" width="20.08203125" style="7" customWidth="1"/>
    <col min="12295" max="12295" width="3.08203125" style="7" customWidth="1"/>
    <col min="12296" max="12296" width="3.75" style="7" customWidth="1"/>
    <col min="12297" max="12297" width="2.5" style="7" customWidth="1"/>
    <col min="12298" max="12544" width="8.6640625" style="7"/>
    <col min="12545" max="12545" width="3.75" style="7" customWidth="1"/>
    <col min="12546" max="12546" width="24.25" style="7" customWidth="1"/>
    <col min="12547" max="12547" width="4" style="7" customWidth="1"/>
    <col min="12548" max="12550" width="20.08203125" style="7" customWidth="1"/>
    <col min="12551" max="12551" width="3.08203125" style="7" customWidth="1"/>
    <col min="12552" max="12552" width="3.75" style="7" customWidth="1"/>
    <col min="12553" max="12553" width="2.5" style="7" customWidth="1"/>
    <col min="12554" max="12800" width="8.6640625" style="7"/>
    <col min="12801" max="12801" width="3.75" style="7" customWidth="1"/>
    <col min="12802" max="12802" width="24.25" style="7" customWidth="1"/>
    <col min="12803" max="12803" width="4" style="7" customWidth="1"/>
    <col min="12804" max="12806" width="20.08203125" style="7" customWidth="1"/>
    <col min="12807" max="12807" width="3.08203125" style="7" customWidth="1"/>
    <col min="12808" max="12808" width="3.75" style="7" customWidth="1"/>
    <col min="12809" max="12809" width="2.5" style="7" customWidth="1"/>
    <col min="12810" max="13056" width="8.6640625" style="7"/>
    <col min="13057" max="13057" width="3.75" style="7" customWidth="1"/>
    <col min="13058" max="13058" width="24.25" style="7" customWidth="1"/>
    <col min="13059" max="13059" width="4" style="7" customWidth="1"/>
    <col min="13060" max="13062" width="20.08203125" style="7" customWidth="1"/>
    <col min="13063" max="13063" width="3.08203125" style="7" customWidth="1"/>
    <col min="13064" max="13064" width="3.75" style="7" customWidth="1"/>
    <col min="13065" max="13065" width="2.5" style="7" customWidth="1"/>
    <col min="13066" max="13312" width="8.6640625" style="7"/>
    <col min="13313" max="13313" width="3.75" style="7" customWidth="1"/>
    <col min="13314" max="13314" width="24.25" style="7" customWidth="1"/>
    <col min="13315" max="13315" width="4" style="7" customWidth="1"/>
    <col min="13316" max="13318" width="20.08203125" style="7" customWidth="1"/>
    <col min="13319" max="13319" width="3.08203125" style="7" customWidth="1"/>
    <col min="13320" max="13320" width="3.75" style="7" customWidth="1"/>
    <col min="13321" max="13321" width="2.5" style="7" customWidth="1"/>
    <col min="13322" max="13568" width="8.6640625" style="7"/>
    <col min="13569" max="13569" width="3.75" style="7" customWidth="1"/>
    <col min="13570" max="13570" width="24.25" style="7" customWidth="1"/>
    <col min="13571" max="13571" width="4" style="7" customWidth="1"/>
    <col min="13572" max="13574" width="20.08203125" style="7" customWidth="1"/>
    <col min="13575" max="13575" width="3.08203125" style="7" customWidth="1"/>
    <col min="13576" max="13576" width="3.75" style="7" customWidth="1"/>
    <col min="13577" max="13577" width="2.5" style="7" customWidth="1"/>
    <col min="13578" max="13824" width="8.6640625" style="7"/>
    <col min="13825" max="13825" width="3.75" style="7" customWidth="1"/>
    <col min="13826" max="13826" width="24.25" style="7" customWidth="1"/>
    <col min="13827" max="13827" width="4" style="7" customWidth="1"/>
    <col min="13828" max="13830" width="20.08203125" style="7" customWidth="1"/>
    <col min="13831" max="13831" width="3.08203125" style="7" customWidth="1"/>
    <col min="13832" max="13832" width="3.75" style="7" customWidth="1"/>
    <col min="13833" max="13833" width="2.5" style="7" customWidth="1"/>
    <col min="13834" max="14080" width="8.6640625" style="7"/>
    <col min="14081" max="14081" width="3.75" style="7" customWidth="1"/>
    <col min="14082" max="14082" width="24.25" style="7" customWidth="1"/>
    <col min="14083" max="14083" width="4" style="7" customWidth="1"/>
    <col min="14084" max="14086" width="20.08203125" style="7" customWidth="1"/>
    <col min="14087" max="14087" width="3.08203125" style="7" customWidth="1"/>
    <col min="14088" max="14088" width="3.75" style="7" customWidth="1"/>
    <col min="14089" max="14089" width="2.5" style="7" customWidth="1"/>
    <col min="14090" max="14336" width="8.6640625" style="7"/>
    <col min="14337" max="14337" width="3.75" style="7" customWidth="1"/>
    <col min="14338" max="14338" width="24.25" style="7" customWidth="1"/>
    <col min="14339" max="14339" width="4" style="7" customWidth="1"/>
    <col min="14340" max="14342" width="20.08203125" style="7" customWidth="1"/>
    <col min="14343" max="14343" width="3.08203125" style="7" customWidth="1"/>
    <col min="14344" max="14344" width="3.75" style="7" customWidth="1"/>
    <col min="14345" max="14345" width="2.5" style="7" customWidth="1"/>
    <col min="14346" max="14592" width="8.6640625" style="7"/>
    <col min="14593" max="14593" width="3.75" style="7" customWidth="1"/>
    <col min="14594" max="14594" width="24.25" style="7" customWidth="1"/>
    <col min="14595" max="14595" width="4" style="7" customWidth="1"/>
    <col min="14596" max="14598" width="20.08203125" style="7" customWidth="1"/>
    <col min="14599" max="14599" width="3.08203125" style="7" customWidth="1"/>
    <col min="14600" max="14600" width="3.75" style="7" customWidth="1"/>
    <col min="14601" max="14601" width="2.5" style="7" customWidth="1"/>
    <col min="14602" max="14848" width="8.6640625" style="7"/>
    <col min="14849" max="14849" width="3.75" style="7" customWidth="1"/>
    <col min="14850" max="14850" width="24.25" style="7" customWidth="1"/>
    <col min="14851" max="14851" width="4" style="7" customWidth="1"/>
    <col min="14852" max="14854" width="20.08203125" style="7" customWidth="1"/>
    <col min="14855" max="14855" width="3.08203125" style="7" customWidth="1"/>
    <col min="14856" max="14856" width="3.75" style="7" customWidth="1"/>
    <col min="14857" max="14857" width="2.5" style="7" customWidth="1"/>
    <col min="14858" max="15104" width="8.6640625" style="7"/>
    <col min="15105" max="15105" width="3.75" style="7" customWidth="1"/>
    <col min="15106" max="15106" width="24.25" style="7" customWidth="1"/>
    <col min="15107" max="15107" width="4" style="7" customWidth="1"/>
    <col min="15108" max="15110" width="20.08203125" style="7" customWidth="1"/>
    <col min="15111" max="15111" width="3.08203125" style="7" customWidth="1"/>
    <col min="15112" max="15112" width="3.75" style="7" customWidth="1"/>
    <col min="15113" max="15113" width="2.5" style="7" customWidth="1"/>
    <col min="15114" max="15360" width="8.6640625" style="7"/>
    <col min="15361" max="15361" width="3.75" style="7" customWidth="1"/>
    <col min="15362" max="15362" width="24.25" style="7" customWidth="1"/>
    <col min="15363" max="15363" width="4" style="7" customWidth="1"/>
    <col min="15364" max="15366" width="20.08203125" style="7" customWidth="1"/>
    <col min="15367" max="15367" width="3.08203125" style="7" customWidth="1"/>
    <col min="15368" max="15368" width="3.75" style="7" customWidth="1"/>
    <col min="15369" max="15369" width="2.5" style="7" customWidth="1"/>
    <col min="15370" max="15616" width="8.6640625" style="7"/>
    <col min="15617" max="15617" width="3.75" style="7" customWidth="1"/>
    <col min="15618" max="15618" width="24.25" style="7" customWidth="1"/>
    <col min="15619" max="15619" width="4" style="7" customWidth="1"/>
    <col min="15620" max="15622" width="20.08203125" style="7" customWidth="1"/>
    <col min="15623" max="15623" width="3.08203125" style="7" customWidth="1"/>
    <col min="15624" max="15624" width="3.75" style="7" customWidth="1"/>
    <col min="15625" max="15625" width="2.5" style="7" customWidth="1"/>
    <col min="15626" max="15872" width="8.6640625" style="7"/>
    <col min="15873" max="15873" width="3.75" style="7" customWidth="1"/>
    <col min="15874" max="15874" width="24.25" style="7" customWidth="1"/>
    <col min="15875" max="15875" width="4" style="7" customWidth="1"/>
    <col min="15876" max="15878" width="20.08203125" style="7" customWidth="1"/>
    <col min="15879" max="15879" width="3.08203125" style="7" customWidth="1"/>
    <col min="15880" max="15880" width="3.75" style="7" customWidth="1"/>
    <col min="15881" max="15881" width="2.5" style="7" customWidth="1"/>
    <col min="15882" max="16128" width="8.6640625" style="7"/>
    <col min="16129" max="16129" width="3.75" style="7" customWidth="1"/>
    <col min="16130" max="16130" width="24.25" style="7" customWidth="1"/>
    <col min="16131" max="16131" width="4" style="7" customWidth="1"/>
    <col min="16132" max="16134" width="20.08203125" style="7" customWidth="1"/>
    <col min="16135" max="16135" width="3.08203125" style="7" customWidth="1"/>
    <col min="16136" max="16136" width="3.75" style="7" customWidth="1"/>
    <col min="16137" max="16137" width="2.5" style="7" customWidth="1"/>
    <col min="16138" max="16384" width="8.6640625" style="7"/>
  </cols>
  <sheetData>
    <row r="1" spans="1:7" ht="20.149999999999999" customHeight="1">
      <c r="B1" s="903" t="s">
        <v>2292</v>
      </c>
    </row>
    <row r="2" spans="1:7" ht="20.149999999999999" customHeight="1">
      <c r="A2" s="4"/>
      <c r="F2" s="2123" t="s">
        <v>293</v>
      </c>
      <c r="G2" s="2123"/>
    </row>
    <row r="3" spans="1:7" ht="20.149999999999999" customHeight="1">
      <c r="A3" s="4"/>
      <c r="F3" s="9"/>
      <c r="G3" s="9"/>
    </row>
    <row r="4" spans="1:7" ht="20.149999999999999" customHeight="1">
      <c r="A4" s="2133" t="s">
        <v>292</v>
      </c>
      <c r="B4" s="2133"/>
      <c r="C4" s="2133"/>
      <c r="D4" s="2133"/>
      <c r="E4" s="2133"/>
      <c r="F4" s="2133"/>
      <c r="G4" s="2133"/>
    </row>
    <row r="5" spans="1:7" ht="20.149999999999999" customHeight="1">
      <c r="A5" s="6"/>
      <c r="B5" s="6"/>
      <c r="C5" s="6"/>
      <c r="D5" s="6"/>
      <c r="E5" s="6"/>
      <c r="F5" s="6"/>
      <c r="G5" s="6"/>
    </row>
    <row r="6" spans="1:7" ht="40" customHeight="1">
      <c r="A6" s="6"/>
      <c r="B6" s="45" t="s">
        <v>291</v>
      </c>
      <c r="C6" s="2134"/>
      <c r="D6" s="2134"/>
      <c r="E6" s="2134"/>
      <c r="F6" s="2134"/>
      <c r="G6" s="2135"/>
    </row>
    <row r="7" spans="1:7" ht="40" customHeight="1">
      <c r="B7" s="45" t="s">
        <v>48</v>
      </c>
      <c r="C7" s="2136"/>
      <c r="D7" s="2136"/>
      <c r="E7" s="2136"/>
      <c r="F7" s="2136"/>
      <c r="G7" s="2137"/>
    </row>
    <row r="8" spans="1:7" ht="40" customHeight="1">
      <c r="B8" s="45" t="s">
        <v>47</v>
      </c>
      <c r="C8" s="2136" t="s">
        <v>290</v>
      </c>
      <c r="D8" s="2136"/>
      <c r="E8" s="2136"/>
      <c r="F8" s="2136"/>
      <c r="G8" s="2137"/>
    </row>
    <row r="9" spans="1:7" ht="80.150000000000006" customHeight="1">
      <c r="B9" s="25" t="s">
        <v>289</v>
      </c>
      <c r="C9" s="2138" t="s">
        <v>288</v>
      </c>
      <c r="D9" s="2139"/>
      <c r="E9" s="2139"/>
      <c r="F9" s="2139"/>
      <c r="G9" s="2140"/>
    </row>
    <row r="10" spans="1:7" ht="9.75" customHeight="1">
      <c r="B10" s="2124" t="s">
        <v>287</v>
      </c>
      <c r="C10" s="205"/>
      <c r="D10" s="205"/>
      <c r="E10" s="205"/>
      <c r="F10" s="205"/>
      <c r="G10" s="204"/>
    </row>
    <row r="11" spans="1:7" ht="40.5" customHeight="1">
      <c r="B11" s="2125"/>
      <c r="C11" s="203"/>
      <c r="D11" s="202" t="s">
        <v>286</v>
      </c>
      <c r="E11" s="21" t="s">
        <v>285</v>
      </c>
      <c r="F11" s="21" t="s">
        <v>284</v>
      </c>
      <c r="G11" s="31"/>
    </row>
    <row r="12" spans="1:7" ht="44.25" customHeight="1">
      <c r="B12" s="2125"/>
      <c r="D12" s="201" t="s">
        <v>283</v>
      </c>
      <c r="E12" s="201" t="s">
        <v>283</v>
      </c>
      <c r="F12" s="201" t="s">
        <v>282</v>
      </c>
      <c r="G12" s="31"/>
    </row>
    <row r="13" spans="1:7">
      <c r="B13" s="2125"/>
      <c r="C13" s="2127" t="s">
        <v>281</v>
      </c>
      <c r="D13" s="2128"/>
      <c r="E13" s="2128"/>
      <c r="F13" s="2128"/>
      <c r="G13" s="2129"/>
    </row>
    <row r="14" spans="1:7" ht="12.75" customHeight="1">
      <c r="B14" s="2126"/>
      <c r="C14" s="2130"/>
      <c r="D14" s="2131"/>
      <c r="E14" s="2131"/>
      <c r="F14" s="2131"/>
      <c r="G14" s="2132"/>
    </row>
    <row r="15" spans="1:7" ht="12" customHeight="1">
      <c r="B15" s="7" t="s">
        <v>280</v>
      </c>
    </row>
    <row r="16" spans="1:7" ht="17.149999999999999" customHeight="1">
      <c r="B16" s="26" t="s">
        <v>23</v>
      </c>
      <c r="C16" s="26"/>
      <c r="D16" s="26"/>
      <c r="E16" s="26"/>
      <c r="F16" s="26"/>
      <c r="G16" s="26"/>
    </row>
    <row r="17" spans="2:9" ht="17.149999999999999" customHeight="1">
      <c r="B17" s="26" t="s">
        <v>279</v>
      </c>
      <c r="C17" s="26"/>
      <c r="D17" s="26"/>
      <c r="E17" s="26"/>
      <c r="F17" s="26"/>
      <c r="G17" s="26"/>
    </row>
    <row r="18" spans="2:9" ht="17.149999999999999" customHeight="1">
      <c r="B18" s="26" t="s">
        <v>278</v>
      </c>
      <c r="C18" s="26"/>
      <c r="D18" s="26"/>
      <c r="E18" s="26"/>
      <c r="F18" s="26"/>
      <c r="G18" s="26"/>
    </row>
    <row r="19" spans="2:9" ht="33" customHeight="1">
      <c r="B19" s="2122" t="s">
        <v>277</v>
      </c>
      <c r="C19" s="2122"/>
      <c r="D19" s="2122"/>
      <c r="E19" s="2122"/>
      <c r="F19" s="2122"/>
      <c r="G19" s="26"/>
    </row>
    <row r="20" spans="2:9" ht="17.149999999999999" customHeight="1">
      <c r="B20" s="26"/>
      <c r="C20" s="26"/>
      <c r="D20" s="26"/>
      <c r="E20" s="26"/>
      <c r="F20" s="26"/>
      <c r="G20" s="26"/>
      <c r="H20" s="26"/>
      <c r="I20" s="26"/>
    </row>
  </sheetData>
  <mergeCells count="9">
    <mergeCell ref="B19:F19"/>
    <mergeCell ref="F2:G2"/>
    <mergeCell ref="B10:B14"/>
    <mergeCell ref="C13:G14"/>
    <mergeCell ref="A4:G4"/>
    <mergeCell ref="C6:G6"/>
    <mergeCell ref="C7:G7"/>
    <mergeCell ref="C9:G9"/>
    <mergeCell ref="C8:G8"/>
  </mergeCells>
  <phoneticPr fontId="2"/>
  <pageMargins left="0.7" right="0.7" top="0.75" bottom="0.75" header="0.3" footer="0.3"/>
  <pageSetup paperSize="9" scale="8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04751-67A1-4A2B-97AE-E3032516834B}">
  <dimension ref="B1:AI26"/>
  <sheetViews>
    <sheetView view="pageBreakPreview" topLeftCell="A16" zoomScaleNormal="100" zoomScaleSheetLayoutView="100" workbookViewId="0">
      <selection activeCell="E29" sqref="E29"/>
    </sheetView>
  </sheetViews>
  <sheetFormatPr defaultColWidth="8.1640625" defaultRowHeight="13"/>
  <cols>
    <col min="1" max="1" width="4.58203125" style="46" customWidth="1"/>
    <col min="2" max="3" width="2.75" style="46" customWidth="1"/>
    <col min="4" max="4" width="19.33203125" style="46" customWidth="1"/>
    <col min="5" max="7" width="16.58203125" style="46" customWidth="1"/>
    <col min="8" max="8" width="9.5" style="46" customWidth="1"/>
    <col min="9" max="9" width="1" style="46" customWidth="1"/>
    <col min="10" max="16384" width="8.1640625" style="46"/>
  </cols>
  <sheetData>
    <row r="1" spans="2:8" ht="20.149999999999999" customHeight="1">
      <c r="B1" s="904" t="s">
        <v>2293</v>
      </c>
    </row>
    <row r="2" spans="2:8" ht="20.149999999999999" customHeight="1">
      <c r="B2" s="47"/>
      <c r="C2" s="61"/>
      <c r="D2" s="47"/>
      <c r="E2" s="47"/>
      <c r="F2" s="47"/>
      <c r="G2" s="47"/>
      <c r="H2" s="60" t="s">
        <v>74</v>
      </c>
    </row>
    <row r="3" spans="2:8" ht="20.149999999999999" customHeight="1">
      <c r="B3" s="47"/>
      <c r="C3" s="61"/>
      <c r="D3" s="47"/>
      <c r="E3" s="47"/>
      <c r="F3" s="47"/>
      <c r="G3" s="47"/>
      <c r="H3" s="60"/>
    </row>
    <row r="4" spans="2:8" ht="20.149999999999999" customHeight="1">
      <c r="B4" s="2078" t="s">
        <v>73</v>
      </c>
      <c r="C4" s="1896"/>
      <c r="D4" s="1896"/>
      <c r="E4" s="1896"/>
      <c r="F4" s="1896"/>
      <c r="G4" s="1896"/>
      <c r="H4" s="1896"/>
    </row>
    <row r="5" spans="2:8" ht="20.149999999999999" customHeight="1">
      <c r="B5" s="47"/>
      <c r="C5" s="47"/>
      <c r="D5" s="47"/>
      <c r="E5" s="47"/>
      <c r="F5" s="47"/>
      <c r="G5" s="47"/>
      <c r="H5" s="47"/>
    </row>
    <row r="6" spans="2:8" ht="24" customHeight="1">
      <c r="B6" s="2046" t="s">
        <v>72</v>
      </c>
      <c r="C6" s="2046"/>
      <c r="D6" s="2046"/>
      <c r="E6" s="2046"/>
      <c r="F6" s="2046"/>
      <c r="G6" s="2046"/>
      <c r="H6" s="2046"/>
    </row>
    <row r="7" spans="2:8" ht="24" customHeight="1">
      <c r="B7" s="2046" t="s">
        <v>71</v>
      </c>
      <c r="C7" s="2046"/>
      <c r="D7" s="2046"/>
      <c r="E7" s="2046" t="s">
        <v>70</v>
      </c>
      <c r="F7" s="2046"/>
      <c r="G7" s="2046"/>
      <c r="H7" s="2046"/>
    </row>
    <row r="8" spans="2:8" ht="21.75" customHeight="1">
      <c r="B8" s="2142" t="s">
        <v>69</v>
      </c>
      <c r="C8" s="2143"/>
      <c r="D8" s="2143"/>
      <c r="E8" s="2143"/>
      <c r="F8" s="2143"/>
      <c r="G8" s="2144"/>
      <c r="H8" s="58" t="s">
        <v>67</v>
      </c>
    </row>
    <row r="9" spans="2:8" ht="60" customHeight="1">
      <c r="B9" s="2149">
        <v>1</v>
      </c>
      <c r="C9" s="2152" t="s">
        <v>66</v>
      </c>
      <c r="D9" s="2152"/>
      <c r="E9" s="2152"/>
      <c r="F9" s="2153"/>
      <c r="G9" s="2153"/>
      <c r="H9" s="55"/>
    </row>
    <row r="10" spans="2:8" ht="81.75" customHeight="1">
      <c r="B10" s="2150"/>
      <c r="C10" s="47"/>
      <c r="D10" s="2146" t="s">
        <v>65</v>
      </c>
      <c r="E10" s="2146"/>
      <c r="F10" s="2147"/>
      <c r="G10" s="2147"/>
      <c r="H10" s="55"/>
    </row>
    <row r="11" spans="2:8" ht="36" customHeight="1">
      <c r="B11" s="2150"/>
      <c r="C11" s="47"/>
      <c r="D11" s="2146" t="s">
        <v>64</v>
      </c>
      <c r="E11" s="2146"/>
      <c r="F11" s="2147"/>
      <c r="G11" s="2147"/>
      <c r="H11" s="55"/>
    </row>
    <row r="12" spans="2:8" ht="60" customHeight="1">
      <c r="B12" s="2150"/>
      <c r="C12" s="47"/>
      <c r="D12" s="2146" t="s">
        <v>63</v>
      </c>
      <c r="E12" s="2146"/>
      <c r="F12" s="2147"/>
      <c r="G12" s="2147"/>
      <c r="H12" s="55"/>
    </row>
    <row r="13" spans="2:8" ht="39.75" customHeight="1">
      <c r="B13" s="2151"/>
      <c r="C13" s="47"/>
      <c r="D13" s="2146" t="s">
        <v>62</v>
      </c>
      <c r="E13" s="2146"/>
      <c r="F13" s="2147"/>
      <c r="G13" s="2147"/>
      <c r="H13" s="55"/>
    </row>
    <row r="14" spans="2:8" ht="60" customHeight="1">
      <c r="B14" s="56">
        <v>2</v>
      </c>
      <c r="C14" s="2146" t="s">
        <v>61</v>
      </c>
      <c r="D14" s="2146"/>
      <c r="E14" s="2146"/>
      <c r="F14" s="2147"/>
      <c r="G14" s="2147"/>
      <c r="H14" s="55"/>
    </row>
    <row r="15" spans="2:8" ht="60" customHeight="1">
      <c r="B15" s="56">
        <v>3</v>
      </c>
      <c r="C15" s="2146" t="s">
        <v>60</v>
      </c>
      <c r="D15" s="2146"/>
      <c r="E15" s="2146"/>
      <c r="F15" s="2147"/>
      <c r="G15" s="2147"/>
      <c r="H15" s="55"/>
    </row>
    <row r="16" spans="2:8" ht="60" customHeight="1">
      <c r="B16" s="56">
        <v>4</v>
      </c>
      <c r="C16" s="2146" t="s">
        <v>59</v>
      </c>
      <c r="D16" s="2146"/>
      <c r="E16" s="2146"/>
      <c r="F16" s="2147"/>
      <c r="G16" s="2147"/>
      <c r="H16" s="55"/>
    </row>
    <row r="17" spans="2:35" ht="60" customHeight="1">
      <c r="B17" s="56">
        <v>5</v>
      </c>
      <c r="C17" s="2146" t="s">
        <v>58</v>
      </c>
      <c r="D17" s="2146"/>
      <c r="E17" s="2146"/>
      <c r="F17" s="2147"/>
      <c r="G17" s="2147"/>
      <c r="H17" s="55"/>
    </row>
    <row r="18" spans="2:35">
      <c r="B18" s="47"/>
      <c r="C18" s="47"/>
      <c r="D18" s="47"/>
      <c r="E18" s="47"/>
      <c r="F18" s="47"/>
      <c r="G18" s="47"/>
      <c r="H18" s="47"/>
    </row>
    <row r="19" spans="2:35" ht="13.15" customHeight="1">
      <c r="B19" s="2141" t="s">
        <v>57</v>
      </c>
      <c r="C19" s="2141"/>
      <c r="D19" s="1894" t="s">
        <v>56</v>
      </c>
      <c r="E19" s="1894"/>
      <c r="F19" s="1894"/>
      <c r="G19" s="1894"/>
      <c r="H19" s="1894"/>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8"/>
    </row>
    <row r="20" spans="2:35">
      <c r="B20" s="47"/>
      <c r="C20" s="47"/>
      <c r="D20" s="1894"/>
      <c r="E20" s="1894"/>
      <c r="F20" s="1894"/>
      <c r="G20" s="1894"/>
      <c r="H20" s="1894"/>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row>
    <row r="21" spans="2:35">
      <c r="B21" s="2141" t="s">
        <v>55</v>
      </c>
      <c r="C21" s="2141"/>
      <c r="D21" s="2148" t="s">
        <v>54</v>
      </c>
      <c r="E21" s="2148"/>
      <c r="F21" s="2148"/>
      <c r="G21" s="2148"/>
      <c r="H21" s="2148"/>
    </row>
    <row r="22" spans="2:35" ht="13.15" customHeight="1">
      <c r="B22" s="2141" t="s">
        <v>53</v>
      </c>
      <c r="C22" s="2141"/>
      <c r="D22" s="2145" t="s">
        <v>52</v>
      </c>
      <c r="E22" s="2145"/>
      <c r="F22" s="2145"/>
      <c r="G22" s="2145"/>
      <c r="H22" s="2145"/>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row>
    <row r="23" spans="2:35">
      <c r="B23" s="47"/>
      <c r="C23" s="53"/>
      <c r="D23" s="2145"/>
      <c r="E23" s="2145"/>
      <c r="F23" s="2145"/>
      <c r="G23" s="2145"/>
      <c r="H23" s="2145"/>
      <c r="I23" s="51"/>
      <c r="J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row>
    <row r="24" spans="2:35" ht="13.15" customHeight="1">
      <c r="B24" s="2141" t="s">
        <v>51</v>
      </c>
      <c r="C24" s="2141"/>
      <c r="D24" s="1894" t="s">
        <v>50</v>
      </c>
      <c r="E24" s="1894"/>
      <c r="F24" s="1894"/>
      <c r="G24" s="1894"/>
      <c r="H24" s="1894"/>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row>
    <row r="25" spans="2:35">
      <c r="B25" s="47"/>
      <c r="C25" s="47"/>
      <c r="D25" s="1894"/>
      <c r="E25" s="1894"/>
      <c r="F25" s="1894"/>
      <c r="G25" s="1894"/>
      <c r="H25" s="1894"/>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row>
    <row r="26" spans="2:35">
      <c r="B26" s="47"/>
      <c r="C26" s="47"/>
      <c r="D26" s="47"/>
      <c r="E26" s="47"/>
      <c r="F26" s="47"/>
      <c r="G26" s="47"/>
      <c r="H26" s="47"/>
    </row>
  </sheetData>
  <mergeCells count="24">
    <mergeCell ref="B4:H4"/>
    <mergeCell ref="B9:B13"/>
    <mergeCell ref="C9:G9"/>
    <mergeCell ref="D10:G10"/>
    <mergeCell ref="D11:G11"/>
    <mergeCell ref="D12:G12"/>
    <mergeCell ref="D13:G13"/>
    <mergeCell ref="B6:D6"/>
    <mergeCell ref="E6:H6"/>
    <mergeCell ref="B7:D7"/>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s>
  <phoneticPr fontId="2"/>
  <dataValidations count="1">
    <dataValidation type="list" allowBlank="1" showInputMessage="1" showErrorMessage="1" sqref="H9:H17" xr:uid="{00000000-0002-0000-0000-000000000000}">
      <formula1>"✓"</formula1>
    </dataValidation>
  </dataValidations>
  <pageMargins left="0.69" right="0.47" top="0.98399999999999999" bottom="0.98399999999999999" header="0.51200000000000001" footer="0.51200000000000001"/>
  <pageSetup paperSize="9" scale="84"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C12EC-4626-481C-A670-4D91E8E5E087}">
  <dimension ref="A1:AK29"/>
  <sheetViews>
    <sheetView view="pageBreakPreview" topLeftCell="B1" zoomScaleNormal="100" zoomScaleSheetLayoutView="100" workbookViewId="0">
      <selection activeCell="B2" sqref="B2"/>
    </sheetView>
  </sheetViews>
  <sheetFormatPr defaultColWidth="8.25" defaultRowHeight="12"/>
  <cols>
    <col min="1" max="1" width="1.25" style="295" customWidth="1"/>
    <col min="2" max="11" width="2.25" style="295" customWidth="1"/>
    <col min="12" max="12" width="0.83203125" style="295" customWidth="1"/>
    <col min="13" max="27" width="2.25" style="295" customWidth="1"/>
    <col min="28" max="28" width="4.58203125" style="295" customWidth="1"/>
    <col min="29" max="29" width="3.9140625" style="295" customWidth="1"/>
    <col min="30" max="36" width="2.25" style="295" customWidth="1"/>
    <col min="37" max="37" width="1.25" style="295" customWidth="1"/>
    <col min="38" max="61" width="2.4140625" style="295" customWidth="1"/>
    <col min="62" max="16384" width="8.25" style="295"/>
  </cols>
  <sheetData>
    <row r="1" spans="1:37" ht="20.149999999999999" customHeight="1">
      <c r="B1" s="905" t="s">
        <v>2294</v>
      </c>
    </row>
    <row r="2" spans="1:37" ht="20.149999999999999" customHeight="1">
      <c r="A2" s="296"/>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s="296"/>
      <c r="AG2" s="296"/>
      <c r="AH2" s="296"/>
      <c r="AI2" s="296"/>
      <c r="AJ2" s="315" t="s">
        <v>394</v>
      </c>
    </row>
    <row r="3" spans="1:37" ht="20.149999999999999" customHeight="1">
      <c r="A3" s="296"/>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s="296"/>
      <c r="AG3" s="296"/>
      <c r="AH3" s="296"/>
      <c r="AI3" s="296"/>
      <c r="AJ3" s="315"/>
    </row>
    <row r="4" spans="1:37" ht="20.149999999999999" customHeight="1">
      <c r="A4" s="296"/>
      <c r="B4" s="2194" t="s">
        <v>393</v>
      </c>
      <c r="C4" s="2194"/>
      <c r="D4" s="2194"/>
      <c r="E4" s="2194"/>
      <c r="F4" s="2194"/>
      <c r="G4" s="2194"/>
      <c r="H4" s="2194"/>
      <c r="I4" s="2194"/>
      <c r="J4" s="2194"/>
      <c r="K4" s="2194"/>
      <c r="L4" s="2194"/>
      <c r="M4" s="2194"/>
      <c r="N4" s="2194"/>
      <c r="O4" s="2194"/>
      <c r="P4" s="2194"/>
      <c r="Q4" s="2194"/>
      <c r="R4" s="2194"/>
      <c r="S4" s="2194"/>
      <c r="T4" s="2194"/>
      <c r="U4" s="2194"/>
      <c r="V4" s="2194"/>
      <c r="W4" s="2194"/>
      <c r="X4" s="2194"/>
      <c r="Y4" s="2194"/>
      <c r="Z4" s="2194"/>
      <c r="AA4" s="2194"/>
      <c r="AB4" s="2194"/>
      <c r="AC4" s="2194"/>
      <c r="AD4" s="2194"/>
      <c r="AE4" s="2194"/>
      <c r="AF4" s="2194"/>
      <c r="AG4" s="2194"/>
      <c r="AH4" s="2194"/>
      <c r="AI4" s="2194"/>
      <c r="AJ4" s="2194"/>
      <c r="AK4" s="314"/>
    </row>
    <row r="5" spans="1:37" ht="20.149999999999999" customHeight="1">
      <c r="A5" s="296"/>
      <c r="B5" s="313"/>
      <c r="C5" s="313"/>
      <c r="D5" s="313"/>
      <c r="E5" s="313"/>
      <c r="F5" s="313"/>
      <c r="G5" s="312"/>
      <c r="H5" s="312"/>
      <c r="I5" s="312"/>
      <c r="J5" s="312"/>
      <c r="K5" s="312"/>
      <c r="L5" s="312"/>
      <c r="M5" s="312"/>
      <c r="N5" s="312"/>
      <c r="O5" s="312"/>
      <c r="P5" s="312"/>
      <c r="Q5" s="311"/>
      <c r="R5" s="311"/>
      <c r="S5" s="311"/>
      <c r="T5" s="311"/>
      <c r="U5" s="311"/>
      <c r="V5" s="311"/>
      <c r="W5" s="311"/>
      <c r="X5" s="311"/>
      <c r="Y5" s="311"/>
      <c r="Z5" s="311"/>
      <c r="AA5" s="311"/>
      <c r="AB5" s="311"/>
      <c r="AC5" s="311"/>
      <c r="AD5" s="311"/>
      <c r="AE5" s="311"/>
      <c r="AF5" s="311"/>
      <c r="AG5" s="311"/>
      <c r="AH5" s="311"/>
      <c r="AI5" s="311"/>
      <c r="AJ5" s="311"/>
      <c r="AK5" s="310"/>
    </row>
    <row r="6" spans="1:37" ht="24.75" customHeight="1">
      <c r="A6" s="296"/>
      <c r="B6" s="2199" t="s">
        <v>392</v>
      </c>
      <c r="C6" s="2200"/>
      <c r="D6" s="2200"/>
      <c r="E6" s="2200"/>
      <c r="F6" s="2200"/>
      <c r="G6" s="2200"/>
      <c r="H6" s="2200"/>
      <c r="I6" s="2200"/>
      <c r="J6" s="2200"/>
      <c r="K6" s="2201"/>
      <c r="L6" s="2196"/>
      <c r="M6" s="2191"/>
      <c r="N6" s="2191"/>
      <c r="O6" s="2191"/>
      <c r="P6" s="2191"/>
      <c r="Q6" s="2191"/>
      <c r="R6" s="2191"/>
      <c r="S6" s="2191"/>
      <c r="T6" s="2191"/>
      <c r="U6" s="2191"/>
      <c r="V6" s="2191"/>
      <c r="W6" s="2191"/>
      <c r="X6" s="2191"/>
      <c r="Y6" s="2191"/>
      <c r="Z6" s="2191"/>
      <c r="AA6" s="2191"/>
      <c r="AB6" s="2191"/>
      <c r="AC6" s="2191"/>
      <c r="AD6" s="2191"/>
      <c r="AE6" s="2191"/>
      <c r="AF6" s="2191"/>
      <c r="AG6" s="2191"/>
      <c r="AH6" s="2191"/>
      <c r="AI6" s="2191"/>
      <c r="AJ6" s="2197"/>
      <c r="AK6" s="310"/>
    </row>
    <row r="7" spans="1:37" ht="24.75" customHeight="1">
      <c r="A7" s="296"/>
      <c r="B7" s="2195" t="s">
        <v>48</v>
      </c>
      <c r="C7" s="2195"/>
      <c r="D7" s="2195"/>
      <c r="E7" s="2195"/>
      <c r="F7" s="2195"/>
      <c r="G7" s="2195"/>
      <c r="H7" s="2195"/>
      <c r="I7" s="2195"/>
      <c r="J7" s="2195"/>
      <c r="K7" s="2195"/>
      <c r="L7" s="2196"/>
      <c r="M7" s="2191"/>
      <c r="N7" s="2191"/>
      <c r="O7" s="2191"/>
      <c r="P7" s="2191"/>
      <c r="Q7" s="2191"/>
      <c r="R7" s="2191"/>
      <c r="S7" s="2191"/>
      <c r="T7" s="2191"/>
      <c r="U7" s="2191"/>
      <c r="V7" s="2191"/>
      <c r="W7" s="2191"/>
      <c r="X7" s="2191"/>
      <c r="Y7" s="2191"/>
      <c r="Z7" s="2191"/>
      <c r="AA7" s="2191"/>
      <c r="AB7" s="2191"/>
      <c r="AC7" s="2191"/>
      <c r="AD7" s="2191"/>
      <c r="AE7" s="2191"/>
      <c r="AF7" s="2191"/>
      <c r="AG7" s="2191"/>
      <c r="AH7" s="2191"/>
      <c r="AI7" s="2191"/>
      <c r="AJ7" s="2197"/>
      <c r="AK7" s="310"/>
    </row>
    <row r="8" spans="1:37" ht="24.75" customHeight="1">
      <c r="A8" s="296"/>
      <c r="B8" s="2195" t="s">
        <v>391</v>
      </c>
      <c r="C8" s="2195"/>
      <c r="D8" s="2195"/>
      <c r="E8" s="2195"/>
      <c r="F8" s="2195"/>
      <c r="G8" s="2195"/>
      <c r="H8" s="2195"/>
      <c r="I8" s="2195"/>
      <c r="J8" s="2195"/>
      <c r="K8" s="2195"/>
      <c r="L8" s="2196" t="s">
        <v>2</v>
      </c>
      <c r="M8" s="2191"/>
      <c r="N8" s="2191"/>
      <c r="O8" s="2191"/>
      <c r="P8" s="2191"/>
      <c r="Q8" s="2191"/>
      <c r="R8" s="2191"/>
      <c r="S8" s="2191"/>
      <c r="T8" s="2191"/>
      <c r="U8" s="2191"/>
      <c r="V8" s="2191"/>
      <c r="W8" s="2191"/>
      <c r="X8" s="2191"/>
      <c r="Y8" s="2191"/>
      <c r="Z8" s="2191"/>
      <c r="AA8" s="2191"/>
      <c r="AB8" s="2191"/>
      <c r="AC8" s="2191"/>
      <c r="AD8" s="2191"/>
      <c r="AE8" s="2191"/>
      <c r="AF8" s="2191"/>
      <c r="AG8" s="2191"/>
      <c r="AH8" s="2191"/>
      <c r="AI8" s="2191"/>
      <c r="AJ8" s="2197"/>
      <c r="AK8" s="310"/>
    </row>
    <row r="9" spans="1:37" ht="24.75" customHeight="1">
      <c r="A9" s="296"/>
      <c r="B9" s="2184" t="s">
        <v>390</v>
      </c>
      <c r="C9" s="2185"/>
      <c r="D9" s="2156" t="s">
        <v>389</v>
      </c>
      <c r="E9" s="2157"/>
      <c r="F9" s="2157"/>
      <c r="G9" s="2157"/>
      <c r="H9" s="2157"/>
      <c r="I9" s="2157"/>
      <c r="J9" s="2157"/>
      <c r="K9" s="2158"/>
      <c r="L9" s="309"/>
      <c r="M9" s="2191" t="s">
        <v>388</v>
      </c>
      <c r="N9" s="2191"/>
      <c r="O9" s="2191"/>
      <c r="P9" s="2191"/>
      <c r="Q9" s="308"/>
      <c r="R9" s="308"/>
      <c r="S9" s="308"/>
      <c r="T9" s="308"/>
      <c r="U9" s="307"/>
      <c r="V9" s="306"/>
      <c r="W9" s="2191" t="s">
        <v>385</v>
      </c>
      <c r="X9" s="2191"/>
      <c r="Y9" s="2192" t="s">
        <v>387</v>
      </c>
      <c r="Z9" s="2192"/>
      <c r="AA9" s="2192"/>
      <c r="AB9" s="305" t="s">
        <v>202</v>
      </c>
      <c r="AC9" s="2193" t="s">
        <v>384</v>
      </c>
      <c r="AD9" s="2163"/>
      <c r="AE9" s="2163"/>
      <c r="AF9" s="2192"/>
      <c r="AG9" s="2192"/>
      <c r="AH9" s="2192"/>
      <c r="AI9" s="2200" t="s">
        <v>202</v>
      </c>
      <c r="AJ9" s="2201"/>
    </row>
    <row r="10" spans="1:37" ht="24.75" customHeight="1">
      <c r="A10" s="296"/>
      <c r="B10" s="2186"/>
      <c r="C10" s="2187"/>
      <c r="D10" s="2159"/>
      <c r="E10" s="2160"/>
      <c r="F10" s="2160"/>
      <c r="G10" s="2160"/>
      <c r="H10" s="2160"/>
      <c r="I10" s="2160"/>
      <c r="J10" s="2160"/>
      <c r="K10" s="2161"/>
      <c r="L10" s="304"/>
      <c r="M10" s="2191" t="s">
        <v>386</v>
      </c>
      <c r="N10" s="2191"/>
      <c r="O10" s="2191"/>
      <c r="P10" s="2191"/>
      <c r="Q10" s="303"/>
      <c r="R10" s="303"/>
      <c r="S10" s="303"/>
      <c r="T10" s="303"/>
      <c r="U10" s="302"/>
      <c r="V10" s="301"/>
      <c r="W10" s="2202" t="s">
        <v>385</v>
      </c>
      <c r="X10" s="2202"/>
      <c r="Y10" s="2203"/>
      <c r="Z10" s="2203"/>
      <c r="AA10" s="2203"/>
      <c r="AB10" s="300" t="s">
        <v>202</v>
      </c>
      <c r="AC10" s="2204" t="s">
        <v>384</v>
      </c>
      <c r="AD10" s="2157"/>
      <c r="AE10" s="2157"/>
      <c r="AF10" s="2203"/>
      <c r="AG10" s="2203"/>
      <c r="AH10" s="2203"/>
      <c r="AI10" s="2205" t="s">
        <v>202</v>
      </c>
      <c r="AJ10" s="2206"/>
    </row>
    <row r="11" spans="1:37" ht="53.25" customHeight="1">
      <c r="A11" s="296"/>
      <c r="B11" s="2186"/>
      <c r="C11" s="2187"/>
      <c r="D11" s="2162" t="s">
        <v>383</v>
      </c>
      <c r="E11" s="2163"/>
      <c r="F11" s="2163"/>
      <c r="G11" s="2163"/>
      <c r="H11" s="2163"/>
      <c r="I11" s="2163"/>
      <c r="J11" s="2163"/>
      <c r="K11" s="2163"/>
      <c r="L11" s="299"/>
      <c r="M11" s="2191" t="s">
        <v>382</v>
      </c>
      <c r="N11" s="2191"/>
      <c r="O11" s="2191"/>
      <c r="P11" s="2198"/>
      <c r="Q11" s="298"/>
      <c r="R11" s="298"/>
      <c r="S11" s="298"/>
      <c r="T11" s="298"/>
      <c r="U11" s="298"/>
      <c r="V11" s="298"/>
      <c r="W11" s="298"/>
      <c r="X11" s="298"/>
      <c r="Y11" s="298"/>
      <c r="Z11" s="298"/>
      <c r="AA11" s="298"/>
      <c r="AB11" s="298"/>
      <c r="AC11" s="298"/>
      <c r="AD11" s="298"/>
      <c r="AE11" s="298"/>
      <c r="AF11" s="298"/>
      <c r="AG11" s="298"/>
      <c r="AH11" s="298"/>
      <c r="AI11" s="298"/>
      <c r="AJ11" s="297"/>
    </row>
    <row r="12" spans="1:37" ht="24.75" customHeight="1">
      <c r="A12" s="296"/>
      <c r="B12" s="2186"/>
      <c r="C12" s="2188"/>
      <c r="D12" s="2164" t="s">
        <v>381</v>
      </c>
      <c r="E12" s="2165"/>
      <c r="F12" s="2168" t="s">
        <v>380</v>
      </c>
      <c r="G12" s="2169"/>
      <c r="H12" s="2169"/>
      <c r="I12" s="2169"/>
      <c r="J12" s="2169"/>
      <c r="K12" s="2169"/>
      <c r="L12" s="2172"/>
      <c r="M12" s="2172"/>
      <c r="N12" s="2172"/>
      <c r="O12" s="2172"/>
      <c r="P12" s="2172"/>
      <c r="Q12" s="2172"/>
      <c r="R12" s="2172"/>
      <c r="S12" s="2172"/>
      <c r="T12" s="2172"/>
      <c r="U12" s="2172"/>
      <c r="V12" s="2172"/>
      <c r="W12" s="2172"/>
      <c r="X12" s="2172"/>
      <c r="Y12" s="2172"/>
      <c r="Z12" s="2172"/>
      <c r="AA12" s="2172"/>
      <c r="AB12" s="2172"/>
      <c r="AC12" s="2172"/>
      <c r="AD12" s="2172"/>
      <c r="AE12" s="2172"/>
      <c r="AF12" s="2172"/>
      <c r="AG12" s="2172"/>
      <c r="AH12" s="2172"/>
      <c r="AI12" s="2172"/>
      <c r="AJ12" s="2173"/>
    </row>
    <row r="13" spans="1:37" ht="24.75" customHeight="1">
      <c r="A13" s="296"/>
      <c r="B13" s="2186"/>
      <c r="C13" s="2188"/>
      <c r="D13" s="2164"/>
      <c r="E13" s="2165"/>
      <c r="F13" s="2170"/>
      <c r="G13" s="2171"/>
      <c r="H13" s="2171"/>
      <c r="I13" s="2171"/>
      <c r="J13" s="2171"/>
      <c r="K13" s="2171"/>
      <c r="L13" s="2174"/>
      <c r="M13" s="2174"/>
      <c r="N13" s="2174"/>
      <c r="O13" s="2174"/>
      <c r="P13" s="2174"/>
      <c r="Q13" s="2174"/>
      <c r="R13" s="2174"/>
      <c r="S13" s="2174"/>
      <c r="T13" s="2174"/>
      <c r="U13" s="2174"/>
      <c r="V13" s="2174"/>
      <c r="W13" s="2174"/>
      <c r="X13" s="2174"/>
      <c r="Y13" s="2174"/>
      <c r="Z13" s="2174"/>
      <c r="AA13" s="2174"/>
      <c r="AB13" s="2174"/>
      <c r="AC13" s="2174"/>
      <c r="AD13" s="2174"/>
      <c r="AE13" s="2174"/>
      <c r="AF13" s="2174"/>
      <c r="AG13" s="2174"/>
      <c r="AH13" s="2174"/>
      <c r="AI13" s="2174"/>
      <c r="AJ13" s="2175"/>
    </row>
    <row r="14" spans="1:37" ht="24.75" customHeight="1">
      <c r="A14" s="296"/>
      <c r="B14" s="2186"/>
      <c r="C14" s="2188"/>
      <c r="D14" s="2164"/>
      <c r="E14" s="2165"/>
      <c r="F14" s="2170" t="s">
        <v>379</v>
      </c>
      <c r="G14" s="2171"/>
      <c r="H14" s="2171"/>
      <c r="I14" s="2171"/>
      <c r="J14" s="2171"/>
      <c r="K14" s="2171"/>
      <c r="L14" s="2174"/>
      <c r="M14" s="2174"/>
      <c r="N14" s="2174"/>
      <c r="O14" s="2174"/>
      <c r="P14" s="2174"/>
      <c r="Q14" s="2174"/>
      <c r="R14" s="2174"/>
      <c r="S14" s="2174"/>
      <c r="T14" s="2174"/>
      <c r="U14" s="2174"/>
      <c r="V14" s="2174"/>
      <c r="W14" s="2174"/>
      <c r="X14" s="2174"/>
      <c r="Y14" s="2174"/>
      <c r="Z14" s="2174"/>
      <c r="AA14" s="2174"/>
      <c r="AB14" s="2174"/>
      <c r="AC14" s="2174"/>
      <c r="AD14" s="2174"/>
      <c r="AE14" s="2174"/>
      <c r="AF14" s="2174"/>
      <c r="AG14" s="2174"/>
      <c r="AH14" s="2174"/>
      <c r="AI14" s="2174"/>
      <c r="AJ14" s="2175"/>
    </row>
    <row r="15" spans="1:37" ht="24.75" customHeight="1">
      <c r="A15" s="296"/>
      <c r="B15" s="2186"/>
      <c r="C15" s="2188"/>
      <c r="D15" s="2164"/>
      <c r="E15" s="2165"/>
      <c r="F15" s="2170"/>
      <c r="G15" s="2171"/>
      <c r="H15" s="2171"/>
      <c r="I15" s="2171"/>
      <c r="J15" s="2171"/>
      <c r="K15" s="2171"/>
      <c r="L15" s="2174"/>
      <c r="M15" s="2174"/>
      <c r="N15" s="2174"/>
      <c r="O15" s="2174"/>
      <c r="P15" s="2174"/>
      <c r="Q15" s="2174"/>
      <c r="R15" s="2174"/>
      <c r="S15" s="2174"/>
      <c r="T15" s="2174"/>
      <c r="U15" s="2174"/>
      <c r="V15" s="2174"/>
      <c r="W15" s="2174"/>
      <c r="X15" s="2174"/>
      <c r="Y15" s="2174"/>
      <c r="Z15" s="2174"/>
      <c r="AA15" s="2174"/>
      <c r="AB15" s="2174"/>
      <c r="AC15" s="2174"/>
      <c r="AD15" s="2174"/>
      <c r="AE15" s="2174"/>
      <c r="AF15" s="2174"/>
      <c r="AG15" s="2174"/>
      <c r="AH15" s="2174"/>
      <c r="AI15" s="2174"/>
      <c r="AJ15" s="2175"/>
    </row>
    <row r="16" spans="1:37" ht="24.75" customHeight="1">
      <c r="A16" s="296"/>
      <c r="B16" s="2186"/>
      <c r="C16" s="2188"/>
      <c r="D16" s="2164"/>
      <c r="E16" s="2165"/>
      <c r="F16" s="2170"/>
      <c r="G16" s="2171"/>
      <c r="H16" s="2171"/>
      <c r="I16" s="2171"/>
      <c r="J16" s="2171"/>
      <c r="K16" s="2171"/>
      <c r="L16" s="2174"/>
      <c r="M16" s="2174"/>
      <c r="N16" s="2174"/>
      <c r="O16" s="2174"/>
      <c r="P16" s="2174"/>
      <c r="Q16" s="2174"/>
      <c r="R16" s="2174"/>
      <c r="S16" s="2174"/>
      <c r="T16" s="2174"/>
      <c r="U16" s="2174"/>
      <c r="V16" s="2174"/>
      <c r="W16" s="2174"/>
      <c r="X16" s="2174"/>
      <c r="Y16" s="2174"/>
      <c r="Z16" s="2174"/>
      <c r="AA16" s="2174"/>
      <c r="AB16" s="2174"/>
      <c r="AC16" s="2174"/>
      <c r="AD16" s="2174"/>
      <c r="AE16" s="2174"/>
      <c r="AF16" s="2174"/>
      <c r="AG16" s="2174"/>
      <c r="AH16" s="2174"/>
      <c r="AI16" s="2174"/>
      <c r="AJ16" s="2175"/>
    </row>
    <row r="17" spans="1:36" ht="24.75" customHeight="1">
      <c r="A17" s="296"/>
      <c r="B17" s="2186"/>
      <c r="C17" s="2188"/>
      <c r="D17" s="2164"/>
      <c r="E17" s="2165"/>
      <c r="F17" s="2170"/>
      <c r="G17" s="2171"/>
      <c r="H17" s="2171"/>
      <c r="I17" s="2171"/>
      <c r="J17" s="2171"/>
      <c r="K17" s="2171"/>
      <c r="L17" s="2174"/>
      <c r="M17" s="2174"/>
      <c r="N17" s="2174"/>
      <c r="O17" s="2174"/>
      <c r="P17" s="2174"/>
      <c r="Q17" s="2174"/>
      <c r="R17" s="2174"/>
      <c r="S17" s="2174"/>
      <c r="T17" s="2174"/>
      <c r="U17" s="2174"/>
      <c r="V17" s="2174"/>
      <c r="W17" s="2174"/>
      <c r="X17" s="2174"/>
      <c r="Y17" s="2174"/>
      <c r="Z17" s="2174"/>
      <c r="AA17" s="2174"/>
      <c r="AB17" s="2174"/>
      <c r="AC17" s="2174"/>
      <c r="AD17" s="2174"/>
      <c r="AE17" s="2174"/>
      <c r="AF17" s="2174"/>
      <c r="AG17" s="2174"/>
      <c r="AH17" s="2174"/>
      <c r="AI17" s="2174"/>
      <c r="AJ17" s="2175"/>
    </row>
    <row r="18" spans="1:36" ht="24.75" customHeight="1">
      <c r="A18" s="296"/>
      <c r="B18" s="2186"/>
      <c r="C18" s="2188"/>
      <c r="D18" s="2164"/>
      <c r="E18" s="2165"/>
      <c r="F18" s="2176" t="s">
        <v>378</v>
      </c>
      <c r="G18" s="2177"/>
      <c r="H18" s="2177"/>
      <c r="I18" s="2177"/>
      <c r="J18" s="2177"/>
      <c r="K18" s="2177"/>
      <c r="L18" s="2180"/>
      <c r="M18" s="2180"/>
      <c r="N18" s="2180"/>
      <c r="O18" s="2180"/>
      <c r="P18" s="2180"/>
      <c r="Q18" s="2180"/>
      <c r="R18" s="2180"/>
      <c r="S18" s="2180"/>
      <c r="T18" s="2180"/>
      <c r="U18" s="2180"/>
      <c r="V18" s="2180"/>
      <c r="W18" s="2180"/>
      <c r="X18" s="2180"/>
      <c r="Y18" s="2180"/>
      <c r="Z18" s="2180"/>
      <c r="AA18" s="2180"/>
      <c r="AB18" s="2180"/>
      <c r="AC18" s="2180"/>
      <c r="AD18" s="2180"/>
      <c r="AE18" s="2180"/>
      <c r="AF18" s="2180"/>
      <c r="AG18" s="2180"/>
      <c r="AH18" s="2180"/>
      <c r="AI18" s="2180"/>
      <c r="AJ18" s="2181"/>
    </row>
    <row r="19" spans="1:36" ht="24.75" customHeight="1">
      <c r="A19" s="296"/>
      <c r="B19" s="2186"/>
      <c r="C19" s="2188"/>
      <c r="D19" s="2164"/>
      <c r="E19" s="2165"/>
      <c r="F19" s="2176"/>
      <c r="G19" s="2177"/>
      <c r="H19" s="2177"/>
      <c r="I19" s="2177"/>
      <c r="J19" s="2177"/>
      <c r="K19" s="2177"/>
      <c r="L19" s="2180"/>
      <c r="M19" s="2180"/>
      <c r="N19" s="2180"/>
      <c r="O19" s="2180"/>
      <c r="P19" s="2180"/>
      <c r="Q19" s="2180"/>
      <c r="R19" s="2180"/>
      <c r="S19" s="2180"/>
      <c r="T19" s="2180"/>
      <c r="U19" s="2180"/>
      <c r="V19" s="2180"/>
      <c r="W19" s="2180"/>
      <c r="X19" s="2180"/>
      <c r="Y19" s="2180"/>
      <c r="Z19" s="2180"/>
      <c r="AA19" s="2180"/>
      <c r="AB19" s="2180"/>
      <c r="AC19" s="2180"/>
      <c r="AD19" s="2180"/>
      <c r="AE19" s="2180"/>
      <c r="AF19" s="2180"/>
      <c r="AG19" s="2180"/>
      <c r="AH19" s="2180"/>
      <c r="AI19" s="2180"/>
      <c r="AJ19" s="2181"/>
    </row>
    <row r="20" spans="1:36" ht="24.75" customHeight="1">
      <c r="A20" s="296"/>
      <c r="B20" s="2186"/>
      <c r="C20" s="2188"/>
      <c r="D20" s="2164"/>
      <c r="E20" s="2165"/>
      <c r="F20" s="2176"/>
      <c r="G20" s="2177"/>
      <c r="H20" s="2177"/>
      <c r="I20" s="2177"/>
      <c r="J20" s="2177"/>
      <c r="K20" s="2177"/>
      <c r="L20" s="2180"/>
      <c r="M20" s="2180"/>
      <c r="N20" s="2180"/>
      <c r="O20" s="2180"/>
      <c r="P20" s="2180"/>
      <c r="Q20" s="2180"/>
      <c r="R20" s="2180"/>
      <c r="S20" s="2180"/>
      <c r="T20" s="2180"/>
      <c r="U20" s="2180"/>
      <c r="V20" s="2180"/>
      <c r="W20" s="2180"/>
      <c r="X20" s="2180"/>
      <c r="Y20" s="2180"/>
      <c r="Z20" s="2180"/>
      <c r="AA20" s="2180"/>
      <c r="AB20" s="2180"/>
      <c r="AC20" s="2180"/>
      <c r="AD20" s="2180"/>
      <c r="AE20" s="2180"/>
      <c r="AF20" s="2180"/>
      <c r="AG20" s="2180"/>
      <c r="AH20" s="2180"/>
      <c r="AI20" s="2180"/>
      <c r="AJ20" s="2181"/>
    </row>
    <row r="21" spans="1:36" ht="24.75" customHeight="1">
      <c r="A21" s="296"/>
      <c r="B21" s="2186"/>
      <c r="C21" s="2188"/>
      <c r="D21" s="2164"/>
      <c r="E21" s="2165"/>
      <c r="F21" s="2176"/>
      <c r="G21" s="2177"/>
      <c r="H21" s="2177"/>
      <c r="I21" s="2177"/>
      <c r="J21" s="2177"/>
      <c r="K21" s="2177"/>
      <c r="L21" s="2180"/>
      <c r="M21" s="2180"/>
      <c r="N21" s="2180"/>
      <c r="O21" s="2180"/>
      <c r="P21" s="2180"/>
      <c r="Q21" s="2180"/>
      <c r="R21" s="2180"/>
      <c r="S21" s="2180"/>
      <c r="T21" s="2180"/>
      <c r="U21" s="2180"/>
      <c r="V21" s="2180"/>
      <c r="W21" s="2180"/>
      <c r="X21" s="2180"/>
      <c r="Y21" s="2180"/>
      <c r="Z21" s="2180"/>
      <c r="AA21" s="2180"/>
      <c r="AB21" s="2180"/>
      <c r="AC21" s="2180"/>
      <c r="AD21" s="2180"/>
      <c r="AE21" s="2180"/>
      <c r="AF21" s="2180"/>
      <c r="AG21" s="2180"/>
      <c r="AH21" s="2180"/>
      <c r="AI21" s="2180"/>
      <c r="AJ21" s="2181"/>
    </row>
    <row r="22" spans="1:36" ht="24.75" customHeight="1">
      <c r="A22" s="296"/>
      <c r="B22" s="2186"/>
      <c r="C22" s="2188"/>
      <c r="D22" s="2164"/>
      <c r="E22" s="2165"/>
      <c r="F22" s="2176"/>
      <c r="G22" s="2177"/>
      <c r="H22" s="2177"/>
      <c r="I22" s="2177"/>
      <c r="J22" s="2177"/>
      <c r="K22" s="2177"/>
      <c r="L22" s="2180"/>
      <c r="M22" s="2180"/>
      <c r="N22" s="2180"/>
      <c r="O22" s="2180"/>
      <c r="P22" s="2180"/>
      <c r="Q22" s="2180"/>
      <c r="R22" s="2180"/>
      <c r="S22" s="2180"/>
      <c r="T22" s="2180"/>
      <c r="U22" s="2180"/>
      <c r="V22" s="2180"/>
      <c r="W22" s="2180"/>
      <c r="X22" s="2180"/>
      <c r="Y22" s="2180"/>
      <c r="Z22" s="2180"/>
      <c r="AA22" s="2180"/>
      <c r="AB22" s="2180"/>
      <c r="AC22" s="2180"/>
      <c r="AD22" s="2180"/>
      <c r="AE22" s="2180"/>
      <c r="AF22" s="2180"/>
      <c r="AG22" s="2180"/>
      <c r="AH22" s="2180"/>
      <c r="AI22" s="2180"/>
      <c r="AJ22" s="2181"/>
    </row>
    <row r="23" spans="1:36" ht="24.75" customHeight="1">
      <c r="A23" s="296"/>
      <c r="B23" s="2189"/>
      <c r="C23" s="2190"/>
      <c r="D23" s="2166"/>
      <c r="E23" s="2167"/>
      <c r="F23" s="2178"/>
      <c r="G23" s="2179"/>
      <c r="H23" s="2179"/>
      <c r="I23" s="2179"/>
      <c r="J23" s="2179"/>
      <c r="K23" s="2179"/>
      <c r="L23" s="2182"/>
      <c r="M23" s="2182"/>
      <c r="N23" s="2182"/>
      <c r="O23" s="2182"/>
      <c r="P23" s="2182"/>
      <c r="Q23" s="2182"/>
      <c r="R23" s="2182"/>
      <c r="S23" s="2182"/>
      <c r="T23" s="2182"/>
      <c r="U23" s="2182"/>
      <c r="V23" s="2182"/>
      <c r="W23" s="2182"/>
      <c r="X23" s="2182"/>
      <c r="Y23" s="2182"/>
      <c r="Z23" s="2182"/>
      <c r="AA23" s="2182"/>
      <c r="AB23" s="2182"/>
      <c r="AC23" s="2182"/>
      <c r="AD23" s="2182"/>
      <c r="AE23" s="2182"/>
      <c r="AF23" s="2182"/>
      <c r="AG23" s="2182"/>
      <c r="AH23" s="2182"/>
      <c r="AI23" s="2182"/>
      <c r="AJ23" s="2183"/>
    </row>
    <row r="24" spans="1:36" ht="39" customHeight="1">
      <c r="A24" s="296"/>
      <c r="B24" s="2154" t="s">
        <v>377</v>
      </c>
      <c r="C24" s="2154"/>
      <c r="D24" s="2154"/>
      <c r="E24" s="2154"/>
      <c r="F24" s="2154"/>
      <c r="G24" s="2154"/>
      <c r="H24" s="2154"/>
      <c r="I24" s="2154"/>
      <c r="J24" s="2154"/>
      <c r="K24" s="2154"/>
      <c r="L24" s="2154"/>
      <c r="M24" s="2154"/>
      <c r="N24" s="2154"/>
      <c r="O24" s="2154"/>
      <c r="P24" s="2154"/>
      <c r="Q24" s="2154"/>
      <c r="R24" s="2154"/>
      <c r="S24" s="2154"/>
      <c r="T24" s="2154"/>
      <c r="U24" s="2154"/>
      <c r="V24" s="2154"/>
      <c r="W24" s="2154"/>
      <c r="X24" s="2154"/>
      <c r="Y24" s="2154"/>
      <c r="Z24" s="2154"/>
      <c r="AA24" s="2154"/>
      <c r="AB24" s="2154"/>
      <c r="AC24" s="2154"/>
      <c r="AD24" s="2154"/>
      <c r="AE24" s="2154"/>
      <c r="AF24" s="2154"/>
      <c r="AG24" s="2154"/>
      <c r="AH24" s="2154"/>
      <c r="AI24" s="2154"/>
      <c r="AJ24" s="2154"/>
    </row>
    <row r="25" spans="1:36" ht="20.25" customHeight="1">
      <c r="A25" s="296"/>
      <c r="B25" s="2155"/>
      <c r="C25" s="2155"/>
      <c r="D25" s="2155"/>
      <c r="E25" s="2155"/>
      <c r="F25" s="2155"/>
      <c r="G25" s="2155"/>
      <c r="H25" s="2155"/>
      <c r="I25" s="2155"/>
      <c r="J25" s="2155"/>
      <c r="K25" s="2155"/>
      <c r="L25" s="2155"/>
      <c r="M25" s="2155"/>
      <c r="N25" s="2155"/>
      <c r="O25" s="2155"/>
      <c r="P25" s="2155"/>
      <c r="Q25" s="2155"/>
      <c r="R25" s="2155"/>
      <c r="S25" s="2155"/>
      <c r="T25" s="2155"/>
      <c r="U25" s="2155"/>
      <c r="V25" s="2155"/>
      <c r="W25" s="2155"/>
      <c r="X25" s="2155"/>
      <c r="Y25" s="2155"/>
      <c r="Z25" s="2155"/>
      <c r="AA25" s="2155"/>
      <c r="AB25" s="2155"/>
      <c r="AC25" s="2155"/>
      <c r="AD25" s="2155"/>
      <c r="AE25" s="2155"/>
      <c r="AF25" s="2155"/>
      <c r="AG25" s="2155"/>
      <c r="AH25" s="2155"/>
      <c r="AI25" s="2155"/>
      <c r="AJ25" s="2155"/>
    </row>
    <row r="26" spans="1:36" ht="39" customHeight="1">
      <c r="A26" s="296"/>
      <c r="B26" s="2155"/>
      <c r="C26" s="2155"/>
      <c r="D26" s="2155"/>
      <c r="E26" s="2155"/>
      <c r="F26" s="2155"/>
      <c r="G26" s="2155"/>
      <c r="H26" s="2155"/>
      <c r="I26" s="2155"/>
      <c r="J26" s="2155"/>
      <c r="K26" s="2155"/>
      <c r="L26" s="2155"/>
      <c r="M26" s="2155"/>
      <c r="N26" s="2155"/>
      <c r="O26" s="2155"/>
      <c r="P26" s="2155"/>
      <c r="Q26" s="2155"/>
      <c r="R26" s="2155"/>
      <c r="S26" s="2155"/>
      <c r="T26" s="2155"/>
      <c r="U26" s="2155"/>
      <c r="V26" s="2155"/>
      <c r="W26" s="2155"/>
      <c r="X26" s="2155"/>
      <c r="Y26" s="2155"/>
      <c r="Z26" s="2155"/>
      <c r="AA26" s="2155"/>
      <c r="AB26" s="2155"/>
      <c r="AC26" s="2155"/>
      <c r="AD26" s="2155"/>
      <c r="AE26" s="2155"/>
      <c r="AF26" s="2155"/>
      <c r="AG26" s="2155"/>
      <c r="AH26" s="2155"/>
      <c r="AI26" s="2155"/>
      <c r="AJ26" s="2155"/>
    </row>
    <row r="27" spans="1:36" ht="48.75" customHeight="1">
      <c r="A27" s="296"/>
      <c r="B27" s="2155"/>
      <c r="C27" s="2155"/>
      <c r="D27" s="2155"/>
      <c r="E27" s="2155"/>
      <c r="F27" s="2155"/>
      <c r="G27" s="2155"/>
      <c r="H27" s="2155"/>
      <c r="I27" s="2155"/>
      <c r="J27" s="2155"/>
      <c r="K27" s="2155"/>
      <c r="L27" s="2155"/>
      <c r="M27" s="2155"/>
      <c r="N27" s="2155"/>
      <c r="O27" s="2155"/>
      <c r="P27" s="2155"/>
      <c r="Q27" s="2155"/>
      <c r="R27" s="2155"/>
      <c r="S27" s="2155"/>
      <c r="T27" s="2155"/>
      <c r="U27" s="2155"/>
      <c r="V27" s="2155"/>
      <c r="W27" s="2155"/>
      <c r="X27" s="2155"/>
      <c r="Y27" s="2155"/>
      <c r="Z27" s="2155"/>
      <c r="AA27" s="2155"/>
      <c r="AB27" s="2155"/>
      <c r="AC27" s="2155"/>
      <c r="AD27" s="2155"/>
      <c r="AE27" s="2155"/>
      <c r="AF27" s="2155"/>
      <c r="AG27" s="2155"/>
      <c r="AH27" s="2155"/>
      <c r="AI27" s="2155"/>
      <c r="AJ27" s="2155"/>
    </row>
    <row r="28" spans="1:36">
      <c r="A28" s="296"/>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6"/>
      <c r="AD28" s="296"/>
      <c r="AE28" s="296"/>
      <c r="AF28" s="296"/>
      <c r="AG28" s="296"/>
      <c r="AH28" s="296"/>
      <c r="AI28" s="296"/>
      <c r="AJ28" s="296"/>
    </row>
    <row r="29" spans="1:36">
      <c r="A29" s="296"/>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6"/>
      <c r="AD29" s="296"/>
      <c r="AE29" s="296"/>
      <c r="AF29" s="296"/>
      <c r="AG29" s="296"/>
      <c r="AH29" s="296"/>
      <c r="AI29" s="296"/>
      <c r="AJ29" s="296"/>
    </row>
  </sheetData>
  <mergeCells count="31">
    <mergeCell ref="B4:AJ4"/>
    <mergeCell ref="B8:K8"/>
    <mergeCell ref="L8:AJ8"/>
    <mergeCell ref="M9:P9"/>
    <mergeCell ref="M11:P11"/>
    <mergeCell ref="B7:K7"/>
    <mergeCell ref="L7:AJ7"/>
    <mergeCell ref="B6:K6"/>
    <mergeCell ref="L6:AJ6"/>
    <mergeCell ref="AI9:AJ9"/>
    <mergeCell ref="W10:X10"/>
    <mergeCell ref="Y10:AA10"/>
    <mergeCell ref="AC10:AE10"/>
    <mergeCell ref="AF10:AH10"/>
    <mergeCell ref="AI10:AJ10"/>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s>
  <phoneticPr fontId="2"/>
  <dataValidations count="1">
    <dataValidation type="list" errorStyle="warning" allowBlank="1" showInputMessage="1" showErrorMessage="1" sqref="Y9:AA10 AF9:AH10" xr:uid="{DB7ECF7C-FA1F-4483-8AE2-50470C911543}">
      <formula1>"　,１,２,３,４,５"</formula1>
    </dataValidation>
  </dataValidations>
  <pageMargins left="0.7" right="0.7" top="0.75" bottom="0.75" header="0.3" footer="0.3"/>
  <pageSetup paperSize="9" scale="9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BEBE1-EF8B-443A-AA2B-D321BD798122}">
  <dimension ref="B1:K25"/>
  <sheetViews>
    <sheetView showGridLines="0" view="pageBreakPreview" topLeftCell="A13" zoomScale="80" zoomScaleNormal="80" zoomScaleSheetLayoutView="80" workbookViewId="0">
      <selection activeCell="B2" sqref="B2:I2"/>
    </sheetView>
  </sheetViews>
  <sheetFormatPr defaultColWidth="8.25" defaultRowHeight="13"/>
  <cols>
    <col min="1" max="1" width="2.5" style="791" customWidth="1"/>
    <col min="2" max="2" width="3.75" style="791" customWidth="1"/>
    <col min="3" max="4" width="9.75" style="791" customWidth="1"/>
    <col min="5" max="5" width="7.33203125" style="791" customWidth="1"/>
    <col min="6" max="6" width="9.75" style="791" customWidth="1"/>
    <col min="7" max="7" width="8" style="791" customWidth="1"/>
    <col min="8" max="8" width="14" style="791" customWidth="1"/>
    <col min="9" max="9" width="14.9140625" style="791" customWidth="1"/>
    <col min="10" max="10" width="2.4140625" style="791" customWidth="1"/>
    <col min="11" max="16384" width="8.25" style="791"/>
  </cols>
  <sheetData>
    <row r="1" spans="2:11" ht="20">
      <c r="B1" s="906" t="s">
        <v>2295</v>
      </c>
      <c r="H1" s="2220"/>
      <c r="I1" s="2220"/>
    </row>
    <row r="2" spans="2:11" ht="27.75" customHeight="1">
      <c r="B2" s="2221" t="s">
        <v>991</v>
      </c>
      <c r="C2" s="2221"/>
      <c r="D2" s="2221"/>
      <c r="E2" s="2221"/>
      <c r="F2" s="2221"/>
      <c r="G2" s="2221"/>
      <c r="H2" s="2221"/>
      <c r="I2" s="2221"/>
      <c r="J2" s="792"/>
      <c r="K2" s="792"/>
    </row>
    <row r="3" spans="2:11" ht="16.5" customHeight="1">
      <c r="B3" s="792"/>
      <c r="C3" s="792"/>
      <c r="D3" s="792"/>
      <c r="E3" s="792"/>
      <c r="F3" s="792"/>
      <c r="G3" s="792"/>
      <c r="H3" s="792"/>
      <c r="I3" s="792"/>
      <c r="J3" s="792"/>
      <c r="K3" s="792"/>
    </row>
    <row r="4" spans="2:11" ht="31" customHeight="1">
      <c r="B4" s="2207" t="s">
        <v>992</v>
      </c>
      <c r="C4" s="2207"/>
      <c r="D4" s="2211"/>
      <c r="E4" s="2212"/>
      <c r="F4" s="2212"/>
      <c r="G4" s="2212"/>
      <c r="H4" s="2212"/>
      <c r="I4" s="2213"/>
    </row>
    <row r="5" spans="2:11" ht="31" customHeight="1">
      <c r="B5" s="2207" t="s">
        <v>993</v>
      </c>
      <c r="C5" s="2207"/>
      <c r="D5" s="2211"/>
      <c r="E5" s="2212"/>
      <c r="F5" s="2212"/>
      <c r="G5" s="2212"/>
      <c r="H5" s="2212"/>
      <c r="I5" s="2213"/>
    </row>
    <row r="6" spans="2:11" ht="31" customHeight="1">
      <c r="B6" s="2207" t="s">
        <v>994</v>
      </c>
      <c r="C6" s="2207"/>
      <c r="D6" s="2211"/>
      <c r="E6" s="2212"/>
      <c r="F6" s="2212"/>
      <c r="G6" s="2212"/>
      <c r="H6" s="2212"/>
      <c r="I6" s="2213"/>
    </row>
    <row r="7" spans="2:11" ht="36.75" customHeight="1">
      <c r="B7" s="2214" t="s">
        <v>995</v>
      </c>
      <c r="C7" s="2215"/>
      <c r="D7" s="2216"/>
      <c r="E7" s="2217"/>
      <c r="F7" s="2217"/>
      <c r="G7" s="2217"/>
      <c r="H7" s="2217"/>
      <c r="I7" s="2218"/>
    </row>
    <row r="8" spans="2:11" ht="21" customHeight="1"/>
    <row r="9" spans="2:11" ht="54" customHeight="1" thickBot="1">
      <c r="B9" s="2219" t="s">
        <v>4</v>
      </c>
      <c r="C9" s="2219"/>
      <c r="D9" s="2219"/>
      <c r="E9" s="794" t="s">
        <v>996</v>
      </c>
      <c r="F9" s="2219" t="s">
        <v>997</v>
      </c>
      <c r="G9" s="2219"/>
      <c r="H9" s="795" t="s">
        <v>998</v>
      </c>
      <c r="I9" s="795" t="s">
        <v>999</v>
      </c>
    </row>
    <row r="10" spans="2:11" ht="31" customHeight="1">
      <c r="B10" s="796">
        <v>1</v>
      </c>
      <c r="C10" s="2210"/>
      <c r="D10" s="2210"/>
      <c r="E10" s="796"/>
      <c r="F10" s="2210"/>
      <c r="G10" s="2210"/>
      <c r="H10" s="797"/>
      <c r="I10" s="798"/>
    </row>
    <row r="11" spans="2:11" ht="31" customHeight="1">
      <c r="B11" s="793">
        <v>2</v>
      </c>
      <c r="C11" s="2207"/>
      <c r="D11" s="2207"/>
      <c r="E11" s="793"/>
      <c r="F11" s="2207"/>
      <c r="G11" s="2207"/>
      <c r="H11" s="799"/>
      <c r="I11" s="800"/>
    </row>
    <row r="12" spans="2:11" ht="31" customHeight="1">
      <c r="B12" s="793">
        <v>3</v>
      </c>
      <c r="C12" s="2207"/>
      <c r="D12" s="2207"/>
      <c r="E12" s="793"/>
      <c r="F12" s="2207"/>
      <c r="G12" s="2207"/>
      <c r="H12" s="799"/>
      <c r="I12" s="800"/>
    </row>
    <row r="13" spans="2:11" ht="31" customHeight="1">
      <c r="B13" s="793">
        <v>4</v>
      </c>
      <c r="C13" s="2207"/>
      <c r="D13" s="2207"/>
      <c r="E13" s="793"/>
      <c r="F13" s="2207"/>
      <c r="G13" s="2207"/>
      <c r="H13" s="799"/>
      <c r="I13" s="800"/>
    </row>
    <row r="14" spans="2:11" ht="31" customHeight="1">
      <c r="B14" s="793">
        <v>5</v>
      </c>
      <c r="C14" s="2207"/>
      <c r="D14" s="2207"/>
      <c r="E14" s="793"/>
      <c r="F14" s="2207"/>
      <c r="G14" s="2207"/>
      <c r="H14" s="799"/>
      <c r="I14" s="800"/>
    </row>
    <row r="15" spans="2:11" ht="31" customHeight="1">
      <c r="B15" s="793">
        <v>6</v>
      </c>
      <c r="C15" s="2207"/>
      <c r="D15" s="2207"/>
      <c r="E15" s="793"/>
      <c r="F15" s="2207"/>
      <c r="G15" s="2207"/>
      <c r="H15" s="799"/>
      <c r="I15" s="800"/>
    </row>
    <row r="16" spans="2:11" ht="31" customHeight="1">
      <c r="B16" s="793">
        <v>7</v>
      </c>
      <c r="C16" s="2207"/>
      <c r="D16" s="2207"/>
      <c r="E16" s="793"/>
      <c r="F16" s="2207"/>
      <c r="G16" s="2207"/>
      <c r="H16" s="799"/>
      <c r="I16" s="800"/>
    </row>
    <row r="17" spans="2:9" ht="31" customHeight="1">
      <c r="B17" s="793">
        <v>8</v>
      </c>
      <c r="C17" s="2207"/>
      <c r="D17" s="2207"/>
      <c r="E17" s="793"/>
      <c r="F17" s="2207"/>
      <c r="G17" s="2207"/>
      <c r="H17" s="799"/>
      <c r="I17" s="800"/>
    </row>
    <row r="18" spans="2:9" ht="31" customHeight="1">
      <c r="B18" s="793">
        <v>9</v>
      </c>
      <c r="C18" s="2207"/>
      <c r="D18" s="2207"/>
      <c r="E18" s="793"/>
      <c r="F18" s="2207"/>
      <c r="G18" s="2207"/>
      <c r="H18" s="799"/>
      <c r="I18" s="800"/>
    </row>
    <row r="19" spans="2:9" ht="31" customHeight="1">
      <c r="B19" s="793">
        <v>10</v>
      </c>
      <c r="C19" s="2207"/>
      <c r="D19" s="2207"/>
      <c r="E19" s="793"/>
      <c r="F19" s="2207"/>
      <c r="G19" s="2207"/>
      <c r="H19" s="799"/>
      <c r="I19" s="800"/>
    </row>
    <row r="20" spans="2:9" ht="12.75" customHeight="1"/>
    <row r="21" spans="2:9" ht="31" customHeight="1">
      <c r="B21" s="2208" t="s">
        <v>1000</v>
      </c>
      <c r="C21" s="2208"/>
      <c r="D21" s="2208"/>
      <c r="E21" s="2208"/>
      <c r="F21" s="2208"/>
      <c r="G21" s="2208"/>
      <c r="H21" s="2208"/>
      <c r="I21" s="2208"/>
    </row>
    <row r="22" spans="2:9" ht="39" customHeight="1">
      <c r="B22" s="2208" t="s">
        <v>1001</v>
      </c>
      <c r="C22" s="2209"/>
      <c r="D22" s="2209"/>
      <c r="E22" s="2209"/>
      <c r="F22" s="2209"/>
      <c r="G22" s="2209"/>
      <c r="H22" s="2209"/>
      <c r="I22" s="2209"/>
    </row>
    <row r="23" spans="2:9" ht="49.5" customHeight="1">
      <c r="B23" s="801"/>
    </row>
    <row r="24" spans="2:9" ht="25" customHeight="1"/>
    <row r="25" spans="2:9" ht="25" customHeight="1"/>
  </sheetData>
  <mergeCells count="34">
    <mergeCell ref="H1:I1"/>
    <mergeCell ref="B2:I2"/>
    <mergeCell ref="B4:C4"/>
    <mergeCell ref="D4:I4"/>
    <mergeCell ref="B5:C5"/>
    <mergeCell ref="D5:I5"/>
    <mergeCell ref="B6:C6"/>
    <mergeCell ref="D6:I6"/>
    <mergeCell ref="B7:C7"/>
    <mergeCell ref="D7:I7"/>
    <mergeCell ref="B9:D9"/>
    <mergeCell ref="F9:G9"/>
    <mergeCell ref="C10:D10"/>
    <mergeCell ref="F10:G10"/>
    <mergeCell ref="C11:D11"/>
    <mergeCell ref="F11:G11"/>
    <mergeCell ref="C12:D12"/>
    <mergeCell ref="F12:G12"/>
    <mergeCell ref="C13:D13"/>
    <mergeCell ref="F13:G13"/>
    <mergeCell ref="C14:D14"/>
    <mergeCell ref="F14:G14"/>
    <mergeCell ref="C15:D15"/>
    <mergeCell ref="F15:G15"/>
    <mergeCell ref="C19:D19"/>
    <mergeCell ref="F19:G19"/>
    <mergeCell ref="B21:I21"/>
    <mergeCell ref="B22:I22"/>
    <mergeCell ref="C16:D16"/>
    <mergeCell ref="F16:G16"/>
    <mergeCell ref="C17:D17"/>
    <mergeCell ref="F17:G17"/>
    <mergeCell ref="C18:D18"/>
    <mergeCell ref="F18:G18"/>
  </mergeCells>
  <phoneticPr fontId="2"/>
  <dataValidations count="1">
    <dataValidation type="list" allowBlank="1" showInputMessage="1" showErrorMessage="1" sqref="W4 T4 I5:I6 Q4:Q5" xr:uid="{F3345D3B-356E-48D6-9E5C-C52BA2C03565}">
      <formula1>"□,■"</formula1>
    </dataValidation>
  </dataValidations>
  <printOptions horizontalCentered="1"/>
  <pageMargins left="0.70866141732283472" right="0.70866141732283472" top="0.94488188976377963" bottom="0.74803149606299213"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E81E4-10A6-42DE-8432-F2E6DD5830C7}">
  <dimension ref="A1:G20"/>
  <sheetViews>
    <sheetView showGridLines="0" view="pageBreakPreview" topLeftCell="A10" zoomScale="80" zoomScaleNormal="100" zoomScaleSheetLayoutView="80" workbookViewId="0">
      <selection activeCell="B15" sqref="B15:F15"/>
    </sheetView>
  </sheetViews>
  <sheetFormatPr defaultRowHeight="13"/>
  <cols>
    <col min="1" max="1" width="2.5" style="803" customWidth="1"/>
    <col min="2" max="2" width="22.25" style="803" customWidth="1"/>
    <col min="3" max="3" width="6.1640625" style="803" customWidth="1"/>
    <col min="4" max="4" width="25.9140625" style="803" customWidth="1"/>
    <col min="5" max="5" width="22.08203125" style="803" customWidth="1"/>
    <col min="6" max="6" width="2.83203125" style="803" customWidth="1"/>
    <col min="7" max="7" width="3.6640625" style="803" customWidth="1"/>
    <col min="8" max="8" width="2.25" style="803" customWidth="1"/>
    <col min="9" max="256" width="8.6640625" style="803"/>
    <col min="257" max="257" width="2.5" style="803" customWidth="1"/>
    <col min="258" max="258" width="22.25" style="803" customWidth="1"/>
    <col min="259" max="259" width="6.1640625" style="803" customWidth="1"/>
    <col min="260" max="261" width="19.5" style="803" customWidth="1"/>
    <col min="262" max="262" width="2.83203125" style="803" customWidth="1"/>
    <col min="263" max="263" width="3.6640625" style="803" customWidth="1"/>
    <col min="264" max="264" width="2.25" style="803" customWidth="1"/>
    <col min="265" max="512" width="8.6640625" style="803"/>
    <col min="513" max="513" width="2.5" style="803" customWidth="1"/>
    <col min="514" max="514" width="22.25" style="803" customWidth="1"/>
    <col min="515" max="515" width="6.1640625" style="803" customWidth="1"/>
    <col min="516" max="517" width="19.5" style="803" customWidth="1"/>
    <col min="518" max="518" width="2.83203125" style="803" customWidth="1"/>
    <col min="519" max="519" width="3.6640625" style="803" customWidth="1"/>
    <col min="520" max="520" width="2.25" style="803" customWidth="1"/>
    <col min="521" max="768" width="8.6640625" style="803"/>
    <col min="769" max="769" width="2.5" style="803" customWidth="1"/>
    <col min="770" max="770" width="22.25" style="803" customWidth="1"/>
    <col min="771" max="771" width="6.1640625" style="803" customWidth="1"/>
    <col min="772" max="773" width="19.5" style="803" customWidth="1"/>
    <col min="774" max="774" width="2.83203125" style="803" customWidth="1"/>
    <col min="775" max="775" width="3.6640625" style="803" customWidth="1"/>
    <col min="776" max="776" width="2.25" style="803" customWidth="1"/>
    <col min="777" max="1024" width="8.6640625" style="803"/>
    <col min="1025" max="1025" width="2.5" style="803" customWidth="1"/>
    <col min="1026" max="1026" width="22.25" style="803" customWidth="1"/>
    <col min="1027" max="1027" width="6.1640625" style="803" customWidth="1"/>
    <col min="1028" max="1029" width="19.5" style="803" customWidth="1"/>
    <col min="1030" max="1030" width="2.83203125" style="803" customWidth="1"/>
    <col min="1031" max="1031" width="3.6640625" style="803" customWidth="1"/>
    <col min="1032" max="1032" width="2.25" style="803" customWidth="1"/>
    <col min="1033" max="1280" width="8.6640625" style="803"/>
    <col min="1281" max="1281" width="2.5" style="803" customWidth="1"/>
    <col min="1282" max="1282" width="22.25" style="803" customWidth="1"/>
    <col min="1283" max="1283" width="6.1640625" style="803" customWidth="1"/>
    <col min="1284" max="1285" width="19.5" style="803" customWidth="1"/>
    <col min="1286" max="1286" width="2.83203125" style="803" customWidth="1"/>
    <col min="1287" max="1287" width="3.6640625" style="803" customWidth="1"/>
    <col min="1288" max="1288" width="2.25" style="803" customWidth="1"/>
    <col min="1289" max="1536" width="8.6640625" style="803"/>
    <col min="1537" max="1537" width="2.5" style="803" customWidth="1"/>
    <col min="1538" max="1538" width="22.25" style="803" customWidth="1"/>
    <col min="1539" max="1539" width="6.1640625" style="803" customWidth="1"/>
    <col min="1540" max="1541" width="19.5" style="803" customWidth="1"/>
    <col min="1542" max="1542" width="2.83203125" style="803" customWidth="1"/>
    <col min="1543" max="1543" width="3.6640625" style="803" customWidth="1"/>
    <col min="1544" max="1544" width="2.25" style="803" customWidth="1"/>
    <col min="1545" max="1792" width="8.6640625" style="803"/>
    <col min="1793" max="1793" width="2.5" style="803" customWidth="1"/>
    <col min="1794" max="1794" width="22.25" style="803" customWidth="1"/>
    <col min="1795" max="1795" width="6.1640625" style="803" customWidth="1"/>
    <col min="1796" max="1797" width="19.5" style="803" customWidth="1"/>
    <col min="1798" max="1798" width="2.83203125" style="803" customWidth="1"/>
    <col min="1799" max="1799" width="3.6640625" style="803" customWidth="1"/>
    <col min="1800" max="1800" width="2.25" style="803" customWidth="1"/>
    <col min="1801" max="2048" width="8.6640625" style="803"/>
    <col min="2049" max="2049" width="2.5" style="803" customWidth="1"/>
    <col min="2050" max="2050" width="22.25" style="803" customWidth="1"/>
    <col min="2051" max="2051" width="6.1640625" style="803" customWidth="1"/>
    <col min="2052" max="2053" width="19.5" style="803" customWidth="1"/>
    <col min="2054" max="2054" width="2.83203125" style="803" customWidth="1"/>
    <col min="2055" max="2055" width="3.6640625" style="803" customWidth="1"/>
    <col min="2056" max="2056" width="2.25" style="803" customWidth="1"/>
    <col min="2057" max="2304" width="8.6640625" style="803"/>
    <col min="2305" max="2305" width="2.5" style="803" customWidth="1"/>
    <col min="2306" max="2306" width="22.25" style="803" customWidth="1"/>
    <col min="2307" max="2307" width="6.1640625" style="803" customWidth="1"/>
    <col min="2308" max="2309" width="19.5" style="803" customWidth="1"/>
    <col min="2310" max="2310" width="2.83203125" style="803" customWidth="1"/>
    <col min="2311" max="2311" width="3.6640625" style="803" customWidth="1"/>
    <col min="2312" max="2312" width="2.25" style="803" customWidth="1"/>
    <col min="2313" max="2560" width="8.6640625" style="803"/>
    <col min="2561" max="2561" width="2.5" style="803" customWidth="1"/>
    <col min="2562" max="2562" width="22.25" style="803" customWidth="1"/>
    <col min="2563" max="2563" width="6.1640625" style="803" customWidth="1"/>
    <col min="2564" max="2565" width="19.5" style="803" customWidth="1"/>
    <col min="2566" max="2566" width="2.83203125" style="803" customWidth="1"/>
    <col min="2567" max="2567" width="3.6640625" style="803" customWidth="1"/>
    <col min="2568" max="2568" width="2.25" style="803" customWidth="1"/>
    <col min="2569" max="2816" width="8.6640625" style="803"/>
    <col min="2817" max="2817" width="2.5" style="803" customWidth="1"/>
    <col min="2818" max="2818" width="22.25" style="803" customWidth="1"/>
    <col min="2819" max="2819" width="6.1640625" style="803" customWidth="1"/>
    <col min="2820" max="2821" width="19.5" style="803" customWidth="1"/>
    <col min="2822" max="2822" width="2.83203125" style="803" customWidth="1"/>
    <col min="2823" max="2823" width="3.6640625" style="803" customWidth="1"/>
    <col min="2824" max="2824" width="2.25" style="803" customWidth="1"/>
    <col min="2825" max="3072" width="8.6640625" style="803"/>
    <col min="3073" max="3073" width="2.5" style="803" customWidth="1"/>
    <col min="3074" max="3074" width="22.25" style="803" customWidth="1"/>
    <col min="3075" max="3075" width="6.1640625" style="803" customWidth="1"/>
    <col min="3076" max="3077" width="19.5" style="803" customWidth="1"/>
    <col min="3078" max="3078" width="2.83203125" style="803" customWidth="1"/>
    <col min="3079" max="3079" width="3.6640625" style="803" customWidth="1"/>
    <col min="3080" max="3080" width="2.25" style="803" customWidth="1"/>
    <col min="3081" max="3328" width="8.6640625" style="803"/>
    <col min="3329" max="3329" width="2.5" style="803" customWidth="1"/>
    <col min="3330" max="3330" width="22.25" style="803" customWidth="1"/>
    <col min="3331" max="3331" width="6.1640625" style="803" customWidth="1"/>
    <col min="3332" max="3333" width="19.5" style="803" customWidth="1"/>
    <col min="3334" max="3334" width="2.83203125" style="803" customWidth="1"/>
    <col min="3335" max="3335" width="3.6640625" style="803" customWidth="1"/>
    <col min="3336" max="3336" width="2.25" style="803" customWidth="1"/>
    <col min="3337" max="3584" width="8.6640625" style="803"/>
    <col min="3585" max="3585" width="2.5" style="803" customWidth="1"/>
    <col min="3586" max="3586" width="22.25" style="803" customWidth="1"/>
    <col min="3587" max="3587" width="6.1640625" style="803" customWidth="1"/>
    <col min="3588" max="3589" width="19.5" style="803" customWidth="1"/>
    <col min="3590" max="3590" width="2.83203125" style="803" customWidth="1"/>
    <col min="3591" max="3591" width="3.6640625" style="803" customWidth="1"/>
    <col min="3592" max="3592" width="2.25" style="803" customWidth="1"/>
    <col min="3593" max="3840" width="8.6640625" style="803"/>
    <col min="3841" max="3841" width="2.5" style="803" customWidth="1"/>
    <col min="3842" max="3842" width="22.25" style="803" customWidth="1"/>
    <col min="3843" max="3843" width="6.1640625" style="803" customWidth="1"/>
    <col min="3844" max="3845" width="19.5" style="803" customWidth="1"/>
    <col min="3846" max="3846" width="2.83203125" style="803" customWidth="1"/>
    <col min="3847" max="3847" width="3.6640625" style="803" customWidth="1"/>
    <col min="3848" max="3848" width="2.25" style="803" customWidth="1"/>
    <col min="3849" max="4096" width="8.6640625" style="803"/>
    <col min="4097" max="4097" width="2.5" style="803" customWidth="1"/>
    <col min="4098" max="4098" width="22.25" style="803" customWidth="1"/>
    <col min="4099" max="4099" width="6.1640625" style="803" customWidth="1"/>
    <col min="4100" max="4101" width="19.5" style="803" customWidth="1"/>
    <col min="4102" max="4102" width="2.83203125" style="803" customWidth="1"/>
    <col min="4103" max="4103" width="3.6640625" style="803" customWidth="1"/>
    <col min="4104" max="4104" width="2.25" style="803" customWidth="1"/>
    <col min="4105" max="4352" width="8.6640625" style="803"/>
    <col min="4353" max="4353" width="2.5" style="803" customWidth="1"/>
    <col min="4354" max="4354" width="22.25" style="803" customWidth="1"/>
    <col min="4355" max="4355" width="6.1640625" style="803" customWidth="1"/>
    <col min="4356" max="4357" width="19.5" style="803" customWidth="1"/>
    <col min="4358" max="4358" width="2.83203125" style="803" customWidth="1"/>
    <col min="4359" max="4359" width="3.6640625" style="803" customWidth="1"/>
    <col min="4360" max="4360" width="2.25" style="803" customWidth="1"/>
    <col min="4361" max="4608" width="8.6640625" style="803"/>
    <col min="4609" max="4609" width="2.5" style="803" customWidth="1"/>
    <col min="4610" max="4610" width="22.25" style="803" customWidth="1"/>
    <col min="4611" max="4611" width="6.1640625" style="803" customWidth="1"/>
    <col min="4612" max="4613" width="19.5" style="803" customWidth="1"/>
    <col min="4614" max="4614" width="2.83203125" style="803" customWidth="1"/>
    <col min="4615" max="4615" width="3.6640625" style="803" customWidth="1"/>
    <col min="4616" max="4616" width="2.25" style="803" customWidth="1"/>
    <col min="4617" max="4864" width="8.6640625" style="803"/>
    <col min="4865" max="4865" width="2.5" style="803" customWidth="1"/>
    <col min="4866" max="4866" width="22.25" style="803" customWidth="1"/>
    <col min="4867" max="4867" width="6.1640625" style="803" customWidth="1"/>
    <col min="4868" max="4869" width="19.5" style="803" customWidth="1"/>
    <col min="4870" max="4870" width="2.83203125" style="803" customWidth="1"/>
    <col min="4871" max="4871" width="3.6640625" style="803" customWidth="1"/>
    <col min="4872" max="4872" width="2.25" style="803" customWidth="1"/>
    <col min="4873" max="5120" width="8.6640625" style="803"/>
    <col min="5121" max="5121" width="2.5" style="803" customWidth="1"/>
    <col min="5122" max="5122" width="22.25" style="803" customWidth="1"/>
    <col min="5123" max="5123" width="6.1640625" style="803" customWidth="1"/>
    <col min="5124" max="5125" width="19.5" style="803" customWidth="1"/>
    <col min="5126" max="5126" width="2.83203125" style="803" customWidth="1"/>
    <col min="5127" max="5127" width="3.6640625" style="803" customWidth="1"/>
    <col min="5128" max="5128" width="2.25" style="803" customWidth="1"/>
    <col min="5129" max="5376" width="8.6640625" style="803"/>
    <col min="5377" max="5377" width="2.5" style="803" customWidth="1"/>
    <col min="5378" max="5378" width="22.25" style="803" customWidth="1"/>
    <col min="5379" max="5379" width="6.1640625" style="803" customWidth="1"/>
    <col min="5380" max="5381" width="19.5" style="803" customWidth="1"/>
    <col min="5382" max="5382" width="2.83203125" style="803" customWidth="1"/>
    <col min="5383" max="5383" width="3.6640625" style="803" customWidth="1"/>
    <col min="5384" max="5384" width="2.25" style="803" customWidth="1"/>
    <col min="5385" max="5632" width="8.6640625" style="803"/>
    <col min="5633" max="5633" width="2.5" style="803" customWidth="1"/>
    <col min="5634" max="5634" width="22.25" style="803" customWidth="1"/>
    <col min="5635" max="5635" width="6.1640625" style="803" customWidth="1"/>
    <col min="5636" max="5637" width="19.5" style="803" customWidth="1"/>
    <col min="5638" max="5638" width="2.83203125" style="803" customWidth="1"/>
    <col min="5639" max="5639" width="3.6640625" style="803" customWidth="1"/>
    <col min="5640" max="5640" width="2.25" style="803" customWidth="1"/>
    <col min="5641" max="5888" width="8.6640625" style="803"/>
    <col min="5889" max="5889" width="2.5" style="803" customWidth="1"/>
    <col min="5890" max="5890" width="22.25" style="803" customWidth="1"/>
    <col min="5891" max="5891" width="6.1640625" style="803" customWidth="1"/>
    <col min="5892" max="5893" width="19.5" style="803" customWidth="1"/>
    <col min="5894" max="5894" width="2.83203125" style="803" customWidth="1"/>
    <col min="5895" max="5895" width="3.6640625" style="803" customWidth="1"/>
    <col min="5896" max="5896" width="2.25" style="803" customWidth="1"/>
    <col min="5897" max="6144" width="8.6640625" style="803"/>
    <col min="6145" max="6145" width="2.5" style="803" customWidth="1"/>
    <col min="6146" max="6146" width="22.25" style="803" customWidth="1"/>
    <col min="6147" max="6147" width="6.1640625" style="803" customWidth="1"/>
    <col min="6148" max="6149" width="19.5" style="803" customWidth="1"/>
    <col min="6150" max="6150" width="2.83203125" style="803" customWidth="1"/>
    <col min="6151" max="6151" width="3.6640625" style="803" customWidth="1"/>
    <col min="6152" max="6152" width="2.25" style="803" customWidth="1"/>
    <col min="6153" max="6400" width="8.6640625" style="803"/>
    <col min="6401" max="6401" width="2.5" style="803" customWidth="1"/>
    <col min="6402" max="6402" width="22.25" style="803" customWidth="1"/>
    <col min="6403" max="6403" width="6.1640625" style="803" customWidth="1"/>
    <col min="6404" max="6405" width="19.5" style="803" customWidth="1"/>
    <col min="6406" max="6406" width="2.83203125" style="803" customWidth="1"/>
    <col min="6407" max="6407" width="3.6640625" style="803" customWidth="1"/>
    <col min="6408" max="6408" width="2.25" style="803" customWidth="1"/>
    <col min="6409" max="6656" width="8.6640625" style="803"/>
    <col min="6657" max="6657" width="2.5" style="803" customWidth="1"/>
    <col min="6658" max="6658" width="22.25" style="803" customWidth="1"/>
    <col min="6659" max="6659" width="6.1640625" style="803" customWidth="1"/>
    <col min="6660" max="6661" width="19.5" style="803" customWidth="1"/>
    <col min="6662" max="6662" width="2.83203125" style="803" customWidth="1"/>
    <col min="6663" max="6663" width="3.6640625" style="803" customWidth="1"/>
    <col min="6664" max="6664" width="2.25" style="803" customWidth="1"/>
    <col min="6665" max="6912" width="8.6640625" style="803"/>
    <col min="6913" max="6913" width="2.5" style="803" customWidth="1"/>
    <col min="6914" max="6914" width="22.25" style="803" customWidth="1"/>
    <col min="6915" max="6915" width="6.1640625" style="803" customWidth="1"/>
    <col min="6916" max="6917" width="19.5" style="803" customWidth="1"/>
    <col min="6918" max="6918" width="2.83203125" style="803" customWidth="1"/>
    <col min="6919" max="6919" width="3.6640625" style="803" customWidth="1"/>
    <col min="6920" max="6920" width="2.25" style="803" customWidth="1"/>
    <col min="6921" max="7168" width="8.6640625" style="803"/>
    <col min="7169" max="7169" width="2.5" style="803" customWidth="1"/>
    <col min="7170" max="7170" width="22.25" style="803" customWidth="1"/>
    <col min="7171" max="7171" width="6.1640625" style="803" customWidth="1"/>
    <col min="7172" max="7173" width="19.5" style="803" customWidth="1"/>
    <col min="7174" max="7174" width="2.83203125" style="803" customWidth="1"/>
    <col min="7175" max="7175" width="3.6640625" style="803" customWidth="1"/>
    <col min="7176" max="7176" width="2.25" style="803" customWidth="1"/>
    <col min="7177" max="7424" width="8.6640625" style="803"/>
    <col min="7425" max="7425" width="2.5" style="803" customWidth="1"/>
    <col min="7426" max="7426" width="22.25" style="803" customWidth="1"/>
    <col min="7427" max="7427" width="6.1640625" style="803" customWidth="1"/>
    <col min="7428" max="7429" width="19.5" style="803" customWidth="1"/>
    <col min="7430" max="7430" width="2.83203125" style="803" customWidth="1"/>
    <col min="7431" max="7431" width="3.6640625" style="803" customWidth="1"/>
    <col min="7432" max="7432" width="2.25" style="803" customWidth="1"/>
    <col min="7433" max="7680" width="8.6640625" style="803"/>
    <col min="7681" max="7681" width="2.5" style="803" customWidth="1"/>
    <col min="7682" max="7682" width="22.25" style="803" customWidth="1"/>
    <col min="7683" max="7683" width="6.1640625" style="803" customWidth="1"/>
    <col min="7684" max="7685" width="19.5" style="803" customWidth="1"/>
    <col min="7686" max="7686" width="2.83203125" style="803" customWidth="1"/>
    <col min="7687" max="7687" width="3.6640625" style="803" customWidth="1"/>
    <col min="7688" max="7688" width="2.25" style="803" customWidth="1"/>
    <col min="7689" max="7936" width="8.6640625" style="803"/>
    <col min="7937" max="7937" width="2.5" style="803" customWidth="1"/>
    <col min="7938" max="7938" width="22.25" style="803" customWidth="1"/>
    <col min="7939" max="7939" width="6.1640625" style="803" customWidth="1"/>
    <col min="7940" max="7941" width="19.5" style="803" customWidth="1"/>
    <col min="7942" max="7942" width="2.83203125" style="803" customWidth="1"/>
    <col min="7943" max="7943" width="3.6640625" style="803" customWidth="1"/>
    <col min="7944" max="7944" width="2.25" style="803" customWidth="1"/>
    <col min="7945" max="8192" width="8.6640625" style="803"/>
    <col min="8193" max="8193" width="2.5" style="803" customWidth="1"/>
    <col min="8194" max="8194" width="22.25" style="803" customWidth="1"/>
    <col min="8195" max="8195" width="6.1640625" style="803" customWidth="1"/>
    <col min="8196" max="8197" width="19.5" style="803" customWidth="1"/>
    <col min="8198" max="8198" width="2.83203125" style="803" customWidth="1"/>
    <col min="8199" max="8199" width="3.6640625" style="803" customWidth="1"/>
    <col min="8200" max="8200" width="2.25" style="803" customWidth="1"/>
    <col min="8201" max="8448" width="8.6640625" style="803"/>
    <col min="8449" max="8449" width="2.5" style="803" customWidth="1"/>
    <col min="8450" max="8450" width="22.25" style="803" customWidth="1"/>
    <col min="8451" max="8451" width="6.1640625" style="803" customWidth="1"/>
    <col min="8452" max="8453" width="19.5" style="803" customWidth="1"/>
    <col min="8454" max="8454" width="2.83203125" style="803" customWidth="1"/>
    <col min="8455" max="8455" width="3.6640625" style="803" customWidth="1"/>
    <col min="8456" max="8456" width="2.25" style="803" customWidth="1"/>
    <col min="8457" max="8704" width="8.6640625" style="803"/>
    <col min="8705" max="8705" width="2.5" style="803" customWidth="1"/>
    <col min="8706" max="8706" width="22.25" style="803" customWidth="1"/>
    <col min="8707" max="8707" width="6.1640625" style="803" customWidth="1"/>
    <col min="8708" max="8709" width="19.5" style="803" customWidth="1"/>
    <col min="8710" max="8710" width="2.83203125" style="803" customWidth="1"/>
    <col min="8711" max="8711" width="3.6640625" style="803" customWidth="1"/>
    <col min="8712" max="8712" width="2.25" style="803" customWidth="1"/>
    <col min="8713" max="8960" width="8.6640625" style="803"/>
    <col min="8961" max="8961" width="2.5" style="803" customWidth="1"/>
    <col min="8962" max="8962" width="22.25" style="803" customWidth="1"/>
    <col min="8963" max="8963" width="6.1640625" style="803" customWidth="1"/>
    <col min="8964" max="8965" width="19.5" style="803" customWidth="1"/>
    <col min="8966" max="8966" width="2.83203125" style="803" customWidth="1"/>
    <col min="8967" max="8967" width="3.6640625" style="803" customWidth="1"/>
    <col min="8968" max="8968" width="2.25" style="803" customWidth="1"/>
    <col min="8969" max="9216" width="8.6640625" style="803"/>
    <col min="9217" max="9217" width="2.5" style="803" customWidth="1"/>
    <col min="9218" max="9218" width="22.25" style="803" customWidth="1"/>
    <col min="9219" max="9219" width="6.1640625" style="803" customWidth="1"/>
    <col min="9220" max="9221" width="19.5" style="803" customWidth="1"/>
    <col min="9222" max="9222" width="2.83203125" style="803" customWidth="1"/>
    <col min="9223" max="9223" width="3.6640625" style="803" customWidth="1"/>
    <col min="9224" max="9224" width="2.25" style="803" customWidth="1"/>
    <col min="9225" max="9472" width="8.6640625" style="803"/>
    <col min="9473" max="9473" width="2.5" style="803" customWidth="1"/>
    <col min="9474" max="9474" width="22.25" style="803" customWidth="1"/>
    <col min="9475" max="9475" width="6.1640625" style="803" customWidth="1"/>
    <col min="9476" max="9477" width="19.5" style="803" customWidth="1"/>
    <col min="9478" max="9478" width="2.83203125" style="803" customWidth="1"/>
    <col min="9479" max="9479" width="3.6640625" style="803" customWidth="1"/>
    <col min="9480" max="9480" width="2.25" style="803" customWidth="1"/>
    <col min="9481" max="9728" width="8.6640625" style="803"/>
    <col min="9729" max="9729" width="2.5" style="803" customWidth="1"/>
    <col min="9730" max="9730" width="22.25" style="803" customWidth="1"/>
    <col min="9731" max="9731" width="6.1640625" style="803" customWidth="1"/>
    <col min="9732" max="9733" width="19.5" style="803" customWidth="1"/>
    <col min="9734" max="9734" width="2.83203125" style="803" customWidth="1"/>
    <col min="9735" max="9735" width="3.6640625" style="803" customWidth="1"/>
    <col min="9736" max="9736" width="2.25" style="803" customWidth="1"/>
    <col min="9737" max="9984" width="8.6640625" style="803"/>
    <col min="9985" max="9985" width="2.5" style="803" customWidth="1"/>
    <col min="9986" max="9986" width="22.25" style="803" customWidth="1"/>
    <col min="9987" max="9987" width="6.1640625" style="803" customWidth="1"/>
    <col min="9988" max="9989" width="19.5" style="803" customWidth="1"/>
    <col min="9990" max="9990" width="2.83203125" style="803" customWidth="1"/>
    <col min="9991" max="9991" width="3.6640625" style="803" customWidth="1"/>
    <col min="9992" max="9992" width="2.25" style="803" customWidth="1"/>
    <col min="9993" max="10240" width="8.6640625" style="803"/>
    <col min="10241" max="10241" width="2.5" style="803" customWidth="1"/>
    <col min="10242" max="10242" width="22.25" style="803" customWidth="1"/>
    <col min="10243" max="10243" width="6.1640625" style="803" customWidth="1"/>
    <col min="10244" max="10245" width="19.5" style="803" customWidth="1"/>
    <col min="10246" max="10246" width="2.83203125" style="803" customWidth="1"/>
    <col min="10247" max="10247" width="3.6640625" style="803" customWidth="1"/>
    <col min="10248" max="10248" width="2.25" style="803" customWidth="1"/>
    <col min="10249" max="10496" width="8.6640625" style="803"/>
    <col min="10497" max="10497" width="2.5" style="803" customWidth="1"/>
    <col min="10498" max="10498" width="22.25" style="803" customWidth="1"/>
    <col min="10499" max="10499" width="6.1640625" style="803" customWidth="1"/>
    <col min="10500" max="10501" width="19.5" style="803" customWidth="1"/>
    <col min="10502" max="10502" width="2.83203125" style="803" customWidth="1"/>
    <col min="10503" max="10503" width="3.6640625" style="803" customWidth="1"/>
    <col min="10504" max="10504" width="2.25" style="803" customWidth="1"/>
    <col min="10505" max="10752" width="8.6640625" style="803"/>
    <col min="10753" max="10753" width="2.5" style="803" customWidth="1"/>
    <col min="10754" max="10754" width="22.25" style="803" customWidth="1"/>
    <col min="10755" max="10755" width="6.1640625" style="803" customWidth="1"/>
    <col min="10756" max="10757" width="19.5" style="803" customWidth="1"/>
    <col min="10758" max="10758" width="2.83203125" style="803" customWidth="1"/>
    <col min="10759" max="10759" width="3.6640625" style="803" customWidth="1"/>
    <col min="10760" max="10760" width="2.25" style="803" customWidth="1"/>
    <col min="10761" max="11008" width="8.6640625" style="803"/>
    <col min="11009" max="11009" width="2.5" style="803" customWidth="1"/>
    <col min="11010" max="11010" width="22.25" style="803" customWidth="1"/>
    <col min="11011" max="11011" width="6.1640625" style="803" customWidth="1"/>
    <col min="11012" max="11013" width="19.5" style="803" customWidth="1"/>
    <col min="11014" max="11014" width="2.83203125" style="803" customWidth="1"/>
    <col min="11015" max="11015" width="3.6640625" style="803" customWidth="1"/>
    <col min="11016" max="11016" width="2.25" style="803" customWidth="1"/>
    <col min="11017" max="11264" width="8.6640625" style="803"/>
    <col min="11265" max="11265" width="2.5" style="803" customWidth="1"/>
    <col min="11266" max="11266" width="22.25" style="803" customWidth="1"/>
    <col min="11267" max="11267" width="6.1640625" style="803" customWidth="1"/>
    <col min="11268" max="11269" width="19.5" style="803" customWidth="1"/>
    <col min="11270" max="11270" width="2.83203125" style="803" customWidth="1"/>
    <col min="11271" max="11271" width="3.6640625" style="803" customWidth="1"/>
    <col min="11272" max="11272" width="2.25" style="803" customWidth="1"/>
    <col min="11273" max="11520" width="8.6640625" style="803"/>
    <col min="11521" max="11521" width="2.5" style="803" customWidth="1"/>
    <col min="11522" max="11522" width="22.25" style="803" customWidth="1"/>
    <col min="11523" max="11523" width="6.1640625" style="803" customWidth="1"/>
    <col min="11524" max="11525" width="19.5" style="803" customWidth="1"/>
    <col min="11526" max="11526" width="2.83203125" style="803" customWidth="1"/>
    <col min="11527" max="11527" width="3.6640625" style="803" customWidth="1"/>
    <col min="11528" max="11528" width="2.25" style="803" customWidth="1"/>
    <col min="11529" max="11776" width="8.6640625" style="803"/>
    <col min="11777" max="11777" width="2.5" style="803" customWidth="1"/>
    <col min="11778" max="11778" width="22.25" style="803" customWidth="1"/>
    <col min="11779" max="11779" width="6.1640625" style="803" customWidth="1"/>
    <col min="11780" max="11781" width="19.5" style="803" customWidth="1"/>
    <col min="11782" max="11782" width="2.83203125" style="803" customWidth="1"/>
    <col min="11783" max="11783" width="3.6640625" style="803" customWidth="1"/>
    <col min="11784" max="11784" width="2.25" style="803" customWidth="1"/>
    <col min="11785" max="12032" width="8.6640625" style="803"/>
    <col min="12033" max="12033" width="2.5" style="803" customWidth="1"/>
    <col min="12034" max="12034" width="22.25" style="803" customWidth="1"/>
    <col min="12035" max="12035" width="6.1640625" style="803" customWidth="1"/>
    <col min="12036" max="12037" width="19.5" style="803" customWidth="1"/>
    <col min="12038" max="12038" width="2.83203125" style="803" customWidth="1"/>
    <col min="12039" max="12039" width="3.6640625" style="803" customWidth="1"/>
    <col min="12040" max="12040" width="2.25" style="803" customWidth="1"/>
    <col min="12041" max="12288" width="8.6640625" style="803"/>
    <col min="12289" max="12289" width="2.5" style="803" customWidth="1"/>
    <col min="12290" max="12290" width="22.25" style="803" customWidth="1"/>
    <col min="12291" max="12291" width="6.1640625" style="803" customWidth="1"/>
    <col min="12292" max="12293" width="19.5" style="803" customWidth="1"/>
    <col min="12294" max="12294" width="2.83203125" style="803" customWidth="1"/>
    <col min="12295" max="12295" width="3.6640625" style="803" customWidth="1"/>
    <col min="12296" max="12296" width="2.25" style="803" customWidth="1"/>
    <col min="12297" max="12544" width="8.6640625" style="803"/>
    <col min="12545" max="12545" width="2.5" style="803" customWidth="1"/>
    <col min="12546" max="12546" width="22.25" style="803" customWidth="1"/>
    <col min="12547" max="12547" width="6.1640625" style="803" customWidth="1"/>
    <col min="12548" max="12549" width="19.5" style="803" customWidth="1"/>
    <col min="12550" max="12550" width="2.83203125" style="803" customWidth="1"/>
    <col min="12551" max="12551" width="3.6640625" style="803" customWidth="1"/>
    <col min="12552" max="12552" width="2.25" style="803" customWidth="1"/>
    <col min="12553" max="12800" width="8.6640625" style="803"/>
    <col min="12801" max="12801" width="2.5" style="803" customWidth="1"/>
    <col min="12802" max="12802" width="22.25" style="803" customWidth="1"/>
    <col min="12803" max="12803" width="6.1640625" style="803" customWidth="1"/>
    <col min="12804" max="12805" width="19.5" style="803" customWidth="1"/>
    <col min="12806" max="12806" width="2.83203125" style="803" customWidth="1"/>
    <col min="12807" max="12807" width="3.6640625" style="803" customWidth="1"/>
    <col min="12808" max="12808" width="2.25" style="803" customWidth="1"/>
    <col min="12809" max="13056" width="8.6640625" style="803"/>
    <col min="13057" max="13057" width="2.5" style="803" customWidth="1"/>
    <col min="13058" max="13058" width="22.25" style="803" customWidth="1"/>
    <col min="13059" max="13059" width="6.1640625" style="803" customWidth="1"/>
    <col min="13060" max="13061" width="19.5" style="803" customWidth="1"/>
    <col min="13062" max="13062" width="2.83203125" style="803" customWidth="1"/>
    <col min="13063" max="13063" width="3.6640625" style="803" customWidth="1"/>
    <col min="13064" max="13064" width="2.25" style="803" customWidth="1"/>
    <col min="13065" max="13312" width="8.6640625" style="803"/>
    <col min="13313" max="13313" width="2.5" style="803" customWidth="1"/>
    <col min="13314" max="13314" width="22.25" style="803" customWidth="1"/>
    <col min="13315" max="13315" width="6.1640625" style="803" customWidth="1"/>
    <col min="13316" max="13317" width="19.5" style="803" customWidth="1"/>
    <col min="13318" max="13318" width="2.83203125" style="803" customWidth="1"/>
    <col min="13319" max="13319" width="3.6640625" style="803" customWidth="1"/>
    <col min="13320" max="13320" width="2.25" style="803" customWidth="1"/>
    <col min="13321" max="13568" width="8.6640625" style="803"/>
    <col min="13569" max="13569" width="2.5" style="803" customWidth="1"/>
    <col min="13570" max="13570" width="22.25" style="803" customWidth="1"/>
    <col min="13571" max="13571" width="6.1640625" style="803" customWidth="1"/>
    <col min="13572" max="13573" width="19.5" style="803" customWidth="1"/>
    <col min="13574" max="13574" width="2.83203125" style="803" customWidth="1"/>
    <col min="13575" max="13575" width="3.6640625" style="803" customWidth="1"/>
    <col min="13576" max="13576" width="2.25" style="803" customWidth="1"/>
    <col min="13577" max="13824" width="8.6640625" style="803"/>
    <col min="13825" max="13825" width="2.5" style="803" customWidth="1"/>
    <col min="13826" max="13826" width="22.25" style="803" customWidth="1"/>
    <col min="13827" max="13827" width="6.1640625" style="803" customWidth="1"/>
    <col min="13828" max="13829" width="19.5" style="803" customWidth="1"/>
    <col min="13830" max="13830" width="2.83203125" style="803" customWidth="1"/>
    <col min="13831" max="13831" width="3.6640625" style="803" customWidth="1"/>
    <col min="13832" max="13832" width="2.25" style="803" customWidth="1"/>
    <col min="13833" max="14080" width="8.6640625" style="803"/>
    <col min="14081" max="14081" width="2.5" style="803" customWidth="1"/>
    <col min="14082" max="14082" width="22.25" style="803" customWidth="1"/>
    <col min="14083" max="14083" width="6.1640625" style="803" customWidth="1"/>
    <col min="14084" max="14085" width="19.5" style="803" customWidth="1"/>
    <col min="14086" max="14086" width="2.83203125" style="803" customWidth="1"/>
    <col min="14087" max="14087" width="3.6640625" style="803" customWidth="1"/>
    <col min="14088" max="14088" width="2.25" style="803" customWidth="1"/>
    <col min="14089" max="14336" width="8.6640625" style="803"/>
    <col min="14337" max="14337" width="2.5" style="803" customWidth="1"/>
    <col min="14338" max="14338" width="22.25" style="803" customWidth="1"/>
    <col min="14339" max="14339" width="6.1640625" style="803" customWidth="1"/>
    <col min="14340" max="14341" width="19.5" style="803" customWidth="1"/>
    <col min="14342" max="14342" width="2.83203125" style="803" customWidth="1"/>
    <col min="14343" max="14343" width="3.6640625" style="803" customWidth="1"/>
    <col min="14344" max="14344" width="2.25" style="803" customWidth="1"/>
    <col min="14345" max="14592" width="8.6640625" style="803"/>
    <col min="14593" max="14593" width="2.5" style="803" customWidth="1"/>
    <col min="14594" max="14594" width="22.25" style="803" customWidth="1"/>
    <col min="14595" max="14595" width="6.1640625" style="803" customWidth="1"/>
    <col min="14596" max="14597" width="19.5" style="803" customWidth="1"/>
    <col min="14598" max="14598" width="2.83203125" style="803" customWidth="1"/>
    <col min="14599" max="14599" width="3.6640625" style="803" customWidth="1"/>
    <col min="14600" max="14600" width="2.25" style="803" customWidth="1"/>
    <col min="14601" max="14848" width="8.6640625" style="803"/>
    <col min="14849" max="14849" width="2.5" style="803" customWidth="1"/>
    <col min="14850" max="14850" width="22.25" style="803" customWidth="1"/>
    <col min="14851" max="14851" width="6.1640625" style="803" customWidth="1"/>
    <col min="14852" max="14853" width="19.5" style="803" customWidth="1"/>
    <col min="14854" max="14854" width="2.83203125" style="803" customWidth="1"/>
    <col min="14855" max="14855" width="3.6640625" style="803" customWidth="1"/>
    <col min="14856" max="14856" width="2.25" style="803" customWidth="1"/>
    <col min="14857" max="15104" width="8.6640625" style="803"/>
    <col min="15105" max="15105" width="2.5" style="803" customWidth="1"/>
    <col min="15106" max="15106" width="22.25" style="803" customWidth="1"/>
    <col min="15107" max="15107" width="6.1640625" style="803" customWidth="1"/>
    <col min="15108" max="15109" width="19.5" style="803" customWidth="1"/>
    <col min="15110" max="15110" width="2.83203125" style="803" customWidth="1"/>
    <col min="15111" max="15111" width="3.6640625" style="803" customWidth="1"/>
    <col min="15112" max="15112" width="2.25" style="803" customWidth="1"/>
    <col min="15113" max="15360" width="8.6640625" style="803"/>
    <col min="15361" max="15361" width="2.5" style="803" customWidth="1"/>
    <col min="15362" max="15362" width="22.25" style="803" customWidth="1"/>
    <col min="15363" max="15363" width="6.1640625" style="803" customWidth="1"/>
    <col min="15364" max="15365" width="19.5" style="803" customWidth="1"/>
    <col min="15366" max="15366" width="2.83203125" style="803" customWidth="1"/>
    <col min="15367" max="15367" width="3.6640625" style="803" customWidth="1"/>
    <col min="15368" max="15368" width="2.25" style="803" customWidth="1"/>
    <col min="15369" max="15616" width="8.6640625" style="803"/>
    <col min="15617" max="15617" width="2.5" style="803" customWidth="1"/>
    <col min="15618" max="15618" width="22.25" style="803" customWidth="1"/>
    <col min="15619" max="15619" width="6.1640625" style="803" customWidth="1"/>
    <col min="15620" max="15621" width="19.5" style="803" customWidth="1"/>
    <col min="15622" max="15622" width="2.83203125" style="803" customWidth="1"/>
    <col min="15623" max="15623" width="3.6640625" style="803" customWidth="1"/>
    <col min="15624" max="15624" width="2.25" style="803" customWidth="1"/>
    <col min="15625" max="15872" width="8.6640625" style="803"/>
    <col min="15873" max="15873" width="2.5" style="803" customWidth="1"/>
    <col min="15874" max="15874" width="22.25" style="803" customWidth="1"/>
    <col min="15875" max="15875" width="6.1640625" style="803" customWidth="1"/>
    <col min="15876" max="15877" width="19.5" style="803" customWidth="1"/>
    <col min="15878" max="15878" width="2.83203125" style="803" customWidth="1"/>
    <col min="15879" max="15879" width="3.6640625" style="803" customWidth="1"/>
    <col min="15880" max="15880" width="2.25" style="803" customWidth="1"/>
    <col min="15881" max="16128" width="8.6640625" style="803"/>
    <col min="16129" max="16129" width="2.5" style="803" customWidth="1"/>
    <col min="16130" max="16130" width="22.25" style="803" customWidth="1"/>
    <col min="16131" max="16131" width="6.1640625" style="803" customWidth="1"/>
    <col min="16132" max="16133" width="19.5" style="803" customWidth="1"/>
    <col min="16134" max="16134" width="2.83203125" style="803" customWidth="1"/>
    <col min="16135" max="16135" width="3.6640625" style="803" customWidth="1"/>
    <col min="16136" max="16136" width="2.25" style="803" customWidth="1"/>
    <col min="16137" max="16384" width="8.6640625" style="803"/>
  </cols>
  <sheetData>
    <row r="1" spans="1:6" ht="28.5" customHeight="1">
      <c r="A1" s="802"/>
      <c r="B1" s="879" t="s">
        <v>2296</v>
      </c>
      <c r="E1" s="2232" t="s">
        <v>1002</v>
      </c>
      <c r="F1" s="2232"/>
    </row>
    <row r="2" spans="1:6" ht="28.5" customHeight="1">
      <c r="A2" s="2233" t="s">
        <v>1003</v>
      </c>
      <c r="B2" s="2233"/>
      <c r="C2" s="2233"/>
      <c r="D2" s="2233"/>
      <c r="E2" s="2233"/>
      <c r="F2" s="2233"/>
    </row>
    <row r="3" spans="1:6" ht="16.5">
      <c r="A3" s="804"/>
      <c r="B3" s="804"/>
      <c r="C3" s="804"/>
      <c r="D3" s="804"/>
      <c r="E3" s="804"/>
      <c r="F3" s="804"/>
    </row>
    <row r="4" spans="1:6" ht="36" customHeight="1">
      <c r="A4" s="804"/>
      <c r="B4" s="805" t="s">
        <v>198</v>
      </c>
      <c r="C4" s="2234"/>
      <c r="D4" s="2235"/>
      <c r="E4" s="2235"/>
      <c r="F4" s="2236"/>
    </row>
    <row r="5" spans="1:6" ht="36" customHeight="1">
      <c r="A5" s="804"/>
      <c r="B5" s="806" t="s">
        <v>978</v>
      </c>
      <c r="C5" s="2237" t="s">
        <v>1004</v>
      </c>
      <c r="D5" s="2237"/>
      <c r="E5" s="2237"/>
      <c r="F5" s="2238"/>
    </row>
    <row r="6" spans="1:6" ht="47.25" customHeight="1">
      <c r="B6" s="806" t="s">
        <v>1005</v>
      </c>
      <c r="C6" s="2237" t="s">
        <v>1006</v>
      </c>
      <c r="D6" s="2237"/>
      <c r="E6" s="2237"/>
      <c r="F6" s="2238"/>
    </row>
    <row r="7" spans="1:6" ht="72.75" customHeight="1">
      <c r="B7" s="808" t="s">
        <v>1007</v>
      </c>
      <c r="C7" s="807">
        <v>1</v>
      </c>
      <c r="D7" s="2227" t="s">
        <v>1008</v>
      </c>
      <c r="E7" s="2227"/>
      <c r="F7" s="2228"/>
    </row>
    <row r="8" spans="1:6" ht="72.75" customHeight="1">
      <c r="B8" s="2225" t="s">
        <v>1009</v>
      </c>
      <c r="C8" s="805">
        <v>1</v>
      </c>
      <c r="D8" s="2227" t="s">
        <v>1010</v>
      </c>
      <c r="E8" s="2227"/>
      <c r="F8" s="2228"/>
    </row>
    <row r="9" spans="1:6" ht="72.75" customHeight="1">
      <c r="B9" s="2226"/>
      <c r="C9" s="805">
        <v>2</v>
      </c>
      <c r="D9" s="2227" t="s">
        <v>1011</v>
      </c>
      <c r="E9" s="2227"/>
      <c r="F9" s="2228"/>
    </row>
    <row r="10" spans="1:6" ht="72.75" customHeight="1">
      <c r="B10" s="2229" t="s">
        <v>1012</v>
      </c>
      <c r="C10" s="805">
        <v>1</v>
      </c>
      <c r="D10" s="2227" t="s">
        <v>1013</v>
      </c>
      <c r="E10" s="2227"/>
      <c r="F10" s="2228"/>
    </row>
    <row r="11" spans="1:6" ht="72.75" customHeight="1">
      <c r="B11" s="2230"/>
      <c r="C11" s="809">
        <v>2</v>
      </c>
      <c r="D11" s="810" t="s">
        <v>1014</v>
      </c>
      <c r="E11" s="810"/>
      <c r="F11" s="811"/>
    </row>
    <row r="13" spans="1:6" ht="20.25" customHeight="1">
      <c r="B13" s="2231" t="s">
        <v>1015</v>
      </c>
      <c r="C13" s="2231"/>
      <c r="D13" s="2231"/>
      <c r="E13" s="2231"/>
      <c r="F13" s="2231"/>
    </row>
    <row r="14" spans="1:6" ht="37" customHeight="1">
      <c r="B14" s="2222" t="s">
        <v>1016</v>
      </c>
      <c r="C14" s="2222"/>
      <c r="D14" s="2222"/>
      <c r="E14" s="2222"/>
      <c r="F14" s="2222"/>
    </row>
    <row r="15" spans="1:6" ht="37" customHeight="1">
      <c r="B15" s="5165" t="s">
        <v>2509</v>
      </c>
      <c r="C15" s="2223"/>
      <c r="D15" s="2223"/>
      <c r="E15" s="2223"/>
      <c r="F15" s="2223"/>
    </row>
    <row r="16" spans="1:6" ht="41.25" customHeight="1">
      <c r="B16" s="2223" t="s">
        <v>2508</v>
      </c>
      <c r="C16" s="2223"/>
      <c r="D16" s="2223"/>
      <c r="E16" s="2223"/>
      <c r="F16" s="2223"/>
    </row>
    <row r="17" spans="1:7">
      <c r="B17" s="2224" t="s">
        <v>1017</v>
      </c>
      <c r="C17" s="2224"/>
      <c r="D17" s="2224"/>
      <c r="E17" s="2224"/>
    </row>
    <row r="18" spans="1:7">
      <c r="B18" s="2224"/>
      <c r="C18" s="2224"/>
      <c r="D18" s="2224"/>
      <c r="E18" s="2224"/>
    </row>
    <row r="19" spans="1:7">
      <c r="A19" s="812"/>
      <c r="B19" s="2224"/>
      <c r="C19" s="2224"/>
      <c r="D19" s="2224"/>
      <c r="E19" s="2224"/>
      <c r="F19" s="813"/>
      <c r="G19" s="813"/>
    </row>
    <row r="20" spans="1:7">
      <c r="A20" s="812"/>
      <c r="B20" s="813"/>
      <c r="C20" s="813"/>
      <c r="D20" s="813"/>
      <c r="E20" s="813"/>
      <c r="F20" s="813"/>
      <c r="G20" s="813"/>
    </row>
  </sheetData>
  <mergeCells count="16">
    <mergeCell ref="D7:F7"/>
    <mergeCell ref="E1:F1"/>
    <mergeCell ref="A2:F2"/>
    <mergeCell ref="C4:F4"/>
    <mergeCell ref="C5:F5"/>
    <mergeCell ref="C6:F6"/>
    <mergeCell ref="B14:F14"/>
    <mergeCell ref="B15:F15"/>
    <mergeCell ref="B16:F16"/>
    <mergeCell ref="B17:E19"/>
    <mergeCell ref="B8:B9"/>
    <mergeCell ref="D8:F8"/>
    <mergeCell ref="D9:F9"/>
    <mergeCell ref="B10:B11"/>
    <mergeCell ref="D10:F10"/>
    <mergeCell ref="B13:F13"/>
  </mergeCells>
  <phoneticPr fontId="2"/>
  <dataValidations count="1">
    <dataValidation type="list" allowBlank="1" showInputMessage="1" showErrorMessage="1" sqref="V65515 JR65515 TN65515 ADJ65515 ANF65515 AXB65515 BGX65515 BQT65515 CAP65515 CKL65515 CUH65515 DED65515 DNZ65515 DXV65515 EHR65515 ERN65515 FBJ65515 FLF65515 FVB65515 GEX65515 GOT65515 GYP65515 HIL65515 HSH65515 ICD65515 ILZ65515 IVV65515 JFR65515 JPN65515 JZJ65515 KJF65515 KTB65515 LCX65515 LMT65515 LWP65515 MGL65515 MQH65515 NAD65515 NJZ65515 NTV65515 ODR65515 ONN65515 OXJ65515 PHF65515 PRB65515 QAX65515 QKT65515 QUP65515 REL65515 ROH65515 RYD65515 SHZ65515 SRV65515 TBR65515 TLN65515 TVJ65515 UFF65515 UPB65515 UYX65515 VIT65515 VSP65515 WCL65515 WMH65515 WWD65515 V131051 JR131051 TN131051 ADJ131051 ANF131051 AXB131051 BGX131051 BQT131051 CAP131051 CKL131051 CUH131051 DED131051 DNZ131051 DXV131051 EHR131051 ERN131051 FBJ131051 FLF131051 FVB131051 GEX131051 GOT131051 GYP131051 HIL131051 HSH131051 ICD131051 ILZ131051 IVV131051 JFR131051 JPN131051 JZJ131051 KJF131051 KTB131051 LCX131051 LMT131051 LWP131051 MGL131051 MQH131051 NAD131051 NJZ131051 NTV131051 ODR131051 ONN131051 OXJ131051 PHF131051 PRB131051 QAX131051 QKT131051 QUP131051 REL131051 ROH131051 RYD131051 SHZ131051 SRV131051 TBR131051 TLN131051 TVJ131051 UFF131051 UPB131051 UYX131051 VIT131051 VSP131051 WCL131051 WMH131051 WWD131051 V196587 JR196587 TN196587 ADJ196587 ANF196587 AXB196587 BGX196587 BQT196587 CAP196587 CKL196587 CUH196587 DED196587 DNZ196587 DXV196587 EHR196587 ERN196587 FBJ196587 FLF196587 FVB196587 GEX196587 GOT196587 GYP196587 HIL196587 HSH196587 ICD196587 ILZ196587 IVV196587 JFR196587 JPN196587 JZJ196587 KJF196587 KTB196587 LCX196587 LMT196587 LWP196587 MGL196587 MQH196587 NAD196587 NJZ196587 NTV196587 ODR196587 ONN196587 OXJ196587 PHF196587 PRB196587 QAX196587 QKT196587 QUP196587 REL196587 ROH196587 RYD196587 SHZ196587 SRV196587 TBR196587 TLN196587 TVJ196587 UFF196587 UPB196587 UYX196587 VIT196587 VSP196587 WCL196587 WMH196587 WWD196587 V262123 JR262123 TN262123 ADJ262123 ANF262123 AXB262123 BGX262123 BQT262123 CAP262123 CKL262123 CUH262123 DED262123 DNZ262123 DXV262123 EHR262123 ERN262123 FBJ262123 FLF262123 FVB262123 GEX262123 GOT262123 GYP262123 HIL262123 HSH262123 ICD262123 ILZ262123 IVV262123 JFR262123 JPN262123 JZJ262123 KJF262123 KTB262123 LCX262123 LMT262123 LWP262123 MGL262123 MQH262123 NAD262123 NJZ262123 NTV262123 ODR262123 ONN262123 OXJ262123 PHF262123 PRB262123 QAX262123 QKT262123 QUP262123 REL262123 ROH262123 RYD262123 SHZ262123 SRV262123 TBR262123 TLN262123 TVJ262123 UFF262123 UPB262123 UYX262123 VIT262123 VSP262123 WCL262123 WMH262123 WWD262123 V327659 JR327659 TN327659 ADJ327659 ANF327659 AXB327659 BGX327659 BQT327659 CAP327659 CKL327659 CUH327659 DED327659 DNZ327659 DXV327659 EHR327659 ERN327659 FBJ327659 FLF327659 FVB327659 GEX327659 GOT327659 GYP327659 HIL327659 HSH327659 ICD327659 ILZ327659 IVV327659 JFR327659 JPN327659 JZJ327659 KJF327659 KTB327659 LCX327659 LMT327659 LWP327659 MGL327659 MQH327659 NAD327659 NJZ327659 NTV327659 ODR327659 ONN327659 OXJ327659 PHF327659 PRB327659 QAX327659 QKT327659 QUP327659 REL327659 ROH327659 RYD327659 SHZ327659 SRV327659 TBR327659 TLN327659 TVJ327659 UFF327659 UPB327659 UYX327659 VIT327659 VSP327659 WCL327659 WMH327659 WWD327659 V393195 JR393195 TN393195 ADJ393195 ANF393195 AXB393195 BGX393195 BQT393195 CAP393195 CKL393195 CUH393195 DED393195 DNZ393195 DXV393195 EHR393195 ERN393195 FBJ393195 FLF393195 FVB393195 GEX393195 GOT393195 GYP393195 HIL393195 HSH393195 ICD393195 ILZ393195 IVV393195 JFR393195 JPN393195 JZJ393195 KJF393195 KTB393195 LCX393195 LMT393195 LWP393195 MGL393195 MQH393195 NAD393195 NJZ393195 NTV393195 ODR393195 ONN393195 OXJ393195 PHF393195 PRB393195 QAX393195 QKT393195 QUP393195 REL393195 ROH393195 RYD393195 SHZ393195 SRV393195 TBR393195 TLN393195 TVJ393195 UFF393195 UPB393195 UYX393195 VIT393195 VSP393195 WCL393195 WMH393195 WWD393195 V458731 JR458731 TN458731 ADJ458731 ANF458731 AXB458731 BGX458731 BQT458731 CAP458731 CKL458731 CUH458731 DED458731 DNZ458731 DXV458731 EHR458731 ERN458731 FBJ458731 FLF458731 FVB458731 GEX458731 GOT458731 GYP458731 HIL458731 HSH458731 ICD458731 ILZ458731 IVV458731 JFR458731 JPN458731 JZJ458731 KJF458731 KTB458731 LCX458731 LMT458731 LWP458731 MGL458731 MQH458731 NAD458731 NJZ458731 NTV458731 ODR458731 ONN458731 OXJ458731 PHF458731 PRB458731 QAX458731 QKT458731 QUP458731 REL458731 ROH458731 RYD458731 SHZ458731 SRV458731 TBR458731 TLN458731 TVJ458731 UFF458731 UPB458731 UYX458731 VIT458731 VSP458731 WCL458731 WMH458731 WWD458731 V524267 JR524267 TN524267 ADJ524267 ANF524267 AXB524267 BGX524267 BQT524267 CAP524267 CKL524267 CUH524267 DED524267 DNZ524267 DXV524267 EHR524267 ERN524267 FBJ524267 FLF524267 FVB524267 GEX524267 GOT524267 GYP524267 HIL524267 HSH524267 ICD524267 ILZ524267 IVV524267 JFR524267 JPN524267 JZJ524267 KJF524267 KTB524267 LCX524267 LMT524267 LWP524267 MGL524267 MQH524267 NAD524267 NJZ524267 NTV524267 ODR524267 ONN524267 OXJ524267 PHF524267 PRB524267 QAX524267 QKT524267 QUP524267 REL524267 ROH524267 RYD524267 SHZ524267 SRV524267 TBR524267 TLN524267 TVJ524267 UFF524267 UPB524267 UYX524267 VIT524267 VSP524267 WCL524267 WMH524267 WWD524267 V589803 JR589803 TN589803 ADJ589803 ANF589803 AXB589803 BGX589803 BQT589803 CAP589803 CKL589803 CUH589803 DED589803 DNZ589803 DXV589803 EHR589803 ERN589803 FBJ589803 FLF589803 FVB589803 GEX589803 GOT589803 GYP589803 HIL589803 HSH589803 ICD589803 ILZ589803 IVV589803 JFR589803 JPN589803 JZJ589803 KJF589803 KTB589803 LCX589803 LMT589803 LWP589803 MGL589803 MQH589803 NAD589803 NJZ589803 NTV589803 ODR589803 ONN589803 OXJ589803 PHF589803 PRB589803 QAX589803 QKT589803 QUP589803 REL589803 ROH589803 RYD589803 SHZ589803 SRV589803 TBR589803 TLN589803 TVJ589803 UFF589803 UPB589803 UYX589803 VIT589803 VSP589803 WCL589803 WMH589803 WWD589803 V655339 JR655339 TN655339 ADJ655339 ANF655339 AXB655339 BGX655339 BQT655339 CAP655339 CKL655339 CUH655339 DED655339 DNZ655339 DXV655339 EHR655339 ERN655339 FBJ655339 FLF655339 FVB655339 GEX655339 GOT655339 GYP655339 HIL655339 HSH655339 ICD655339 ILZ655339 IVV655339 JFR655339 JPN655339 JZJ655339 KJF655339 KTB655339 LCX655339 LMT655339 LWP655339 MGL655339 MQH655339 NAD655339 NJZ655339 NTV655339 ODR655339 ONN655339 OXJ655339 PHF655339 PRB655339 QAX655339 QKT655339 QUP655339 REL655339 ROH655339 RYD655339 SHZ655339 SRV655339 TBR655339 TLN655339 TVJ655339 UFF655339 UPB655339 UYX655339 VIT655339 VSP655339 WCL655339 WMH655339 WWD655339 V720875 JR720875 TN720875 ADJ720875 ANF720875 AXB720875 BGX720875 BQT720875 CAP720875 CKL720875 CUH720875 DED720875 DNZ720875 DXV720875 EHR720875 ERN720875 FBJ720875 FLF720875 FVB720875 GEX720875 GOT720875 GYP720875 HIL720875 HSH720875 ICD720875 ILZ720875 IVV720875 JFR720875 JPN720875 JZJ720875 KJF720875 KTB720875 LCX720875 LMT720875 LWP720875 MGL720875 MQH720875 NAD720875 NJZ720875 NTV720875 ODR720875 ONN720875 OXJ720875 PHF720875 PRB720875 QAX720875 QKT720875 QUP720875 REL720875 ROH720875 RYD720875 SHZ720875 SRV720875 TBR720875 TLN720875 TVJ720875 UFF720875 UPB720875 UYX720875 VIT720875 VSP720875 WCL720875 WMH720875 WWD720875 V786411 JR786411 TN786411 ADJ786411 ANF786411 AXB786411 BGX786411 BQT786411 CAP786411 CKL786411 CUH786411 DED786411 DNZ786411 DXV786411 EHR786411 ERN786411 FBJ786411 FLF786411 FVB786411 GEX786411 GOT786411 GYP786411 HIL786411 HSH786411 ICD786411 ILZ786411 IVV786411 JFR786411 JPN786411 JZJ786411 KJF786411 KTB786411 LCX786411 LMT786411 LWP786411 MGL786411 MQH786411 NAD786411 NJZ786411 NTV786411 ODR786411 ONN786411 OXJ786411 PHF786411 PRB786411 QAX786411 QKT786411 QUP786411 REL786411 ROH786411 RYD786411 SHZ786411 SRV786411 TBR786411 TLN786411 TVJ786411 UFF786411 UPB786411 UYX786411 VIT786411 VSP786411 WCL786411 WMH786411 WWD786411 V851947 JR851947 TN851947 ADJ851947 ANF851947 AXB851947 BGX851947 BQT851947 CAP851947 CKL851947 CUH851947 DED851947 DNZ851947 DXV851947 EHR851947 ERN851947 FBJ851947 FLF851947 FVB851947 GEX851947 GOT851947 GYP851947 HIL851947 HSH851947 ICD851947 ILZ851947 IVV851947 JFR851947 JPN851947 JZJ851947 KJF851947 KTB851947 LCX851947 LMT851947 LWP851947 MGL851947 MQH851947 NAD851947 NJZ851947 NTV851947 ODR851947 ONN851947 OXJ851947 PHF851947 PRB851947 QAX851947 QKT851947 QUP851947 REL851947 ROH851947 RYD851947 SHZ851947 SRV851947 TBR851947 TLN851947 TVJ851947 UFF851947 UPB851947 UYX851947 VIT851947 VSP851947 WCL851947 WMH851947 WWD851947 V917483 JR917483 TN917483 ADJ917483 ANF917483 AXB917483 BGX917483 BQT917483 CAP917483 CKL917483 CUH917483 DED917483 DNZ917483 DXV917483 EHR917483 ERN917483 FBJ917483 FLF917483 FVB917483 GEX917483 GOT917483 GYP917483 HIL917483 HSH917483 ICD917483 ILZ917483 IVV917483 JFR917483 JPN917483 JZJ917483 KJF917483 KTB917483 LCX917483 LMT917483 LWP917483 MGL917483 MQH917483 NAD917483 NJZ917483 NTV917483 ODR917483 ONN917483 OXJ917483 PHF917483 PRB917483 QAX917483 QKT917483 QUP917483 REL917483 ROH917483 RYD917483 SHZ917483 SRV917483 TBR917483 TLN917483 TVJ917483 UFF917483 UPB917483 UYX917483 VIT917483 VSP917483 WCL917483 WMH917483 WWD917483 V983019 JR983019 TN983019 ADJ983019 ANF983019 AXB983019 BGX983019 BQT983019 CAP983019 CKL983019 CUH983019 DED983019 DNZ983019 DXV983019 EHR983019 ERN983019 FBJ983019 FLF983019 FVB983019 GEX983019 GOT983019 GYP983019 HIL983019 HSH983019 ICD983019 ILZ983019 IVV983019 JFR983019 JPN983019 JZJ983019 KJF983019 KTB983019 LCX983019 LMT983019 LWP983019 MGL983019 MQH983019 NAD983019 NJZ983019 NTV983019 ODR983019 ONN983019 OXJ983019 PHF983019 PRB983019 QAX983019 QKT983019 QUP983019 REL983019 ROH983019 RYD983019 SHZ983019 SRV983019 TBR983019 TLN983019 TVJ983019 UFF983019 UPB983019 UYX983019 VIT983019 VSP983019 WCL983019 WMH983019 WWD983019 P65515:P65516 JL65515:JL65516 TH65515:TH65516 ADD65515:ADD65516 AMZ65515:AMZ65516 AWV65515:AWV65516 BGR65515:BGR65516 BQN65515:BQN65516 CAJ65515:CAJ65516 CKF65515:CKF65516 CUB65515:CUB65516 DDX65515:DDX65516 DNT65515:DNT65516 DXP65515:DXP65516 EHL65515:EHL65516 ERH65515:ERH65516 FBD65515:FBD65516 FKZ65515:FKZ65516 FUV65515:FUV65516 GER65515:GER65516 GON65515:GON65516 GYJ65515:GYJ65516 HIF65515:HIF65516 HSB65515:HSB65516 IBX65515:IBX65516 ILT65515:ILT65516 IVP65515:IVP65516 JFL65515:JFL65516 JPH65515:JPH65516 JZD65515:JZD65516 KIZ65515:KIZ65516 KSV65515:KSV65516 LCR65515:LCR65516 LMN65515:LMN65516 LWJ65515:LWJ65516 MGF65515:MGF65516 MQB65515:MQB65516 MZX65515:MZX65516 NJT65515:NJT65516 NTP65515:NTP65516 ODL65515:ODL65516 ONH65515:ONH65516 OXD65515:OXD65516 PGZ65515:PGZ65516 PQV65515:PQV65516 QAR65515:QAR65516 QKN65515:QKN65516 QUJ65515:QUJ65516 REF65515:REF65516 ROB65515:ROB65516 RXX65515:RXX65516 SHT65515:SHT65516 SRP65515:SRP65516 TBL65515:TBL65516 TLH65515:TLH65516 TVD65515:TVD65516 UEZ65515:UEZ65516 UOV65515:UOV65516 UYR65515:UYR65516 VIN65515:VIN65516 VSJ65515:VSJ65516 WCF65515:WCF65516 WMB65515:WMB65516 WVX65515:WVX65516 P131051:P131052 JL131051:JL131052 TH131051:TH131052 ADD131051:ADD131052 AMZ131051:AMZ131052 AWV131051:AWV131052 BGR131051:BGR131052 BQN131051:BQN131052 CAJ131051:CAJ131052 CKF131051:CKF131052 CUB131051:CUB131052 DDX131051:DDX131052 DNT131051:DNT131052 DXP131051:DXP131052 EHL131051:EHL131052 ERH131051:ERH131052 FBD131051:FBD131052 FKZ131051:FKZ131052 FUV131051:FUV131052 GER131051:GER131052 GON131051:GON131052 GYJ131051:GYJ131052 HIF131051:HIF131052 HSB131051:HSB131052 IBX131051:IBX131052 ILT131051:ILT131052 IVP131051:IVP131052 JFL131051:JFL131052 JPH131051:JPH131052 JZD131051:JZD131052 KIZ131051:KIZ131052 KSV131051:KSV131052 LCR131051:LCR131052 LMN131051:LMN131052 LWJ131051:LWJ131052 MGF131051:MGF131052 MQB131051:MQB131052 MZX131051:MZX131052 NJT131051:NJT131052 NTP131051:NTP131052 ODL131051:ODL131052 ONH131051:ONH131052 OXD131051:OXD131052 PGZ131051:PGZ131052 PQV131051:PQV131052 QAR131051:QAR131052 QKN131051:QKN131052 QUJ131051:QUJ131052 REF131051:REF131052 ROB131051:ROB131052 RXX131051:RXX131052 SHT131051:SHT131052 SRP131051:SRP131052 TBL131051:TBL131052 TLH131051:TLH131052 TVD131051:TVD131052 UEZ131051:UEZ131052 UOV131051:UOV131052 UYR131051:UYR131052 VIN131051:VIN131052 VSJ131051:VSJ131052 WCF131051:WCF131052 WMB131051:WMB131052 WVX131051:WVX131052 P196587:P196588 JL196587:JL196588 TH196587:TH196588 ADD196587:ADD196588 AMZ196587:AMZ196588 AWV196587:AWV196588 BGR196587:BGR196588 BQN196587:BQN196588 CAJ196587:CAJ196588 CKF196587:CKF196588 CUB196587:CUB196588 DDX196587:DDX196588 DNT196587:DNT196588 DXP196587:DXP196588 EHL196587:EHL196588 ERH196587:ERH196588 FBD196587:FBD196588 FKZ196587:FKZ196588 FUV196587:FUV196588 GER196587:GER196588 GON196587:GON196588 GYJ196587:GYJ196588 HIF196587:HIF196588 HSB196587:HSB196588 IBX196587:IBX196588 ILT196587:ILT196588 IVP196587:IVP196588 JFL196587:JFL196588 JPH196587:JPH196588 JZD196587:JZD196588 KIZ196587:KIZ196588 KSV196587:KSV196588 LCR196587:LCR196588 LMN196587:LMN196588 LWJ196587:LWJ196588 MGF196587:MGF196588 MQB196587:MQB196588 MZX196587:MZX196588 NJT196587:NJT196588 NTP196587:NTP196588 ODL196587:ODL196588 ONH196587:ONH196588 OXD196587:OXD196588 PGZ196587:PGZ196588 PQV196587:PQV196588 QAR196587:QAR196588 QKN196587:QKN196588 QUJ196587:QUJ196588 REF196587:REF196588 ROB196587:ROB196588 RXX196587:RXX196588 SHT196587:SHT196588 SRP196587:SRP196588 TBL196587:TBL196588 TLH196587:TLH196588 TVD196587:TVD196588 UEZ196587:UEZ196588 UOV196587:UOV196588 UYR196587:UYR196588 VIN196587:VIN196588 VSJ196587:VSJ196588 WCF196587:WCF196588 WMB196587:WMB196588 WVX196587:WVX196588 P262123:P262124 JL262123:JL262124 TH262123:TH262124 ADD262123:ADD262124 AMZ262123:AMZ262124 AWV262123:AWV262124 BGR262123:BGR262124 BQN262123:BQN262124 CAJ262123:CAJ262124 CKF262123:CKF262124 CUB262123:CUB262124 DDX262123:DDX262124 DNT262123:DNT262124 DXP262123:DXP262124 EHL262123:EHL262124 ERH262123:ERH262124 FBD262123:FBD262124 FKZ262123:FKZ262124 FUV262123:FUV262124 GER262123:GER262124 GON262123:GON262124 GYJ262123:GYJ262124 HIF262123:HIF262124 HSB262123:HSB262124 IBX262123:IBX262124 ILT262123:ILT262124 IVP262123:IVP262124 JFL262123:JFL262124 JPH262123:JPH262124 JZD262123:JZD262124 KIZ262123:KIZ262124 KSV262123:KSV262124 LCR262123:LCR262124 LMN262123:LMN262124 LWJ262123:LWJ262124 MGF262123:MGF262124 MQB262123:MQB262124 MZX262123:MZX262124 NJT262123:NJT262124 NTP262123:NTP262124 ODL262123:ODL262124 ONH262123:ONH262124 OXD262123:OXD262124 PGZ262123:PGZ262124 PQV262123:PQV262124 QAR262123:QAR262124 QKN262123:QKN262124 QUJ262123:QUJ262124 REF262123:REF262124 ROB262123:ROB262124 RXX262123:RXX262124 SHT262123:SHT262124 SRP262123:SRP262124 TBL262123:TBL262124 TLH262123:TLH262124 TVD262123:TVD262124 UEZ262123:UEZ262124 UOV262123:UOV262124 UYR262123:UYR262124 VIN262123:VIN262124 VSJ262123:VSJ262124 WCF262123:WCF262124 WMB262123:WMB262124 WVX262123:WVX262124 P327659:P327660 JL327659:JL327660 TH327659:TH327660 ADD327659:ADD327660 AMZ327659:AMZ327660 AWV327659:AWV327660 BGR327659:BGR327660 BQN327659:BQN327660 CAJ327659:CAJ327660 CKF327659:CKF327660 CUB327659:CUB327660 DDX327659:DDX327660 DNT327659:DNT327660 DXP327659:DXP327660 EHL327659:EHL327660 ERH327659:ERH327660 FBD327659:FBD327660 FKZ327659:FKZ327660 FUV327659:FUV327660 GER327659:GER327660 GON327659:GON327660 GYJ327659:GYJ327660 HIF327659:HIF327660 HSB327659:HSB327660 IBX327659:IBX327660 ILT327659:ILT327660 IVP327659:IVP327660 JFL327659:JFL327660 JPH327659:JPH327660 JZD327659:JZD327660 KIZ327659:KIZ327660 KSV327659:KSV327660 LCR327659:LCR327660 LMN327659:LMN327660 LWJ327659:LWJ327660 MGF327659:MGF327660 MQB327659:MQB327660 MZX327659:MZX327660 NJT327659:NJT327660 NTP327659:NTP327660 ODL327659:ODL327660 ONH327659:ONH327660 OXD327659:OXD327660 PGZ327659:PGZ327660 PQV327659:PQV327660 QAR327659:QAR327660 QKN327659:QKN327660 QUJ327659:QUJ327660 REF327659:REF327660 ROB327659:ROB327660 RXX327659:RXX327660 SHT327659:SHT327660 SRP327659:SRP327660 TBL327659:TBL327660 TLH327659:TLH327660 TVD327659:TVD327660 UEZ327659:UEZ327660 UOV327659:UOV327660 UYR327659:UYR327660 VIN327659:VIN327660 VSJ327659:VSJ327660 WCF327659:WCF327660 WMB327659:WMB327660 WVX327659:WVX327660 P393195:P393196 JL393195:JL393196 TH393195:TH393196 ADD393195:ADD393196 AMZ393195:AMZ393196 AWV393195:AWV393196 BGR393195:BGR393196 BQN393195:BQN393196 CAJ393195:CAJ393196 CKF393195:CKF393196 CUB393195:CUB393196 DDX393195:DDX393196 DNT393195:DNT393196 DXP393195:DXP393196 EHL393195:EHL393196 ERH393195:ERH393196 FBD393195:FBD393196 FKZ393195:FKZ393196 FUV393195:FUV393196 GER393195:GER393196 GON393195:GON393196 GYJ393195:GYJ393196 HIF393195:HIF393196 HSB393195:HSB393196 IBX393195:IBX393196 ILT393195:ILT393196 IVP393195:IVP393196 JFL393195:JFL393196 JPH393195:JPH393196 JZD393195:JZD393196 KIZ393195:KIZ393196 KSV393195:KSV393196 LCR393195:LCR393196 LMN393195:LMN393196 LWJ393195:LWJ393196 MGF393195:MGF393196 MQB393195:MQB393196 MZX393195:MZX393196 NJT393195:NJT393196 NTP393195:NTP393196 ODL393195:ODL393196 ONH393195:ONH393196 OXD393195:OXD393196 PGZ393195:PGZ393196 PQV393195:PQV393196 QAR393195:QAR393196 QKN393195:QKN393196 QUJ393195:QUJ393196 REF393195:REF393196 ROB393195:ROB393196 RXX393195:RXX393196 SHT393195:SHT393196 SRP393195:SRP393196 TBL393195:TBL393196 TLH393195:TLH393196 TVD393195:TVD393196 UEZ393195:UEZ393196 UOV393195:UOV393196 UYR393195:UYR393196 VIN393195:VIN393196 VSJ393195:VSJ393196 WCF393195:WCF393196 WMB393195:WMB393196 WVX393195:WVX393196 P458731:P458732 JL458731:JL458732 TH458731:TH458732 ADD458731:ADD458732 AMZ458731:AMZ458732 AWV458731:AWV458732 BGR458731:BGR458732 BQN458731:BQN458732 CAJ458731:CAJ458732 CKF458731:CKF458732 CUB458731:CUB458732 DDX458731:DDX458732 DNT458731:DNT458732 DXP458731:DXP458732 EHL458731:EHL458732 ERH458731:ERH458732 FBD458731:FBD458732 FKZ458731:FKZ458732 FUV458731:FUV458732 GER458731:GER458732 GON458731:GON458732 GYJ458731:GYJ458732 HIF458731:HIF458732 HSB458731:HSB458732 IBX458731:IBX458732 ILT458731:ILT458732 IVP458731:IVP458732 JFL458731:JFL458732 JPH458731:JPH458732 JZD458731:JZD458732 KIZ458731:KIZ458732 KSV458731:KSV458732 LCR458731:LCR458732 LMN458731:LMN458732 LWJ458731:LWJ458732 MGF458731:MGF458732 MQB458731:MQB458732 MZX458731:MZX458732 NJT458731:NJT458732 NTP458731:NTP458732 ODL458731:ODL458732 ONH458731:ONH458732 OXD458731:OXD458732 PGZ458731:PGZ458732 PQV458731:PQV458732 QAR458731:QAR458732 QKN458731:QKN458732 QUJ458731:QUJ458732 REF458731:REF458732 ROB458731:ROB458732 RXX458731:RXX458732 SHT458731:SHT458732 SRP458731:SRP458732 TBL458731:TBL458732 TLH458731:TLH458732 TVD458731:TVD458732 UEZ458731:UEZ458732 UOV458731:UOV458732 UYR458731:UYR458732 VIN458731:VIN458732 VSJ458731:VSJ458732 WCF458731:WCF458732 WMB458731:WMB458732 WVX458731:WVX458732 P524267:P524268 JL524267:JL524268 TH524267:TH524268 ADD524267:ADD524268 AMZ524267:AMZ524268 AWV524267:AWV524268 BGR524267:BGR524268 BQN524267:BQN524268 CAJ524267:CAJ524268 CKF524267:CKF524268 CUB524267:CUB524268 DDX524267:DDX524268 DNT524267:DNT524268 DXP524267:DXP524268 EHL524267:EHL524268 ERH524267:ERH524268 FBD524267:FBD524268 FKZ524267:FKZ524268 FUV524267:FUV524268 GER524267:GER524268 GON524267:GON524268 GYJ524267:GYJ524268 HIF524267:HIF524268 HSB524267:HSB524268 IBX524267:IBX524268 ILT524267:ILT524268 IVP524267:IVP524268 JFL524267:JFL524268 JPH524267:JPH524268 JZD524267:JZD524268 KIZ524267:KIZ524268 KSV524267:KSV524268 LCR524267:LCR524268 LMN524267:LMN524268 LWJ524267:LWJ524268 MGF524267:MGF524268 MQB524267:MQB524268 MZX524267:MZX524268 NJT524267:NJT524268 NTP524267:NTP524268 ODL524267:ODL524268 ONH524267:ONH524268 OXD524267:OXD524268 PGZ524267:PGZ524268 PQV524267:PQV524268 QAR524267:QAR524268 QKN524267:QKN524268 QUJ524267:QUJ524268 REF524267:REF524268 ROB524267:ROB524268 RXX524267:RXX524268 SHT524267:SHT524268 SRP524267:SRP524268 TBL524267:TBL524268 TLH524267:TLH524268 TVD524267:TVD524268 UEZ524267:UEZ524268 UOV524267:UOV524268 UYR524267:UYR524268 VIN524267:VIN524268 VSJ524267:VSJ524268 WCF524267:WCF524268 WMB524267:WMB524268 WVX524267:WVX524268 P589803:P589804 JL589803:JL589804 TH589803:TH589804 ADD589803:ADD589804 AMZ589803:AMZ589804 AWV589803:AWV589804 BGR589803:BGR589804 BQN589803:BQN589804 CAJ589803:CAJ589804 CKF589803:CKF589804 CUB589803:CUB589804 DDX589803:DDX589804 DNT589803:DNT589804 DXP589803:DXP589804 EHL589803:EHL589804 ERH589803:ERH589804 FBD589803:FBD589804 FKZ589803:FKZ589804 FUV589803:FUV589804 GER589803:GER589804 GON589803:GON589804 GYJ589803:GYJ589804 HIF589803:HIF589804 HSB589803:HSB589804 IBX589803:IBX589804 ILT589803:ILT589804 IVP589803:IVP589804 JFL589803:JFL589804 JPH589803:JPH589804 JZD589803:JZD589804 KIZ589803:KIZ589804 KSV589803:KSV589804 LCR589803:LCR589804 LMN589803:LMN589804 LWJ589803:LWJ589804 MGF589803:MGF589804 MQB589803:MQB589804 MZX589803:MZX589804 NJT589803:NJT589804 NTP589803:NTP589804 ODL589803:ODL589804 ONH589803:ONH589804 OXD589803:OXD589804 PGZ589803:PGZ589804 PQV589803:PQV589804 QAR589803:QAR589804 QKN589803:QKN589804 QUJ589803:QUJ589804 REF589803:REF589804 ROB589803:ROB589804 RXX589803:RXX589804 SHT589803:SHT589804 SRP589803:SRP589804 TBL589803:TBL589804 TLH589803:TLH589804 TVD589803:TVD589804 UEZ589803:UEZ589804 UOV589803:UOV589804 UYR589803:UYR589804 VIN589803:VIN589804 VSJ589803:VSJ589804 WCF589803:WCF589804 WMB589803:WMB589804 WVX589803:WVX589804 P655339:P655340 JL655339:JL655340 TH655339:TH655340 ADD655339:ADD655340 AMZ655339:AMZ655340 AWV655339:AWV655340 BGR655339:BGR655340 BQN655339:BQN655340 CAJ655339:CAJ655340 CKF655339:CKF655340 CUB655339:CUB655340 DDX655339:DDX655340 DNT655339:DNT655340 DXP655339:DXP655340 EHL655339:EHL655340 ERH655339:ERH655340 FBD655339:FBD655340 FKZ655339:FKZ655340 FUV655339:FUV655340 GER655339:GER655340 GON655339:GON655340 GYJ655339:GYJ655340 HIF655339:HIF655340 HSB655339:HSB655340 IBX655339:IBX655340 ILT655339:ILT655340 IVP655339:IVP655340 JFL655339:JFL655340 JPH655339:JPH655340 JZD655339:JZD655340 KIZ655339:KIZ655340 KSV655339:KSV655340 LCR655339:LCR655340 LMN655339:LMN655340 LWJ655339:LWJ655340 MGF655339:MGF655340 MQB655339:MQB655340 MZX655339:MZX655340 NJT655339:NJT655340 NTP655339:NTP655340 ODL655339:ODL655340 ONH655339:ONH655340 OXD655339:OXD655340 PGZ655339:PGZ655340 PQV655339:PQV655340 QAR655339:QAR655340 QKN655339:QKN655340 QUJ655339:QUJ655340 REF655339:REF655340 ROB655339:ROB655340 RXX655339:RXX655340 SHT655339:SHT655340 SRP655339:SRP655340 TBL655339:TBL655340 TLH655339:TLH655340 TVD655339:TVD655340 UEZ655339:UEZ655340 UOV655339:UOV655340 UYR655339:UYR655340 VIN655339:VIN655340 VSJ655339:VSJ655340 WCF655339:WCF655340 WMB655339:WMB655340 WVX655339:WVX655340 P720875:P720876 JL720875:JL720876 TH720875:TH720876 ADD720875:ADD720876 AMZ720875:AMZ720876 AWV720875:AWV720876 BGR720875:BGR720876 BQN720875:BQN720876 CAJ720875:CAJ720876 CKF720875:CKF720876 CUB720875:CUB720876 DDX720875:DDX720876 DNT720875:DNT720876 DXP720875:DXP720876 EHL720875:EHL720876 ERH720875:ERH720876 FBD720875:FBD720876 FKZ720875:FKZ720876 FUV720875:FUV720876 GER720875:GER720876 GON720875:GON720876 GYJ720875:GYJ720876 HIF720875:HIF720876 HSB720875:HSB720876 IBX720875:IBX720876 ILT720875:ILT720876 IVP720875:IVP720876 JFL720875:JFL720876 JPH720875:JPH720876 JZD720875:JZD720876 KIZ720875:KIZ720876 KSV720875:KSV720876 LCR720875:LCR720876 LMN720875:LMN720876 LWJ720875:LWJ720876 MGF720875:MGF720876 MQB720875:MQB720876 MZX720875:MZX720876 NJT720875:NJT720876 NTP720875:NTP720876 ODL720875:ODL720876 ONH720875:ONH720876 OXD720875:OXD720876 PGZ720875:PGZ720876 PQV720875:PQV720876 QAR720875:QAR720876 QKN720875:QKN720876 QUJ720875:QUJ720876 REF720875:REF720876 ROB720875:ROB720876 RXX720875:RXX720876 SHT720875:SHT720876 SRP720875:SRP720876 TBL720875:TBL720876 TLH720875:TLH720876 TVD720875:TVD720876 UEZ720875:UEZ720876 UOV720875:UOV720876 UYR720875:UYR720876 VIN720875:VIN720876 VSJ720875:VSJ720876 WCF720875:WCF720876 WMB720875:WMB720876 WVX720875:WVX720876 P786411:P786412 JL786411:JL786412 TH786411:TH786412 ADD786411:ADD786412 AMZ786411:AMZ786412 AWV786411:AWV786412 BGR786411:BGR786412 BQN786411:BQN786412 CAJ786411:CAJ786412 CKF786411:CKF786412 CUB786411:CUB786412 DDX786411:DDX786412 DNT786411:DNT786412 DXP786411:DXP786412 EHL786411:EHL786412 ERH786411:ERH786412 FBD786411:FBD786412 FKZ786411:FKZ786412 FUV786411:FUV786412 GER786411:GER786412 GON786411:GON786412 GYJ786411:GYJ786412 HIF786411:HIF786412 HSB786411:HSB786412 IBX786411:IBX786412 ILT786411:ILT786412 IVP786411:IVP786412 JFL786411:JFL786412 JPH786411:JPH786412 JZD786411:JZD786412 KIZ786411:KIZ786412 KSV786411:KSV786412 LCR786411:LCR786412 LMN786411:LMN786412 LWJ786411:LWJ786412 MGF786411:MGF786412 MQB786411:MQB786412 MZX786411:MZX786412 NJT786411:NJT786412 NTP786411:NTP786412 ODL786411:ODL786412 ONH786411:ONH786412 OXD786411:OXD786412 PGZ786411:PGZ786412 PQV786411:PQV786412 QAR786411:QAR786412 QKN786411:QKN786412 QUJ786411:QUJ786412 REF786411:REF786412 ROB786411:ROB786412 RXX786411:RXX786412 SHT786411:SHT786412 SRP786411:SRP786412 TBL786411:TBL786412 TLH786411:TLH786412 TVD786411:TVD786412 UEZ786411:UEZ786412 UOV786411:UOV786412 UYR786411:UYR786412 VIN786411:VIN786412 VSJ786411:VSJ786412 WCF786411:WCF786412 WMB786411:WMB786412 WVX786411:WVX786412 P851947:P851948 JL851947:JL851948 TH851947:TH851948 ADD851947:ADD851948 AMZ851947:AMZ851948 AWV851947:AWV851948 BGR851947:BGR851948 BQN851947:BQN851948 CAJ851947:CAJ851948 CKF851947:CKF851948 CUB851947:CUB851948 DDX851947:DDX851948 DNT851947:DNT851948 DXP851947:DXP851948 EHL851947:EHL851948 ERH851947:ERH851948 FBD851947:FBD851948 FKZ851947:FKZ851948 FUV851947:FUV851948 GER851947:GER851948 GON851947:GON851948 GYJ851947:GYJ851948 HIF851947:HIF851948 HSB851947:HSB851948 IBX851947:IBX851948 ILT851947:ILT851948 IVP851947:IVP851948 JFL851947:JFL851948 JPH851947:JPH851948 JZD851947:JZD851948 KIZ851947:KIZ851948 KSV851947:KSV851948 LCR851947:LCR851948 LMN851947:LMN851948 LWJ851947:LWJ851948 MGF851947:MGF851948 MQB851947:MQB851948 MZX851947:MZX851948 NJT851947:NJT851948 NTP851947:NTP851948 ODL851947:ODL851948 ONH851947:ONH851948 OXD851947:OXD851948 PGZ851947:PGZ851948 PQV851947:PQV851948 QAR851947:QAR851948 QKN851947:QKN851948 QUJ851947:QUJ851948 REF851947:REF851948 ROB851947:ROB851948 RXX851947:RXX851948 SHT851947:SHT851948 SRP851947:SRP851948 TBL851947:TBL851948 TLH851947:TLH851948 TVD851947:TVD851948 UEZ851947:UEZ851948 UOV851947:UOV851948 UYR851947:UYR851948 VIN851947:VIN851948 VSJ851947:VSJ851948 WCF851947:WCF851948 WMB851947:WMB851948 WVX851947:WVX851948 P917483:P917484 JL917483:JL917484 TH917483:TH917484 ADD917483:ADD917484 AMZ917483:AMZ917484 AWV917483:AWV917484 BGR917483:BGR917484 BQN917483:BQN917484 CAJ917483:CAJ917484 CKF917483:CKF917484 CUB917483:CUB917484 DDX917483:DDX917484 DNT917483:DNT917484 DXP917483:DXP917484 EHL917483:EHL917484 ERH917483:ERH917484 FBD917483:FBD917484 FKZ917483:FKZ917484 FUV917483:FUV917484 GER917483:GER917484 GON917483:GON917484 GYJ917483:GYJ917484 HIF917483:HIF917484 HSB917483:HSB917484 IBX917483:IBX917484 ILT917483:ILT917484 IVP917483:IVP917484 JFL917483:JFL917484 JPH917483:JPH917484 JZD917483:JZD917484 KIZ917483:KIZ917484 KSV917483:KSV917484 LCR917483:LCR917484 LMN917483:LMN917484 LWJ917483:LWJ917484 MGF917483:MGF917484 MQB917483:MQB917484 MZX917483:MZX917484 NJT917483:NJT917484 NTP917483:NTP917484 ODL917483:ODL917484 ONH917483:ONH917484 OXD917483:OXD917484 PGZ917483:PGZ917484 PQV917483:PQV917484 QAR917483:QAR917484 QKN917483:QKN917484 QUJ917483:QUJ917484 REF917483:REF917484 ROB917483:ROB917484 RXX917483:RXX917484 SHT917483:SHT917484 SRP917483:SRP917484 TBL917483:TBL917484 TLH917483:TLH917484 TVD917483:TVD917484 UEZ917483:UEZ917484 UOV917483:UOV917484 UYR917483:UYR917484 VIN917483:VIN917484 VSJ917483:VSJ917484 WCF917483:WCF917484 WMB917483:WMB917484 WVX917483:WVX917484 P983019:P983020 JL983019:JL983020 TH983019:TH983020 ADD983019:ADD983020 AMZ983019:AMZ983020 AWV983019:AWV983020 BGR983019:BGR983020 BQN983019:BQN983020 CAJ983019:CAJ983020 CKF983019:CKF983020 CUB983019:CUB983020 DDX983019:DDX983020 DNT983019:DNT983020 DXP983019:DXP983020 EHL983019:EHL983020 ERH983019:ERH983020 FBD983019:FBD983020 FKZ983019:FKZ983020 FUV983019:FUV983020 GER983019:GER983020 GON983019:GON983020 GYJ983019:GYJ983020 HIF983019:HIF983020 HSB983019:HSB983020 IBX983019:IBX983020 ILT983019:ILT983020 IVP983019:IVP983020 JFL983019:JFL983020 JPH983019:JPH983020 JZD983019:JZD983020 KIZ983019:KIZ983020 KSV983019:KSV983020 LCR983019:LCR983020 LMN983019:LMN983020 LWJ983019:LWJ983020 MGF983019:MGF983020 MQB983019:MQB983020 MZX983019:MZX983020 NJT983019:NJT983020 NTP983019:NTP983020 ODL983019:ODL983020 ONH983019:ONH983020 OXD983019:OXD983020 PGZ983019:PGZ983020 PQV983019:PQV983020 QAR983019:QAR983020 QKN983019:QKN983020 QUJ983019:QUJ983020 REF983019:REF983020 ROB983019:ROB983020 RXX983019:RXX983020 SHT983019:SHT983020 SRP983019:SRP983020 TBL983019:TBL983020 TLH983019:TLH983020 TVD983019:TVD983020 UEZ983019:UEZ983020 UOV983019:UOV983020 UYR983019:UYR983020 VIN983019:VIN983020 VSJ983019:VSJ983020 WCF983019:WCF983020 WMB983019:WMB983020 WVX983019:WVX983020 H65516:H65517 JD65516:JD65517 SZ65516:SZ65517 ACV65516:ACV65517 AMR65516:AMR65517 AWN65516:AWN65517 BGJ65516:BGJ65517 BQF65516:BQF65517 CAB65516:CAB65517 CJX65516:CJX65517 CTT65516:CTT65517 DDP65516:DDP65517 DNL65516:DNL65517 DXH65516:DXH65517 EHD65516:EHD65517 EQZ65516:EQZ65517 FAV65516:FAV65517 FKR65516:FKR65517 FUN65516:FUN65517 GEJ65516:GEJ65517 GOF65516:GOF65517 GYB65516:GYB65517 HHX65516:HHX65517 HRT65516:HRT65517 IBP65516:IBP65517 ILL65516:ILL65517 IVH65516:IVH65517 JFD65516:JFD65517 JOZ65516:JOZ65517 JYV65516:JYV65517 KIR65516:KIR65517 KSN65516:KSN65517 LCJ65516:LCJ65517 LMF65516:LMF65517 LWB65516:LWB65517 MFX65516:MFX65517 MPT65516:MPT65517 MZP65516:MZP65517 NJL65516:NJL65517 NTH65516:NTH65517 ODD65516:ODD65517 OMZ65516:OMZ65517 OWV65516:OWV65517 PGR65516:PGR65517 PQN65516:PQN65517 QAJ65516:QAJ65517 QKF65516:QKF65517 QUB65516:QUB65517 RDX65516:RDX65517 RNT65516:RNT65517 RXP65516:RXP65517 SHL65516:SHL65517 SRH65516:SRH65517 TBD65516:TBD65517 TKZ65516:TKZ65517 TUV65516:TUV65517 UER65516:UER65517 UON65516:UON65517 UYJ65516:UYJ65517 VIF65516:VIF65517 VSB65516:VSB65517 WBX65516:WBX65517 WLT65516:WLT65517 WVP65516:WVP65517 H131052:H131053 JD131052:JD131053 SZ131052:SZ131053 ACV131052:ACV131053 AMR131052:AMR131053 AWN131052:AWN131053 BGJ131052:BGJ131053 BQF131052:BQF131053 CAB131052:CAB131053 CJX131052:CJX131053 CTT131052:CTT131053 DDP131052:DDP131053 DNL131052:DNL131053 DXH131052:DXH131053 EHD131052:EHD131053 EQZ131052:EQZ131053 FAV131052:FAV131053 FKR131052:FKR131053 FUN131052:FUN131053 GEJ131052:GEJ131053 GOF131052:GOF131053 GYB131052:GYB131053 HHX131052:HHX131053 HRT131052:HRT131053 IBP131052:IBP131053 ILL131052:ILL131053 IVH131052:IVH131053 JFD131052:JFD131053 JOZ131052:JOZ131053 JYV131052:JYV131053 KIR131052:KIR131053 KSN131052:KSN131053 LCJ131052:LCJ131053 LMF131052:LMF131053 LWB131052:LWB131053 MFX131052:MFX131053 MPT131052:MPT131053 MZP131052:MZP131053 NJL131052:NJL131053 NTH131052:NTH131053 ODD131052:ODD131053 OMZ131052:OMZ131053 OWV131052:OWV131053 PGR131052:PGR131053 PQN131052:PQN131053 QAJ131052:QAJ131053 QKF131052:QKF131053 QUB131052:QUB131053 RDX131052:RDX131053 RNT131052:RNT131053 RXP131052:RXP131053 SHL131052:SHL131053 SRH131052:SRH131053 TBD131052:TBD131053 TKZ131052:TKZ131053 TUV131052:TUV131053 UER131052:UER131053 UON131052:UON131053 UYJ131052:UYJ131053 VIF131052:VIF131053 VSB131052:VSB131053 WBX131052:WBX131053 WLT131052:WLT131053 WVP131052:WVP131053 H196588:H196589 JD196588:JD196589 SZ196588:SZ196589 ACV196588:ACV196589 AMR196588:AMR196589 AWN196588:AWN196589 BGJ196588:BGJ196589 BQF196588:BQF196589 CAB196588:CAB196589 CJX196588:CJX196589 CTT196588:CTT196589 DDP196588:DDP196589 DNL196588:DNL196589 DXH196588:DXH196589 EHD196588:EHD196589 EQZ196588:EQZ196589 FAV196588:FAV196589 FKR196588:FKR196589 FUN196588:FUN196589 GEJ196588:GEJ196589 GOF196588:GOF196589 GYB196588:GYB196589 HHX196588:HHX196589 HRT196588:HRT196589 IBP196588:IBP196589 ILL196588:ILL196589 IVH196588:IVH196589 JFD196588:JFD196589 JOZ196588:JOZ196589 JYV196588:JYV196589 KIR196588:KIR196589 KSN196588:KSN196589 LCJ196588:LCJ196589 LMF196588:LMF196589 LWB196588:LWB196589 MFX196588:MFX196589 MPT196588:MPT196589 MZP196588:MZP196589 NJL196588:NJL196589 NTH196588:NTH196589 ODD196588:ODD196589 OMZ196588:OMZ196589 OWV196588:OWV196589 PGR196588:PGR196589 PQN196588:PQN196589 QAJ196588:QAJ196589 QKF196588:QKF196589 QUB196588:QUB196589 RDX196588:RDX196589 RNT196588:RNT196589 RXP196588:RXP196589 SHL196588:SHL196589 SRH196588:SRH196589 TBD196588:TBD196589 TKZ196588:TKZ196589 TUV196588:TUV196589 UER196588:UER196589 UON196588:UON196589 UYJ196588:UYJ196589 VIF196588:VIF196589 VSB196588:VSB196589 WBX196588:WBX196589 WLT196588:WLT196589 WVP196588:WVP196589 H262124:H262125 JD262124:JD262125 SZ262124:SZ262125 ACV262124:ACV262125 AMR262124:AMR262125 AWN262124:AWN262125 BGJ262124:BGJ262125 BQF262124:BQF262125 CAB262124:CAB262125 CJX262124:CJX262125 CTT262124:CTT262125 DDP262124:DDP262125 DNL262124:DNL262125 DXH262124:DXH262125 EHD262124:EHD262125 EQZ262124:EQZ262125 FAV262124:FAV262125 FKR262124:FKR262125 FUN262124:FUN262125 GEJ262124:GEJ262125 GOF262124:GOF262125 GYB262124:GYB262125 HHX262124:HHX262125 HRT262124:HRT262125 IBP262124:IBP262125 ILL262124:ILL262125 IVH262124:IVH262125 JFD262124:JFD262125 JOZ262124:JOZ262125 JYV262124:JYV262125 KIR262124:KIR262125 KSN262124:KSN262125 LCJ262124:LCJ262125 LMF262124:LMF262125 LWB262124:LWB262125 MFX262124:MFX262125 MPT262124:MPT262125 MZP262124:MZP262125 NJL262124:NJL262125 NTH262124:NTH262125 ODD262124:ODD262125 OMZ262124:OMZ262125 OWV262124:OWV262125 PGR262124:PGR262125 PQN262124:PQN262125 QAJ262124:QAJ262125 QKF262124:QKF262125 QUB262124:QUB262125 RDX262124:RDX262125 RNT262124:RNT262125 RXP262124:RXP262125 SHL262124:SHL262125 SRH262124:SRH262125 TBD262124:TBD262125 TKZ262124:TKZ262125 TUV262124:TUV262125 UER262124:UER262125 UON262124:UON262125 UYJ262124:UYJ262125 VIF262124:VIF262125 VSB262124:VSB262125 WBX262124:WBX262125 WLT262124:WLT262125 WVP262124:WVP262125 H327660:H327661 JD327660:JD327661 SZ327660:SZ327661 ACV327660:ACV327661 AMR327660:AMR327661 AWN327660:AWN327661 BGJ327660:BGJ327661 BQF327660:BQF327661 CAB327660:CAB327661 CJX327660:CJX327661 CTT327660:CTT327661 DDP327660:DDP327661 DNL327660:DNL327661 DXH327660:DXH327661 EHD327660:EHD327661 EQZ327660:EQZ327661 FAV327660:FAV327661 FKR327660:FKR327661 FUN327660:FUN327661 GEJ327660:GEJ327661 GOF327660:GOF327661 GYB327660:GYB327661 HHX327660:HHX327661 HRT327660:HRT327661 IBP327660:IBP327661 ILL327660:ILL327661 IVH327660:IVH327661 JFD327660:JFD327661 JOZ327660:JOZ327661 JYV327660:JYV327661 KIR327660:KIR327661 KSN327660:KSN327661 LCJ327660:LCJ327661 LMF327660:LMF327661 LWB327660:LWB327661 MFX327660:MFX327661 MPT327660:MPT327661 MZP327660:MZP327661 NJL327660:NJL327661 NTH327660:NTH327661 ODD327660:ODD327661 OMZ327660:OMZ327661 OWV327660:OWV327661 PGR327660:PGR327661 PQN327660:PQN327661 QAJ327660:QAJ327661 QKF327660:QKF327661 QUB327660:QUB327661 RDX327660:RDX327661 RNT327660:RNT327661 RXP327660:RXP327661 SHL327660:SHL327661 SRH327660:SRH327661 TBD327660:TBD327661 TKZ327660:TKZ327661 TUV327660:TUV327661 UER327660:UER327661 UON327660:UON327661 UYJ327660:UYJ327661 VIF327660:VIF327661 VSB327660:VSB327661 WBX327660:WBX327661 WLT327660:WLT327661 WVP327660:WVP327661 H393196:H393197 JD393196:JD393197 SZ393196:SZ393197 ACV393196:ACV393197 AMR393196:AMR393197 AWN393196:AWN393197 BGJ393196:BGJ393197 BQF393196:BQF393197 CAB393196:CAB393197 CJX393196:CJX393197 CTT393196:CTT393197 DDP393196:DDP393197 DNL393196:DNL393197 DXH393196:DXH393197 EHD393196:EHD393197 EQZ393196:EQZ393197 FAV393196:FAV393197 FKR393196:FKR393197 FUN393196:FUN393197 GEJ393196:GEJ393197 GOF393196:GOF393197 GYB393196:GYB393197 HHX393196:HHX393197 HRT393196:HRT393197 IBP393196:IBP393197 ILL393196:ILL393197 IVH393196:IVH393197 JFD393196:JFD393197 JOZ393196:JOZ393197 JYV393196:JYV393197 KIR393196:KIR393197 KSN393196:KSN393197 LCJ393196:LCJ393197 LMF393196:LMF393197 LWB393196:LWB393197 MFX393196:MFX393197 MPT393196:MPT393197 MZP393196:MZP393197 NJL393196:NJL393197 NTH393196:NTH393197 ODD393196:ODD393197 OMZ393196:OMZ393197 OWV393196:OWV393197 PGR393196:PGR393197 PQN393196:PQN393197 QAJ393196:QAJ393197 QKF393196:QKF393197 QUB393196:QUB393197 RDX393196:RDX393197 RNT393196:RNT393197 RXP393196:RXP393197 SHL393196:SHL393197 SRH393196:SRH393197 TBD393196:TBD393197 TKZ393196:TKZ393197 TUV393196:TUV393197 UER393196:UER393197 UON393196:UON393197 UYJ393196:UYJ393197 VIF393196:VIF393197 VSB393196:VSB393197 WBX393196:WBX393197 WLT393196:WLT393197 WVP393196:WVP393197 H458732:H458733 JD458732:JD458733 SZ458732:SZ458733 ACV458732:ACV458733 AMR458732:AMR458733 AWN458732:AWN458733 BGJ458732:BGJ458733 BQF458732:BQF458733 CAB458732:CAB458733 CJX458732:CJX458733 CTT458732:CTT458733 DDP458732:DDP458733 DNL458732:DNL458733 DXH458732:DXH458733 EHD458732:EHD458733 EQZ458732:EQZ458733 FAV458732:FAV458733 FKR458732:FKR458733 FUN458732:FUN458733 GEJ458732:GEJ458733 GOF458732:GOF458733 GYB458732:GYB458733 HHX458732:HHX458733 HRT458732:HRT458733 IBP458732:IBP458733 ILL458732:ILL458733 IVH458732:IVH458733 JFD458732:JFD458733 JOZ458732:JOZ458733 JYV458732:JYV458733 KIR458732:KIR458733 KSN458732:KSN458733 LCJ458732:LCJ458733 LMF458732:LMF458733 LWB458732:LWB458733 MFX458732:MFX458733 MPT458732:MPT458733 MZP458732:MZP458733 NJL458732:NJL458733 NTH458732:NTH458733 ODD458732:ODD458733 OMZ458732:OMZ458733 OWV458732:OWV458733 PGR458732:PGR458733 PQN458732:PQN458733 QAJ458732:QAJ458733 QKF458732:QKF458733 QUB458732:QUB458733 RDX458732:RDX458733 RNT458732:RNT458733 RXP458732:RXP458733 SHL458732:SHL458733 SRH458732:SRH458733 TBD458732:TBD458733 TKZ458732:TKZ458733 TUV458732:TUV458733 UER458732:UER458733 UON458732:UON458733 UYJ458732:UYJ458733 VIF458732:VIF458733 VSB458732:VSB458733 WBX458732:WBX458733 WLT458732:WLT458733 WVP458732:WVP458733 H524268:H524269 JD524268:JD524269 SZ524268:SZ524269 ACV524268:ACV524269 AMR524268:AMR524269 AWN524268:AWN524269 BGJ524268:BGJ524269 BQF524268:BQF524269 CAB524268:CAB524269 CJX524268:CJX524269 CTT524268:CTT524269 DDP524268:DDP524269 DNL524268:DNL524269 DXH524268:DXH524269 EHD524268:EHD524269 EQZ524268:EQZ524269 FAV524268:FAV524269 FKR524268:FKR524269 FUN524268:FUN524269 GEJ524268:GEJ524269 GOF524268:GOF524269 GYB524268:GYB524269 HHX524268:HHX524269 HRT524268:HRT524269 IBP524268:IBP524269 ILL524268:ILL524269 IVH524268:IVH524269 JFD524268:JFD524269 JOZ524268:JOZ524269 JYV524268:JYV524269 KIR524268:KIR524269 KSN524268:KSN524269 LCJ524268:LCJ524269 LMF524268:LMF524269 LWB524268:LWB524269 MFX524268:MFX524269 MPT524268:MPT524269 MZP524268:MZP524269 NJL524268:NJL524269 NTH524268:NTH524269 ODD524268:ODD524269 OMZ524268:OMZ524269 OWV524268:OWV524269 PGR524268:PGR524269 PQN524268:PQN524269 QAJ524268:QAJ524269 QKF524268:QKF524269 QUB524268:QUB524269 RDX524268:RDX524269 RNT524268:RNT524269 RXP524268:RXP524269 SHL524268:SHL524269 SRH524268:SRH524269 TBD524268:TBD524269 TKZ524268:TKZ524269 TUV524268:TUV524269 UER524268:UER524269 UON524268:UON524269 UYJ524268:UYJ524269 VIF524268:VIF524269 VSB524268:VSB524269 WBX524268:WBX524269 WLT524268:WLT524269 WVP524268:WVP524269 H589804:H589805 JD589804:JD589805 SZ589804:SZ589805 ACV589804:ACV589805 AMR589804:AMR589805 AWN589804:AWN589805 BGJ589804:BGJ589805 BQF589804:BQF589805 CAB589804:CAB589805 CJX589804:CJX589805 CTT589804:CTT589805 DDP589804:DDP589805 DNL589804:DNL589805 DXH589804:DXH589805 EHD589804:EHD589805 EQZ589804:EQZ589805 FAV589804:FAV589805 FKR589804:FKR589805 FUN589804:FUN589805 GEJ589804:GEJ589805 GOF589804:GOF589805 GYB589804:GYB589805 HHX589804:HHX589805 HRT589804:HRT589805 IBP589804:IBP589805 ILL589804:ILL589805 IVH589804:IVH589805 JFD589804:JFD589805 JOZ589804:JOZ589805 JYV589804:JYV589805 KIR589804:KIR589805 KSN589804:KSN589805 LCJ589804:LCJ589805 LMF589804:LMF589805 LWB589804:LWB589805 MFX589804:MFX589805 MPT589804:MPT589805 MZP589804:MZP589805 NJL589804:NJL589805 NTH589804:NTH589805 ODD589804:ODD589805 OMZ589804:OMZ589805 OWV589804:OWV589805 PGR589804:PGR589805 PQN589804:PQN589805 QAJ589804:QAJ589805 QKF589804:QKF589805 QUB589804:QUB589805 RDX589804:RDX589805 RNT589804:RNT589805 RXP589804:RXP589805 SHL589804:SHL589805 SRH589804:SRH589805 TBD589804:TBD589805 TKZ589804:TKZ589805 TUV589804:TUV589805 UER589804:UER589805 UON589804:UON589805 UYJ589804:UYJ589805 VIF589804:VIF589805 VSB589804:VSB589805 WBX589804:WBX589805 WLT589804:WLT589805 WVP589804:WVP589805 H655340:H655341 JD655340:JD655341 SZ655340:SZ655341 ACV655340:ACV655341 AMR655340:AMR655341 AWN655340:AWN655341 BGJ655340:BGJ655341 BQF655340:BQF655341 CAB655340:CAB655341 CJX655340:CJX655341 CTT655340:CTT655341 DDP655340:DDP655341 DNL655340:DNL655341 DXH655340:DXH655341 EHD655340:EHD655341 EQZ655340:EQZ655341 FAV655340:FAV655341 FKR655340:FKR655341 FUN655340:FUN655341 GEJ655340:GEJ655341 GOF655340:GOF655341 GYB655340:GYB655341 HHX655340:HHX655341 HRT655340:HRT655341 IBP655340:IBP655341 ILL655340:ILL655341 IVH655340:IVH655341 JFD655340:JFD655341 JOZ655340:JOZ655341 JYV655340:JYV655341 KIR655340:KIR655341 KSN655340:KSN655341 LCJ655340:LCJ655341 LMF655340:LMF655341 LWB655340:LWB655341 MFX655340:MFX655341 MPT655340:MPT655341 MZP655340:MZP655341 NJL655340:NJL655341 NTH655340:NTH655341 ODD655340:ODD655341 OMZ655340:OMZ655341 OWV655340:OWV655341 PGR655340:PGR655341 PQN655340:PQN655341 QAJ655340:QAJ655341 QKF655340:QKF655341 QUB655340:QUB655341 RDX655340:RDX655341 RNT655340:RNT655341 RXP655340:RXP655341 SHL655340:SHL655341 SRH655340:SRH655341 TBD655340:TBD655341 TKZ655340:TKZ655341 TUV655340:TUV655341 UER655340:UER655341 UON655340:UON655341 UYJ655340:UYJ655341 VIF655340:VIF655341 VSB655340:VSB655341 WBX655340:WBX655341 WLT655340:WLT655341 WVP655340:WVP655341 H720876:H720877 JD720876:JD720877 SZ720876:SZ720877 ACV720876:ACV720877 AMR720876:AMR720877 AWN720876:AWN720877 BGJ720876:BGJ720877 BQF720876:BQF720877 CAB720876:CAB720877 CJX720876:CJX720877 CTT720876:CTT720877 DDP720876:DDP720877 DNL720876:DNL720877 DXH720876:DXH720877 EHD720876:EHD720877 EQZ720876:EQZ720877 FAV720876:FAV720877 FKR720876:FKR720877 FUN720876:FUN720877 GEJ720876:GEJ720877 GOF720876:GOF720877 GYB720876:GYB720877 HHX720876:HHX720877 HRT720876:HRT720877 IBP720876:IBP720877 ILL720876:ILL720877 IVH720876:IVH720877 JFD720876:JFD720877 JOZ720876:JOZ720877 JYV720876:JYV720877 KIR720876:KIR720877 KSN720876:KSN720877 LCJ720876:LCJ720877 LMF720876:LMF720877 LWB720876:LWB720877 MFX720876:MFX720877 MPT720876:MPT720877 MZP720876:MZP720877 NJL720876:NJL720877 NTH720876:NTH720877 ODD720876:ODD720877 OMZ720876:OMZ720877 OWV720876:OWV720877 PGR720876:PGR720877 PQN720876:PQN720877 QAJ720876:QAJ720877 QKF720876:QKF720877 QUB720876:QUB720877 RDX720876:RDX720877 RNT720876:RNT720877 RXP720876:RXP720877 SHL720876:SHL720877 SRH720876:SRH720877 TBD720876:TBD720877 TKZ720876:TKZ720877 TUV720876:TUV720877 UER720876:UER720877 UON720876:UON720877 UYJ720876:UYJ720877 VIF720876:VIF720877 VSB720876:VSB720877 WBX720876:WBX720877 WLT720876:WLT720877 WVP720876:WVP720877 H786412:H786413 JD786412:JD786413 SZ786412:SZ786413 ACV786412:ACV786413 AMR786412:AMR786413 AWN786412:AWN786413 BGJ786412:BGJ786413 BQF786412:BQF786413 CAB786412:CAB786413 CJX786412:CJX786413 CTT786412:CTT786413 DDP786412:DDP786413 DNL786412:DNL786413 DXH786412:DXH786413 EHD786412:EHD786413 EQZ786412:EQZ786413 FAV786412:FAV786413 FKR786412:FKR786413 FUN786412:FUN786413 GEJ786412:GEJ786413 GOF786412:GOF786413 GYB786412:GYB786413 HHX786412:HHX786413 HRT786412:HRT786413 IBP786412:IBP786413 ILL786412:ILL786413 IVH786412:IVH786413 JFD786412:JFD786413 JOZ786412:JOZ786413 JYV786412:JYV786413 KIR786412:KIR786413 KSN786412:KSN786413 LCJ786412:LCJ786413 LMF786412:LMF786413 LWB786412:LWB786413 MFX786412:MFX786413 MPT786412:MPT786413 MZP786412:MZP786413 NJL786412:NJL786413 NTH786412:NTH786413 ODD786412:ODD786413 OMZ786412:OMZ786413 OWV786412:OWV786413 PGR786412:PGR786413 PQN786412:PQN786413 QAJ786412:QAJ786413 QKF786412:QKF786413 QUB786412:QUB786413 RDX786412:RDX786413 RNT786412:RNT786413 RXP786412:RXP786413 SHL786412:SHL786413 SRH786412:SRH786413 TBD786412:TBD786413 TKZ786412:TKZ786413 TUV786412:TUV786413 UER786412:UER786413 UON786412:UON786413 UYJ786412:UYJ786413 VIF786412:VIF786413 VSB786412:VSB786413 WBX786412:WBX786413 WLT786412:WLT786413 WVP786412:WVP786413 H851948:H851949 JD851948:JD851949 SZ851948:SZ851949 ACV851948:ACV851949 AMR851948:AMR851949 AWN851948:AWN851949 BGJ851948:BGJ851949 BQF851948:BQF851949 CAB851948:CAB851949 CJX851948:CJX851949 CTT851948:CTT851949 DDP851948:DDP851949 DNL851948:DNL851949 DXH851948:DXH851949 EHD851948:EHD851949 EQZ851948:EQZ851949 FAV851948:FAV851949 FKR851948:FKR851949 FUN851948:FUN851949 GEJ851948:GEJ851949 GOF851948:GOF851949 GYB851948:GYB851949 HHX851948:HHX851949 HRT851948:HRT851949 IBP851948:IBP851949 ILL851948:ILL851949 IVH851948:IVH851949 JFD851948:JFD851949 JOZ851948:JOZ851949 JYV851948:JYV851949 KIR851948:KIR851949 KSN851948:KSN851949 LCJ851948:LCJ851949 LMF851948:LMF851949 LWB851948:LWB851949 MFX851948:MFX851949 MPT851948:MPT851949 MZP851948:MZP851949 NJL851948:NJL851949 NTH851948:NTH851949 ODD851948:ODD851949 OMZ851948:OMZ851949 OWV851948:OWV851949 PGR851948:PGR851949 PQN851948:PQN851949 QAJ851948:QAJ851949 QKF851948:QKF851949 QUB851948:QUB851949 RDX851948:RDX851949 RNT851948:RNT851949 RXP851948:RXP851949 SHL851948:SHL851949 SRH851948:SRH851949 TBD851948:TBD851949 TKZ851948:TKZ851949 TUV851948:TUV851949 UER851948:UER851949 UON851948:UON851949 UYJ851948:UYJ851949 VIF851948:VIF851949 VSB851948:VSB851949 WBX851948:WBX851949 WLT851948:WLT851949 WVP851948:WVP851949 H917484:H917485 JD917484:JD917485 SZ917484:SZ917485 ACV917484:ACV917485 AMR917484:AMR917485 AWN917484:AWN917485 BGJ917484:BGJ917485 BQF917484:BQF917485 CAB917484:CAB917485 CJX917484:CJX917485 CTT917484:CTT917485 DDP917484:DDP917485 DNL917484:DNL917485 DXH917484:DXH917485 EHD917484:EHD917485 EQZ917484:EQZ917485 FAV917484:FAV917485 FKR917484:FKR917485 FUN917484:FUN917485 GEJ917484:GEJ917485 GOF917484:GOF917485 GYB917484:GYB917485 HHX917484:HHX917485 HRT917484:HRT917485 IBP917484:IBP917485 ILL917484:ILL917485 IVH917484:IVH917485 JFD917484:JFD917485 JOZ917484:JOZ917485 JYV917484:JYV917485 KIR917484:KIR917485 KSN917484:KSN917485 LCJ917484:LCJ917485 LMF917484:LMF917485 LWB917484:LWB917485 MFX917484:MFX917485 MPT917484:MPT917485 MZP917484:MZP917485 NJL917484:NJL917485 NTH917484:NTH917485 ODD917484:ODD917485 OMZ917484:OMZ917485 OWV917484:OWV917485 PGR917484:PGR917485 PQN917484:PQN917485 QAJ917484:QAJ917485 QKF917484:QKF917485 QUB917484:QUB917485 RDX917484:RDX917485 RNT917484:RNT917485 RXP917484:RXP917485 SHL917484:SHL917485 SRH917484:SRH917485 TBD917484:TBD917485 TKZ917484:TKZ917485 TUV917484:TUV917485 UER917484:UER917485 UON917484:UON917485 UYJ917484:UYJ917485 VIF917484:VIF917485 VSB917484:VSB917485 WBX917484:WBX917485 WLT917484:WLT917485 WVP917484:WVP917485 H983020:H983021 JD983020:JD983021 SZ983020:SZ983021 ACV983020:ACV983021 AMR983020:AMR983021 AWN983020:AWN983021 BGJ983020:BGJ983021 BQF983020:BQF983021 CAB983020:CAB983021 CJX983020:CJX983021 CTT983020:CTT983021 DDP983020:DDP983021 DNL983020:DNL983021 DXH983020:DXH983021 EHD983020:EHD983021 EQZ983020:EQZ983021 FAV983020:FAV983021 FKR983020:FKR983021 FUN983020:FUN983021 GEJ983020:GEJ983021 GOF983020:GOF983021 GYB983020:GYB983021 HHX983020:HHX983021 HRT983020:HRT983021 IBP983020:IBP983021 ILL983020:ILL983021 IVH983020:IVH983021 JFD983020:JFD983021 JOZ983020:JOZ983021 JYV983020:JYV983021 KIR983020:KIR983021 KSN983020:KSN983021 LCJ983020:LCJ983021 LMF983020:LMF983021 LWB983020:LWB983021 MFX983020:MFX983021 MPT983020:MPT983021 MZP983020:MZP983021 NJL983020:NJL983021 NTH983020:NTH983021 ODD983020:ODD983021 OMZ983020:OMZ983021 OWV983020:OWV983021 PGR983020:PGR983021 PQN983020:PQN983021 QAJ983020:QAJ983021 QKF983020:QKF983021 QUB983020:QUB983021 RDX983020:RDX983021 RNT983020:RNT983021 RXP983020:RXP983021 SHL983020:SHL983021 SRH983020:SRH983021 TBD983020:TBD983021 TKZ983020:TKZ983021 TUV983020:TUV983021 UER983020:UER983021 UON983020:UON983021 UYJ983020:UYJ983021 VIF983020:VIF983021 VSB983020:VSB983021 WBX983020:WBX983021 WLT983020:WLT983021 WVP983020:WVP983021 S65515 JO65515 TK65515 ADG65515 ANC65515 AWY65515 BGU65515 BQQ65515 CAM65515 CKI65515 CUE65515 DEA65515 DNW65515 DXS65515 EHO65515 ERK65515 FBG65515 FLC65515 FUY65515 GEU65515 GOQ65515 GYM65515 HII65515 HSE65515 ICA65515 ILW65515 IVS65515 JFO65515 JPK65515 JZG65515 KJC65515 KSY65515 LCU65515 LMQ65515 LWM65515 MGI65515 MQE65515 NAA65515 NJW65515 NTS65515 ODO65515 ONK65515 OXG65515 PHC65515 PQY65515 QAU65515 QKQ65515 QUM65515 REI65515 ROE65515 RYA65515 SHW65515 SRS65515 TBO65515 TLK65515 TVG65515 UFC65515 UOY65515 UYU65515 VIQ65515 VSM65515 WCI65515 WME65515 WWA65515 S131051 JO131051 TK131051 ADG131051 ANC131051 AWY131051 BGU131051 BQQ131051 CAM131051 CKI131051 CUE131051 DEA131051 DNW131051 DXS131051 EHO131051 ERK131051 FBG131051 FLC131051 FUY131051 GEU131051 GOQ131051 GYM131051 HII131051 HSE131051 ICA131051 ILW131051 IVS131051 JFO131051 JPK131051 JZG131051 KJC131051 KSY131051 LCU131051 LMQ131051 LWM131051 MGI131051 MQE131051 NAA131051 NJW131051 NTS131051 ODO131051 ONK131051 OXG131051 PHC131051 PQY131051 QAU131051 QKQ131051 QUM131051 REI131051 ROE131051 RYA131051 SHW131051 SRS131051 TBO131051 TLK131051 TVG131051 UFC131051 UOY131051 UYU131051 VIQ131051 VSM131051 WCI131051 WME131051 WWA131051 S196587 JO196587 TK196587 ADG196587 ANC196587 AWY196587 BGU196587 BQQ196587 CAM196587 CKI196587 CUE196587 DEA196587 DNW196587 DXS196587 EHO196587 ERK196587 FBG196587 FLC196587 FUY196587 GEU196587 GOQ196587 GYM196587 HII196587 HSE196587 ICA196587 ILW196587 IVS196587 JFO196587 JPK196587 JZG196587 KJC196587 KSY196587 LCU196587 LMQ196587 LWM196587 MGI196587 MQE196587 NAA196587 NJW196587 NTS196587 ODO196587 ONK196587 OXG196587 PHC196587 PQY196587 QAU196587 QKQ196587 QUM196587 REI196587 ROE196587 RYA196587 SHW196587 SRS196587 TBO196587 TLK196587 TVG196587 UFC196587 UOY196587 UYU196587 VIQ196587 VSM196587 WCI196587 WME196587 WWA196587 S262123 JO262123 TK262123 ADG262123 ANC262123 AWY262123 BGU262123 BQQ262123 CAM262123 CKI262123 CUE262123 DEA262123 DNW262123 DXS262123 EHO262123 ERK262123 FBG262123 FLC262123 FUY262123 GEU262123 GOQ262123 GYM262123 HII262123 HSE262123 ICA262123 ILW262123 IVS262123 JFO262123 JPK262123 JZG262123 KJC262123 KSY262123 LCU262123 LMQ262123 LWM262123 MGI262123 MQE262123 NAA262123 NJW262123 NTS262123 ODO262123 ONK262123 OXG262123 PHC262123 PQY262123 QAU262123 QKQ262123 QUM262123 REI262123 ROE262123 RYA262123 SHW262123 SRS262123 TBO262123 TLK262123 TVG262123 UFC262123 UOY262123 UYU262123 VIQ262123 VSM262123 WCI262123 WME262123 WWA262123 S327659 JO327659 TK327659 ADG327659 ANC327659 AWY327659 BGU327659 BQQ327659 CAM327659 CKI327659 CUE327659 DEA327659 DNW327659 DXS327659 EHO327659 ERK327659 FBG327659 FLC327659 FUY327659 GEU327659 GOQ327659 GYM327659 HII327659 HSE327659 ICA327659 ILW327659 IVS327659 JFO327659 JPK327659 JZG327659 KJC327659 KSY327659 LCU327659 LMQ327659 LWM327659 MGI327659 MQE327659 NAA327659 NJW327659 NTS327659 ODO327659 ONK327659 OXG327659 PHC327659 PQY327659 QAU327659 QKQ327659 QUM327659 REI327659 ROE327659 RYA327659 SHW327659 SRS327659 TBO327659 TLK327659 TVG327659 UFC327659 UOY327659 UYU327659 VIQ327659 VSM327659 WCI327659 WME327659 WWA327659 S393195 JO393195 TK393195 ADG393195 ANC393195 AWY393195 BGU393195 BQQ393195 CAM393195 CKI393195 CUE393195 DEA393195 DNW393195 DXS393195 EHO393195 ERK393195 FBG393195 FLC393195 FUY393195 GEU393195 GOQ393195 GYM393195 HII393195 HSE393195 ICA393195 ILW393195 IVS393195 JFO393195 JPK393195 JZG393195 KJC393195 KSY393195 LCU393195 LMQ393195 LWM393195 MGI393195 MQE393195 NAA393195 NJW393195 NTS393195 ODO393195 ONK393195 OXG393195 PHC393195 PQY393195 QAU393195 QKQ393195 QUM393195 REI393195 ROE393195 RYA393195 SHW393195 SRS393195 TBO393195 TLK393195 TVG393195 UFC393195 UOY393195 UYU393195 VIQ393195 VSM393195 WCI393195 WME393195 WWA393195 S458731 JO458731 TK458731 ADG458731 ANC458731 AWY458731 BGU458731 BQQ458731 CAM458731 CKI458731 CUE458731 DEA458731 DNW458731 DXS458731 EHO458731 ERK458731 FBG458731 FLC458731 FUY458731 GEU458731 GOQ458731 GYM458731 HII458731 HSE458731 ICA458731 ILW458731 IVS458731 JFO458731 JPK458731 JZG458731 KJC458731 KSY458731 LCU458731 LMQ458731 LWM458731 MGI458731 MQE458731 NAA458731 NJW458731 NTS458731 ODO458731 ONK458731 OXG458731 PHC458731 PQY458731 QAU458731 QKQ458731 QUM458731 REI458731 ROE458731 RYA458731 SHW458731 SRS458731 TBO458731 TLK458731 TVG458731 UFC458731 UOY458731 UYU458731 VIQ458731 VSM458731 WCI458731 WME458731 WWA458731 S524267 JO524267 TK524267 ADG524267 ANC524267 AWY524267 BGU524267 BQQ524267 CAM524267 CKI524267 CUE524267 DEA524267 DNW524267 DXS524267 EHO524267 ERK524267 FBG524267 FLC524267 FUY524267 GEU524267 GOQ524267 GYM524267 HII524267 HSE524267 ICA524267 ILW524267 IVS524267 JFO524267 JPK524267 JZG524267 KJC524267 KSY524267 LCU524267 LMQ524267 LWM524267 MGI524267 MQE524267 NAA524267 NJW524267 NTS524267 ODO524267 ONK524267 OXG524267 PHC524267 PQY524267 QAU524267 QKQ524267 QUM524267 REI524267 ROE524267 RYA524267 SHW524267 SRS524267 TBO524267 TLK524267 TVG524267 UFC524267 UOY524267 UYU524267 VIQ524267 VSM524267 WCI524267 WME524267 WWA524267 S589803 JO589803 TK589803 ADG589803 ANC589803 AWY589803 BGU589803 BQQ589803 CAM589803 CKI589803 CUE589803 DEA589803 DNW589803 DXS589803 EHO589803 ERK589803 FBG589803 FLC589803 FUY589803 GEU589803 GOQ589803 GYM589803 HII589803 HSE589803 ICA589803 ILW589803 IVS589803 JFO589803 JPK589803 JZG589803 KJC589803 KSY589803 LCU589803 LMQ589803 LWM589803 MGI589803 MQE589803 NAA589803 NJW589803 NTS589803 ODO589803 ONK589803 OXG589803 PHC589803 PQY589803 QAU589803 QKQ589803 QUM589803 REI589803 ROE589803 RYA589803 SHW589803 SRS589803 TBO589803 TLK589803 TVG589803 UFC589803 UOY589803 UYU589803 VIQ589803 VSM589803 WCI589803 WME589803 WWA589803 S655339 JO655339 TK655339 ADG655339 ANC655339 AWY655339 BGU655339 BQQ655339 CAM655339 CKI655339 CUE655339 DEA655339 DNW655339 DXS655339 EHO655339 ERK655339 FBG655339 FLC655339 FUY655339 GEU655339 GOQ655339 GYM655339 HII655339 HSE655339 ICA655339 ILW655339 IVS655339 JFO655339 JPK655339 JZG655339 KJC655339 KSY655339 LCU655339 LMQ655339 LWM655339 MGI655339 MQE655339 NAA655339 NJW655339 NTS655339 ODO655339 ONK655339 OXG655339 PHC655339 PQY655339 QAU655339 QKQ655339 QUM655339 REI655339 ROE655339 RYA655339 SHW655339 SRS655339 TBO655339 TLK655339 TVG655339 UFC655339 UOY655339 UYU655339 VIQ655339 VSM655339 WCI655339 WME655339 WWA655339 S720875 JO720875 TK720875 ADG720875 ANC720875 AWY720875 BGU720875 BQQ720875 CAM720875 CKI720875 CUE720875 DEA720875 DNW720875 DXS720875 EHO720875 ERK720875 FBG720875 FLC720875 FUY720875 GEU720875 GOQ720875 GYM720875 HII720875 HSE720875 ICA720875 ILW720875 IVS720875 JFO720875 JPK720875 JZG720875 KJC720875 KSY720875 LCU720875 LMQ720875 LWM720875 MGI720875 MQE720875 NAA720875 NJW720875 NTS720875 ODO720875 ONK720875 OXG720875 PHC720875 PQY720875 QAU720875 QKQ720875 QUM720875 REI720875 ROE720875 RYA720875 SHW720875 SRS720875 TBO720875 TLK720875 TVG720875 UFC720875 UOY720875 UYU720875 VIQ720875 VSM720875 WCI720875 WME720875 WWA720875 S786411 JO786411 TK786411 ADG786411 ANC786411 AWY786411 BGU786411 BQQ786411 CAM786411 CKI786411 CUE786411 DEA786411 DNW786411 DXS786411 EHO786411 ERK786411 FBG786411 FLC786411 FUY786411 GEU786411 GOQ786411 GYM786411 HII786411 HSE786411 ICA786411 ILW786411 IVS786411 JFO786411 JPK786411 JZG786411 KJC786411 KSY786411 LCU786411 LMQ786411 LWM786411 MGI786411 MQE786411 NAA786411 NJW786411 NTS786411 ODO786411 ONK786411 OXG786411 PHC786411 PQY786411 QAU786411 QKQ786411 QUM786411 REI786411 ROE786411 RYA786411 SHW786411 SRS786411 TBO786411 TLK786411 TVG786411 UFC786411 UOY786411 UYU786411 VIQ786411 VSM786411 WCI786411 WME786411 WWA786411 S851947 JO851947 TK851947 ADG851947 ANC851947 AWY851947 BGU851947 BQQ851947 CAM851947 CKI851947 CUE851947 DEA851947 DNW851947 DXS851947 EHO851947 ERK851947 FBG851947 FLC851947 FUY851947 GEU851947 GOQ851947 GYM851947 HII851947 HSE851947 ICA851947 ILW851947 IVS851947 JFO851947 JPK851947 JZG851947 KJC851947 KSY851947 LCU851947 LMQ851947 LWM851947 MGI851947 MQE851947 NAA851947 NJW851947 NTS851947 ODO851947 ONK851947 OXG851947 PHC851947 PQY851947 QAU851947 QKQ851947 QUM851947 REI851947 ROE851947 RYA851947 SHW851947 SRS851947 TBO851947 TLK851947 TVG851947 UFC851947 UOY851947 UYU851947 VIQ851947 VSM851947 WCI851947 WME851947 WWA851947 S917483 JO917483 TK917483 ADG917483 ANC917483 AWY917483 BGU917483 BQQ917483 CAM917483 CKI917483 CUE917483 DEA917483 DNW917483 DXS917483 EHO917483 ERK917483 FBG917483 FLC917483 FUY917483 GEU917483 GOQ917483 GYM917483 HII917483 HSE917483 ICA917483 ILW917483 IVS917483 JFO917483 JPK917483 JZG917483 KJC917483 KSY917483 LCU917483 LMQ917483 LWM917483 MGI917483 MQE917483 NAA917483 NJW917483 NTS917483 ODO917483 ONK917483 OXG917483 PHC917483 PQY917483 QAU917483 QKQ917483 QUM917483 REI917483 ROE917483 RYA917483 SHW917483 SRS917483 TBO917483 TLK917483 TVG917483 UFC917483 UOY917483 UYU917483 VIQ917483 VSM917483 WCI917483 WME917483 WWA917483 S983019 JO983019 TK983019 ADG983019 ANC983019 AWY983019 BGU983019 BQQ983019 CAM983019 CKI983019 CUE983019 DEA983019 DNW983019 DXS983019 EHO983019 ERK983019 FBG983019 FLC983019 FUY983019 GEU983019 GOQ983019 GYM983019 HII983019 HSE983019 ICA983019 ILW983019 IVS983019 JFO983019 JPK983019 JZG983019 KJC983019 KSY983019 LCU983019 LMQ983019 LWM983019 MGI983019 MQE983019 NAA983019 NJW983019 NTS983019 ODO983019 ONK983019 OXG983019 PHC983019 PQY983019 QAU983019 QKQ983019 QUM983019 REI983019 ROE983019 RYA983019 SHW983019 SRS983019 TBO983019 TLK983019 TVG983019 UFC983019 UOY983019 UYU983019 VIQ983019 VSM983019 WCI983019 WME983019 WWA983019" xr:uid="{8440A326-25B6-4824-AB94-6A08E809FBB5}">
      <formula1>"□,■"</formula1>
    </dataValidation>
  </dataValidations>
  <printOptions horizontalCentered="1"/>
  <pageMargins left="0.19685039370078741" right="0.19685039370078741" top="0.71" bottom="0.39370078740157483" header="0.39370078740157483" footer="0.19685039370078741"/>
  <pageSetup paperSize="9" scale="99" orientation="portrait" r:id="rId1"/>
  <headerFooter alignWithMargins="0"/>
  <colBreaks count="1" manualBreakCount="1">
    <brk id="7" max="1048575" man="1"/>
  </colBreaks>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26278-B95D-491C-BE56-03A6AA8ADC04}">
  <sheetPr>
    <pageSetUpPr fitToPage="1"/>
  </sheetPr>
  <dimension ref="A1:AT64"/>
  <sheetViews>
    <sheetView showGridLines="0" view="pageBreakPreview" zoomScale="110" zoomScaleNormal="75" zoomScaleSheetLayoutView="110" workbookViewId="0">
      <selection activeCell="F9" sqref="F9"/>
    </sheetView>
  </sheetViews>
  <sheetFormatPr defaultColWidth="8.25" defaultRowHeight="20.25" customHeight="1"/>
  <cols>
    <col min="1" max="1" width="2.08203125" style="818" customWidth="1"/>
    <col min="2" max="2" width="4.08203125" style="818" customWidth="1"/>
    <col min="3" max="3" width="10" style="818" customWidth="1"/>
    <col min="4" max="45" width="3.6640625" style="818" customWidth="1"/>
    <col min="46" max="46" width="1.5" style="818" customWidth="1"/>
    <col min="47" max="16384" width="8.25" style="818"/>
  </cols>
  <sheetData>
    <row r="1" spans="1:46" ht="27" customHeight="1">
      <c r="A1" s="814"/>
      <c r="B1" s="1584" t="s">
        <v>2297</v>
      </c>
      <c r="C1" s="815"/>
      <c r="D1" s="815"/>
      <c r="E1" s="815"/>
      <c r="F1" s="816"/>
      <c r="G1" s="816"/>
      <c r="H1" s="2307" t="s">
        <v>1018</v>
      </c>
      <c r="I1" s="2307"/>
      <c r="J1" s="2307"/>
      <c r="K1" s="2307"/>
      <c r="L1" s="2307"/>
      <c r="M1" s="2307"/>
      <c r="N1" s="2307"/>
      <c r="O1" s="2307"/>
      <c r="P1" s="2307"/>
      <c r="Q1" s="2307"/>
      <c r="R1" s="2307"/>
      <c r="S1" s="2307"/>
      <c r="T1" s="2307"/>
      <c r="U1" s="2307"/>
      <c r="V1" s="2307"/>
      <c r="W1" s="2307"/>
      <c r="X1" s="2307"/>
      <c r="Y1" s="2307"/>
      <c r="Z1" s="2307"/>
      <c r="AA1" s="2307"/>
      <c r="AB1" s="2307"/>
      <c r="AC1" s="2307"/>
      <c r="AD1" s="2307"/>
      <c r="AE1" s="2307"/>
      <c r="AF1" s="2307"/>
      <c r="AG1" s="2307"/>
      <c r="AH1" s="2307"/>
      <c r="AI1" s="816"/>
      <c r="AJ1" s="2299" t="s">
        <v>1019</v>
      </c>
      <c r="AK1" s="2299"/>
      <c r="AL1" s="2299"/>
      <c r="AM1" s="2299"/>
      <c r="AN1" s="2299"/>
      <c r="AO1" s="2299"/>
      <c r="AP1" s="2299"/>
      <c r="AQ1" s="2299"/>
      <c r="AR1" s="815"/>
      <c r="AS1" s="815"/>
      <c r="AT1" s="815"/>
    </row>
    <row r="2" spans="1:46" ht="12.75" customHeight="1">
      <c r="A2" s="815"/>
      <c r="B2" s="815"/>
      <c r="C2" s="815"/>
      <c r="D2" s="815"/>
      <c r="E2" s="815"/>
      <c r="F2" s="815"/>
      <c r="G2" s="815"/>
      <c r="H2" s="815"/>
      <c r="I2" s="815"/>
      <c r="J2" s="815"/>
      <c r="K2" s="815"/>
      <c r="L2" s="815"/>
      <c r="M2" s="815"/>
      <c r="N2" s="815"/>
      <c r="O2" s="815"/>
      <c r="P2" s="815"/>
      <c r="Q2" s="815"/>
      <c r="R2" s="815"/>
      <c r="S2" s="815"/>
      <c r="T2" s="815"/>
      <c r="U2" s="815"/>
      <c r="V2" s="815"/>
      <c r="W2" s="815"/>
      <c r="X2" s="815"/>
      <c r="Y2" s="815"/>
      <c r="Z2" s="815"/>
      <c r="AA2" s="815"/>
      <c r="AB2" s="815"/>
      <c r="AC2" s="815"/>
      <c r="AD2" s="815"/>
      <c r="AE2" s="815"/>
      <c r="AF2" s="815"/>
      <c r="AG2" s="815"/>
      <c r="AH2" s="815"/>
      <c r="AI2" s="815"/>
      <c r="AJ2" s="2299"/>
      <c r="AK2" s="2299"/>
      <c r="AL2" s="2299"/>
      <c r="AM2" s="2299"/>
      <c r="AN2" s="2299"/>
      <c r="AO2" s="2299"/>
      <c r="AP2" s="2299"/>
      <c r="AQ2" s="2299"/>
      <c r="AR2" s="815"/>
      <c r="AS2" s="815"/>
      <c r="AT2" s="815"/>
    </row>
    <row r="3" spans="1:46" ht="48.75" customHeight="1">
      <c r="A3" s="815"/>
      <c r="B3" s="815"/>
      <c r="C3" s="815"/>
      <c r="D3" s="815"/>
      <c r="E3" s="815"/>
      <c r="F3" s="815"/>
      <c r="G3" s="815"/>
      <c r="H3" s="815"/>
      <c r="I3" s="2300" t="s">
        <v>1020</v>
      </c>
      <c r="J3" s="2300"/>
      <c r="K3" s="2300"/>
      <c r="L3" s="2301"/>
      <c r="M3" s="2302"/>
      <c r="N3" s="2302"/>
      <c r="O3" s="2302"/>
      <c r="P3" s="2302"/>
      <c r="Q3" s="2302"/>
      <c r="R3" s="2303"/>
      <c r="S3" s="2282" t="s">
        <v>1021</v>
      </c>
      <c r="T3" s="2283"/>
      <c r="U3" s="2283"/>
      <c r="V3" s="2284"/>
      <c r="W3" s="2308"/>
      <c r="X3" s="2309"/>
      <c r="Y3" s="2309"/>
      <c r="Z3" s="2309"/>
      <c r="AA3" s="2309"/>
      <c r="AB3" s="2309"/>
      <c r="AC3" s="2309"/>
      <c r="AD3" s="2309"/>
      <c r="AE3" s="2309"/>
      <c r="AF3" s="2309"/>
      <c r="AG3" s="2310"/>
      <c r="AH3" s="815"/>
      <c r="AI3" s="815"/>
      <c r="AJ3" s="2299"/>
      <c r="AK3" s="2299"/>
      <c r="AL3" s="2299"/>
      <c r="AM3" s="2299"/>
      <c r="AN3" s="2299"/>
      <c r="AO3" s="2299"/>
      <c r="AP3" s="2299"/>
      <c r="AQ3" s="2299"/>
      <c r="AR3" s="815"/>
      <c r="AS3" s="815"/>
      <c r="AT3" s="815"/>
    </row>
    <row r="4" spans="1:46" ht="32.25" customHeight="1">
      <c r="A4" s="815"/>
      <c r="B4" s="815"/>
      <c r="C4" s="815"/>
      <c r="D4" s="815"/>
      <c r="E4" s="815"/>
      <c r="F4" s="815"/>
      <c r="G4" s="815"/>
      <c r="H4" s="815"/>
      <c r="I4" s="815"/>
      <c r="J4" s="815"/>
      <c r="K4" s="815"/>
      <c r="L4" s="815"/>
      <c r="M4" s="815"/>
      <c r="N4" s="815"/>
      <c r="O4" s="815"/>
      <c r="P4" s="815"/>
      <c r="Q4" s="815"/>
      <c r="R4" s="815"/>
      <c r="S4" s="815"/>
      <c r="T4" s="815"/>
      <c r="U4" s="815"/>
      <c r="V4" s="815"/>
      <c r="W4" s="815"/>
      <c r="X4" s="815"/>
      <c r="Y4" s="815"/>
      <c r="Z4" s="815"/>
      <c r="AA4" s="815"/>
      <c r="AB4" s="815"/>
      <c r="AC4" s="815"/>
      <c r="AD4" s="815"/>
      <c r="AE4" s="815"/>
      <c r="AF4" s="815"/>
      <c r="AG4" s="815"/>
      <c r="AH4" s="815"/>
      <c r="AI4" s="815"/>
      <c r="AJ4" s="815"/>
      <c r="AK4" s="815"/>
      <c r="AL4" s="815"/>
      <c r="AM4" s="815"/>
      <c r="AN4" s="815"/>
      <c r="AO4" s="815"/>
      <c r="AP4" s="815"/>
      <c r="AQ4" s="815"/>
      <c r="AR4" s="815"/>
      <c r="AS4" s="815"/>
      <c r="AT4" s="815"/>
    </row>
    <row r="5" spans="1:46" ht="32.25" customHeight="1">
      <c r="A5" s="815"/>
      <c r="B5" s="815"/>
      <c r="C5" s="815"/>
      <c r="D5" s="815"/>
      <c r="E5" s="815"/>
      <c r="F5" s="815"/>
      <c r="G5" s="815"/>
      <c r="H5" s="815"/>
      <c r="I5" s="2277" t="s">
        <v>1022</v>
      </c>
      <c r="J5" s="2278"/>
      <c r="K5" s="2278"/>
      <c r="L5" s="2278"/>
      <c r="M5" s="2278"/>
      <c r="N5" s="2278"/>
      <c r="O5" s="2278"/>
      <c r="P5" s="2278"/>
      <c r="Q5" s="2278"/>
      <c r="R5" s="2278"/>
      <c r="S5" s="2278"/>
      <c r="T5" s="2278"/>
      <c r="U5" s="2278"/>
      <c r="V5" s="2279"/>
      <c r="W5" s="2280"/>
      <c r="X5" s="2281"/>
      <c r="Y5" s="819" t="s">
        <v>1023</v>
      </c>
      <c r="Z5" s="820" t="s">
        <v>1024</v>
      </c>
      <c r="AA5" s="821" t="s">
        <v>1025</v>
      </c>
      <c r="AB5" s="815"/>
      <c r="AC5" s="815"/>
      <c r="AD5" s="815"/>
      <c r="AE5" s="815"/>
      <c r="AF5" s="815"/>
      <c r="AG5" s="815"/>
      <c r="AH5" s="815"/>
      <c r="AI5" s="815"/>
      <c r="AJ5" s="815"/>
      <c r="AK5" s="815"/>
      <c r="AL5" s="815"/>
      <c r="AM5" s="815"/>
      <c r="AN5" s="815"/>
      <c r="AO5" s="815"/>
      <c r="AP5" s="815"/>
      <c r="AQ5" s="815"/>
      <c r="AR5" s="815"/>
      <c r="AS5" s="815"/>
      <c r="AT5" s="815"/>
    </row>
    <row r="6" spans="1:46" ht="9" customHeight="1">
      <c r="A6" s="815"/>
      <c r="B6" s="815"/>
      <c r="C6" s="815"/>
      <c r="D6" s="815"/>
      <c r="E6" s="815"/>
      <c r="F6" s="815"/>
      <c r="G6" s="815"/>
      <c r="H6" s="815"/>
      <c r="I6" s="815"/>
      <c r="J6" s="815"/>
      <c r="K6" s="815"/>
      <c r="L6" s="815"/>
      <c r="M6" s="815"/>
      <c r="N6" s="815"/>
      <c r="O6" s="815"/>
      <c r="P6" s="815"/>
      <c r="Q6" s="815"/>
      <c r="R6" s="815"/>
      <c r="S6" s="815"/>
      <c r="T6" s="815"/>
      <c r="U6" s="815"/>
      <c r="V6" s="815"/>
      <c r="W6" s="815"/>
      <c r="X6" s="815"/>
      <c r="Y6" s="815"/>
      <c r="Z6" s="815"/>
      <c r="AA6" s="815"/>
      <c r="AB6" s="815"/>
      <c r="AC6" s="815"/>
      <c r="AD6" s="815"/>
      <c r="AE6" s="815"/>
      <c r="AF6" s="815"/>
      <c r="AG6" s="815"/>
      <c r="AH6" s="815"/>
      <c r="AI6" s="815"/>
      <c r="AJ6" s="815"/>
      <c r="AK6" s="815"/>
      <c r="AL6" s="815"/>
      <c r="AM6" s="815"/>
      <c r="AN6" s="815"/>
      <c r="AO6" s="815"/>
      <c r="AP6" s="815"/>
      <c r="AQ6" s="815"/>
      <c r="AR6" s="815"/>
      <c r="AS6" s="815"/>
      <c r="AT6" s="815"/>
    </row>
    <row r="7" spans="1:46" ht="32.25" customHeight="1">
      <c r="A7" s="815"/>
      <c r="B7" s="815"/>
      <c r="C7" s="815"/>
      <c r="D7" s="815"/>
      <c r="E7" s="815"/>
      <c r="F7" s="815"/>
      <c r="G7" s="815"/>
      <c r="H7" s="815"/>
      <c r="I7" s="2282" t="s">
        <v>1026</v>
      </c>
      <c r="J7" s="2283"/>
      <c r="K7" s="2283"/>
      <c r="L7" s="2283"/>
      <c r="M7" s="2283"/>
      <c r="N7" s="2283"/>
      <c r="O7" s="2283"/>
      <c r="P7" s="2283"/>
      <c r="Q7" s="2283"/>
      <c r="R7" s="2283"/>
      <c r="S7" s="2283"/>
      <c r="T7" s="2283"/>
      <c r="U7" s="2283"/>
      <c r="V7" s="2284"/>
      <c r="W7" s="2285"/>
      <c r="X7" s="2285"/>
      <c r="Y7" s="815"/>
      <c r="Z7" s="823" t="s">
        <v>1024</v>
      </c>
      <c r="AA7" s="821" t="s">
        <v>1027</v>
      </c>
      <c r="AB7" s="821"/>
      <c r="AC7" s="821"/>
      <c r="AD7" s="821"/>
      <c r="AE7" s="821"/>
      <c r="AF7" s="821"/>
      <c r="AG7" s="821"/>
      <c r="AH7" s="815"/>
      <c r="AI7" s="815"/>
      <c r="AJ7" s="815"/>
      <c r="AK7" s="815"/>
      <c r="AL7" s="815"/>
      <c r="AM7" s="815"/>
      <c r="AN7" s="815"/>
      <c r="AO7" s="815"/>
      <c r="AP7" s="815"/>
      <c r="AQ7" s="815"/>
      <c r="AR7" s="815"/>
      <c r="AS7" s="815"/>
      <c r="AT7" s="815"/>
    </row>
    <row r="8" spans="1:46" ht="20.25" customHeight="1" thickBot="1">
      <c r="A8" s="815"/>
      <c r="B8" s="815"/>
      <c r="C8" s="815"/>
      <c r="D8" s="815"/>
      <c r="E8" s="815"/>
      <c r="F8" s="815"/>
      <c r="G8" s="815"/>
      <c r="H8" s="815"/>
      <c r="I8" s="815"/>
      <c r="J8" s="815"/>
      <c r="K8" s="815"/>
      <c r="L8" s="815"/>
      <c r="M8" s="815"/>
      <c r="N8" s="815"/>
      <c r="O8" s="815"/>
      <c r="P8" s="815"/>
      <c r="Q8" s="815"/>
      <c r="R8" s="815"/>
      <c r="S8" s="815"/>
      <c r="T8" s="815"/>
      <c r="U8" s="815"/>
      <c r="V8" s="815"/>
      <c r="W8" s="815"/>
      <c r="X8" s="815"/>
      <c r="Y8" s="815"/>
      <c r="Z8" s="815"/>
      <c r="AA8" s="815"/>
      <c r="AB8" s="815"/>
      <c r="AC8" s="815"/>
      <c r="AD8" s="815"/>
      <c r="AE8" s="815"/>
      <c r="AF8" s="815"/>
      <c r="AG8" s="815"/>
      <c r="AH8" s="815"/>
      <c r="AI8" s="815"/>
      <c r="AJ8" s="815"/>
      <c r="AK8" s="815"/>
      <c r="AL8" s="815"/>
      <c r="AM8" s="815"/>
      <c r="AN8" s="815"/>
      <c r="AO8" s="815"/>
      <c r="AP8" s="815"/>
      <c r="AQ8" s="815"/>
      <c r="AR8" s="815"/>
      <c r="AS8" s="815"/>
      <c r="AT8" s="815"/>
    </row>
    <row r="9" spans="1:46" ht="20.25" customHeight="1">
      <c r="A9" s="815"/>
      <c r="B9" s="815"/>
      <c r="C9" s="815"/>
      <c r="D9" s="815"/>
      <c r="E9" s="815"/>
      <c r="F9" s="815"/>
      <c r="G9" s="815"/>
      <c r="H9" s="815"/>
      <c r="I9" s="2286" t="s">
        <v>1028</v>
      </c>
      <c r="J9" s="2287"/>
      <c r="K9" s="2287"/>
      <c r="L9" s="2287"/>
      <c r="M9" s="2287"/>
      <c r="N9" s="2287"/>
      <c r="O9" s="2287"/>
      <c r="P9" s="2287"/>
      <c r="Q9" s="2287"/>
      <c r="R9" s="2287"/>
      <c r="S9" s="2287"/>
      <c r="T9" s="2287"/>
      <c r="U9" s="2287"/>
      <c r="V9" s="2287"/>
      <c r="W9" s="2287"/>
      <c r="X9" s="2287"/>
      <c r="Y9" s="2287"/>
      <c r="Z9" s="2287"/>
      <c r="AA9" s="2287"/>
      <c r="AB9" s="2287"/>
      <c r="AC9" s="2287"/>
      <c r="AD9" s="2287"/>
      <c r="AE9" s="2287"/>
      <c r="AF9" s="2287"/>
      <c r="AG9" s="2288"/>
      <c r="AH9" s="824"/>
      <c r="AI9" s="824"/>
      <c r="AJ9" s="815"/>
      <c r="AK9" s="815"/>
      <c r="AL9" s="815"/>
      <c r="AM9" s="817"/>
      <c r="AN9" s="815"/>
      <c r="AO9" s="815"/>
      <c r="AP9" s="815"/>
      <c r="AQ9" s="815"/>
      <c r="AR9" s="815"/>
      <c r="AS9" s="815"/>
      <c r="AT9" s="815"/>
    </row>
    <row r="10" spans="1:46" ht="20.25" customHeight="1">
      <c r="A10" s="815"/>
      <c r="B10" s="815"/>
      <c r="C10" s="815"/>
      <c r="D10" s="815"/>
      <c r="E10" s="815"/>
      <c r="F10" s="815"/>
      <c r="G10" s="817"/>
      <c r="H10" s="824"/>
      <c r="I10" s="2289"/>
      <c r="J10" s="2243"/>
      <c r="K10" s="2243"/>
      <c r="L10" s="2243"/>
      <c r="M10" s="2243"/>
      <c r="N10" s="2243"/>
      <c r="O10" s="2243"/>
      <c r="P10" s="2243"/>
      <c r="Q10" s="2243"/>
      <c r="R10" s="2243"/>
      <c r="S10" s="2243"/>
      <c r="T10" s="2243"/>
      <c r="U10" s="2243"/>
      <c r="V10" s="2243"/>
      <c r="W10" s="2243"/>
      <c r="X10" s="2243"/>
      <c r="Y10" s="2243"/>
      <c r="Z10" s="2243"/>
      <c r="AA10" s="2243"/>
      <c r="AB10" s="2243"/>
      <c r="AC10" s="2243"/>
      <c r="AD10" s="2243"/>
      <c r="AE10" s="2243"/>
      <c r="AF10" s="2243"/>
      <c r="AG10" s="2290"/>
      <c r="AH10" s="824"/>
      <c r="AI10" s="824"/>
      <c r="AJ10" s="815"/>
      <c r="AK10" s="815"/>
      <c r="AL10" s="815"/>
      <c r="AM10" s="817"/>
      <c r="AN10" s="815"/>
      <c r="AO10" s="815"/>
      <c r="AP10" s="815"/>
      <c r="AQ10" s="815"/>
      <c r="AR10" s="815"/>
      <c r="AS10" s="815"/>
      <c r="AT10" s="815"/>
    </row>
    <row r="11" spans="1:46" ht="20.25" customHeight="1">
      <c r="A11" s="815"/>
      <c r="B11" s="815"/>
      <c r="C11" s="815"/>
      <c r="D11" s="815"/>
      <c r="E11" s="815"/>
      <c r="F11" s="815"/>
      <c r="G11" s="817"/>
      <c r="H11" s="824"/>
      <c r="I11" s="2289"/>
      <c r="J11" s="2243"/>
      <c r="K11" s="2243"/>
      <c r="L11" s="2243"/>
      <c r="M11" s="2243"/>
      <c r="N11" s="2243"/>
      <c r="O11" s="2243"/>
      <c r="P11" s="2243"/>
      <c r="Q11" s="2243"/>
      <c r="R11" s="2243"/>
      <c r="S11" s="2243"/>
      <c r="T11" s="2243"/>
      <c r="U11" s="2243"/>
      <c r="V11" s="2243"/>
      <c r="W11" s="2243"/>
      <c r="X11" s="2243"/>
      <c r="Y11" s="2243"/>
      <c r="Z11" s="2243"/>
      <c r="AA11" s="2243"/>
      <c r="AB11" s="2243"/>
      <c r="AC11" s="2243"/>
      <c r="AD11" s="2243"/>
      <c r="AE11" s="2243"/>
      <c r="AF11" s="2243"/>
      <c r="AG11" s="2290"/>
      <c r="AH11" s="824"/>
      <c r="AI11" s="824"/>
      <c r="AJ11" s="815"/>
      <c r="AK11" s="815"/>
      <c r="AL11" s="815"/>
      <c r="AM11" s="817"/>
      <c r="AN11" s="815"/>
      <c r="AO11" s="815"/>
      <c r="AP11" s="815"/>
      <c r="AQ11" s="815"/>
      <c r="AR11" s="815"/>
      <c r="AS11" s="815"/>
      <c r="AT11" s="815"/>
    </row>
    <row r="12" spans="1:46" ht="20.25" customHeight="1">
      <c r="A12" s="815"/>
      <c r="B12" s="815"/>
      <c r="C12" s="815"/>
      <c r="D12" s="815"/>
      <c r="E12" s="815"/>
      <c r="F12" s="815"/>
      <c r="G12" s="817"/>
      <c r="H12" s="824"/>
      <c r="I12" s="2289"/>
      <c r="J12" s="2243"/>
      <c r="K12" s="2243"/>
      <c r="L12" s="2243"/>
      <c r="M12" s="2243"/>
      <c r="N12" s="2243"/>
      <c r="O12" s="2243"/>
      <c r="P12" s="2243"/>
      <c r="Q12" s="2243"/>
      <c r="R12" s="2243"/>
      <c r="S12" s="2243"/>
      <c r="T12" s="2243"/>
      <c r="U12" s="2243"/>
      <c r="V12" s="2243"/>
      <c r="W12" s="2243"/>
      <c r="X12" s="2243"/>
      <c r="Y12" s="2243"/>
      <c r="Z12" s="2243"/>
      <c r="AA12" s="2243"/>
      <c r="AB12" s="2243"/>
      <c r="AC12" s="2243"/>
      <c r="AD12" s="2243"/>
      <c r="AE12" s="2243"/>
      <c r="AF12" s="2243"/>
      <c r="AG12" s="2290"/>
      <c r="AH12" s="824"/>
      <c r="AI12" s="824"/>
      <c r="AJ12" s="815"/>
      <c r="AK12" s="815"/>
      <c r="AL12" s="815"/>
      <c r="AM12" s="817"/>
      <c r="AN12" s="815"/>
      <c r="AO12" s="815"/>
      <c r="AP12" s="815"/>
      <c r="AQ12" s="815"/>
      <c r="AR12" s="815"/>
      <c r="AS12" s="815"/>
      <c r="AT12" s="815"/>
    </row>
    <row r="13" spans="1:46" ht="20.25" customHeight="1" thickBot="1">
      <c r="A13" s="815"/>
      <c r="B13" s="815"/>
      <c r="C13" s="815"/>
      <c r="D13" s="815"/>
      <c r="E13" s="815"/>
      <c r="F13" s="815"/>
      <c r="G13" s="817"/>
      <c r="H13" s="824"/>
      <c r="I13" s="2291"/>
      <c r="J13" s="2292"/>
      <c r="K13" s="2292"/>
      <c r="L13" s="2292"/>
      <c r="M13" s="2292"/>
      <c r="N13" s="2292"/>
      <c r="O13" s="2292"/>
      <c r="P13" s="2292"/>
      <c r="Q13" s="2292"/>
      <c r="R13" s="2292"/>
      <c r="S13" s="2292"/>
      <c r="T13" s="2292"/>
      <c r="U13" s="2292"/>
      <c r="V13" s="2292"/>
      <c r="W13" s="2292"/>
      <c r="X13" s="2292"/>
      <c r="Y13" s="2292"/>
      <c r="Z13" s="2292"/>
      <c r="AA13" s="2292"/>
      <c r="AB13" s="2292"/>
      <c r="AC13" s="2292"/>
      <c r="AD13" s="2292"/>
      <c r="AE13" s="2292"/>
      <c r="AF13" s="2292"/>
      <c r="AG13" s="2293"/>
      <c r="AH13" s="824"/>
      <c r="AI13" s="824"/>
      <c r="AJ13" s="815"/>
      <c r="AK13" s="815"/>
      <c r="AL13" s="815"/>
      <c r="AM13" s="817"/>
      <c r="AN13" s="815"/>
      <c r="AO13" s="815"/>
      <c r="AP13" s="815"/>
      <c r="AQ13" s="815"/>
      <c r="AR13" s="815"/>
      <c r="AS13" s="815"/>
      <c r="AT13" s="815"/>
    </row>
    <row r="14" spans="1:46" ht="12.75" customHeight="1">
      <c r="A14" s="815"/>
      <c r="B14" s="815"/>
      <c r="C14" s="815"/>
      <c r="D14" s="815"/>
      <c r="E14" s="815"/>
      <c r="F14" s="815"/>
      <c r="G14" s="817"/>
      <c r="H14" s="824"/>
      <c r="I14" s="824"/>
      <c r="J14" s="824"/>
      <c r="K14" s="824"/>
      <c r="L14" s="824"/>
      <c r="M14" s="824"/>
      <c r="N14" s="824"/>
      <c r="O14" s="824"/>
      <c r="P14" s="824"/>
      <c r="Q14" s="824"/>
      <c r="R14" s="824"/>
      <c r="S14" s="824"/>
      <c r="T14" s="824"/>
      <c r="U14" s="824"/>
      <c r="V14" s="824"/>
      <c r="W14" s="824"/>
      <c r="X14" s="824"/>
      <c r="Y14" s="824"/>
      <c r="Z14" s="824"/>
      <c r="AA14" s="824"/>
      <c r="AB14" s="824"/>
      <c r="AC14" s="824"/>
      <c r="AD14" s="824"/>
      <c r="AE14" s="824"/>
      <c r="AF14" s="824"/>
      <c r="AG14" s="824"/>
      <c r="AH14" s="824"/>
      <c r="AI14" s="824"/>
      <c r="AJ14" s="815"/>
      <c r="AK14" s="815"/>
      <c r="AL14" s="815"/>
      <c r="AM14" s="817"/>
      <c r="AN14" s="815"/>
      <c r="AO14" s="815"/>
      <c r="AP14" s="815"/>
      <c r="AQ14" s="815"/>
      <c r="AR14" s="815"/>
      <c r="AS14" s="815"/>
      <c r="AT14" s="815"/>
    </row>
    <row r="15" spans="1:46" ht="14.25" customHeight="1">
      <c r="A15" s="815"/>
      <c r="B15" s="825"/>
      <c r="C15" s="815"/>
      <c r="D15" s="815"/>
      <c r="E15" s="815"/>
      <c r="F15" s="815"/>
      <c r="G15" s="817"/>
      <c r="H15" s="824"/>
      <c r="I15" s="824"/>
      <c r="J15" s="824"/>
      <c r="K15" s="824"/>
      <c r="L15" s="824"/>
      <c r="M15" s="824"/>
      <c r="N15" s="824"/>
      <c r="O15" s="824"/>
      <c r="P15" s="824"/>
      <c r="Q15" s="824"/>
      <c r="R15" s="824"/>
      <c r="S15" s="824"/>
      <c r="T15" s="824"/>
      <c r="U15" s="824"/>
      <c r="V15" s="824"/>
      <c r="W15" s="824"/>
      <c r="X15" s="824"/>
      <c r="Y15" s="824"/>
      <c r="Z15" s="824"/>
      <c r="AA15" s="824"/>
      <c r="AB15" s="824"/>
      <c r="AC15" s="824"/>
      <c r="AD15" s="824"/>
      <c r="AE15" s="824"/>
      <c r="AF15" s="817"/>
      <c r="AG15" s="815"/>
      <c r="AH15" s="815"/>
      <c r="AI15" s="815"/>
      <c r="AJ15" s="815"/>
      <c r="AK15" s="815"/>
      <c r="AL15" s="815"/>
      <c r="AM15" s="817"/>
      <c r="AN15" s="815"/>
      <c r="AO15" s="815"/>
      <c r="AP15" s="815"/>
      <c r="AQ15" s="815"/>
      <c r="AR15" s="815"/>
      <c r="AS15" s="815"/>
      <c r="AT15" s="815"/>
    </row>
    <row r="16" spans="1:46" ht="20.25" customHeight="1">
      <c r="A16" s="815"/>
      <c r="B16" s="815"/>
      <c r="C16" s="815"/>
      <c r="D16" s="815"/>
      <c r="E16" s="815"/>
      <c r="F16" s="815"/>
      <c r="G16" s="815"/>
      <c r="H16" s="815"/>
      <c r="I16" s="815"/>
      <c r="J16" s="815"/>
      <c r="K16" s="815"/>
      <c r="L16" s="815"/>
      <c r="M16" s="815"/>
      <c r="N16" s="815"/>
      <c r="O16" s="815"/>
      <c r="P16" s="815"/>
      <c r="Q16" s="815"/>
      <c r="R16" s="815"/>
      <c r="S16" s="815"/>
      <c r="T16" s="815"/>
      <c r="U16" s="815"/>
      <c r="V16" s="815"/>
      <c r="W16" s="815"/>
      <c r="X16" s="815"/>
      <c r="Y16" s="815"/>
      <c r="Z16" s="815"/>
      <c r="AA16" s="815"/>
      <c r="AB16" s="815"/>
      <c r="AC16" s="815"/>
      <c r="AD16" s="815"/>
      <c r="AE16" s="815"/>
      <c r="AF16" s="815"/>
      <c r="AG16" s="815"/>
      <c r="AH16" s="815"/>
      <c r="AI16" s="815"/>
      <c r="AJ16" s="815"/>
      <c r="AK16" s="815"/>
      <c r="AL16" s="815"/>
      <c r="AM16" s="815"/>
      <c r="AN16" s="815"/>
      <c r="AO16" s="815"/>
      <c r="AP16" s="815"/>
      <c r="AQ16" s="815"/>
      <c r="AR16" s="815"/>
      <c r="AS16" s="815"/>
      <c r="AT16" s="815"/>
    </row>
    <row r="17" spans="1:46" ht="29.25" customHeight="1">
      <c r="A17" s="815"/>
      <c r="B17" s="2294" t="s">
        <v>1029</v>
      </c>
      <c r="C17" s="2295"/>
      <c r="D17" s="2296"/>
      <c r="E17" s="2297"/>
      <c r="F17" s="826" t="s">
        <v>1030</v>
      </c>
      <c r="G17" s="822"/>
      <c r="H17" s="826" t="s">
        <v>1031</v>
      </c>
      <c r="I17" s="815"/>
      <c r="J17" s="815"/>
      <c r="K17" s="815"/>
      <c r="L17" s="815"/>
      <c r="M17" s="815"/>
      <c r="N17" s="815"/>
      <c r="O17" s="815"/>
      <c r="P17" s="815"/>
      <c r="Q17" s="815"/>
      <c r="R17" s="815"/>
      <c r="S17" s="815"/>
      <c r="T17" s="815"/>
      <c r="U17" s="815"/>
      <c r="V17" s="815"/>
      <c r="W17" s="815"/>
      <c r="X17" s="815"/>
      <c r="Y17" s="815"/>
      <c r="Z17" s="815"/>
      <c r="AA17" s="815"/>
      <c r="AB17" s="815"/>
      <c r="AC17" s="815"/>
      <c r="AD17" s="815"/>
      <c r="AE17" s="815"/>
      <c r="AF17" s="815"/>
      <c r="AG17" s="815"/>
      <c r="AH17" s="815"/>
      <c r="AI17" s="815"/>
      <c r="AJ17" s="815"/>
      <c r="AK17" s="815"/>
      <c r="AL17" s="815"/>
      <c r="AM17" s="815"/>
      <c r="AN17" s="815"/>
      <c r="AO17" s="815"/>
      <c r="AP17" s="815"/>
      <c r="AQ17" s="815"/>
      <c r="AR17" s="815"/>
      <c r="AS17" s="815"/>
      <c r="AT17" s="815"/>
    </row>
    <row r="18" spans="1:46" ht="9" customHeight="1">
      <c r="A18" s="815"/>
      <c r="B18" s="815"/>
      <c r="C18" s="815"/>
      <c r="D18" s="815"/>
      <c r="E18" s="815"/>
      <c r="F18" s="815"/>
      <c r="G18" s="815"/>
      <c r="H18" s="815"/>
      <c r="I18" s="815"/>
      <c r="J18" s="815"/>
      <c r="K18" s="815"/>
      <c r="L18" s="815"/>
      <c r="M18" s="815"/>
      <c r="N18" s="815"/>
      <c r="O18" s="815"/>
      <c r="P18" s="815"/>
      <c r="Q18" s="815"/>
      <c r="R18" s="815"/>
      <c r="S18" s="815"/>
      <c r="T18" s="815"/>
      <c r="U18" s="815"/>
      <c r="V18" s="815"/>
      <c r="W18" s="815"/>
      <c r="X18" s="815"/>
      <c r="Y18" s="815"/>
      <c r="Z18" s="815"/>
      <c r="AA18" s="815"/>
      <c r="AB18" s="815"/>
      <c r="AC18" s="815"/>
      <c r="AD18" s="815"/>
      <c r="AE18" s="815"/>
      <c r="AF18" s="815"/>
      <c r="AG18" s="815"/>
      <c r="AH18" s="815"/>
      <c r="AI18" s="815"/>
      <c r="AJ18" s="815"/>
      <c r="AK18" s="815"/>
      <c r="AL18" s="815"/>
      <c r="AM18" s="815"/>
      <c r="AN18" s="815"/>
      <c r="AO18" s="815"/>
      <c r="AP18" s="815"/>
      <c r="AQ18" s="815"/>
      <c r="AR18" s="815"/>
      <c r="AS18" s="815"/>
      <c r="AT18" s="815"/>
    </row>
    <row r="19" spans="1:46" ht="20.25" customHeight="1">
      <c r="A19" s="815"/>
      <c r="B19" s="2272"/>
      <c r="C19" s="827" t="s">
        <v>1032</v>
      </c>
      <c r="D19" s="2259" t="s">
        <v>1033</v>
      </c>
      <c r="E19" s="2260"/>
      <c r="F19" s="2260"/>
      <c r="G19" s="2260"/>
      <c r="H19" s="2260"/>
      <c r="I19" s="2260"/>
      <c r="J19" s="2261"/>
      <c r="K19" s="2259" t="s">
        <v>1034</v>
      </c>
      <c r="L19" s="2260"/>
      <c r="M19" s="2260"/>
      <c r="N19" s="2260"/>
      <c r="O19" s="2260"/>
      <c r="P19" s="2260"/>
      <c r="Q19" s="2261"/>
      <c r="R19" s="2259" t="s">
        <v>1035</v>
      </c>
      <c r="S19" s="2260"/>
      <c r="T19" s="2260"/>
      <c r="U19" s="2260"/>
      <c r="V19" s="2260"/>
      <c r="W19" s="2260"/>
      <c r="X19" s="2261"/>
      <c r="Y19" s="2259" t="s">
        <v>1036</v>
      </c>
      <c r="Z19" s="2260"/>
      <c r="AA19" s="2260"/>
      <c r="AB19" s="2260"/>
      <c r="AC19" s="2260"/>
      <c r="AD19" s="2260"/>
      <c r="AE19" s="2261"/>
      <c r="AF19" s="2275" t="s">
        <v>1037</v>
      </c>
      <c r="AG19" s="2260"/>
      <c r="AH19" s="2260"/>
      <c r="AI19" s="2260"/>
      <c r="AJ19" s="2260"/>
      <c r="AK19" s="2260"/>
      <c r="AL19" s="2276"/>
      <c r="AM19" s="2259" t="s">
        <v>1038</v>
      </c>
      <c r="AN19" s="2260"/>
      <c r="AO19" s="2260"/>
      <c r="AP19" s="2260"/>
      <c r="AQ19" s="2260"/>
      <c r="AR19" s="2260"/>
      <c r="AS19" s="2261"/>
      <c r="AT19" s="815"/>
    </row>
    <row r="20" spans="1:46" ht="20.25" customHeight="1" thickBot="1">
      <c r="A20" s="815"/>
      <c r="B20" s="2273"/>
      <c r="C20" s="828" t="s">
        <v>1039</v>
      </c>
      <c r="D20" s="829" t="s">
        <v>1040</v>
      </c>
      <c r="E20" s="830" t="s">
        <v>1041</v>
      </c>
      <c r="F20" s="830" t="s">
        <v>1042</v>
      </c>
      <c r="G20" s="830" t="s">
        <v>1043</v>
      </c>
      <c r="H20" s="830" t="s">
        <v>1044</v>
      </c>
      <c r="I20" s="830" t="s">
        <v>1045</v>
      </c>
      <c r="J20" s="831" t="s">
        <v>148</v>
      </c>
      <c r="K20" s="829" t="s">
        <v>1046</v>
      </c>
      <c r="L20" s="830" t="s">
        <v>1041</v>
      </c>
      <c r="M20" s="830" t="s">
        <v>1042</v>
      </c>
      <c r="N20" s="830" t="s">
        <v>1043</v>
      </c>
      <c r="O20" s="830" t="s">
        <v>1044</v>
      </c>
      <c r="P20" s="830" t="s">
        <v>1045</v>
      </c>
      <c r="Q20" s="831" t="s">
        <v>148</v>
      </c>
      <c r="R20" s="829" t="s">
        <v>1046</v>
      </c>
      <c r="S20" s="830" t="s">
        <v>1041</v>
      </c>
      <c r="T20" s="830" t="s">
        <v>1042</v>
      </c>
      <c r="U20" s="830" t="s">
        <v>1043</v>
      </c>
      <c r="V20" s="830" t="s">
        <v>1044</v>
      </c>
      <c r="W20" s="830" t="s">
        <v>1045</v>
      </c>
      <c r="X20" s="831" t="s">
        <v>148</v>
      </c>
      <c r="Y20" s="829" t="s">
        <v>1046</v>
      </c>
      <c r="Z20" s="830" t="s">
        <v>1041</v>
      </c>
      <c r="AA20" s="830" t="s">
        <v>1042</v>
      </c>
      <c r="AB20" s="830" t="s">
        <v>1043</v>
      </c>
      <c r="AC20" s="830" t="s">
        <v>1044</v>
      </c>
      <c r="AD20" s="830" t="s">
        <v>1045</v>
      </c>
      <c r="AE20" s="831" t="s">
        <v>148</v>
      </c>
      <c r="AF20" s="832" t="s">
        <v>1046</v>
      </c>
      <c r="AG20" s="830" t="s">
        <v>1041</v>
      </c>
      <c r="AH20" s="830" t="s">
        <v>1042</v>
      </c>
      <c r="AI20" s="830" t="s">
        <v>1043</v>
      </c>
      <c r="AJ20" s="830" t="s">
        <v>1044</v>
      </c>
      <c r="AK20" s="830" t="s">
        <v>1045</v>
      </c>
      <c r="AL20" s="833" t="s">
        <v>148</v>
      </c>
      <c r="AM20" s="829" t="s">
        <v>1046</v>
      </c>
      <c r="AN20" s="830" t="s">
        <v>1041</v>
      </c>
      <c r="AO20" s="830" t="s">
        <v>1042</v>
      </c>
      <c r="AP20" s="830" t="s">
        <v>1043</v>
      </c>
      <c r="AQ20" s="830" t="s">
        <v>1044</v>
      </c>
      <c r="AR20" s="830" t="s">
        <v>1045</v>
      </c>
      <c r="AS20" s="834" t="s">
        <v>148</v>
      </c>
      <c r="AT20" s="815"/>
    </row>
    <row r="21" spans="1:46" ht="24" customHeight="1" thickBot="1">
      <c r="A21" s="815"/>
      <c r="B21" s="2274"/>
      <c r="C21" s="835" t="s">
        <v>1047</v>
      </c>
      <c r="D21" s="836"/>
      <c r="E21" s="837"/>
      <c r="F21" s="837"/>
      <c r="G21" s="837"/>
      <c r="H21" s="837"/>
      <c r="I21" s="837"/>
      <c r="J21" s="838"/>
      <c r="K21" s="836"/>
      <c r="L21" s="837"/>
      <c r="M21" s="837"/>
      <c r="N21" s="837"/>
      <c r="O21" s="837"/>
      <c r="P21" s="837"/>
      <c r="Q21" s="838"/>
      <c r="R21" s="836"/>
      <c r="S21" s="837"/>
      <c r="T21" s="837"/>
      <c r="U21" s="837"/>
      <c r="V21" s="837"/>
      <c r="W21" s="837"/>
      <c r="X21" s="838"/>
      <c r="Y21" s="836"/>
      <c r="Z21" s="837"/>
      <c r="AA21" s="837"/>
      <c r="AB21" s="837"/>
      <c r="AC21" s="837"/>
      <c r="AD21" s="837"/>
      <c r="AE21" s="838"/>
      <c r="AF21" s="839"/>
      <c r="AG21" s="837"/>
      <c r="AH21" s="837"/>
      <c r="AI21" s="837"/>
      <c r="AJ21" s="837"/>
      <c r="AK21" s="837"/>
      <c r="AL21" s="840"/>
      <c r="AM21" s="836"/>
      <c r="AN21" s="837"/>
      <c r="AO21" s="837"/>
      <c r="AP21" s="837"/>
      <c r="AQ21" s="837"/>
      <c r="AR21" s="837"/>
      <c r="AS21" s="841"/>
      <c r="AT21" s="815"/>
    </row>
    <row r="22" spans="1:46" ht="24" customHeight="1">
      <c r="A22" s="815"/>
      <c r="B22" s="2262" t="s">
        <v>1048</v>
      </c>
      <c r="C22" s="842" t="s">
        <v>1049</v>
      </c>
      <c r="D22" s="843"/>
      <c r="E22" s="844"/>
      <c r="F22" s="844"/>
      <c r="G22" s="844"/>
      <c r="H22" s="844"/>
      <c r="I22" s="844"/>
      <c r="J22" s="845"/>
      <c r="K22" s="843"/>
      <c r="L22" s="844"/>
      <c r="M22" s="844"/>
      <c r="N22" s="844"/>
      <c r="O22" s="844"/>
      <c r="P22" s="844"/>
      <c r="Q22" s="845"/>
      <c r="R22" s="843"/>
      <c r="S22" s="844"/>
      <c r="T22" s="844"/>
      <c r="U22" s="844"/>
      <c r="V22" s="844"/>
      <c r="W22" s="844"/>
      <c r="X22" s="845"/>
      <c r="Y22" s="843"/>
      <c r="Z22" s="844"/>
      <c r="AA22" s="844"/>
      <c r="AB22" s="844"/>
      <c r="AC22" s="844"/>
      <c r="AD22" s="844"/>
      <c r="AE22" s="845"/>
      <c r="AF22" s="846"/>
      <c r="AG22" s="844"/>
      <c r="AH22" s="844"/>
      <c r="AI22" s="844"/>
      <c r="AJ22" s="844"/>
      <c r="AK22" s="844"/>
      <c r="AL22" s="847"/>
      <c r="AM22" s="843"/>
      <c r="AN22" s="844"/>
      <c r="AO22" s="844"/>
      <c r="AP22" s="844"/>
      <c r="AQ22" s="844"/>
      <c r="AR22" s="844"/>
      <c r="AS22" s="848"/>
      <c r="AT22" s="815"/>
    </row>
    <row r="23" spans="1:46" ht="24" customHeight="1" thickBot="1">
      <c r="A23" s="815"/>
      <c r="B23" s="2262"/>
      <c r="C23" s="849" t="s">
        <v>1050</v>
      </c>
      <c r="D23" s="850"/>
      <c r="E23" s="851"/>
      <c r="F23" s="851"/>
      <c r="G23" s="851"/>
      <c r="H23" s="851"/>
      <c r="I23" s="851"/>
      <c r="J23" s="852"/>
      <c r="K23" s="850"/>
      <c r="L23" s="851"/>
      <c r="M23" s="851"/>
      <c r="N23" s="851"/>
      <c r="O23" s="851"/>
      <c r="P23" s="851"/>
      <c r="Q23" s="852"/>
      <c r="R23" s="850"/>
      <c r="S23" s="851"/>
      <c r="T23" s="851"/>
      <c r="U23" s="851"/>
      <c r="V23" s="851"/>
      <c r="W23" s="851"/>
      <c r="X23" s="852"/>
      <c r="Y23" s="850"/>
      <c r="Z23" s="851"/>
      <c r="AA23" s="851"/>
      <c r="AB23" s="851"/>
      <c r="AC23" s="851"/>
      <c r="AD23" s="851"/>
      <c r="AE23" s="852"/>
      <c r="AF23" s="853"/>
      <c r="AG23" s="851"/>
      <c r="AH23" s="851"/>
      <c r="AI23" s="851"/>
      <c r="AJ23" s="851"/>
      <c r="AK23" s="851"/>
      <c r="AL23" s="854"/>
      <c r="AM23" s="850"/>
      <c r="AN23" s="851"/>
      <c r="AO23" s="851"/>
      <c r="AP23" s="851"/>
      <c r="AQ23" s="851"/>
      <c r="AR23" s="851"/>
      <c r="AS23" s="855"/>
      <c r="AT23" s="815"/>
    </row>
    <row r="24" spans="1:46" ht="24" customHeight="1">
      <c r="A24" s="815"/>
      <c r="B24" s="2263"/>
      <c r="C24" s="856" t="s">
        <v>1051</v>
      </c>
      <c r="D24" s="857">
        <f>D23+D22</f>
        <v>0</v>
      </c>
      <c r="E24" s="858">
        <f t="shared" ref="E24:AS24" si="0">E23+E22</f>
        <v>0</v>
      </c>
      <c r="F24" s="858">
        <f t="shared" si="0"/>
        <v>0</v>
      </c>
      <c r="G24" s="858">
        <f t="shared" si="0"/>
        <v>0</v>
      </c>
      <c r="H24" s="858">
        <f t="shared" si="0"/>
        <v>0</v>
      </c>
      <c r="I24" s="858">
        <f t="shared" si="0"/>
        <v>0</v>
      </c>
      <c r="J24" s="859">
        <f t="shared" si="0"/>
        <v>0</v>
      </c>
      <c r="K24" s="857">
        <f t="shared" si="0"/>
        <v>0</v>
      </c>
      <c r="L24" s="858">
        <f t="shared" si="0"/>
        <v>0</v>
      </c>
      <c r="M24" s="858">
        <f t="shared" si="0"/>
        <v>0</v>
      </c>
      <c r="N24" s="858">
        <f t="shared" si="0"/>
        <v>0</v>
      </c>
      <c r="O24" s="858">
        <f t="shared" si="0"/>
        <v>0</v>
      </c>
      <c r="P24" s="858">
        <f t="shared" si="0"/>
        <v>0</v>
      </c>
      <c r="Q24" s="859">
        <f t="shared" si="0"/>
        <v>0</v>
      </c>
      <c r="R24" s="857">
        <f t="shared" si="0"/>
        <v>0</v>
      </c>
      <c r="S24" s="858">
        <f t="shared" si="0"/>
        <v>0</v>
      </c>
      <c r="T24" s="858">
        <f t="shared" si="0"/>
        <v>0</v>
      </c>
      <c r="U24" s="858">
        <f t="shared" si="0"/>
        <v>0</v>
      </c>
      <c r="V24" s="858">
        <f t="shared" si="0"/>
        <v>0</v>
      </c>
      <c r="W24" s="858">
        <f t="shared" si="0"/>
        <v>0</v>
      </c>
      <c r="X24" s="859">
        <f t="shared" si="0"/>
        <v>0</v>
      </c>
      <c r="Y24" s="857">
        <f t="shared" si="0"/>
        <v>0</v>
      </c>
      <c r="Z24" s="858">
        <f t="shared" si="0"/>
        <v>0</v>
      </c>
      <c r="AA24" s="858">
        <f t="shared" si="0"/>
        <v>0</v>
      </c>
      <c r="AB24" s="858">
        <f t="shared" si="0"/>
        <v>0</v>
      </c>
      <c r="AC24" s="858">
        <f t="shared" si="0"/>
        <v>0</v>
      </c>
      <c r="AD24" s="858">
        <f t="shared" si="0"/>
        <v>0</v>
      </c>
      <c r="AE24" s="859">
        <f t="shared" si="0"/>
        <v>0</v>
      </c>
      <c r="AF24" s="860">
        <f t="shared" si="0"/>
        <v>0</v>
      </c>
      <c r="AG24" s="858">
        <f t="shared" si="0"/>
        <v>0</v>
      </c>
      <c r="AH24" s="858">
        <f t="shared" si="0"/>
        <v>0</v>
      </c>
      <c r="AI24" s="858">
        <f t="shared" si="0"/>
        <v>0</v>
      </c>
      <c r="AJ24" s="858">
        <f t="shared" si="0"/>
        <v>0</v>
      </c>
      <c r="AK24" s="858">
        <f t="shared" si="0"/>
        <v>0</v>
      </c>
      <c r="AL24" s="861">
        <f t="shared" si="0"/>
        <v>0</v>
      </c>
      <c r="AM24" s="857">
        <f t="shared" si="0"/>
        <v>0</v>
      </c>
      <c r="AN24" s="858">
        <f t="shared" si="0"/>
        <v>0</v>
      </c>
      <c r="AO24" s="858">
        <f t="shared" si="0"/>
        <v>0</v>
      </c>
      <c r="AP24" s="858">
        <f t="shared" si="0"/>
        <v>0</v>
      </c>
      <c r="AQ24" s="858">
        <f t="shared" si="0"/>
        <v>0</v>
      </c>
      <c r="AR24" s="858">
        <f t="shared" si="0"/>
        <v>0</v>
      </c>
      <c r="AS24" s="859">
        <f t="shared" si="0"/>
        <v>0</v>
      </c>
      <c r="AT24" s="815"/>
    </row>
    <row r="25" spans="1:46" ht="24" customHeight="1">
      <c r="A25" s="815"/>
      <c r="B25" s="2264" t="s">
        <v>1052</v>
      </c>
      <c r="C25" s="2265"/>
      <c r="D25" s="862">
        <f>COUNTIF(D22:D23,"&gt;0")</f>
        <v>0</v>
      </c>
      <c r="E25" s="863">
        <f t="shared" ref="E25:AS25" si="1">COUNTIF(E22:E23,"&gt;0")</f>
        <v>0</v>
      </c>
      <c r="F25" s="863">
        <f t="shared" si="1"/>
        <v>0</v>
      </c>
      <c r="G25" s="863">
        <f t="shared" si="1"/>
        <v>0</v>
      </c>
      <c r="H25" s="863">
        <f t="shared" si="1"/>
        <v>0</v>
      </c>
      <c r="I25" s="863">
        <f t="shared" si="1"/>
        <v>0</v>
      </c>
      <c r="J25" s="864">
        <f t="shared" si="1"/>
        <v>0</v>
      </c>
      <c r="K25" s="862">
        <f t="shared" si="1"/>
        <v>0</v>
      </c>
      <c r="L25" s="863">
        <f t="shared" si="1"/>
        <v>0</v>
      </c>
      <c r="M25" s="863">
        <f t="shared" si="1"/>
        <v>0</v>
      </c>
      <c r="N25" s="863">
        <f t="shared" si="1"/>
        <v>0</v>
      </c>
      <c r="O25" s="863">
        <f t="shared" si="1"/>
        <v>0</v>
      </c>
      <c r="P25" s="863">
        <f t="shared" si="1"/>
        <v>0</v>
      </c>
      <c r="Q25" s="864">
        <f t="shared" si="1"/>
        <v>0</v>
      </c>
      <c r="R25" s="862">
        <f t="shared" si="1"/>
        <v>0</v>
      </c>
      <c r="S25" s="863">
        <f t="shared" si="1"/>
        <v>0</v>
      </c>
      <c r="T25" s="863">
        <f t="shared" si="1"/>
        <v>0</v>
      </c>
      <c r="U25" s="863">
        <f t="shared" si="1"/>
        <v>0</v>
      </c>
      <c r="V25" s="863">
        <f t="shared" si="1"/>
        <v>0</v>
      </c>
      <c r="W25" s="863">
        <f t="shared" si="1"/>
        <v>0</v>
      </c>
      <c r="X25" s="864">
        <f t="shared" si="1"/>
        <v>0</v>
      </c>
      <c r="Y25" s="862">
        <f t="shared" si="1"/>
        <v>0</v>
      </c>
      <c r="Z25" s="863">
        <f t="shared" si="1"/>
        <v>0</v>
      </c>
      <c r="AA25" s="863">
        <f t="shared" si="1"/>
        <v>0</v>
      </c>
      <c r="AB25" s="863">
        <f t="shared" si="1"/>
        <v>0</v>
      </c>
      <c r="AC25" s="863">
        <f t="shared" si="1"/>
        <v>0</v>
      </c>
      <c r="AD25" s="863">
        <f t="shared" si="1"/>
        <v>0</v>
      </c>
      <c r="AE25" s="864">
        <f t="shared" si="1"/>
        <v>0</v>
      </c>
      <c r="AF25" s="865">
        <f t="shared" si="1"/>
        <v>0</v>
      </c>
      <c r="AG25" s="863">
        <f t="shared" si="1"/>
        <v>0</v>
      </c>
      <c r="AH25" s="863">
        <f t="shared" si="1"/>
        <v>0</v>
      </c>
      <c r="AI25" s="863">
        <f t="shared" si="1"/>
        <v>0</v>
      </c>
      <c r="AJ25" s="863">
        <f t="shared" si="1"/>
        <v>0</v>
      </c>
      <c r="AK25" s="863">
        <f t="shared" si="1"/>
        <v>0</v>
      </c>
      <c r="AL25" s="866">
        <f t="shared" si="1"/>
        <v>0</v>
      </c>
      <c r="AM25" s="862">
        <f t="shared" si="1"/>
        <v>0</v>
      </c>
      <c r="AN25" s="863">
        <f t="shared" si="1"/>
        <v>0</v>
      </c>
      <c r="AO25" s="863">
        <f t="shared" si="1"/>
        <v>0</v>
      </c>
      <c r="AP25" s="863">
        <f t="shared" si="1"/>
        <v>0</v>
      </c>
      <c r="AQ25" s="863">
        <f t="shared" si="1"/>
        <v>0</v>
      </c>
      <c r="AR25" s="863">
        <f t="shared" si="1"/>
        <v>0</v>
      </c>
      <c r="AS25" s="864">
        <f t="shared" si="1"/>
        <v>0</v>
      </c>
      <c r="AT25" s="815"/>
    </row>
    <row r="26" spans="1:46" ht="24" customHeight="1">
      <c r="A26" s="815"/>
      <c r="B26" s="2266" t="s">
        <v>1053</v>
      </c>
      <c r="C26" s="2267"/>
      <c r="D26" s="2268">
        <f>SUM(D25:J25)</f>
        <v>0</v>
      </c>
      <c r="E26" s="2269"/>
      <c r="F26" s="2269"/>
      <c r="G26" s="2269"/>
      <c r="H26" s="2269"/>
      <c r="I26" s="2269"/>
      <c r="J26" s="2270"/>
      <c r="K26" s="2268">
        <f>SUM(K25:Q25)</f>
        <v>0</v>
      </c>
      <c r="L26" s="2269"/>
      <c r="M26" s="2269"/>
      <c r="N26" s="2269"/>
      <c r="O26" s="2269"/>
      <c r="P26" s="2269"/>
      <c r="Q26" s="2270"/>
      <c r="R26" s="2268">
        <f>SUM(R25:X25)</f>
        <v>0</v>
      </c>
      <c r="S26" s="2269"/>
      <c r="T26" s="2269"/>
      <c r="U26" s="2269"/>
      <c r="V26" s="2269"/>
      <c r="W26" s="2269"/>
      <c r="X26" s="2270"/>
      <c r="Y26" s="2268">
        <f>SUM(Y25:AE25)</f>
        <v>0</v>
      </c>
      <c r="Z26" s="2269"/>
      <c r="AA26" s="2269"/>
      <c r="AB26" s="2269"/>
      <c r="AC26" s="2269"/>
      <c r="AD26" s="2269"/>
      <c r="AE26" s="2270"/>
      <c r="AF26" s="2268">
        <f>SUM(AF25:AL25)</f>
        <v>0</v>
      </c>
      <c r="AG26" s="2269"/>
      <c r="AH26" s="2269"/>
      <c r="AI26" s="2269"/>
      <c r="AJ26" s="2269"/>
      <c r="AK26" s="2269"/>
      <c r="AL26" s="2271"/>
      <c r="AM26" s="2268">
        <f>SUM(AM25:AS25)</f>
        <v>0</v>
      </c>
      <c r="AN26" s="2269"/>
      <c r="AO26" s="2269"/>
      <c r="AP26" s="2269"/>
      <c r="AQ26" s="2269"/>
      <c r="AR26" s="2269"/>
      <c r="AS26" s="2270"/>
      <c r="AT26" s="815"/>
    </row>
    <row r="27" spans="1:46" ht="15" customHeight="1">
      <c r="A27" s="815"/>
      <c r="B27" s="815"/>
      <c r="C27" s="815"/>
      <c r="D27" s="2258">
        <f>IF(COUNTA(D21:J21)&gt;=1,1,0)</f>
        <v>0</v>
      </c>
      <c r="E27" s="2258"/>
      <c r="F27" s="2258"/>
      <c r="G27" s="2258"/>
      <c r="H27" s="2258"/>
      <c r="I27" s="2258"/>
      <c r="J27" s="2258"/>
      <c r="K27" s="2258">
        <f>IF(COUNTA(K21:Q21)&gt;=1,1,0)</f>
        <v>0</v>
      </c>
      <c r="L27" s="2258"/>
      <c r="M27" s="2258"/>
      <c r="N27" s="2258"/>
      <c r="O27" s="2258"/>
      <c r="P27" s="2258"/>
      <c r="Q27" s="2258"/>
      <c r="R27" s="2258">
        <f>IF(COUNTA(R21:X21)&gt;=1,1,0)</f>
        <v>0</v>
      </c>
      <c r="S27" s="2258"/>
      <c r="T27" s="2258"/>
      <c r="U27" s="2258"/>
      <c r="V27" s="2258"/>
      <c r="W27" s="2258"/>
      <c r="X27" s="2258"/>
      <c r="Y27" s="2258">
        <f>IF(COUNTA(Y21:AE21)&gt;=1,1,0)</f>
        <v>0</v>
      </c>
      <c r="Z27" s="2258"/>
      <c r="AA27" s="2258"/>
      <c r="AB27" s="2258"/>
      <c r="AC27" s="2258"/>
      <c r="AD27" s="2258"/>
      <c r="AE27" s="2258"/>
      <c r="AF27" s="2258">
        <f>IF(COUNTA(AF21:AL21)&gt;=1,1,0)</f>
        <v>0</v>
      </c>
      <c r="AG27" s="2258"/>
      <c r="AH27" s="2258"/>
      <c r="AI27" s="2258"/>
      <c r="AJ27" s="2258"/>
      <c r="AK27" s="2258"/>
      <c r="AL27" s="2258"/>
      <c r="AM27" s="2258">
        <f>IF(COUNTA(AM21:AS21)&gt;=1,1,0)</f>
        <v>0</v>
      </c>
      <c r="AN27" s="2258"/>
      <c r="AO27" s="2258"/>
      <c r="AP27" s="2258"/>
      <c r="AQ27" s="2258"/>
      <c r="AR27" s="2258"/>
      <c r="AS27" s="2258"/>
      <c r="AT27" s="815"/>
    </row>
    <row r="28" spans="1:46" ht="23.25" customHeight="1">
      <c r="A28" s="815"/>
      <c r="B28" s="815"/>
      <c r="C28" s="821" t="s">
        <v>1054</v>
      </c>
      <c r="D28" s="815"/>
      <c r="E28" s="815"/>
      <c r="F28" s="815"/>
      <c r="G28" s="815"/>
      <c r="H28" s="815"/>
      <c r="I28" s="815"/>
      <c r="J28" s="815"/>
      <c r="K28" s="815"/>
      <c r="L28" s="815"/>
      <c r="M28" s="815"/>
      <c r="N28" s="815"/>
      <c r="O28" s="815"/>
      <c r="P28" s="815"/>
      <c r="Q28" s="815"/>
      <c r="R28" s="815"/>
      <c r="S28" s="815"/>
      <c r="T28" s="815"/>
      <c r="U28" s="815"/>
      <c r="V28" s="815"/>
      <c r="W28" s="815"/>
      <c r="X28" s="815"/>
      <c r="Y28" s="815"/>
      <c r="Z28" s="815"/>
      <c r="AA28" s="815"/>
      <c r="AB28" s="815"/>
      <c r="AC28" s="815"/>
      <c r="AD28" s="815"/>
      <c r="AE28" s="815"/>
      <c r="AF28" s="815"/>
      <c r="AG28" s="815"/>
      <c r="AH28" s="815"/>
      <c r="AI28" s="815"/>
      <c r="AJ28" s="815"/>
      <c r="AK28" s="815"/>
      <c r="AL28" s="815"/>
      <c r="AM28" s="815"/>
      <c r="AN28" s="815"/>
      <c r="AO28" s="815"/>
      <c r="AP28" s="815"/>
      <c r="AQ28" s="815"/>
      <c r="AR28" s="815"/>
      <c r="AS28" s="815"/>
      <c r="AT28" s="815"/>
    </row>
    <row r="29" spans="1:46" ht="20.25" customHeight="1">
      <c r="A29" s="815"/>
      <c r="B29" s="815"/>
      <c r="C29" s="867" t="s">
        <v>1055</v>
      </c>
      <c r="D29" s="868"/>
      <c r="E29" s="868"/>
      <c r="F29" s="868"/>
      <c r="G29" s="868"/>
      <c r="H29" s="868"/>
      <c r="I29" s="868"/>
      <c r="J29" s="868"/>
      <c r="K29" s="868"/>
      <c r="L29" s="868"/>
      <c r="M29" s="868"/>
      <c r="N29" s="868"/>
      <c r="O29" s="868"/>
      <c r="P29" s="868"/>
      <c r="Q29" s="2249" t="s">
        <v>1056</v>
      </c>
      <c r="R29" s="2249"/>
      <c r="S29" s="2250" t="str">
        <f>IF($W$5&gt;19,IF(AA29&gt;=10,"該当","非該当"),"-")</f>
        <v>-</v>
      </c>
      <c r="T29" s="2251"/>
      <c r="U29" s="2252"/>
      <c r="V29" s="815"/>
      <c r="W29" s="2253" t="s">
        <v>1057</v>
      </c>
      <c r="X29" s="2253"/>
      <c r="Y29" s="2253"/>
      <c r="Z29" s="2253"/>
      <c r="AA29" s="2257" t="e">
        <f>TRUNC(SUM(D24:AS24)/SUMIF(D25:AS25,"&gt;0"),2)</f>
        <v>#DIV/0!</v>
      </c>
      <c r="AB29" s="2257"/>
      <c r="AC29" s="821" t="s">
        <v>1058</v>
      </c>
      <c r="AD29" s="821"/>
      <c r="AE29" s="815"/>
      <c r="AF29" s="2239" t="s">
        <v>1059</v>
      </c>
      <c r="AG29" s="2240"/>
      <c r="AH29" s="2240"/>
      <c r="AI29" s="2240"/>
      <c r="AJ29" s="2240"/>
      <c r="AK29" s="2240"/>
      <c r="AL29" s="2240"/>
      <c r="AM29" s="2240"/>
      <c r="AN29" s="2240"/>
      <c r="AO29" s="2240"/>
      <c r="AP29" s="2240"/>
      <c r="AQ29" s="2240"/>
      <c r="AR29" s="2240"/>
      <c r="AS29" s="2241"/>
      <c r="AT29" s="815"/>
    </row>
    <row r="30" spans="1:46" ht="20.25" customHeight="1">
      <c r="A30" s="815"/>
      <c r="B30" s="815"/>
      <c r="C30" s="2248" t="s">
        <v>1060</v>
      </c>
      <c r="D30" s="2248"/>
      <c r="E30" s="2248"/>
      <c r="F30" s="2248"/>
      <c r="G30" s="2248"/>
      <c r="H30" s="2248"/>
      <c r="I30" s="2248"/>
      <c r="J30" s="2248"/>
      <c r="K30" s="2248"/>
      <c r="L30" s="2248"/>
      <c r="M30" s="2248"/>
      <c r="N30" s="2248"/>
      <c r="O30" s="2248"/>
      <c r="P30" s="2248"/>
      <c r="Q30" s="2249" t="s">
        <v>1056</v>
      </c>
      <c r="R30" s="2249"/>
      <c r="S30" s="2250" t="e">
        <f>IF($W$5&lt;20,IF(AA30&gt;=50,"該当","非該当"),"-")</f>
        <v>#DIV/0!</v>
      </c>
      <c r="T30" s="2251"/>
      <c r="U30" s="2252"/>
      <c r="V30" s="815"/>
      <c r="W30" s="2253" t="s">
        <v>1061</v>
      </c>
      <c r="X30" s="2253"/>
      <c r="Y30" s="2253"/>
      <c r="Z30" s="2253"/>
      <c r="AA30" s="2254" t="e">
        <f>TRUNC((SUM(D24:AS24)/SUMIF(D25:AS25,"&gt;0"))/$W$5*100,2)</f>
        <v>#DIV/0!</v>
      </c>
      <c r="AB30" s="2254"/>
      <c r="AC30" s="821" t="s">
        <v>1058</v>
      </c>
      <c r="AD30" s="821"/>
      <c r="AE30" s="815"/>
      <c r="AF30" s="2242"/>
      <c r="AG30" s="2243"/>
      <c r="AH30" s="2243"/>
      <c r="AI30" s="2243"/>
      <c r="AJ30" s="2243"/>
      <c r="AK30" s="2243"/>
      <c r="AL30" s="2243"/>
      <c r="AM30" s="2243"/>
      <c r="AN30" s="2243"/>
      <c r="AO30" s="2243"/>
      <c r="AP30" s="2243"/>
      <c r="AQ30" s="2243"/>
      <c r="AR30" s="2243"/>
      <c r="AS30" s="2244"/>
      <c r="AT30" s="815"/>
    </row>
    <row r="31" spans="1:46" ht="20.25" customHeight="1">
      <c r="A31" s="815"/>
      <c r="B31" s="815"/>
      <c r="C31" s="869" t="s">
        <v>1062</v>
      </c>
      <c r="D31" s="870"/>
      <c r="E31" s="870"/>
      <c r="F31" s="870"/>
      <c r="G31" s="870"/>
      <c r="H31" s="870"/>
      <c r="I31" s="870"/>
      <c r="J31" s="870"/>
      <c r="K31" s="870" t="s">
        <v>1063</v>
      </c>
      <c r="L31" s="870"/>
      <c r="M31" s="870"/>
      <c r="N31" s="871">
        <f>SUM(D27:AS27)</f>
        <v>0</v>
      </c>
      <c r="O31" s="872" t="s">
        <v>1064</v>
      </c>
      <c r="P31" s="870"/>
      <c r="Q31" s="2249" t="s">
        <v>1056</v>
      </c>
      <c r="R31" s="2249"/>
      <c r="S31" s="2250" t="e">
        <f>IF(AA31&gt;=3,"該当","非該当")</f>
        <v>#DIV/0!</v>
      </c>
      <c r="T31" s="2251"/>
      <c r="U31" s="2252"/>
      <c r="V31" s="815"/>
      <c r="W31" s="2253" t="s">
        <v>1065</v>
      </c>
      <c r="X31" s="2253"/>
      <c r="Y31" s="2253"/>
      <c r="Z31" s="2253"/>
      <c r="AA31" s="2256" t="e">
        <f>TRUNC((SUM(D26:AS26)/N31),2)</f>
        <v>#DIV/0!</v>
      </c>
      <c r="AB31" s="2256"/>
      <c r="AC31" s="821" t="s">
        <v>1066</v>
      </c>
      <c r="AD31" s="821"/>
      <c r="AE31" s="815"/>
      <c r="AF31" s="2245"/>
      <c r="AG31" s="2246"/>
      <c r="AH31" s="2246"/>
      <c r="AI31" s="2246"/>
      <c r="AJ31" s="2246"/>
      <c r="AK31" s="2246"/>
      <c r="AL31" s="2246"/>
      <c r="AM31" s="2246"/>
      <c r="AN31" s="2246"/>
      <c r="AO31" s="2246"/>
      <c r="AP31" s="2246"/>
      <c r="AQ31" s="2246"/>
      <c r="AR31" s="2246"/>
      <c r="AS31" s="2247"/>
      <c r="AT31" s="815"/>
    </row>
    <row r="32" spans="1:46" ht="21" customHeight="1">
      <c r="A32" s="815"/>
      <c r="B32" s="815"/>
      <c r="C32" s="815"/>
      <c r="D32" s="815"/>
      <c r="E32" s="815"/>
      <c r="F32" s="815"/>
      <c r="G32" s="815"/>
      <c r="H32" s="815"/>
      <c r="I32" s="815"/>
      <c r="J32" s="815"/>
      <c r="K32" s="815"/>
      <c r="L32" s="815"/>
      <c r="M32" s="815"/>
      <c r="N32" s="815"/>
      <c r="O32" s="815"/>
      <c r="P32" s="815"/>
      <c r="Q32" s="815"/>
      <c r="R32" s="815"/>
      <c r="S32" s="815"/>
      <c r="T32" s="815"/>
      <c r="U32" s="815"/>
      <c r="V32" s="815"/>
      <c r="W32" s="815"/>
      <c r="X32" s="815"/>
      <c r="Y32" s="815"/>
      <c r="Z32" s="815"/>
      <c r="AA32" s="815"/>
      <c r="AB32" s="815"/>
      <c r="AC32" s="815"/>
      <c r="AD32" s="815"/>
      <c r="AE32" s="815"/>
      <c r="AF32" s="815"/>
      <c r="AG32" s="815"/>
      <c r="AH32" s="815"/>
      <c r="AI32" s="815"/>
      <c r="AJ32" s="815"/>
      <c r="AK32" s="815"/>
      <c r="AL32" s="815"/>
      <c r="AM32" s="815"/>
      <c r="AN32" s="815"/>
      <c r="AO32" s="815"/>
      <c r="AP32" s="815"/>
      <c r="AQ32" s="815"/>
      <c r="AR32" s="815"/>
      <c r="AS32" s="815"/>
      <c r="AT32" s="815"/>
    </row>
    <row r="34" spans="1:45" ht="20.25" customHeight="1">
      <c r="A34" s="815"/>
      <c r="B34" s="815"/>
      <c r="C34" s="815"/>
      <c r="D34" s="815"/>
      <c r="E34" s="815"/>
      <c r="F34" s="815"/>
      <c r="G34" s="815"/>
      <c r="H34" s="2298" t="s">
        <v>1067</v>
      </c>
      <c r="I34" s="2298"/>
      <c r="J34" s="2298"/>
      <c r="K34" s="2298"/>
      <c r="L34" s="2298"/>
      <c r="M34" s="2298"/>
      <c r="N34" s="2298"/>
      <c r="O34" s="2298"/>
      <c r="P34" s="2298"/>
      <c r="Q34" s="2298"/>
      <c r="R34" s="2298"/>
      <c r="S34" s="2298"/>
      <c r="T34" s="2298"/>
      <c r="U34" s="2298"/>
      <c r="V34" s="2298"/>
      <c r="W34" s="2298"/>
      <c r="X34" s="2298"/>
      <c r="Y34" s="2298"/>
      <c r="Z34" s="2298"/>
      <c r="AA34" s="2298"/>
      <c r="AB34" s="2298"/>
      <c r="AC34" s="2298"/>
      <c r="AD34" s="2298"/>
      <c r="AE34" s="2298"/>
      <c r="AF34" s="2298"/>
      <c r="AG34" s="2298"/>
      <c r="AH34" s="2298"/>
      <c r="AI34" s="815"/>
      <c r="AJ34" s="2299" t="s">
        <v>1019</v>
      </c>
      <c r="AK34" s="2299"/>
      <c r="AL34" s="2299"/>
      <c r="AM34" s="2299"/>
      <c r="AN34" s="2299"/>
      <c r="AO34" s="2299"/>
      <c r="AP34" s="2299"/>
      <c r="AQ34" s="2299"/>
      <c r="AR34" s="815"/>
      <c r="AS34" s="815"/>
    </row>
    <row r="35" spans="1:45" ht="20.25" customHeight="1">
      <c r="A35" s="815"/>
      <c r="B35" s="815"/>
      <c r="C35" s="815"/>
      <c r="D35" s="815"/>
      <c r="E35" s="815"/>
      <c r="F35" s="815"/>
      <c r="G35" s="815"/>
      <c r="H35" s="815"/>
      <c r="I35" s="815"/>
      <c r="J35" s="815"/>
      <c r="K35" s="815"/>
      <c r="L35" s="815"/>
      <c r="M35" s="815"/>
      <c r="N35" s="815"/>
      <c r="O35" s="815"/>
      <c r="P35" s="815"/>
      <c r="Q35" s="815"/>
      <c r="R35" s="815"/>
      <c r="S35" s="815"/>
      <c r="T35" s="815"/>
      <c r="U35" s="815"/>
      <c r="V35" s="815"/>
      <c r="W35" s="815"/>
      <c r="X35" s="815"/>
      <c r="Y35" s="815"/>
      <c r="Z35" s="815"/>
      <c r="AA35" s="815"/>
      <c r="AB35" s="815"/>
      <c r="AC35" s="815"/>
      <c r="AD35" s="815"/>
      <c r="AE35" s="815"/>
      <c r="AF35" s="815"/>
      <c r="AG35" s="815"/>
      <c r="AH35" s="815"/>
      <c r="AI35" s="815"/>
      <c r="AJ35" s="2299"/>
      <c r="AK35" s="2299"/>
      <c r="AL35" s="2299"/>
      <c r="AM35" s="2299"/>
      <c r="AN35" s="2299"/>
      <c r="AO35" s="2299"/>
      <c r="AP35" s="2299"/>
      <c r="AQ35" s="2299"/>
      <c r="AR35" s="815"/>
      <c r="AS35" s="815"/>
    </row>
    <row r="36" spans="1:45" ht="20.25" customHeight="1">
      <c r="A36" s="815"/>
      <c r="B36" s="815"/>
      <c r="C36" s="815"/>
      <c r="D36" s="815"/>
      <c r="E36" s="815"/>
      <c r="F36" s="815"/>
      <c r="G36" s="815"/>
      <c r="H36" s="815"/>
      <c r="I36" s="2300" t="s">
        <v>1020</v>
      </c>
      <c r="J36" s="2300"/>
      <c r="K36" s="2300"/>
      <c r="L36" s="2301">
        <v>2214200999</v>
      </c>
      <c r="M36" s="2302"/>
      <c r="N36" s="2302"/>
      <c r="O36" s="2302"/>
      <c r="P36" s="2302"/>
      <c r="Q36" s="2302"/>
      <c r="R36" s="2303"/>
      <c r="S36" s="2282" t="s">
        <v>1021</v>
      </c>
      <c r="T36" s="2283"/>
      <c r="U36" s="2283"/>
      <c r="V36" s="2284"/>
      <c r="W36" s="2304" t="s">
        <v>1068</v>
      </c>
      <c r="X36" s="2305"/>
      <c r="Y36" s="2305"/>
      <c r="Z36" s="2305"/>
      <c r="AA36" s="2305"/>
      <c r="AB36" s="2305"/>
      <c r="AC36" s="2305"/>
      <c r="AD36" s="2305"/>
      <c r="AE36" s="2305"/>
      <c r="AF36" s="2305"/>
      <c r="AG36" s="2306"/>
      <c r="AH36" s="815"/>
      <c r="AI36" s="815"/>
      <c r="AJ36" s="2299"/>
      <c r="AK36" s="2299"/>
      <c r="AL36" s="2299"/>
      <c r="AM36" s="2299"/>
      <c r="AN36" s="2299"/>
      <c r="AO36" s="2299"/>
      <c r="AP36" s="2299"/>
      <c r="AQ36" s="2299"/>
      <c r="AR36" s="815"/>
      <c r="AS36" s="815"/>
    </row>
    <row r="37" spans="1:45" ht="20.25" customHeight="1">
      <c r="A37" s="815"/>
      <c r="B37" s="815"/>
      <c r="C37" s="815"/>
      <c r="D37" s="815"/>
      <c r="E37" s="815"/>
      <c r="F37" s="815"/>
      <c r="G37" s="815"/>
      <c r="H37" s="815"/>
      <c r="I37" s="815"/>
      <c r="J37" s="815"/>
      <c r="K37" s="815"/>
      <c r="L37" s="815"/>
      <c r="M37" s="815"/>
      <c r="N37" s="815"/>
      <c r="O37" s="815"/>
      <c r="P37" s="815"/>
      <c r="Q37" s="815"/>
      <c r="R37" s="815"/>
      <c r="S37" s="815"/>
      <c r="T37" s="815"/>
      <c r="U37" s="815"/>
      <c r="V37" s="815"/>
      <c r="W37" s="815"/>
      <c r="X37" s="815"/>
      <c r="Y37" s="815"/>
      <c r="Z37" s="815"/>
      <c r="AA37" s="815"/>
      <c r="AB37" s="815"/>
      <c r="AC37" s="815"/>
      <c r="AD37" s="815"/>
      <c r="AE37" s="815"/>
      <c r="AF37" s="815"/>
      <c r="AG37" s="815"/>
      <c r="AH37" s="815"/>
      <c r="AI37" s="815"/>
      <c r="AJ37" s="815"/>
      <c r="AK37" s="815"/>
      <c r="AL37" s="815"/>
      <c r="AM37" s="815"/>
      <c r="AN37" s="815"/>
      <c r="AO37" s="815"/>
      <c r="AP37" s="815"/>
      <c r="AQ37" s="815"/>
      <c r="AR37" s="815"/>
      <c r="AS37" s="815"/>
    </row>
    <row r="38" spans="1:45" ht="20.25" customHeight="1">
      <c r="A38" s="815"/>
      <c r="B38" s="815"/>
      <c r="C38" s="815"/>
      <c r="D38" s="815"/>
      <c r="E38" s="815"/>
      <c r="F38" s="815"/>
      <c r="G38" s="815"/>
      <c r="H38" s="815"/>
      <c r="I38" s="2277" t="s">
        <v>1022</v>
      </c>
      <c r="J38" s="2278"/>
      <c r="K38" s="2278"/>
      <c r="L38" s="2278"/>
      <c r="M38" s="2278"/>
      <c r="N38" s="2278"/>
      <c r="O38" s="2278"/>
      <c r="P38" s="2278"/>
      <c r="Q38" s="2278"/>
      <c r="R38" s="2278"/>
      <c r="S38" s="2278"/>
      <c r="T38" s="2278"/>
      <c r="U38" s="2278"/>
      <c r="V38" s="2279"/>
      <c r="W38" s="2280">
        <v>30</v>
      </c>
      <c r="X38" s="2281"/>
      <c r="Y38" s="819" t="s">
        <v>1023</v>
      </c>
      <c r="Z38" s="820" t="s">
        <v>1024</v>
      </c>
      <c r="AA38" s="821" t="s">
        <v>1025</v>
      </c>
      <c r="AB38" s="815"/>
      <c r="AC38" s="815"/>
      <c r="AD38" s="815"/>
      <c r="AE38" s="815"/>
      <c r="AF38" s="815"/>
      <c r="AG38" s="815"/>
      <c r="AH38" s="815"/>
      <c r="AI38" s="815"/>
      <c r="AJ38" s="815"/>
      <c r="AK38" s="815"/>
      <c r="AL38" s="815"/>
      <c r="AM38" s="815"/>
      <c r="AN38" s="815"/>
      <c r="AO38" s="815"/>
      <c r="AP38" s="815"/>
      <c r="AQ38" s="815"/>
      <c r="AR38" s="815"/>
      <c r="AS38" s="815"/>
    </row>
    <row r="39" spans="1:45" ht="20.25" customHeight="1">
      <c r="A39" s="815"/>
      <c r="B39" s="815"/>
      <c r="C39" s="815"/>
      <c r="D39" s="815"/>
      <c r="E39" s="815"/>
      <c r="F39" s="815"/>
      <c r="G39" s="815"/>
      <c r="H39" s="815"/>
      <c r="I39" s="815"/>
      <c r="J39" s="815"/>
      <c r="K39" s="815"/>
      <c r="L39" s="815"/>
      <c r="M39" s="815"/>
      <c r="N39" s="815"/>
      <c r="O39" s="815"/>
      <c r="P39" s="815"/>
      <c r="Q39" s="815"/>
      <c r="R39" s="815"/>
      <c r="S39" s="815"/>
      <c r="T39" s="815"/>
      <c r="U39" s="815"/>
      <c r="V39" s="815"/>
      <c r="W39" s="815"/>
      <c r="X39" s="815"/>
      <c r="Y39" s="815"/>
      <c r="Z39" s="815"/>
      <c r="AA39" s="815"/>
      <c r="AB39" s="815"/>
      <c r="AC39" s="815"/>
      <c r="AD39" s="815"/>
      <c r="AE39" s="815"/>
      <c r="AF39" s="815"/>
      <c r="AG39" s="815"/>
      <c r="AH39" s="815"/>
      <c r="AI39" s="815"/>
      <c r="AJ39" s="815"/>
      <c r="AK39" s="815"/>
      <c r="AL39" s="815"/>
      <c r="AM39" s="815"/>
      <c r="AN39" s="815"/>
      <c r="AO39" s="815"/>
      <c r="AP39" s="815"/>
      <c r="AQ39" s="815"/>
      <c r="AR39" s="815"/>
      <c r="AS39" s="815"/>
    </row>
    <row r="40" spans="1:45" ht="20.25" customHeight="1">
      <c r="A40" s="815"/>
      <c r="B40" s="815"/>
      <c r="C40" s="815"/>
      <c r="D40" s="815"/>
      <c r="E40" s="815"/>
      <c r="F40" s="815"/>
      <c r="G40" s="815"/>
      <c r="H40" s="815"/>
      <c r="I40" s="2282" t="s">
        <v>1026</v>
      </c>
      <c r="J40" s="2283"/>
      <c r="K40" s="2283"/>
      <c r="L40" s="2283"/>
      <c r="M40" s="2283"/>
      <c r="N40" s="2283"/>
      <c r="O40" s="2283"/>
      <c r="P40" s="2283"/>
      <c r="Q40" s="2283"/>
      <c r="R40" s="2283"/>
      <c r="S40" s="2283"/>
      <c r="T40" s="2283"/>
      <c r="U40" s="2283"/>
      <c r="V40" s="2284"/>
      <c r="W40" s="2285" t="s">
        <v>1069</v>
      </c>
      <c r="X40" s="2285"/>
      <c r="Y40" s="815"/>
      <c r="Z40" s="823" t="s">
        <v>1024</v>
      </c>
      <c r="AA40" s="821" t="s">
        <v>1027</v>
      </c>
      <c r="AB40" s="821"/>
      <c r="AC40" s="821"/>
      <c r="AD40" s="821"/>
      <c r="AE40" s="821"/>
      <c r="AF40" s="821"/>
      <c r="AG40" s="821"/>
      <c r="AH40" s="815"/>
      <c r="AI40" s="815"/>
      <c r="AJ40" s="815"/>
      <c r="AK40" s="815"/>
      <c r="AL40" s="815"/>
      <c r="AM40" s="815"/>
      <c r="AN40" s="815"/>
      <c r="AO40" s="815"/>
      <c r="AP40" s="815"/>
      <c r="AQ40" s="815"/>
      <c r="AR40" s="815"/>
      <c r="AS40" s="815"/>
    </row>
    <row r="41" spans="1:45" ht="20.25" customHeight="1" thickBot="1">
      <c r="A41" s="815"/>
      <c r="B41" s="815"/>
      <c r="C41" s="815"/>
      <c r="D41" s="815"/>
      <c r="E41" s="815"/>
      <c r="F41" s="815"/>
      <c r="G41" s="815"/>
      <c r="H41" s="815"/>
      <c r="I41" s="815"/>
      <c r="J41" s="815"/>
      <c r="K41" s="815"/>
      <c r="L41" s="815"/>
      <c r="M41" s="815"/>
      <c r="N41" s="815"/>
      <c r="O41" s="815"/>
      <c r="P41" s="815"/>
      <c r="Q41" s="815"/>
      <c r="R41" s="815"/>
      <c r="S41" s="815"/>
      <c r="T41" s="815"/>
      <c r="U41" s="815"/>
      <c r="V41" s="815"/>
      <c r="W41" s="815"/>
      <c r="X41" s="815"/>
      <c r="Y41" s="815"/>
      <c r="Z41" s="815"/>
      <c r="AA41" s="815"/>
      <c r="AB41" s="815"/>
      <c r="AC41" s="815"/>
      <c r="AD41" s="815"/>
      <c r="AE41" s="815"/>
      <c r="AF41" s="815"/>
      <c r="AG41" s="815"/>
      <c r="AH41" s="815"/>
      <c r="AI41" s="815"/>
      <c r="AJ41" s="815"/>
      <c r="AK41" s="815"/>
      <c r="AL41" s="815"/>
      <c r="AM41" s="815"/>
      <c r="AN41" s="815"/>
      <c r="AO41" s="815"/>
      <c r="AP41" s="815"/>
      <c r="AQ41" s="815"/>
      <c r="AR41" s="815"/>
      <c r="AS41" s="815"/>
    </row>
    <row r="42" spans="1:45" ht="20.25" customHeight="1">
      <c r="A42" s="815"/>
      <c r="B42" s="815"/>
      <c r="C42" s="815"/>
      <c r="D42" s="815"/>
      <c r="E42" s="815"/>
      <c r="F42" s="815"/>
      <c r="G42" s="815"/>
      <c r="H42" s="815"/>
      <c r="I42" s="2286" t="s">
        <v>1028</v>
      </c>
      <c r="J42" s="2287"/>
      <c r="K42" s="2287"/>
      <c r="L42" s="2287"/>
      <c r="M42" s="2287"/>
      <c r="N42" s="2287"/>
      <c r="O42" s="2287"/>
      <c r="P42" s="2287"/>
      <c r="Q42" s="2287"/>
      <c r="R42" s="2287"/>
      <c r="S42" s="2287"/>
      <c r="T42" s="2287"/>
      <c r="U42" s="2287"/>
      <c r="V42" s="2287"/>
      <c r="W42" s="2287"/>
      <c r="X42" s="2287"/>
      <c r="Y42" s="2287"/>
      <c r="Z42" s="2287"/>
      <c r="AA42" s="2287"/>
      <c r="AB42" s="2287"/>
      <c r="AC42" s="2287"/>
      <c r="AD42" s="2287"/>
      <c r="AE42" s="2287"/>
      <c r="AF42" s="2287"/>
      <c r="AG42" s="2288"/>
      <c r="AH42" s="824"/>
      <c r="AI42" s="824"/>
      <c r="AJ42" s="815"/>
      <c r="AK42" s="815"/>
      <c r="AL42" s="815"/>
      <c r="AM42" s="817"/>
      <c r="AN42" s="815"/>
      <c r="AO42" s="815"/>
      <c r="AP42" s="815"/>
      <c r="AQ42" s="815"/>
      <c r="AR42" s="815"/>
      <c r="AS42" s="815"/>
    </row>
    <row r="43" spans="1:45" ht="20.25" customHeight="1">
      <c r="A43" s="815"/>
      <c r="B43" s="815"/>
      <c r="C43" s="815"/>
      <c r="D43" s="815"/>
      <c r="E43" s="815"/>
      <c r="F43" s="815"/>
      <c r="G43" s="817"/>
      <c r="H43" s="824"/>
      <c r="I43" s="2289"/>
      <c r="J43" s="2243"/>
      <c r="K43" s="2243"/>
      <c r="L43" s="2243"/>
      <c r="M43" s="2243"/>
      <c r="N43" s="2243"/>
      <c r="O43" s="2243"/>
      <c r="P43" s="2243"/>
      <c r="Q43" s="2243"/>
      <c r="R43" s="2243"/>
      <c r="S43" s="2243"/>
      <c r="T43" s="2243"/>
      <c r="U43" s="2243"/>
      <c r="V43" s="2243"/>
      <c r="W43" s="2243"/>
      <c r="X43" s="2243"/>
      <c r="Y43" s="2243"/>
      <c r="Z43" s="2243"/>
      <c r="AA43" s="2243"/>
      <c r="AB43" s="2243"/>
      <c r="AC43" s="2243"/>
      <c r="AD43" s="2243"/>
      <c r="AE43" s="2243"/>
      <c r="AF43" s="2243"/>
      <c r="AG43" s="2290"/>
      <c r="AH43" s="824"/>
      <c r="AI43" s="824"/>
      <c r="AJ43" s="815"/>
      <c r="AK43" s="815"/>
      <c r="AL43" s="815"/>
      <c r="AM43" s="817"/>
      <c r="AN43" s="815"/>
      <c r="AO43" s="815"/>
      <c r="AP43" s="815"/>
      <c r="AQ43" s="815"/>
      <c r="AR43" s="815"/>
      <c r="AS43" s="815"/>
    </row>
    <row r="44" spans="1:45" ht="20.25" customHeight="1">
      <c r="A44" s="815"/>
      <c r="B44" s="815"/>
      <c r="C44" s="815"/>
      <c r="D44" s="815"/>
      <c r="E44" s="815"/>
      <c r="F44" s="815"/>
      <c r="G44" s="817"/>
      <c r="H44" s="824"/>
      <c r="I44" s="2289"/>
      <c r="J44" s="2243"/>
      <c r="K44" s="2243"/>
      <c r="L44" s="2243"/>
      <c r="M44" s="2243"/>
      <c r="N44" s="2243"/>
      <c r="O44" s="2243"/>
      <c r="P44" s="2243"/>
      <c r="Q44" s="2243"/>
      <c r="R44" s="2243"/>
      <c r="S44" s="2243"/>
      <c r="T44" s="2243"/>
      <c r="U44" s="2243"/>
      <c r="V44" s="2243"/>
      <c r="W44" s="2243"/>
      <c r="X44" s="2243"/>
      <c r="Y44" s="2243"/>
      <c r="Z44" s="2243"/>
      <c r="AA44" s="2243"/>
      <c r="AB44" s="2243"/>
      <c r="AC44" s="2243"/>
      <c r="AD44" s="2243"/>
      <c r="AE44" s="2243"/>
      <c r="AF44" s="2243"/>
      <c r="AG44" s="2290"/>
      <c r="AH44" s="824"/>
      <c r="AI44" s="824"/>
      <c r="AJ44" s="815"/>
      <c r="AK44" s="815"/>
      <c r="AL44" s="815"/>
      <c r="AM44" s="817"/>
      <c r="AN44" s="815"/>
      <c r="AO44" s="815"/>
      <c r="AP44" s="815"/>
      <c r="AQ44" s="815"/>
      <c r="AR44" s="815"/>
      <c r="AS44" s="815"/>
    </row>
    <row r="45" spans="1:45" ht="20.25" customHeight="1">
      <c r="A45" s="815"/>
      <c r="B45" s="815"/>
      <c r="C45" s="815"/>
      <c r="D45" s="815"/>
      <c r="E45" s="815"/>
      <c r="F45" s="815"/>
      <c r="G45" s="817"/>
      <c r="H45" s="824"/>
      <c r="I45" s="2289"/>
      <c r="J45" s="2243"/>
      <c r="K45" s="2243"/>
      <c r="L45" s="2243"/>
      <c r="M45" s="2243"/>
      <c r="N45" s="2243"/>
      <c r="O45" s="2243"/>
      <c r="P45" s="2243"/>
      <c r="Q45" s="2243"/>
      <c r="R45" s="2243"/>
      <c r="S45" s="2243"/>
      <c r="T45" s="2243"/>
      <c r="U45" s="2243"/>
      <c r="V45" s="2243"/>
      <c r="W45" s="2243"/>
      <c r="X45" s="2243"/>
      <c r="Y45" s="2243"/>
      <c r="Z45" s="2243"/>
      <c r="AA45" s="2243"/>
      <c r="AB45" s="2243"/>
      <c r="AC45" s="2243"/>
      <c r="AD45" s="2243"/>
      <c r="AE45" s="2243"/>
      <c r="AF45" s="2243"/>
      <c r="AG45" s="2290"/>
      <c r="AH45" s="824"/>
      <c r="AI45" s="824"/>
      <c r="AJ45" s="815"/>
      <c r="AK45" s="815"/>
      <c r="AL45" s="815"/>
      <c r="AM45" s="817"/>
      <c r="AN45" s="815"/>
      <c r="AO45" s="815"/>
      <c r="AP45" s="815"/>
      <c r="AQ45" s="815"/>
      <c r="AR45" s="815"/>
      <c r="AS45" s="815"/>
    </row>
    <row r="46" spans="1:45" ht="20.25" customHeight="1" thickBot="1">
      <c r="A46" s="815"/>
      <c r="B46" s="815"/>
      <c r="C46" s="815"/>
      <c r="D46" s="815"/>
      <c r="E46" s="815"/>
      <c r="F46" s="815"/>
      <c r="G46" s="817"/>
      <c r="H46" s="824"/>
      <c r="I46" s="2291"/>
      <c r="J46" s="2292"/>
      <c r="K46" s="2292"/>
      <c r="L46" s="2292"/>
      <c r="M46" s="2292"/>
      <c r="N46" s="2292"/>
      <c r="O46" s="2292"/>
      <c r="P46" s="2292"/>
      <c r="Q46" s="2292"/>
      <c r="R46" s="2292"/>
      <c r="S46" s="2292"/>
      <c r="T46" s="2292"/>
      <c r="U46" s="2292"/>
      <c r="V46" s="2292"/>
      <c r="W46" s="2292"/>
      <c r="X46" s="2292"/>
      <c r="Y46" s="2292"/>
      <c r="Z46" s="2292"/>
      <c r="AA46" s="2292"/>
      <c r="AB46" s="2292"/>
      <c r="AC46" s="2292"/>
      <c r="AD46" s="2292"/>
      <c r="AE46" s="2292"/>
      <c r="AF46" s="2292"/>
      <c r="AG46" s="2293"/>
      <c r="AH46" s="824"/>
      <c r="AI46" s="824"/>
      <c r="AJ46" s="815"/>
      <c r="AK46" s="815"/>
      <c r="AL46" s="815"/>
      <c r="AM46" s="817"/>
      <c r="AN46" s="815"/>
      <c r="AO46" s="815"/>
      <c r="AP46" s="815"/>
      <c r="AQ46" s="815"/>
      <c r="AR46" s="815"/>
      <c r="AS46" s="815"/>
    </row>
    <row r="47" spans="1:45" ht="20.25" customHeight="1">
      <c r="A47" s="815"/>
      <c r="B47" s="815"/>
      <c r="C47" s="815"/>
      <c r="D47" s="815"/>
      <c r="E47" s="815"/>
      <c r="F47" s="815"/>
      <c r="G47" s="817"/>
      <c r="H47" s="824"/>
      <c r="I47" s="824"/>
      <c r="J47" s="824"/>
      <c r="K47" s="824"/>
      <c r="L47" s="824"/>
      <c r="M47" s="824"/>
      <c r="N47" s="824"/>
      <c r="O47" s="824"/>
      <c r="P47" s="824"/>
      <c r="Q47" s="824"/>
      <c r="R47" s="824"/>
      <c r="S47" s="824"/>
      <c r="T47" s="824"/>
      <c r="U47" s="824"/>
      <c r="V47" s="824"/>
      <c r="W47" s="824"/>
      <c r="X47" s="824"/>
      <c r="Y47" s="824"/>
      <c r="Z47" s="824"/>
      <c r="AA47" s="824"/>
      <c r="AB47" s="824"/>
      <c r="AC47" s="824"/>
      <c r="AD47" s="824"/>
      <c r="AE47" s="824"/>
      <c r="AF47" s="824"/>
      <c r="AG47" s="824"/>
      <c r="AH47" s="824"/>
      <c r="AI47" s="824"/>
      <c r="AJ47" s="815"/>
      <c r="AK47" s="815"/>
      <c r="AL47" s="815"/>
      <c r="AM47" s="817"/>
      <c r="AN47" s="815"/>
      <c r="AO47" s="815"/>
      <c r="AP47" s="815"/>
      <c r="AQ47" s="815"/>
      <c r="AR47" s="815"/>
      <c r="AS47" s="815"/>
    </row>
    <row r="48" spans="1:45" ht="20.25" customHeight="1">
      <c r="A48" s="815"/>
      <c r="B48" s="815"/>
      <c r="C48" s="815"/>
      <c r="D48" s="815"/>
      <c r="E48" s="815"/>
      <c r="F48" s="815"/>
      <c r="G48" s="817"/>
      <c r="H48" s="824"/>
      <c r="I48" s="824"/>
      <c r="J48" s="824"/>
      <c r="K48" s="824"/>
      <c r="L48" s="824"/>
      <c r="M48" s="824"/>
      <c r="N48" s="824"/>
      <c r="O48" s="824"/>
      <c r="P48" s="824"/>
      <c r="Q48" s="824"/>
      <c r="R48" s="824"/>
      <c r="S48" s="824"/>
      <c r="T48" s="824"/>
      <c r="U48" s="824"/>
      <c r="V48" s="824"/>
      <c r="W48" s="824"/>
      <c r="X48" s="824"/>
      <c r="Y48" s="824"/>
      <c r="Z48" s="824"/>
      <c r="AA48" s="824"/>
      <c r="AB48" s="824"/>
      <c r="AC48" s="824"/>
      <c r="AD48" s="824"/>
      <c r="AE48" s="824"/>
      <c r="AF48" s="817"/>
      <c r="AG48" s="815"/>
      <c r="AH48" s="815"/>
      <c r="AI48" s="815"/>
      <c r="AJ48" s="815"/>
      <c r="AK48" s="815"/>
      <c r="AL48" s="815"/>
      <c r="AM48" s="817"/>
      <c r="AN48" s="815"/>
      <c r="AO48" s="815"/>
      <c r="AP48" s="815"/>
      <c r="AQ48" s="815"/>
      <c r="AR48" s="815"/>
      <c r="AS48" s="815"/>
    </row>
    <row r="49" spans="1:45" ht="20.25" customHeight="1">
      <c r="A49" s="815"/>
      <c r="B49" s="815"/>
      <c r="C49" s="815"/>
      <c r="D49" s="815"/>
      <c r="E49" s="815"/>
      <c r="F49" s="815"/>
      <c r="G49" s="815"/>
      <c r="H49" s="815"/>
      <c r="I49" s="815"/>
      <c r="J49" s="815"/>
      <c r="K49" s="815"/>
      <c r="L49" s="815"/>
      <c r="M49" s="815"/>
      <c r="N49" s="815"/>
      <c r="O49" s="815"/>
      <c r="P49" s="815"/>
      <c r="Q49" s="815"/>
      <c r="R49" s="815"/>
      <c r="S49" s="815"/>
      <c r="T49" s="815"/>
      <c r="U49" s="815"/>
      <c r="V49" s="815"/>
      <c r="W49" s="815"/>
      <c r="X49" s="815"/>
      <c r="Y49" s="815"/>
      <c r="Z49" s="815"/>
      <c r="AA49" s="815"/>
      <c r="AB49" s="815"/>
      <c r="AC49" s="815"/>
      <c r="AD49" s="815"/>
      <c r="AE49" s="815"/>
      <c r="AF49" s="815"/>
      <c r="AG49" s="815"/>
      <c r="AH49" s="815"/>
      <c r="AI49" s="815"/>
      <c r="AJ49" s="815"/>
      <c r="AK49" s="815"/>
      <c r="AL49" s="815"/>
      <c r="AM49" s="815"/>
      <c r="AN49" s="815"/>
      <c r="AO49" s="815"/>
      <c r="AP49" s="815"/>
      <c r="AQ49" s="815"/>
      <c r="AR49" s="815"/>
      <c r="AS49" s="815"/>
    </row>
    <row r="50" spans="1:45" ht="20.25" customHeight="1">
      <c r="A50" s="815"/>
      <c r="B50" s="2294" t="s">
        <v>1029</v>
      </c>
      <c r="C50" s="2295"/>
      <c r="D50" s="2296" t="s">
        <v>1070</v>
      </c>
      <c r="E50" s="2297"/>
      <c r="F50" s="826" t="s">
        <v>1030</v>
      </c>
      <c r="G50" s="822">
        <v>11</v>
      </c>
      <c r="H50" s="826" t="s">
        <v>1031</v>
      </c>
      <c r="I50" s="815"/>
      <c r="J50" s="815"/>
      <c r="K50" s="815"/>
      <c r="L50" s="815"/>
      <c r="M50" s="815"/>
      <c r="N50" s="815"/>
      <c r="O50" s="815"/>
      <c r="P50" s="815"/>
      <c r="Q50" s="815"/>
      <c r="R50" s="815"/>
      <c r="S50" s="815"/>
      <c r="T50" s="815"/>
      <c r="U50" s="815"/>
      <c r="V50" s="815"/>
      <c r="W50" s="815"/>
      <c r="X50" s="815"/>
      <c r="Y50" s="815"/>
      <c r="Z50" s="815"/>
      <c r="AA50" s="815"/>
      <c r="AB50" s="815"/>
      <c r="AC50" s="815"/>
      <c r="AD50" s="815"/>
      <c r="AE50" s="815"/>
      <c r="AF50" s="815"/>
      <c r="AG50" s="815"/>
      <c r="AH50" s="815"/>
      <c r="AI50" s="815"/>
      <c r="AJ50" s="815"/>
      <c r="AK50" s="815"/>
      <c r="AL50" s="815"/>
      <c r="AM50" s="815"/>
      <c r="AN50" s="815"/>
      <c r="AO50" s="815"/>
      <c r="AP50" s="815"/>
      <c r="AQ50" s="815"/>
      <c r="AR50" s="815"/>
      <c r="AS50" s="815"/>
    </row>
    <row r="51" spans="1:45" ht="20.25" customHeight="1">
      <c r="A51" s="815"/>
      <c r="B51" s="815"/>
      <c r="C51" s="815"/>
      <c r="D51" s="815"/>
      <c r="E51" s="815"/>
      <c r="F51" s="815"/>
      <c r="G51" s="815"/>
      <c r="H51" s="815"/>
      <c r="I51" s="815"/>
      <c r="J51" s="815"/>
      <c r="K51" s="815"/>
      <c r="L51" s="815"/>
      <c r="M51" s="815"/>
      <c r="N51" s="815"/>
      <c r="O51" s="815"/>
      <c r="P51" s="815"/>
      <c r="Q51" s="815"/>
      <c r="R51" s="815"/>
      <c r="S51" s="815"/>
      <c r="T51" s="815"/>
      <c r="U51" s="815"/>
      <c r="V51" s="815"/>
      <c r="W51" s="815"/>
      <c r="X51" s="815"/>
      <c r="Y51" s="815"/>
      <c r="Z51" s="815"/>
      <c r="AA51" s="815"/>
      <c r="AB51" s="815"/>
      <c r="AC51" s="815"/>
      <c r="AD51" s="815"/>
      <c r="AE51" s="815"/>
      <c r="AF51" s="815"/>
      <c r="AG51" s="815"/>
      <c r="AH51" s="815"/>
      <c r="AI51" s="815"/>
      <c r="AJ51" s="815"/>
      <c r="AK51" s="815"/>
      <c r="AL51" s="815"/>
      <c r="AM51" s="815"/>
      <c r="AN51" s="815"/>
      <c r="AO51" s="815"/>
      <c r="AP51" s="815"/>
      <c r="AQ51" s="815"/>
      <c r="AR51" s="815"/>
      <c r="AS51" s="815"/>
    </row>
    <row r="52" spans="1:45" ht="20.25" customHeight="1">
      <c r="A52" s="815"/>
      <c r="B52" s="2272"/>
      <c r="C52" s="827" t="s">
        <v>1032</v>
      </c>
      <c r="D52" s="2259" t="s">
        <v>1033</v>
      </c>
      <c r="E52" s="2260"/>
      <c r="F52" s="2260"/>
      <c r="G52" s="2260"/>
      <c r="H52" s="2260"/>
      <c r="I52" s="2260"/>
      <c r="J52" s="2261"/>
      <c r="K52" s="2259" t="s">
        <v>1034</v>
      </c>
      <c r="L52" s="2260"/>
      <c r="M52" s="2260"/>
      <c r="N52" s="2260"/>
      <c r="O52" s="2260"/>
      <c r="P52" s="2260"/>
      <c r="Q52" s="2261"/>
      <c r="R52" s="2259" t="s">
        <v>1035</v>
      </c>
      <c r="S52" s="2260"/>
      <c r="T52" s="2260"/>
      <c r="U52" s="2260"/>
      <c r="V52" s="2260"/>
      <c r="W52" s="2260"/>
      <c r="X52" s="2261"/>
      <c r="Y52" s="2259" t="s">
        <v>1036</v>
      </c>
      <c r="Z52" s="2260"/>
      <c r="AA52" s="2260"/>
      <c r="AB52" s="2260"/>
      <c r="AC52" s="2260"/>
      <c r="AD52" s="2260"/>
      <c r="AE52" s="2261"/>
      <c r="AF52" s="2275" t="s">
        <v>1037</v>
      </c>
      <c r="AG52" s="2260"/>
      <c r="AH52" s="2260"/>
      <c r="AI52" s="2260"/>
      <c r="AJ52" s="2260"/>
      <c r="AK52" s="2260"/>
      <c r="AL52" s="2276"/>
      <c r="AM52" s="2259" t="s">
        <v>1038</v>
      </c>
      <c r="AN52" s="2260"/>
      <c r="AO52" s="2260"/>
      <c r="AP52" s="2260"/>
      <c r="AQ52" s="2260"/>
      <c r="AR52" s="2260"/>
      <c r="AS52" s="2261"/>
    </row>
    <row r="53" spans="1:45" ht="20.25" customHeight="1" thickBot="1">
      <c r="A53" s="815"/>
      <c r="B53" s="2273"/>
      <c r="C53" s="828" t="s">
        <v>1039</v>
      </c>
      <c r="D53" s="829" t="s">
        <v>1040</v>
      </c>
      <c r="E53" s="830" t="s">
        <v>1041</v>
      </c>
      <c r="F53" s="830" t="s">
        <v>1042</v>
      </c>
      <c r="G53" s="830" t="s">
        <v>1043</v>
      </c>
      <c r="H53" s="830" t="s">
        <v>1044</v>
      </c>
      <c r="I53" s="830" t="s">
        <v>1045</v>
      </c>
      <c r="J53" s="831" t="s">
        <v>148</v>
      </c>
      <c r="K53" s="829" t="s">
        <v>1046</v>
      </c>
      <c r="L53" s="830" t="s">
        <v>1041</v>
      </c>
      <c r="M53" s="830" t="s">
        <v>1042</v>
      </c>
      <c r="N53" s="830" t="s">
        <v>1043</v>
      </c>
      <c r="O53" s="830" t="s">
        <v>1044</v>
      </c>
      <c r="P53" s="830" t="s">
        <v>1045</v>
      </c>
      <c r="Q53" s="831" t="s">
        <v>148</v>
      </c>
      <c r="R53" s="829" t="s">
        <v>1046</v>
      </c>
      <c r="S53" s="830" t="s">
        <v>1041</v>
      </c>
      <c r="T53" s="830" t="s">
        <v>1042</v>
      </c>
      <c r="U53" s="830" t="s">
        <v>1043</v>
      </c>
      <c r="V53" s="830" t="s">
        <v>1044</v>
      </c>
      <c r="W53" s="830" t="s">
        <v>1045</v>
      </c>
      <c r="X53" s="831" t="s">
        <v>148</v>
      </c>
      <c r="Y53" s="829" t="s">
        <v>1046</v>
      </c>
      <c r="Z53" s="830" t="s">
        <v>1041</v>
      </c>
      <c r="AA53" s="830" t="s">
        <v>1042</v>
      </c>
      <c r="AB53" s="830" t="s">
        <v>1043</v>
      </c>
      <c r="AC53" s="830" t="s">
        <v>1044</v>
      </c>
      <c r="AD53" s="830" t="s">
        <v>1045</v>
      </c>
      <c r="AE53" s="831" t="s">
        <v>148</v>
      </c>
      <c r="AF53" s="832" t="s">
        <v>1046</v>
      </c>
      <c r="AG53" s="830" t="s">
        <v>1041</v>
      </c>
      <c r="AH53" s="830" t="s">
        <v>1042</v>
      </c>
      <c r="AI53" s="830" t="s">
        <v>1043</v>
      </c>
      <c r="AJ53" s="830" t="s">
        <v>1044</v>
      </c>
      <c r="AK53" s="830" t="s">
        <v>1045</v>
      </c>
      <c r="AL53" s="833" t="s">
        <v>148</v>
      </c>
      <c r="AM53" s="829" t="s">
        <v>1046</v>
      </c>
      <c r="AN53" s="830" t="s">
        <v>1041</v>
      </c>
      <c r="AO53" s="830" t="s">
        <v>1042</v>
      </c>
      <c r="AP53" s="830" t="s">
        <v>1043</v>
      </c>
      <c r="AQ53" s="830" t="s">
        <v>1044</v>
      </c>
      <c r="AR53" s="830" t="s">
        <v>1045</v>
      </c>
      <c r="AS53" s="834" t="s">
        <v>148</v>
      </c>
    </row>
    <row r="54" spans="1:45" ht="20.25" customHeight="1" thickBot="1">
      <c r="A54" s="815"/>
      <c r="B54" s="2274"/>
      <c r="C54" s="835" t="s">
        <v>1047</v>
      </c>
      <c r="D54" s="836"/>
      <c r="E54" s="837"/>
      <c r="F54" s="837"/>
      <c r="G54" s="837"/>
      <c r="H54" s="837"/>
      <c r="I54" s="837"/>
      <c r="J54" s="873"/>
      <c r="K54" s="874">
        <v>2</v>
      </c>
      <c r="L54" s="875">
        <v>3</v>
      </c>
      <c r="M54" s="875">
        <v>4</v>
      </c>
      <c r="N54" s="875">
        <v>5</v>
      </c>
      <c r="O54" s="875">
        <v>6</v>
      </c>
      <c r="P54" s="875">
        <v>7</v>
      </c>
      <c r="Q54" s="876">
        <v>8</v>
      </c>
      <c r="R54" s="874">
        <v>9</v>
      </c>
      <c r="S54" s="875">
        <v>10</v>
      </c>
      <c r="T54" s="875">
        <v>11</v>
      </c>
      <c r="U54" s="875">
        <v>12</v>
      </c>
      <c r="V54" s="875">
        <v>13</v>
      </c>
      <c r="W54" s="875">
        <v>14</v>
      </c>
      <c r="X54" s="876">
        <v>15</v>
      </c>
      <c r="Y54" s="874">
        <v>16</v>
      </c>
      <c r="Z54" s="875">
        <v>17</v>
      </c>
      <c r="AA54" s="875">
        <v>18</v>
      </c>
      <c r="AB54" s="875">
        <v>19</v>
      </c>
      <c r="AC54" s="875">
        <v>20</v>
      </c>
      <c r="AD54" s="875">
        <v>21</v>
      </c>
      <c r="AE54" s="876">
        <v>22</v>
      </c>
      <c r="AF54" s="874">
        <v>23</v>
      </c>
      <c r="AG54" s="875">
        <v>24</v>
      </c>
      <c r="AH54" s="875">
        <v>25</v>
      </c>
      <c r="AI54" s="875">
        <v>26</v>
      </c>
      <c r="AJ54" s="875">
        <v>27</v>
      </c>
      <c r="AK54" s="875">
        <v>28</v>
      </c>
      <c r="AL54" s="876">
        <v>29</v>
      </c>
      <c r="AM54" s="874">
        <v>30</v>
      </c>
      <c r="AN54" s="837"/>
      <c r="AO54" s="837"/>
      <c r="AP54" s="837"/>
      <c r="AQ54" s="837"/>
      <c r="AR54" s="837"/>
      <c r="AS54" s="841"/>
    </row>
    <row r="55" spans="1:45" ht="20.25" customHeight="1">
      <c r="A55" s="815"/>
      <c r="B55" s="2262" t="s">
        <v>1048</v>
      </c>
      <c r="C55" s="842" t="s">
        <v>1049</v>
      </c>
      <c r="D55" s="843"/>
      <c r="E55" s="844"/>
      <c r="F55" s="844"/>
      <c r="G55" s="844"/>
      <c r="H55" s="844"/>
      <c r="I55" s="844"/>
      <c r="J55" s="845"/>
      <c r="K55" s="843">
        <v>9</v>
      </c>
      <c r="L55" s="844"/>
      <c r="M55" s="844">
        <v>12</v>
      </c>
      <c r="N55" s="844">
        <v>14</v>
      </c>
      <c r="O55" s="844">
        <v>10</v>
      </c>
      <c r="P55" s="844">
        <v>8</v>
      </c>
      <c r="Q55" s="845"/>
      <c r="R55" s="843">
        <v>9</v>
      </c>
      <c r="S55" s="844">
        <v>10</v>
      </c>
      <c r="T55" s="844">
        <v>11</v>
      </c>
      <c r="U55" s="844">
        <v>10</v>
      </c>
      <c r="V55" s="844">
        <v>10</v>
      </c>
      <c r="W55" s="844"/>
      <c r="X55" s="845"/>
      <c r="Y55" s="843">
        <v>8</v>
      </c>
      <c r="Z55" s="844">
        <v>10</v>
      </c>
      <c r="AA55" s="844">
        <v>8</v>
      </c>
      <c r="AB55" s="844">
        <v>9</v>
      </c>
      <c r="AC55" s="844">
        <v>9</v>
      </c>
      <c r="AD55" s="844"/>
      <c r="AE55" s="845"/>
      <c r="AF55" s="846"/>
      <c r="AG55" s="844">
        <v>10</v>
      </c>
      <c r="AH55" s="844">
        <v>9</v>
      </c>
      <c r="AI55" s="844">
        <v>9</v>
      </c>
      <c r="AJ55" s="844">
        <v>9</v>
      </c>
      <c r="AK55" s="844"/>
      <c r="AL55" s="847"/>
      <c r="AM55" s="843"/>
      <c r="AN55" s="844"/>
      <c r="AO55" s="844"/>
      <c r="AP55" s="844"/>
      <c r="AQ55" s="844"/>
      <c r="AR55" s="844"/>
      <c r="AS55" s="848"/>
    </row>
    <row r="56" spans="1:45" ht="20.25" customHeight="1" thickBot="1">
      <c r="A56" s="815"/>
      <c r="B56" s="2262"/>
      <c r="C56" s="849" t="s">
        <v>1050</v>
      </c>
      <c r="D56" s="850"/>
      <c r="E56" s="851"/>
      <c r="F56" s="851"/>
      <c r="G56" s="851"/>
      <c r="H56" s="851"/>
      <c r="I56" s="851"/>
      <c r="J56" s="852"/>
      <c r="K56" s="850">
        <v>12</v>
      </c>
      <c r="L56" s="851"/>
      <c r="M56" s="851">
        <v>14</v>
      </c>
      <c r="N56" s="851">
        <v>14</v>
      </c>
      <c r="O56" s="851">
        <v>13</v>
      </c>
      <c r="P56" s="851">
        <v>9</v>
      </c>
      <c r="Q56" s="852"/>
      <c r="R56" s="850">
        <v>12</v>
      </c>
      <c r="S56" s="851">
        <v>12</v>
      </c>
      <c r="T56" s="851">
        <v>13</v>
      </c>
      <c r="U56" s="851">
        <v>13</v>
      </c>
      <c r="V56" s="851">
        <v>13</v>
      </c>
      <c r="W56" s="851"/>
      <c r="X56" s="852"/>
      <c r="Y56" s="850">
        <v>12</v>
      </c>
      <c r="Z56" s="851">
        <v>12</v>
      </c>
      <c r="AA56" s="851">
        <v>10</v>
      </c>
      <c r="AB56" s="851">
        <v>13</v>
      </c>
      <c r="AC56" s="851">
        <v>10</v>
      </c>
      <c r="AD56" s="851"/>
      <c r="AE56" s="852"/>
      <c r="AF56" s="853"/>
      <c r="AG56" s="851">
        <v>13</v>
      </c>
      <c r="AH56" s="851">
        <v>10</v>
      </c>
      <c r="AI56" s="851">
        <v>12</v>
      </c>
      <c r="AJ56" s="851">
        <v>11</v>
      </c>
      <c r="AK56" s="851"/>
      <c r="AL56" s="854"/>
      <c r="AM56" s="850"/>
      <c r="AN56" s="851"/>
      <c r="AO56" s="851"/>
      <c r="AP56" s="851"/>
      <c r="AQ56" s="851"/>
      <c r="AR56" s="851"/>
      <c r="AS56" s="855"/>
    </row>
    <row r="57" spans="1:45" ht="20.25" customHeight="1">
      <c r="A57" s="815"/>
      <c r="B57" s="2263"/>
      <c r="C57" s="856" t="s">
        <v>1051</v>
      </c>
      <c r="D57" s="857">
        <f>D56+D55</f>
        <v>0</v>
      </c>
      <c r="E57" s="858">
        <f t="shared" ref="E57:AS57" si="2">E56+E55</f>
        <v>0</v>
      </c>
      <c r="F57" s="858">
        <f t="shared" si="2"/>
        <v>0</v>
      </c>
      <c r="G57" s="858">
        <f t="shared" si="2"/>
        <v>0</v>
      </c>
      <c r="H57" s="858">
        <f t="shared" si="2"/>
        <v>0</v>
      </c>
      <c r="I57" s="858">
        <f t="shared" si="2"/>
        <v>0</v>
      </c>
      <c r="J57" s="859">
        <f t="shared" si="2"/>
        <v>0</v>
      </c>
      <c r="K57" s="857">
        <f t="shared" si="2"/>
        <v>21</v>
      </c>
      <c r="L57" s="858">
        <f t="shared" si="2"/>
        <v>0</v>
      </c>
      <c r="M57" s="858">
        <f t="shared" si="2"/>
        <v>26</v>
      </c>
      <c r="N57" s="858">
        <f t="shared" si="2"/>
        <v>28</v>
      </c>
      <c r="O57" s="858">
        <f t="shared" si="2"/>
        <v>23</v>
      </c>
      <c r="P57" s="858">
        <f t="shared" si="2"/>
        <v>17</v>
      </c>
      <c r="Q57" s="859">
        <f t="shared" si="2"/>
        <v>0</v>
      </c>
      <c r="R57" s="857">
        <f t="shared" si="2"/>
        <v>21</v>
      </c>
      <c r="S57" s="858">
        <f t="shared" si="2"/>
        <v>22</v>
      </c>
      <c r="T57" s="858">
        <f t="shared" si="2"/>
        <v>24</v>
      </c>
      <c r="U57" s="858">
        <f t="shared" si="2"/>
        <v>23</v>
      </c>
      <c r="V57" s="858">
        <f t="shared" si="2"/>
        <v>23</v>
      </c>
      <c r="W57" s="858">
        <f t="shared" si="2"/>
        <v>0</v>
      </c>
      <c r="X57" s="859">
        <f t="shared" si="2"/>
        <v>0</v>
      </c>
      <c r="Y57" s="857">
        <f t="shared" si="2"/>
        <v>20</v>
      </c>
      <c r="Z57" s="858">
        <f t="shared" si="2"/>
        <v>22</v>
      </c>
      <c r="AA57" s="858">
        <f t="shared" si="2"/>
        <v>18</v>
      </c>
      <c r="AB57" s="858">
        <f t="shared" si="2"/>
        <v>22</v>
      </c>
      <c r="AC57" s="858">
        <f t="shared" si="2"/>
        <v>19</v>
      </c>
      <c r="AD57" s="858">
        <f t="shared" si="2"/>
        <v>0</v>
      </c>
      <c r="AE57" s="859">
        <f t="shared" si="2"/>
        <v>0</v>
      </c>
      <c r="AF57" s="860">
        <f t="shared" si="2"/>
        <v>0</v>
      </c>
      <c r="AG57" s="858">
        <f t="shared" si="2"/>
        <v>23</v>
      </c>
      <c r="AH57" s="858">
        <f t="shared" si="2"/>
        <v>19</v>
      </c>
      <c r="AI57" s="858">
        <f t="shared" si="2"/>
        <v>21</v>
      </c>
      <c r="AJ57" s="858">
        <f t="shared" si="2"/>
        <v>20</v>
      </c>
      <c r="AK57" s="858">
        <f t="shared" si="2"/>
        <v>0</v>
      </c>
      <c r="AL57" s="861">
        <f t="shared" si="2"/>
        <v>0</v>
      </c>
      <c r="AM57" s="857">
        <f t="shared" si="2"/>
        <v>0</v>
      </c>
      <c r="AN57" s="858">
        <f t="shared" si="2"/>
        <v>0</v>
      </c>
      <c r="AO57" s="858">
        <f t="shared" si="2"/>
        <v>0</v>
      </c>
      <c r="AP57" s="858">
        <f t="shared" si="2"/>
        <v>0</v>
      </c>
      <c r="AQ57" s="858">
        <f t="shared" si="2"/>
        <v>0</v>
      </c>
      <c r="AR57" s="858">
        <f t="shared" si="2"/>
        <v>0</v>
      </c>
      <c r="AS57" s="859">
        <f t="shared" si="2"/>
        <v>0</v>
      </c>
    </row>
    <row r="58" spans="1:45" ht="20.25" customHeight="1">
      <c r="A58" s="815"/>
      <c r="B58" s="2264" t="s">
        <v>1052</v>
      </c>
      <c r="C58" s="2265"/>
      <c r="D58" s="862">
        <f>COUNTIF(D55:D56,"&gt;0")</f>
        <v>0</v>
      </c>
      <c r="E58" s="863">
        <f t="shared" ref="E58:AS58" si="3">COUNTIF(E55:E56,"&gt;0")</f>
        <v>0</v>
      </c>
      <c r="F58" s="863">
        <f t="shared" si="3"/>
        <v>0</v>
      </c>
      <c r="G58" s="863">
        <f t="shared" si="3"/>
        <v>0</v>
      </c>
      <c r="H58" s="863">
        <f t="shared" si="3"/>
        <v>0</v>
      </c>
      <c r="I58" s="863">
        <f t="shared" si="3"/>
        <v>0</v>
      </c>
      <c r="J58" s="864">
        <f t="shared" si="3"/>
        <v>0</v>
      </c>
      <c r="K58" s="862">
        <f t="shared" si="3"/>
        <v>2</v>
      </c>
      <c r="L58" s="863">
        <f t="shared" si="3"/>
        <v>0</v>
      </c>
      <c r="M58" s="863">
        <f t="shared" si="3"/>
        <v>2</v>
      </c>
      <c r="N58" s="863">
        <f t="shared" si="3"/>
        <v>2</v>
      </c>
      <c r="O58" s="863">
        <f t="shared" si="3"/>
        <v>2</v>
      </c>
      <c r="P58" s="863">
        <f t="shared" si="3"/>
        <v>2</v>
      </c>
      <c r="Q58" s="864">
        <f t="shared" si="3"/>
        <v>0</v>
      </c>
      <c r="R58" s="862">
        <f t="shared" si="3"/>
        <v>2</v>
      </c>
      <c r="S58" s="863">
        <f t="shared" si="3"/>
        <v>2</v>
      </c>
      <c r="T58" s="863">
        <f t="shared" si="3"/>
        <v>2</v>
      </c>
      <c r="U58" s="863">
        <f t="shared" si="3"/>
        <v>2</v>
      </c>
      <c r="V58" s="863">
        <f t="shared" si="3"/>
        <v>2</v>
      </c>
      <c r="W58" s="863">
        <f t="shared" si="3"/>
        <v>0</v>
      </c>
      <c r="X58" s="864">
        <f t="shared" si="3"/>
        <v>0</v>
      </c>
      <c r="Y58" s="862">
        <f t="shared" si="3"/>
        <v>2</v>
      </c>
      <c r="Z58" s="863">
        <f t="shared" si="3"/>
        <v>2</v>
      </c>
      <c r="AA58" s="863">
        <f t="shared" si="3"/>
        <v>2</v>
      </c>
      <c r="AB58" s="863">
        <f t="shared" si="3"/>
        <v>2</v>
      </c>
      <c r="AC58" s="863">
        <f t="shared" si="3"/>
        <v>2</v>
      </c>
      <c r="AD58" s="863">
        <f t="shared" si="3"/>
        <v>0</v>
      </c>
      <c r="AE58" s="864">
        <f t="shared" si="3"/>
        <v>0</v>
      </c>
      <c r="AF58" s="865">
        <f t="shared" si="3"/>
        <v>0</v>
      </c>
      <c r="AG58" s="863">
        <f t="shared" si="3"/>
        <v>2</v>
      </c>
      <c r="AH58" s="863">
        <f t="shared" si="3"/>
        <v>2</v>
      </c>
      <c r="AI58" s="863">
        <f t="shared" si="3"/>
        <v>2</v>
      </c>
      <c r="AJ58" s="863">
        <f t="shared" si="3"/>
        <v>2</v>
      </c>
      <c r="AK58" s="863">
        <f t="shared" si="3"/>
        <v>0</v>
      </c>
      <c r="AL58" s="866">
        <f t="shared" si="3"/>
        <v>0</v>
      </c>
      <c r="AM58" s="862">
        <f t="shared" si="3"/>
        <v>0</v>
      </c>
      <c r="AN58" s="863">
        <f t="shared" si="3"/>
        <v>0</v>
      </c>
      <c r="AO58" s="863">
        <f t="shared" si="3"/>
        <v>0</v>
      </c>
      <c r="AP58" s="863">
        <f t="shared" si="3"/>
        <v>0</v>
      </c>
      <c r="AQ58" s="863">
        <f t="shared" si="3"/>
        <v>0</v>
      </c>
      <c r="AR58" s="863">
        <f t="shared" si="3"/>
        <v>0</v>
      </c>
      <c r="AS58" s="864">
        <f t="shared" si="3"/>
        <v>0</v>
      </c>
    </row>
    <row r="59" spans="1:45" ht="20.25" customHeight="1">
      <c r="A59" s="815"/>
      <c r="B59" s="2266" t="s">
        <v>1053</v>
      </c>
      <c r="C59" s="2267"/>
      <c r="D59" s="2268">
        <f>SUM(D58:J58)</f>
        <v>0</v>
      </c>
      <c r="E59" s="2269"/>
      <c r="F59" s="2269"/>
      <c r="G59" s="2269"/>
      <c r="H59" s="2269"/>
      <c r="I59" s="2269"/>
      <c r="J59" s="2270"/>
      <c r="K59" s="2268">
        <f>SUM(K58:Q58)</f>
        <v>10</v>
      </c>
      <c r="L59" s="2269"/>
      <c r="M59" s="2269"/>
      <c r="N59" s="2269"/>
      <c r="O59" s="2269"/>
      <c r="P59" s="2269"/>
      <c r="Q59" s="2270"/>
      <c r="R59" s="2268">
        <f>SUM(R58:X58)</f>
        <v>10</v>
      </c>
      <c r="S59" s="2269"/>
      <c r="T59" s="2269"/>
      <c r="U59" s="2269"/>
      <c r="V59" s="2269"/>
      <c r="W59" s="2269"/>
      <c r="X59" s="2270"/>
      <c r="Y59" s="2268">
        <f>SUM(Y58:AE58)</f>
        <v>10</v>
      </c>
      <c r="Z59" s="2269"/>
      <c r="AA59" s="2269"/>
      <c r="AB59" s="2269"/>
      <c r="AC59" s="2269"/>
      <c r="AD59" s="2269"/>
      <c r="AE59" s="2270"/>
      <c r="AF59" s="2268">
        <f>SUM(AF58:AL58)</f>
        <v>8</v>
      </c>
      <c r="AG59" s="2269"/>
      <c r="AH59" s="2269"/>
      <c r="AI59" s="2269"/>
      <c r="AJ59" s="2269"/>
      <c r="AK59" s="2269"/>
      <c r="AL59" s="2271"/>
      <c r="AM59" s="2268">
        <f>SUM(AM58:AS58)</f>
        <v>0</v>
      </c>
      <c r="AN59" s="2269"/>
      <c r="AO59" s="2269"/>
      <c r="AP59" s="2269"/>
      <c r="AQ59" s="2269"/>
      <c r="AR59" s="2269"/>
      <c r="AS59" s="2270"/>
    </row>
    <row r="60" spans="1:45" ht="20.25" customHeight="1">
      <c r="A60" s="815"/>
      <c r="B60" s="815"/>
      <c r="C60" s="815"/>
      <c r="D60" s="2258">
        <f>IF(COUNTA(D54:J54)&gt;=1,1,0)</f>
        <v>0</v>
      </c>
      <c r="E60" s="2258"/>
      <c r="F60" s="2258"/>
      <c r="G60" s="2258"/>
      <c r="H60" s="2258"/>
      <c r="I60" s="2258"/>
      <c r="J60" s="2258"/>
      <c r="K60" s="2258">
        <f>IF(COUNTA(K54:Q54)&gt;=1,1,0)</f>
        <v>1</v>
      </c>
      <c r="L60" s="2258"/>
      <c r="M60" s="2258"/>
      <c r="N60" s="2258"/>
      <c r="O60" s="2258"/>
      <c r="P60" s="2258"/>
      <c r="Q60" s="2258"/>
      <c r="R60" s="2258">
        <f>IF(COUNTA(R54:X54)&gt;=1,1,0)</f>
        <v>1</v>
      </c>
      <c r="S60" s="2258"/>
      <c r="T60" s="2258"/>
      <c r="U60" s="2258"/>
      <c r="V60" s="2258"/>
      <c r="W60" s="2258"/>
      <c r="X60" s="2258"/>
      <c r="Y60" s="2258">
        <f>IF(COUNTA(Y54:AE54)&gt;=1,1,0)</f>
        <v>1</v>
      </c>
      <c r="Z60" s="2258"/>
      <c r="AA60" s="2258"/>
      <c r="AB60" s="2258"/>
      <c r="AC60" s="2258"/>
      <c r="AD60" s="2258"/>
      <c r="AE60" s="2258"/>
      <c r="AF60" s="2258">
        <f>IF(COUNTA(AF54:AL54)&gt;=1,1,0)</f>
        <v>1</v>
      </c>
      <c r="AG60" s="2258"/>
      <c r="AH60" s="2258"/>
      <c r="AI60" s="2258"/>
      <c r="AJ60" s="2258"/>
      <c r="AK60" s="2258"/>
      <c r="AL60" s="2258"/>
      <c r="AM60" s="2258">
        <f>IF(COUNTA(AM54:AS54)&gt;=1,1,0)</f>
        <v>1</v>
      </c>
      <c r="AN60" s="2258"/>
      <c r="AO60" s="2258"/>
      <c r="AP60" s="2258"/>
      <c r="AQ60" s="2258"/>
      <c r="AR60" s="2258"/>
      <c r="AS60" s="2258"/>
    </row>
    <row r="61" spans="1:45" ht="20.25" customHeight="1">
      <c r="A61" s="815"/>
      <c r="B61" s="815"/>
      <c r="C61" s="821" t="s">
        <v>1054</v>
      </c>
      <c r="D61" s="815"/>
      <c r="E61" s="815"/>
      <c r="F61" s="815"/>
      <c r="G61" s="815"/>
      <c r="H61" s="815"/>
      <c r="I61" s="815"/>
      <c r="J61" s="815"/>
      <c r="K61" s="815"/>
      <c r="L61" s="815"/>
      <c r="M61" s="815"/>
      <c r="N61" s="815"/>
      <c r="O61" s="815"/>
      <c r="P61" s="815"/>
      <c r="Q61" s="815"/>
      <c r="R61" s="815"/>
      <c r="S61" s="815"/>
      <c r="T61" s="815"/>
      <c r="U61" s="815"/>
      <c r="V61" s="815"/>
      <c r="W61" s="815"/>
      <c r="X61" s="815"/>
      <c r="Y61" s="815"/>
      <c r="Z61" s="815"/>
      <c r="AA61" s="815"/>
      <c r="AB61" s="815"/>
      <c r="AC61" s="815"/>
      <c r="AD61" s="815"/>
      <c r="AE61" s="815"/>
      <c r="AF61" s="815"/>
      <c r="AG61" s="815"/>
      <c r="AH61" s="815"/>
      <c r="AI61" s="815"/>
      <c r="AJ61" s="815"/>
      <c r="AK61" s="815"/>
      <c r="AL61" s="815"/>
      <c r="AM61" s="815"/>
      <c r="AN61" s="815"/>
      <c r="AO61" s="815"/>
      <c r="AP61" s="815"/>
      <c r="AQ61" s="815"/>
      <c r="AR61" s="815"/>
      <c r="AS61" s="815"/>
    </row>
    <row r="62" spans="1:45" ht="20.25" customHeight="1">
      <c r="A62" s="815"/>
      <c r="B62" s="815"/>
      <c r="C62" s="867" t="s">
        <v>1055</v>
      </c>
      <c r="D62" s="868"/>
      <c r="E62" s="868"/>
      <c r="F62" s="868"/>
      <c r="G62" s="868"/>
      <c r="H62" s="868"/>
      <c r="I62" s="868"/>
      <c r="J62" s="868"/>
      <c r="K62" s="868"/>
      <c r="L62" s="868"/>
      <c r="M62" s="868"/>
      <c r="N62" s="868"/>
      <c r="O62" s="868"/>
      <c r="P62" s="868"/>
      <c r="Q62" s="2249" t="s">
        <v>1056</v>
      </c>
      <c r="R62" s="2249"/>
      <c r="S62" s="2250" t="str">
        <f>IF($W$6&gt;19,IF(AA62&gt;=10,"該当","非該当"),"-")</f>
        <v>-</v>
      </c>
      <c r="T62" s="2251"/>
      <c r="U62" s="2252"/>
      <c r="V62" s="815"/>
      <c r="W62" s="2253" t="s">
        <v>1057</v>
      </c>
      <c r="X62" s="2253"/>
      <c r="Y62" s="2253"/>
      <c r="Z62" s="2253"/>
      <c r="AA62" s="2257">
        <f>TRUNC(SUM(D57:AS57)/SUMIF(D58:AS58,"&gt;0"),2)</f>
        <v>10.84</v>
      </c>
      <c r="AB62" s="2257"/>
      <c r="AC62" s="821" t="s">
        <v>1058</v>
      </c>
      <c r="AD62" s="821"/>
      <c r="AE62" s="815"/>
      <c r="AF62" s="2239" t="s">
        <v>1059</v>
      </c>
      <c r="AG62" s="2240"/>
      <c r="AH62" s="2240"/>
      <c r="AI62" s="2240"/>
      <c r="AJ62" s="2240"/>
      <c r="AK62" s="2240"/>
      <c r="AL62" s="2240"/>
      <c r="AM62" s="2240"/>
      <c r="AN62" s="2240"/>
      <c r="AO62" s="2240"/>
      <c r="AP62" s="2240"/>
      <c r="AQ62" s="2240"/>
      <c r="AR62" s="2240"/>
      <c r="AS62" s="2241"/>
    </row>
    <row r="63" spans="1:45" ht="20.25" customHeight="1">
      <c r="A63" s="815"/>
      <c r="B63" s="815"/>
      <c r="C63" s="2248" t="s">
        <v>1060</v>
      </c>
      <c r="D63" s="2248"/>
      <c r="E63" s="2248"/>
      <c r="F63" s="2248"/>
      <c r="G63" s="2248"/>
      <c r="H63" s="2248"/>
      <c r="I63" s="2248"/>
      <c r="J63" s="2248"/>
      <c r="K63" s="2248"/>
      <c r="L63" s="2248"/>
      <c r="M63" s="2248"/>
      <c r="N63" s="2248"/>
      <c r="O63" s="2248"/>
      <c r="P63" s="2248"/>
      <c r="Q63" s="2249" t="s">
        <v>1056</v>
      </c>
      <c r="R63" s="2249"/>
      <c r="S63" s="2250" t="e">
        <f>IF($W$6&lt;20,IF(AA63&gt;=50,"該当","非該当"),"-")</f>
        <v>#DIV/0!</v>
      </c>
      <c r="T63" s="2251"/>
      <c r="U63" s="2252"/>
      <c r="V63" s="815"/>
      <c r="W63" s="2253" t="s">
        <v>1061</v>
      </c>
      <c r="X63" s="2253"/>
      <c r="Y63" s="2253"/>
      <c r="Z63" s="2253"/>
      <c r="AA63" s="2254" t="e">
        <f>TRUNC((SUM(D57:AS57)/SUMIF(D58:AS58,"&gt;0"))/$W$6*100,2)</f>
        <v>#DIV/0!</v>
      </c>
      <c r="AB63" s="2254"/>
      <c r="AC63" s="821" t="s">
        <v>1058</v>
      </c>
      <c r="AD63" s="821"/>
      <c r="AE63" s="815"/>
      <c r="AF63" s="2242"/>
      <c r="AG63" s="2243"/>
      <c r="AH63" s="2243"/>
      <c r="AI63" s="2243"/>
      <c r="AJ63" s="2243"/>
      <c r="AK63" s="2243"/>
      <c r="AL63" s="2243"/>
      <c r="AM63" s="2243"/>
      <c r="AN63" s="2243"/>
      <c r="AO63" s="2243"/>
      <c r="AP63" s="2243"/>
      <c r="AQ63" s="2243"/>
      <c r="AR63" s="2243"/>
      <c r="AS63" s="2244"/>
    </row>
    <row r="64" spans="1:45" ht="20.25" customHeight="1">
      <c r="A64" s="815"/>
      <c r="B64" s="815"/>
      <c r="C64" s="869" t="s">
        <v>1062</v>
      </c>
      <c r="D64" s="870"/>
      <c r="E64" s="870"/>
      <c r="F64" s="870"/>
      <c r="G64" s="870"/>
      <c r="H64" s="870"/>
      <c r="I64" s="870"/>
      <c r="J64" s="870"/>
      <c r="K64" s="870" t="s">
        <v>1063</v>
      </c>
      <c r="L64" s="870"/>
      <c r="M64" s="870"/>
      <c r="N64" s="871">
        <f>SUM(D60:AS60)</f>
        <v>5</v>
      </c>
      <c r="O64" s="872" t="s">
        <v>1064</v>
      </c>
      <c r="P64" s="870"/>
      <c r="Q64" s="2249" t="s">
        <v>1056</v>
      </c>
      <c r="R64" s="2255"/>
      <c r="S64" s="2250" t="str">
        <f>IF(AA64&gt;=3,"該当","非該当")</f>
        <v>該当</v>
      </c>
      <c r="T64" s="2251"/>
      <c r="U64" s="2252"/>
      <c r="V64" s="815"/>
      <c r="W64" s="2253" t="s">
        <v>1065</v>
      </c>
      <c r="X64" s="2253"/>
      <c r="Y64" s="2253"/>
      <c r="Z64" s="2253"/>
      <c r="AA64" s="2256">
        <f>TRUNC((SUM(D59:AS59)/N64),2)</f>
        <v>7.6</v>
      </c>
      <c r="AB64" s="2256"/>
      <c r="AC64" s="821" t="s">
        <v>1066</v>
      </c>
      <c r="AD64" s="821"/>
      <c r="AE64" s="815"/>
      <c r="AF64" s="2245"/>
      <c r="AG64" s="2246"/>
      <c r="AH64" s="2246"/>
      <c r="AI64" s="2246"/>
      <c r="AJ64" s="2246"/>
      <c r="AK64" s="2246"/>
      <c r="AL64" s="2246"/>
      <c r="AM64" s="2246"/>
      <c r="AN64" s="2246"/>
      <c r="AO64" s="2246"/>
      <c r="AP64" s="2246"/>
      <c r="AQ64" s="2246"/>
      <c r="AR64" s="2246"/>
      <c r="AS64" s="2247"/>
    </row>
  </sheetData>
  <sheetProtection selectLockedCells="1"/>
  <mergeCells count="98">
    <mergeCell ref="B17:C17"/>
    <mergeCell ref="D17:E17"/>
    <mergeCell ref="H1:AH1"/>
    <mergeCell ref="AJ1:AQ3"/>
    <mergeCell ref="I3:K3"/>
    <mergeCell ref="L3:R3"/>
    <mergeCell ref="S3:V3"/>
    <mergeCell ref="W3:AG3"/>
    <mergeCell ref="AF19:AL19"/>
    <mergeCell ref="I5:V5"/>
    <mergeCell ref="W5:X5"/>
    <mergeCell ref="I7:V7"/>
    <mergeCell ref="W7:X7"/>
    <mergeCell ref="I9:AG13"/>
    <mergeCell ref="AM27:AS27"/>
    <mergeCell ref="AM19:AS19"/>
    <mergeCell ref="B22:B24"/>
    <mergeCell ref="B25:C25"/>
    <mergeCell ref="B26:C26"/>
    <mergeCell ref="D26:J26"/>
    <mergeCell ref="K26:Q26"/>
    <mergeCell ref="R26:X26"/>
    <mergeCell ref="Y26:AE26"/>
    <mergeCell ref="AF26:AL26"/>
    <mergeCell ref="AM26:AS26"/>
    <mergeCell ref="B19:B21"/>
    <mergeCell ref="D19:J19"/>
    <mergeCell ref="K19:Q19"/>
    <mergeCell ref="R19:X19"/>
    <mergeCell ref="Y19:AE19"/>
    <mergeCell ref="D27:J27"/>
    <mergeCell ref="K27:Q27"/>
    <mergeCell ref="R27:X27"/>
    <mergeCell ref="Y27:AE27"/>
    <mergeCell ref="AF27:AL27"/>
    <mergeCell ref="C30:P30"/>
    <mergeCell ref="Q30:R30"/>
    <mergeCell ref="S30:U30"/>
    <mergeCell ref="W30:Z30"/>
    <mergeCell ref="AA30:AB30"/>
    <mergeCell ref="Q29:R29"/>
    <mergeCell ref="S29:U29"/>
    <mergeCell ref="W29:Z29"/>
    <mergeCell ref="AA29:AB29"/>
    <mergeCell ref="AF29:AS31"/>
    <mergeCell ref="AA31:AB31"/>
    <mergeCell ref="AJ34:AQ36"/>
    <mergeCell ref="I36:K36"/>
    <mergeCell ref="L36:R36"/>
    <mergeCell ref="S36:V36"/>
    <mergeCell ref="W36:AG36"/>
    <mergeCell ref="B50:C50"/>
    <mergeCell ref="D50:E50"/>
    <mergeCell ref="Q31:R31"/>
    <mergeCell ref="S31:U31"/>
    <mergeCell ref="W31:Z31"/>
    <mergeCell ref="H34:AH34"/>
    <mergeCell ref="AF52:AL52"/>
    <mergeCell ref="I38:V38"/>
    <mergeCell ref="W38:X38"/>
    <mergeCell ref="I40:V40"/>
    <mergeCell ref="W40:X40"/>
    <mergeCell ref="I42:AG46"/>
    <mergeCell ref="AM60:AS60"/>
    <mergeCell ref="AM52:AS52"/>
    <mergeCell ref="B55:B57"/>
    <mergeCell ref="B58:C58"/>
    <mergeCell ref="B59:C59"/>
    <mergeCell ref="D59:J59"/>
    <mergeCell ref="K59:Q59"/>
    <mergeCell ref="R59:X59"/>
    <mergeCell ref="Y59:AE59"/>
    <mergeCell ref="AF59:AL59"/>
    <mergeCell ref="AM59:AS59"/>
    <mergeCell ref="B52:B54"/>
    <mergeCell ref="D52:J52"/>
    <mergeCell ref="K52:Q52"/>
    <mergeCell ref="R52:X52"/>
    <mergeCell ref="Y52:AE52"/>
    <mergeCell ref="D60:J60"/>
    <mergeCell ref="K60:Q60"/>
    <mergeCell ref="R60:X60"/>
    <mergeCell ref="Y60:AE60"/>
    <mergeCell ref="AF60:AL60"/>
    <mergeCell ref="AF62:AS64"/>
    <mergeCell ref="C63:P63"/>
    <mergeCell ref="Q63:R63"/>
    <mergeCell ref="S63:U63"/>
    <mergeCell ref="W63:Z63"/>
    <mergeCell ref="AA63:AB63"/>
    <mergeCell ref="Q64:R64"/>
    <mergeCell ref="S64:U64"/>
    <mergeCell ref="W64:Z64"/>
    <mergeCell ref="AA64:AB64"/>
    <mergeCell ref="Q62:R62"/>
    <mergeCell ref="S62:U62"/>
    <mergeCell ref="W62:Z62"/>
    <mergeCell ref="AA62:AB62"/>
  </mergeCells>
  <phoneticPr fontId="2"/>
  <pageMargins left="0.44" right="0.37" top="0.75" bottom="0.75" header="0.3" footer="0.3"/>
  <pageSetup paperSize="9" scale="75" fitToHeight="0" orientation="landscape" r:id="rId1"/>
  <rowBreaks count="1" manualBreakCount="1">
    <brk id="32" max="44" man="1"/>
  </rowBreaks>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F6B08-19AF-45B3-B844-AA67F5507D01}">
  <sheetPr>
    <pageSetUpPr fitToPage="1"/>
  </sheetPr>
  <dimension ref="A1:J33"/>
  <sheetViews>
    <sheetView showGridLines="0" view="pageBreakPreview" zoomScaleNormal="100" zoomScaleSheetLayoutView="100" workbookViewId="0">
      <selection activeCell="D6" sqref="D6:E6"/>
    </sheetView>
  </sheetViews>
  <sheetFormatPr defaultRowHeight="18"/>
  <cols>
    <col min="1" max="1" width="4.83203125" style="879" customWidth="1"/>
    <col min="2" max="3" width="8.25" style="879" customWidth="1"/>
    <col min="4" max="5" width="7.75" style="879" customWidth="1"/>
    <col min="6" max="6" width="7.6640625" style="879" customWidth="1"/>
    <col min="7" max="7" width="6.75" style="879" customWidth="1"/>
    <col min="8" max="9" width="7.75" style="879" customWidth="1"/>
    <col min="10" max="10" width="15.6640625" style="879" customWidth="1"/>
    <col min="11" max="256" width="8.6640625" style="879"/>
    <col min="257" max="257" width="4.83203125" style="879" customWidth="1"/>
    <col min="258" max="259" width="8.25" style="879" customWidth="1"/>
    <col min="260" max="261" width="7.75" style="879" customWidth="1"/>
    <col min="262" max="262" width="7.6640625" style="879" customWidth="1"/>
    <col min="263" max="263" width="6.75" style="879" customWidth="1"/>
    <col min="264" max="265" width="7.75" style="879" customWidth="1"/>
    <col min="266" max="266" width="15.6640625" style="879" customWidth="1"/>
    <col min="267" max="512" width="8.6640625" style="879"/>
    <col min="513" max="513" width="4.83203125" style="879" customWidth="1"/>
    <col min="514" max="515" width="8.25" style="879" customWidth="1"/>
    <col min="516" max="517" width="7.75" style="879" customWidth="1"/>
    <col min="518" max="518" width="7.6640625" style="879" customWidth="1"/>
    <col min="519" max="519" width="6.75" style="879" customWidth="1"/>
    <col min="520" max="521" width="7.75" style="879" customWidth="1"/>
    <col min="522" max="522" width="15.6640625" style="879" customWidth="1"/>
    <col min="523" max="768" width="8.6640625" style="879"/>
    <col min="769" max="769" width="4.83203125" style="879" customWidth="1"/>
    <col min="770" max="771" width="8.25" style="879" customWidth="1"/>
    <col min="772" max="773" width="7.75" style="879" customWidth="1"/>
    <col min="774" max="774" width="7.6640625" style="879" customWidth="1"/>
    <col min="775" max="775" width="6.75" style="879" customWidth="1"/>
    <col min="776" max="777" width="7.75" style="879" customWidth="1"/>
    <col min="778" max="778" width="15.6640625" style="879" customWidth="1"/>
    <col min="779" max="1024" width="8.6640625" style="879"/>
    <col min="1025" max="1025" width="4.83203125" style="879" customWidth="1"/>
    <col min="1026" max="1027" width="8.25" style="879" customWidth="1"/>
    <col min="1028" max="1029" width="7.75" style="879" customWidth="1"/>
    <col min="1030" max="1030" width="7.6640625" style="879" customWidth="1"/>
    <col min="1031" max="1031" width="6.75" style="879" customWidth="1"/>
    <col min="1032" max="1033" width="7.75" style="879" customWidth="1"/>
    <col min="1034" max="1034" width="15.6640625" style="879" customWidth="1"/>
    <col min="1035" max="1280" width="8.6640625" style="879"/>
    <col min="1281" max="1281" width="4.83203125" style="879" customWidth="1"/>
    <col min="1282" max="1283" width="8.25" style="879" customWidth="1"/>
    <col min="1284" max="1285" width="7.75" style="879" customWidth="1"/>
    <col min="1286" max="1286" width="7.6640625" style="879" customWidth="1"/>
    <col min="1287" max="1287" width="6.75" style="879" customWidth="1"/>
    <col min="1288" max="1289" width="7.75" style="879" customWidth="1"/>
    <col min="1290" max="1290" width="15.6640625" style="879" customWidth="1"/>
    <col min="1291" max="1536" width="8.6640625" style="879"/>
    <col min="1537" max="1537" width="4.83203125" style="879" customWidth="1"/>
    <col min="1538" max="1539" width="8.25" style="879" customWidth="1"/>
    <col min="1540" max="1541" width="7.75" style="879" customWidth="1"/>
    <col min="1542" max="1542" width="7.6640625" style="879" customWidth="1"/>
    <col min="1543" max="1543" width="6.75" style="879" customWidth="1"/>
    <col min="1544" max="1545" width="7.75" style="879" customWidth="1"/>
    <col min="1546" max="1546" width="15.6640625" style="879" customWidth="1"/>
    <col min="1547" max="1792" width="8.6640625" style="879"/>
    <col min="1793" max="1793" width="4.83203125" style="879" customWidth="1"/>
    <col min="1794" max="1795" width="8.25" style="879" customWidth="1"/>
    <col min="1796" max="1797" width="7.75" style="879" customWidth="1"/>
    <col min="1798" max="1798" width="7.6640625" style="879" customWidth="1"/>
    <col min="1799" max="1799" width="6.75" style="879" customWidth="1"/>
    <col min="1800" max="1801" width="7.75" style="879" customWidth="1"/>
    <col min="1802" max="1802" width="15.6640625" style="879" customWidth="1"/>
    <col min="1803" max="2048" width="8.6640625" style="879"/>
    <col min="2049" max="2049" width="4.83203125" style="879" customWidth="1"/>
    <col min="2050" max="2051" width="8.25" style="879" customWidth="1"/>
    <col min="2052" max="2053" width="7.75" style="879" customWidth="1"/>
    <col min="2054" max="2054" width="7.6640625" style="879" customWidth="1"/>
    <col min="2055" max="2055" width="6.75" style="879" customWidth="1"/>
    <col min="2056" max="2057" width="7.75" style="879" customWidth="1"/>
    <col min="2058" max="2058" width="15.6640625" style="879" customWidth="1"/>
    <col min="2059" max="2304" width="8.6640625" style="879"/>
    <col min="2305" max="2305" width="4.83203125" style="879" customWidth="1"/>
    <col min="2306" max="2307" width="8.25" style="879" customWidth="1"/>
    <col min="2308" max="2309" width="7.75" style="879" customWidth="1"/>
    <col min="2310" max="2310" width="7.6640625" style="879" customWidth="1"/>
    <col min="2311" max="2311" width="6.75" style="879" customWidth="1"/>
    <col min="2312" max="2313" width="7.75" style="879" customWidth="1"/>
    <col min="2314" max="2314" width="15.6640625" style="879" customWidth="1"/>
    <col min="2315" max="2560" width="8.6640625" style="879"/>
    <col min="2561" max="2561" width="4.83203125" style="879" customWidth="1"/>
    <col min="2562" max="2563" width="8.25" style="879" customWidth="1"/>
    <col min="2564" max="2565" width="7.75" style="879" customWidth="1"/>
    <col min="2566" max="2566" width="7.6640625" style="879" customWidth="1"/>
    <col min="2567" max="2567" width="6.75" style="879" customWidth="1"/>
    <col min="2568" max="2569" width="7.75" style="879" customWidth="1"/>
    <col min="2570" max="2570" width="15.6640625" style="879" customWidth="1"/>
    <col min="2571" max="2816" width="8.6640625" style="879"/>
    <col min="2817" max="2817" width="4.83203125" style="879" customWidth="1"/>
    <col min="2818" max="2819" width="8.25" style="879" customWidth="1"/>
    <col min="2820" max="2821" width="7.75" style="879" customWidth="1"/>
    <col min="2822" max="2822" width="7.6640625" style="879" customWidth="1"/>
    <col min="2823" max="2823" width="6.75" style="879" customWidth="1"/>
    <col min="2824" max="2825" width="7.75" style="879" customWidth="1"/>
    <col min="2826" max="2826" width="15.6640625" style="879" customWidth="1"/>
    <col min="2827" max="3072" width="8.6640625" style="879"/>
    <col min="3073" max="3073" width="4.83203125" style="879" customWidth="1"/>
    <col min="3074" max="3075" width="8.25" style="879" customWidth="1"/>
    <col min="3076" max="3077" width="7.75" style="879" customWidth="1"/>
    <col min="3078" max="3078" width="7.6640625" style="879" customWidth="1"/>
    <col min="3079" max="3079" width="6.75" style="879" customWidth="1"/>
    <col min="3080" max="3081" width="7.75" style="879" customWidth="1"/>
    <col min="3082" max="3082" width="15.6640625" style="879" customWidth="1"/>
    <col min="3083" max="3328" width="8.6640625" style="879"/>
    <col min="3329" max="3329" width="4.83203125" style="879" customWidth="1"/>
    <col min="3330" max="3331" width="8.25" style="879" customWidth="1"/>
    <col min="3332" max="3333" width="7.75" style="879" customWidth="1"/>
    <col min="3334" max="3334" width="7.6640625" style="879" customWidth="1"/>
    <col min="3335" max="3335" width="6.75" style="879" customWidth="1"/>
    <col min="3336" max="3337" width="7.75" style="879" customWidth="1"/>
    <col min="3338" max="3338" width="15.6640625" style="879" customWidth="1"/>
    <col min="3339" max="3584" width="8.6640625" style="879"/>
    <col min="3585" max="3585" width="4.83203125" style="879" customWidth="1"/>
    <col min="3586" max="3587" width="8.25" style="879" customWidth="1"/>
    <col min="3588" max="3589" width="7.75" style="879" customWidth="1"/>
    <col min="3590" max="3590" width="7.6640625" style="879" customWidth="1"/>
    <col min="3591" max="3591" width="6.75" style="879" customWidth="1"/>
    <col min="3592" max="3593" width="7.75" style="879" customWidth="1"/>
    <col min="3594" max="3594" width="15.6640625" style="879" customWidth="1"/>
    <col min="3595" max="3840" width="8.6640625" style="879"/>
    <col min="3841" max="3841" width="4.83203125" style="879" customWidth="1"/>
    <col min="3842" max="3843" width="8.25" style="879" customWidth="1"/>
    <col min="3844" max="3845" width="7.75" style="879" customWidth="1"/>
    <col min="3846" max="3846" width="7.6640625" style="879" customWidth="1"/>
    <col min="3847" max="3847" width="6.75" style="879" customWidth="1"/>
    <col min="3848" max="3849" width="7.75" style="879" customWidth="1"/>
    <col min="3850" max="3850" width="15.6640625" style="879" customWidth="1"/>
    <col min="3851" max="4096" width="8.6640625" style="879"/>
    <col min="4097" max="4097" width="4.83203125" style="879" customWidth="1"/>
    <col min="4098" max="4099" width="8.25" style="879" customWidth="1"/>
    <col min="4100" max="4101" width="7.75" style="879" customWidth="1"/>
    <col min="4102" max="4102" width="7.6640625" style="879" customWidth="1"/>
    <col min="4103" max="4103" width="6.75" style="879" customWidth="1"/>
    <col min="4104" max="4105" width="7.75" style="879" customWidth="1"/>
    <col min="4106" max="4106" width="15.6640625" style="879" customWidth="1"/>
    <col min="4107" max="4352" width="8.6640625" style="879"/>
    <col min="4353" max="4353" width="4.83203125" style="879" customWidth="1"/>
    <col min="4354" max="4355" width="8.25" style="879" customWidth="1"/>
    <col min="4356" max="4357" width="7.75" style="879" customWidth="1"/>
    <col min="4358" max="4358" width="7.6640625" style="879" customWidth="1"/>
    <col min="4359" max="4359" width="6.75" style="879" customWidth="1"/>
    <col min="4360" max="4361" width="7.75" style="879" customWidth="1"/>
    <col min="4362" max="4362" width="15.6640625" style="879" customWidth="1"/>
    <col min="4363" max="4608" width="8.6640625" style="879"/>
    <col min="4609" max="4609" width="4.83203125" style="879" customWidth="1"/>
    <col min="4610" max="4611" width="8.25" style="879" customWidth="1"/>
    <col min="4612" max="4613" width="7.75" style="879" customWidth="1"/>
    <col min="4614" max="4614" width="7.6640625" style="879" customWidth="1"/>
    <col min="4615" max="4615" width="6.75" style="879" customWidth="1"/>
    <col min="4616" max="4617" width="7.75" style="879" customWidth="1"/>
    <col min="4618" max="4618" width="15.6640625" style="879" customWidth="1"/>
    <col min="4619" max="4864" width="8.6640625" style="879"/>
    <col min="4865" max="4865" width="4.83203125" style="879" customWidth="1"/>
    <col min="4866" max="4867" width="8.25" style="879" customWidth="1"/>
    <col min="4868" max="4869" width="7.75" style="879" customWidth="1"/>
    <col min="4870" max="4870" width="7.6640625" style="879" customWidth="1"/>
    <col min="4871" max="4871" width="6.75" style="879" customWidth="1"/>
    <col min="4872" max="4873" width="7.75" style="879" customWidth="1"/>
    <col min="4874" max="4874" width="15.6640625" style="879" customWidth="1"/>
    <col min="4875" max="5120" width="8.6640625" style="879"/>
    <col min="5121" max="5121" width="4.83203125" style="879" customWidth="1"/>
    <col min="5122" max="5123" width="8.25" style="879" customWidth="1"/>
    <col min="5124" max="5125" width="7.75" style="879" customWidth="1"/>
    <col min="5126" max="5126" width="7.6640625" style="879" customWidth="1"/>
    <col min="5127" max="5127" width="6.75" style="879" customWidth="1"/>
    <col min="5128" max="5129" width="7.75" style="879" customWidth="1"/>
    <col min="5130" max="5130" width="15.6640625" style="879" customWidth="1"/>
    <col min="5131" max="5376" width="8.6640625" style="879"/>
    <col min="5377" max="5377" width="4.83203125" style="879" customWidth="1"/>
    <col min="5378" max="5379" width="8.25" style="879" customWidth="1"/>
    <col min="5380" max="5381" width="7.75" style="879" customWidth="1"/>
    <col min="5382" max="5382" width="7.6640625" style="879" customWidth="1"/>
    <col min="5383" max="5383" width="6.75" style="879" customWidth="1"/>
    <col min="5384" max="5385" width="7.75" style="879" customWidth="1"/>
    <col min="5386" max="5386" width="15.6640625" style="879" customWidth="1"/>
    <col min="5387" max="5632" width="8.6640625" style="879"/>
    <col min="5633" max="5633" width="4.83203125" style="879" customWidth="1"/>
    <col min="5634" max="5635" width="8.25" style="879" customWidth="1"/>
    <col min="5636" max="5637" width="7.75" style="879" customWidth="1"/>
    <col min="5638" max="5638" width="7.6640625" style="879" customWidth="1"/>
    <col min="5639" max="5639" width="6.75" style="879" customWidth="1"/>
    <col min="5640" max="5641" width="7.75" style="879" customWidth="1"/>
    <col min="5642" max="5642" width="15.6640625" style="879" customWidth="1"/>
    <col min="5643" max="5888" width="8.6640625" style="879"/>
    <col min="5889" max="5889" width="4.83203125" style="879" customWidth="1"/>
    <col min="5890" max="5891" width="8.25" style="879" customWidth="1"/>
    <col min="5892" max="5893" width="7.75" style="879" customWidth="1"/>
    <col min="5894" max="5894" width="7.6640625" style="879" customWidth="1"/>
    <col min="5895" max="5895" width="6.75" style="879" customWidth="1"/>
    <col min="5896" max="5897" width="7.75" style="879" customWidth="1"/>
    <col min="5898" max="5898" width="15.6640625" style="879" customWidth="1"/>
    <col min="5899" max="6144" width="8.6640625" style="879"/>
    <col min="6145" max="6145" width="4.83203125" style="879" customWidth="1"/>
    <col min="6146" max="6147" width="8.25" style="879" customWidth="1"/>
    <col min="6148" max="6149" width="7.75" style="879" customWidth="1"/>
    <col min="6150" max="6150" width="7.6640625" style="879" customWidth="1"/>
    <col min="6151" max="6151" width="6.75" style="879" customWidth="1"/>
    <col min="6152" max="6153" width="7.75" style="879" customWidth="1"/>
    <col min="6154" max="6154" width="15.6640625" style="879" customWidth="1"/>
    <col min="6155" max="6400" width="8.6640625" style="879"/>
    <col min="6401" max="6401" width="4.83203125" style="879" customWidth="1"/>
    <col min="6402" max="6403" width="8.25" style="879" customWidth="1"/>
    <col min="6404" max="6405" width="7.75" style="879" customWidth="1"/>
    <col min="6406" max="6406" width="7.6640625" style="879" customWidth="1"/>
    <col min="6407" max="6407" width="6.75" style="879" customWidth="1"/>
    <col min="6408" max="6409" width="7.75" style="879" customWidth="1"/>
    <col min="6410" max="6410" width="15.6640625" style="879" customWidth="1"/>
    <col min="6411" max="6656" width="8.6640625" style="879"/>
    <col min="6657" max="6657" width="4.83203125" style="879" customWidth="1"/>
    <col min="6658" max="6659" width="8.25" style="879" customWidth="1"/>
    <col min="6660" max="6661" width="7.75" style="879" customWidth="1"/>
    <col min="6662" max="6662" width="7.6640625" style="879" customWidth="1"/>
    <col min="6663" max="6663" width="6.75" style="879" customWidth="1"/>
    <col min="6664" max="6665" width="7.75" style="879" customWidth="1"/>
    <col min="6666" max="6666" width="15.6640625" style="879" customWidth="1"/>
    <col min="6667" max="6912" width="8.6640625" style="879"/>
    <col min="6913" max="6913" width="4.83203125" style="879" customWidth="1"/>
    <col min="6914" max="6915" width="8.25" style="879" customWidth="1"/>
    <col min="6916" max="6917" width="7.75" style="879" customWidth="1"/>
    <col min="6918" max="6918" width="7.6640625" style="879" customWidth="1"/>
    <col min="6919" max="6919" width="6.75" style="879" customWidth="1"/>
    <col min="6920" max="6921" width="7.75" style="879" customWidth="1"/>
    <col min="6922" max="6922" width="15.6640625" style="879" customWidth="1"/>
    <col min="6923" max="7168" width="8.6640625" style="879"/>
    <col min="7169" max="7169" width="4.83203125" style="879" customWidth="1"/>
    <col min="7170" max="7171" width="8.25" style="879" customWidth="1"/>
    <col min="7172" max="7173" width="7.75" style="879" customWidth="1"/>
    <col min="7174" max="7174" width="7.6640625" style="879" customWidth="1"/>
    <col min="7175" max="7175" width="6.75" style="879" customWidth="1"/>
    <col min="7176" max="7177" width="7.75" style="879" customWidth="1"/>
    <col min="7178" max="7178" width="15.6640625" style="879" customWidth="1"/>
    <col min="7179" max="7424" width="8.6640625" style="879"/>
    <col min="7425" max="7425" width="4.83203125" style="879" customWidth="1"/>
    <col min="7426" max="7427" width="8.25" style="879" customWidth="1"/>
    <col min="7428" max="7429" width="7.75" style="879" customWidth="1"/>
    <col min="7430" max="7430" width="7.6640625" style="879" customWidth="1"/>
    <col min="7431" max="7431" width="6.75" style="879" customWidth="1"/>
    <col min="7432" max="7433" width="7.75" style="879" customWidth="1"/>
    <col min="7434" max="7434" width="15.6640625" style="879" customWidth="1"/>
    <col min="7435" max="7680" width="8.6640625" style="879"/>
    <col min="7681" max="7681" width="4.83203125" style="879" customWidth="1"/>
    <col min="7682" max="7683" width="8.25" style="879" customWidth="1"/>
    <col min="7684" max="7685" width="7.75" style="879" customWidth="1"/>
    <col min="7686" max="7686" width="7.6640625" style="879" customWidth="1"/>
    <col min="7687" max="7687" width="6.75" style="879" customWidth="1"/>
    <col min="7688" max="7689" width="7.75" style="879" customWidth="1"/>
    <col min="7690" max="7690" width="15.6640625" style="879" customWidth="1"/>
    <col min="7691" max="7936" width="8.6640625" style="879"/>
    <col min="7937" max="7937" width="4.83203125" style="879" customWidth="1"/>
    <col min="7938" max="7939" width="8.25" style="879" customWidth="1"/>
    <col min="7940" max="7941" width="7.75" style="879" customWidth="1"/>
    <col min="7942" max="7942" width="7.6640625" style="879" customWidth="1"/>
    <col min="7943" max="7943" width="6.75" style="879" customWidth="1"/>
    <col min="7944" max="7945" width="7.75" style="879" customWidth="1"/>
    <col min="7946" max="7946" width="15.6640625" style="879" customWidth="1"/>
    <col min="7947" max="8192" width="8.6640625" style="879"/>
    <col min="8193" max="8193" width="4.83203125" style="879" customWidth="1"/>
    <col min="8194" max="8195" width="8.25" style="879" customWidth="1"/>
    <col min="8196" max="8197" width="7.75" style="879" customWidth="1"/>
    <col min="8198" max="8198" width="7.6640625" style="879" customWidth="1"/>
    <col min="8199" max="8199" width="6.75" style="879" customWidth="1"/>
    <col min="8200" max="8201" width="7.75" style="879" customWidth="1"/>
    <col min="8202" max="8202" width="15.6640625" style="879" customWidth="1"/>
    <col min="8203" max="8448" width="8.6640625" style="879"/>
    <col min="8449" max="8449" width="4.83203125" style="879" customWidth="1"/>
    <col min="8450" max="8451" width="8.25" style="879" customWidth="1"/>
    <col min="8452" max="8453" width="7.75" style="879" customWidth="1"/>
    <col min="8454" max="8454" width="7.6640625" style="879" customWidth="1"/>
    <col min="8455" max="8455" width="6.75" style="879" customWidth="1"/>
    <col min="8456" max="8457" width="7.75" style="879" customWidth="1"/>
    <col min="8458" max="8458" width="15.6640625" style="879" customWidth="1"/>
    <col min="8459" max="8704" width="8.6640625" style="879"/>
    <col min="8705" max="8705" width="4.83203125" style="879" customWidth="1"/>
    <col min="8706" max="8707" width="8.25" style="879" customWidth="1"/>
    <col min="8708" max="8709" width="7.75" style="879" customWidth="1"/>
    <col min="8710" max="8710" width="7.6640625" style="879" customWidth="1"/>
    <col min="8711" max="8711" width="6.75" style="879" customWidth="1"/>
    <col min="8712" max="8713" width="7.75" style="879" customWidth="1"/>
    <col min="8714" max="8714" width="15.6640625" style="879" customWidth="1"/>
    <col min="8715" max="8960" width="8.6640625" style="879"/>
    <col min="8961" max="8961" width="4.83203125" style="879" customWidth="1"/>
    <col min="8962" max="8963" width="8.25" style="879" customWidth="1"/>
    <col min="8964" max="8965" width="7.75" style="879" customWidth="1"/>
    <col min="8966" max="8966" width="7.6640625" style="879" customWidth="1"/>
    <col min="8967" max="8967" width="6.75" style="879" customWidth="1"/>
    <col min="8968" max="8969" width="7.75" style="879" customWidth="1"/>
    <col min="8970" max="8970" width="15.6640625" style="879" customWidth="1"/>
    <col min="8971" max="9216" width="8.6640625" style="879"/>
    <col min="9217" max="9217" width="4.83203125" style="879" customWidth="1"/>
    <col min="9218" max="9219" width="8.25" style="879" customWidth="1"/>
    <col min="9220" max="9221" width="7.75" style="879" customWidth="1"/>
    <col min="9222" max="9222" width="7.6640625" style="879" customWidth="1"/>
    <col min="9223" max="9223" width="6.75" style="879" customWidth="1"/>
    <col min="9224" max="9225" width="7.75" style="879" customWidth="1"/>
    <col min="9226" max="9226" width="15.6640625" style="879" customWidth="1"/>
    <col min="9227" max="9472" width="8.6640625" style="879"/>
    <col min="9473" max="9473" width="4.83203125" style="879" customWidth="1"/>
    <col min="9474" max="9475" width="8.25" style="879" customWidth="1"/>
    <col min="9476" max="9477" width="7.75" style="879" customWidth="1"/>
    <col min="9478" max="9478" width="7.6640625" style="879" customWidth="1"/>
    <col min="9479" max="9479" width="6.75" style="879" customWidth="1"/>
    <col min="9480" max="9481" width="7.75" style="879" customWidth="1"/>
    <col min="9482" max="9482" width="15.6640625" style="879" customWidth="1"/>
    <col min="9483" max="9728" width="8.6640625" style="879"/>
    <col min="9729" max="9729" width="4.83203125" style="879" customWidth="1"/>
    <col min="9730" max="9731" width="8.25" style="879" customWidth="1"/>
    <col min="9732" max="9733" width="7.75" style="879" customWidth="1"/>
    <col min="9734" max="9734" width="7.6640625" style="879" customWidth="1"/>
    <col min="9735" max="9735" width="6.75" style="879" customWidth="1"/>
    <col min="9736" max="9737" width="7.75" style="879" customWidth="1"/>
    <col min="9738" max="9738" width="15.6640625" style="879" customWidth="1"/>
    <col min="9739" max="9984" width="8.6640625" style="879"/>
    <col min="9985" max="9985" width="4.83203125" style="879" customWidth="1"/>
    <col min="9986" max="9987" width="8.25" style="879" customWidth="1"/>
    <col min="9988" max="9989" width="7.75" style="879" customWidth="1"/>
    <col min="9990" max="9990" width="7.6640625" style="879" customWidth="1"/>
    <col min="9991" max="9991" width="6.75" style="879" customWidth="1"/>
    <col min="9992" max="9993" width="7.75" style="879" customWidth="1"/>
    <col min="9994" max="9994" width="15.6640625" style="879" customWidth="1"/>
    <col min="9995" max="10240" width="8.6640625" style="879"/>
    <col min="10241" max="10241" width="4.83203125" style="879" customWidth="1"/>
    <col min="10242" max="10243" width="8.25" style="879" customWidth="1"/>
    <col min="10244" max="10245" width="7.75" style="879" customWidth="1"/>
    <col min="10246" max="10246" width="7.6640625" style="879" customWidth="1"/>
    <col min="10247" max="10247" width="6.75" style="879" customWidth="1"/>
    <col min="10248" max="10249" width="7.75" style="879" customWidth="1"/>
    <col min="10250" max="10250" width="15.6640625" style="879" customWidth="1"/>
    <col min="10251" max="10496" width="8.6640625" style="879"/>
    <col min="10497" max="10497" width="4.83203125" style="879" customWidth="1"/>
    <col min="10498" max="10499" width="8.25" style="879" customWidth="1"/>
    <col min="10500" max="10501" width="7.75" style="879" customWidth="1"/>
    <col min="10502" max="10502" width="7.6640625" style="879" customWidth="1"/>
    <col min="10503" max="10503" width="6.75" style="879" customWidth="1"/>
    <col min="10504" max="10505" width="7.75" style="879" customWidth="1"/>
    <col min="10506" max="10506" width="15.6640625" style="879" customWidth="1"/>
    <col min="10507" max="10752" width="8.6640625" style="879"/>
    <col min="10753" max="10753" width="4.83203125" style="879" customWidth="1"/>
    <col min="10754" max="10755" width="8.25" style="879" customWidth="1"/>
    <col min="10756" max="10757" width="7.75" style="879" customWidth="1"/>
    <col min="10758" max="10758" width="7.6640625" style="879" customWidth="1"/>
    <col min="10759" max="10759" width="6.75" style="879" customWidth="1"/>
    <col min="10760" max="10761" width="7.75" style="879" customWidth="1"/>
    <col min="10762" max="10762" width="15.6640625" style="879" customWidth="1"/>
    <col min="10763" max="11008" width="8.6640625" style="879"/>
    <col min="11009" max="11009" width="4.83203125" style="879" customWidth="1"/>
    <col min="11010" max="11011" width="8.25" style="879" customWidth="1"/>
    <col min="11012" max="11013" width="7.75" style="879" customWidth="1"/>
    <col min="11014" max="11014" width="7.6640625" style="879" customWidth="1"/>
    <col min="11015" max="11015" width="6.75" style="879" customWidth="1"/>
    <col min="11016" max="11017" width="7.75" style="879" customWidth="1"/>
    <col min="11018" max="11018" width="15.6640625" style="879" customWidth="1"/>
    <col min="11019" max="11264" width="8.6640625" style="879"/>
    <col min="11265" max="11265" width="4.83203125" style="879" customWidth="1"/>
    <col min="11266" max="11267" width="8.25" style="879" customWidth="1"/>
    <col min="11268" max="11269" width="7.75" style="879" customWidth="1"/>
    <col min="11270" max="11270" width="7.6640625" style="879" customWidth="1"/>
    <col min="11271" max="11271" width="6.75" style="879" customWidth="1"/>
    <col min="11272" max="11273" width="7.75" style="879" customWidth="1"/>
    <col min="11274" max="11274" width="15.6640625" style="879" customWidth="1"/>
    <col min="11275" max="11520" width="8.6640625" style="879"/>
    <col min="11521" max="11521" width="4.83203125" style="879" customWidth="1"/>
    <col min="11522" max="11523" width="8.25" style="879" customWidth="1"/>
    <col min="11524" max="11525" width="7.75" style="879" customWidth="1"/>
    <col min="11526" max="11526" width="7.6640625" style="879" customWidth="1"/>
    <col min="11527" max="11527" width="6.75" style="879" customWidth="1"/>
    <col min="11528" max="11529" width="7.75" style="879" customWidth="1"/>
    <col min="11530" max="11530" width="15.6640625" style="879" customWidth="1"/>
    <col min="11531" max="11776" width="8.6640625" style="879"/>
    <col min="11777" max="11777" width="4.83203125" style="879" customWidth="1"/>
    <col min="11778" max="11779" width="8.25" style="879" customWidth="1"/>
    <col min="11780" max="11781" width="7.75" style="879" customWidth="1"/>
    <col min="11782" max="11782" width="7.6640625" style="879" customWidth="1"/>
    <col min="11783" max="11783" width="6.75" style="879" customWidth="1"/>
    <col min="11784" max="11785" width="7.75" style="879" customWidth="1"/>
    <col min="11786" max="11786" width="15.6640625" style="879" customWidth="1"/>
    <col min="11787" max="12032" width="8.6640625" style="879"/>
    <col min="12033" max="12033" width="4.83203125" style="879" customWidth="1"/>
    <col min="12034" max="12035" width="8.25" style="879" customWidth="1"/>
    <col min="12036" max="12037" width="7.75" style="879" customWidth="1"/>
    <col min="12038" max="12038" width="7.6640625" style="879" customWidth="1"/>
    <col min="12039" max="12039" width="6.75" style="879" customWidth="1"/>
    <col min="12040" max="12041" width="7.75" style="879" customWidth="1"/>
    <col min="12042" max="12042" width="15.6640625" style="879" customWidth="1"/>
    <col min="12043" max="12288" width="8.6640625" style="879"/>
    <col min="12289" max="12289" width="4.83203125" style="879" customWidth="1"/>
    <col min="12290" max="12291" width="8.25" style="879" customWidth="1"/>
    <col min="12292" max="12293" width="7.75" style="879" customWidth="1"/>
    <col min="12294" max="12294" width="7.6640625" style="879" customWidth="1"/>
    <col min="12295" max="12295" width="6.75" style="879" customWidth="1"/>
    <col min="12296" max="12297" width="7.75" style="879" customWidth="1"/>
    <col min="12298" max="12298" width="15.6640625" style="879" customWidth="1"/>
    <col min="12299" max="12544" width="8.6640625" style="879"/>
    <col min="12545" max="12545" width="4.83203125" style="879" customWidth="1"/>
    <col min="12546" max="12547" width="8.25" style="879" customWidth="1"/>
    <col min="12548" max="12549" width="7.75" style="879" customWidth="1"/>
    <col min="12550" max="12550" width="7.6640625" style="879" customWidth="1"/>
    <col min="12551" max="12551" width="6.75" style="879" customWidth="1"/>
    <col min="12552" max="12553" width="7.75" style="879" customWidth="1"/>
    <col min="12554" max="12554" width="15.6640625" style="879" customWidth="1"/>
    <col min="12555" max="12800" width="8.6640625" style="879"/>
    <col min="12801" max="12801" width="4.83203125" style="879" customWidth="1"/>
    <col min="12802" max="12803" width="8.25" style="879" customWidth="1"/>
    <col min="12804" max="12805" width="7.75" style="879" customWidth="1"/>
    <col min="12806" max="12806" width="7.6640625" style="879" customWidth="1"/>
    <col min="12807" max="12807" width="6.75" style="879" customWidth="1"/>
    <col min="12808" max="12809" width="7.75" style="879" customWidth="1"/>
    <col min="12810" max="12810" width="15.6640625" style="879" customWidth="1"/>
    <col min="12811" max="13056" width="8.6640625" style="879"/>
    <col min="13057" max="13057" width="4.83203125" style="879" customWidth="1"/>
    <col min="13058" max="13059" width="8.25" style="879" customWidth="1"/>
    <col min="13060" max="13061" width="7.75" style="879" customWidth="1"/>
    <col min="13062" max="13062" width="7.6640625" style="879" customWidth="1"/>
    <col min="13063" max="13063" width="6.75" style="879" customWidth="1"/>
    <col min="13064" max="13065" width="7.75" style="879" customWidth="1"/>
    <col min="13066" max="13066" width="15.6640625" style="879" customWidth="1"/>
    <col min="13067" max="13312" width="8.6640625" style="879"/>
    <col min="13313" max="13313" width="4.83203125" style="879" customWidth="1"/>
    <col min="13314" max="13315" width="8.25" style="879" customWidth="1"/>
    <col min="13316" max="13317" width="7.75" style="879" customWidth="1"/>
    <col min="13318" max="13318" width="7.6640625" style="879" customWidth="1"/>
    <col min="13319" max="13319" width="6.75" style="879" customWidth="1"/>
    <col min="13320" max="13321" width="7.75" style="879" customWidth="1"/>
    <col min="13322" max="13322" width="15.6640625" style="879" customWidth="1"/>
    <col min="13323" max="13568" width="8.6640625" style="879"/>
    <col min="13569" max="13569" width="4.83203125" style="879" customWidth="1"/>
    <col min="13570" max="13571" width="8.25" style="879" customWidth="1"/>
    <col min="13572" max="13573" width="7.75" style="879" customWidth="1"/>
    <col min="13574" max="13574" width="7.6640625" style="879" customWidth="1"/>
    <col min="13575" max="13575" width="6.75" style="879" customWidth="1"/>
    <col min="13576" max="13577" width="7.75" style="879" customWidth="1"/>
    <col min="13578" max="13578" width="15.6640625" style="879" customWidth="1"/>
    <col min="13579" max="13824" width="8.6640625" style="879"/>
    <col min="13825" max="13825" width="4.83203125" style="879" customWidth="1"/>
    <col min="13826" max="13827" width="8.25" style="879" customWidth="1"/>
    <col min="13828" max="13829" width="7.75" style="879" customWidth="1"/>
    <col min="13830" max="13830" width="7.6640625" style="879" customWidth="1"/>
    <col min="13831" max="13831" width="6.75" style="879" customWidth="1"/>
    <col min="13832" max="13833" width="7.75" style="879" customWidth="1"/>
    <col min="13834" max="13834" width="15.6640625" style="879" customWidth="1"/>
    <col min="13835" max="14080" width="8.6640625" style="879"/>
    <col min="14081" max="14081" width="4.83203125" style="879" customWidth="1"/>
    <col min="14082" max="14083" width="8.25" style="879" customWidth="1"/>
    <col min="14084" max="14085" width="7.75" style="879" customWidth="1"/>
    <col min="14086" max="14086" width="7.6640625" style="879" customWidth="1"/>
    <col min="14087" max="14087" width="6.75" style="879" customWidth="1"/>
    <col min="14088" max="14089" width="7.75" style="879" customWidth="1"/>
    <col min="14090" max="14090" width="15.6640625" style="879" customWidth="1"/>
    <col min="14091" max="14336" width="8.6640625" style="879"/>
    <col min="14337" max="14337" width="4.83203125" style="879" customWidth="1"/>
    <col min="14338" max="14339" width="8.25" style="879" customWidth="1"/>
    <col min="14340" max="14341" width="7.75" style="879" customWidth="1"/>
    <col min="14342" max="14342" width="7.6640625" style="879" customWidth="1"/>
    <col min="14343" max="14343" width="6.75" style="879" customWidth="1"/>
    <col min="14344" max="14345" width="7.75" style="879" customWidth="1"/>
    <col min="14346" max="14346" width="15.6640625" style="879" customWidth="1"/>
    <col min="14347" max="14592" width="8.6640625" style="879"/>
    <col min="14593" max="14593" width="4.83203125" style="879" customWidth="1"/>
    <col min="14594" max="14595" width="8.25" style="879" customWidth="1"/>
    <col min="14596" max="14597" width="7.75" style="879" customWidth="1"/>
    <col min="14598" max="14598" width="7.6640625" style="879" customWidth="1"/>
    <col min="14599" max="14599" width="6.75" style="879" customWidth="1"/>
    <col min="14600" max="14601" width="7.75" style="879" customWidth="1"/>
    <col min="14602" max="14602" width="15.6640625" style="879" customWidth="1"/>
    <col min="14603" max="14848" width="8.6640625" style="879"/>
    <col min="14849" max="14849" width="4.83203125" style="879" customWidth="1"/>
    <col min="14850" max="14851" width="8.25" style="879" customWidth="1"/>
    <col min="14852" max="14853" width="7.75" style="879" customWidth="1"/>
    <col min="14854" max="14854" width="7.6640625" style="879" customWidth="1"/>
    <col min="14855" max="14855" width="6.75" style="879" customWidth="1"/>
    <col min="14856" max="14857" width="7.75" style="879" customWidth="1"/>
    <col min="14858" max="14858" width="15.6640625" style="879" customWidth="1"/>
    <col min="14859" max="15104" width="8.6640625" style="879"/>
    <col min="15105" max="15105" width="4.83203125" style="879" customWidth="1"/>
    <col min="15106" max="15107" width="8.25" style="879" customWidth="1"/>
    <col min="15108" max="15109" width="7.75" style="879" customWidth="1"/>
    <col min="15110" max="15110" width="7.6640625" style="879" customWidth="1"/>
    <col min="15111" max="15111" width="6.75" style="879" customWidth="1"/>
    <col min="15112" max="15113" width="7.75" style="879" customWidth="1"/>
    <col min="15114" max="15114" width="15.6640625" style="879" customWidth="1"/>
    <col min="15115" max="15360" width="8.6640625" style="879"/>
    <col min="15361" max="15361" width="4.83203125" style="879" customWidth="1"/>
    <col min="15362" max="15363" width="8.25" style="879" customWidth="1"/>
    <col min="15364" max="15365" width="7.75" style="879" customWidth="1"/>
    <col min="15366" max="15366" width="7.6640625" style="879" customWidth="1"/>
    <col min="15367" max="15367" width="6.75" style="879" customWidth="1"/>
    <col min="15368" max="15369" width="7.75" style="879" customWidth="1"/>
    <col min="15370" max="15370" width="15.6640625" style="879" customWidth="1"/>
    <col min="15371" max="15616" width="8.6640625" style="879"/>
    <col min="15617" max="15617" width="4.83203125" style="879" customWidth="1"/>
    <col min="15618" max="15619" width="8.25" style="879" customWidth="1"/>
    <col min="15620" max="15621" width="7.75" style="879" customWidth="1"/>
    <col min="15622" max="15622" width="7.6640625" style="879" customWidth="1"/>
    <col min="15623" max="15623" width="6.75" style="879" customWidth="1"/>
    <col min="15624" max="15625" width="7.75" style="879" customWidth="1"/>
    <col min="15626" max="15626" width="15.6640625" style="879" customWidth="1"/>
    <col min="15627" max="15872" width="8.6640625" style="879"/>
    <col min="15873" max="15873" width="4.83203125" style="879" customWidth="1"/>
    <col min="15874" max="15875" width="8.25" style="879" customWidth="1"/>
    <col min="15876" max="15877" width="7.75" style="879" customWidth="1"/>
    <col min="15878" max="15878" width="7.6640625" style="879" customWidth="1"/>
    <col min="15879" max="15879" width="6.75" style="879" customWidth="1"/>
    <col min="15880" max="15881" width="7.75" style="879" customWidth="1"/>
    <col min="15882" max="15882" width="15.6640625" style="879" customWidth="1"/>
    <col min="15883" max="16128" width="8.6640625" style="879"/>
    <col min="16129" max="16129" width="4.83203125" style="879" customWidth="1"/>
    <col min="16130" max="16131" width="8.25" style="879" customWidth="1"/>
    <col min="16132" max="16133" width="7.75" style="879" customWidth="1"/>
    <col min="16134" max="16134" width="7.6640625" style="879" customWidth="1"/>
    <col min="16135" max="16135" width="6.75" style="879" customWidth="1"/>
    <col min="16136" max="16137" width="7.75" style="879" customWidth="1"/>
    <col min="16138" max="16138" width="15.6640625" style="879" customWidth="1"/>
    <col min="16139" max="16384" width="8.6640625" style="879"/>
  </cols>
  <sheetData>
    <row r="1" spans="1:10" ht="27.75" customHeight="1">
      <c r="A1" s="877" t="s">
        <v>2298</v>
      </c>
      <c r="B1" s="878"/>
      <c r="G1" s="2344"/>
      <c r="H1" s="2344"/>
      <c r="I1" s="2344"/>
      <c r="J1" s="2344"/>
    </row>
    <row r="2" spans="1:10" ht="26.5" customHeight="1">
      <c r="A2" s="2345" t="s">
        <v>2492</v>
      </c>
      <c r="B2" s="2345"/>
      <c r="C2" s="2345"/>
      <c r="D2" s="2345"/>
      <c r="E2" s="2345"/>
      <c r="F2" s="2345"/>
      <c r="G2" s="2345"/>
      <c r="H2" s="2345"/>
      <c r="I2" s="2345"/>
      <c r="J2" s="2345"/>
    </row>
    <row r="3" spans="1:10" ht="15.75" customHeight="1">
      <c r="A3" s="2345"/>
      <c r="B3" s="2345"/>
      <c r="C3" s="2345"/>
      <c r="D3" s="2345"/>
      <c r="E3" s="2345"/>
      <c r="F3" s="2345"/>
      <c r="G3" s="2345"/>
      <c r="H3" s="2345"/>
      <c r="I3" s="2345"/>
      <c r="J3" s="2345"/>
    </row>
    <row r="4" spans="1:10" ht="15.75" customHeight="1">
      <c r="A4" s="2334"/>
      <c r="B4" s="2334"/>
      <c r="C4" s="2334"/>
      <c r="D4" s="2335"/>
      <c r="E4" s="2336"/>
      <c r="F4" s="881"/>
    </row>
    <row r="5" spans="1:10" ht="17.25" customHeight="1">
      <c r="A5" s="2334"/>
      <c r="B5" s="2334"/>
      <c r="C5" s="2334"/>
      <c r="D5" s="2335"/>
      <c r="E5" s="2336"/>
      <c r="F5" s="881"/>
      <c r="G5" s="2337" t="s">
        <v>1071</v>
      </c>
      <c r="H5" s="2337"/>
      <c r="I5" s="2338" t="s">
        <v>83</v>
      </c>
      <c r="J5" s="2339"/>
    </row>
    <row r="6" spans="1:10" ht="17.25" customHeight="1">
      <c r="A6" s="2334"/>
      <c r="B6" s="2334"/>
      <c r="C6" s="2334"/>
      <c r="D6" s="2335"/>
      <c r="E6" s="2336"/>
      <c r="F6" s="882"/>
      <c r="G6" s="2337"/>
      <c r="H6" s="2337"/>
      <c r="I6" s="2340"/>
      <c r="J6" s="2341"/>
    </row>
    <row r="7" spans="1:10" ht="17.25" customHeight="1">
      <c r="A7" s="2334"/>
      <c r="B7" s="2334"/>
      <c r="C7" s="2334"/>
      <c r="D7" s="2335"/>
      <c r="E7" s="2335"/>
      <c r="F7" s="882"/>
      <c r="G7" s="2337"/>
      <c r="H7" s="2337"/>
      <c r="I7" s="2342"/>
      <c r="J7" s="2343"/>
    </row>
    <row r="8" spans="1:10" ht="15.75" customHeight="1"/>
    <row r="9" spans="1:10" ht="15.75" customHeight="1" thickBot="1">
      <c r="A9" s="883"/>
      <c r="B9" s="883"/>
      <c r="C9" s="883"/>
      <c r="D9" s="883"/>
      <c r="E9" s="883"/>
      <c r="F9" s="883"/>
      <c r="G9" s="883"/>
      <c r="H9" s="883"/>
      <c r="I9" s="883"/>
      <c r="J9" s="883"/>
    </row>
    <row r="10" spans="1:10" s="883" customFormat="1" ht="24.75" customHeight="1">
      <c r="A10" s="884"/>
      <c r="B10" s="2311" t="s">
        <v>4</v>
      </c>
      <c r="C10" s="2311"/>
      <c r="D10" s="2311" t="s">
        <v>1072</v>
      </c>
      <c r="E10" s="2311"/>
      <c r="F10" s="2311" t="s">
        <v>1073</v>
      </c>
      <c r="G10" s="2312"/>
      <c r="H10" s="2332" t="s">
        <v>1074</v>
      </c>
      <c r="I10" s="2333"/>
      <c r="J10" s="885" t="s">
        <v>1075</v>
      </c>
    </row>
    <row r="11" spans="1:10" s="883" customFormat="1" ht="17.25" customHeight="1">
      <c r="A11" s="884">
        <v>1</v>
      </c>
      <c r="B11" s="2311"/>
      <c r="C11" s="2311"/>
      <c r="D11" s="2320"/>
      <c r="E11" s="2321"/>
      <c r="F11" s="2311"/>
      <c r="G11" s="2312"/>
      <c r="H11" s="2317"/>
      <c r="I11" s="2318"/>
      <c r="J11" s="886"/>
    </row>
    <row r="12" spans="1:10" s="883" customFormat="1" ht="17.25" customHeight="1">
      <c r="A12" s="884">
        <v>2</v>
      </c>
      <c r="B12" s="2311"/>
      <c r="C12" s="2311"/>
      <c r="D12" s="2320"/>
      <c r="E12" s="2321"/>
      <c r="F12" s="2311"/>
      <c r="G12" s="2312"/>
      <c r="H12" s="2317"/>
      <c r="I12" s="2318"/>
      <c r="J12" s="886"/>
    </row>
    <row r="13" spans="1:10" s="883" customFormat="1" ht="17.25" customHeight="1">
      <c r="A13" s="884">
        <v>3</v>
      </c>
      <c r="B13" s="2312"/>
      <c r="C13" s="2323"/>
      <c r="D13" s="2322"/>
      <c r="E13" s="2324"/>
      <c r="F13" s="2312"/>
      <c r="G13" s="2325"/>
      <c r="H13" s="2317"/>
      <c r="I13" s="2326"/>
      <c r="J13" s="886"/>
    </row>
    <row r="14" spans="1:10" s="883" customFormat="1" ht="17.25" customHeight="1">
      <c r="A14" s="884">
        <v>4</v>
      </c>
      <c r="B14" s="2312"/>
      <c r="C14" s="2323"/>
      <c r="D14" s="2322"/>
      <c r="E14" s="2324"/>
      <c r="F14" s="2312"/>
      <c r="G14" s="2325"/>
      <c r="H14" s="2317"/>
      <c r="I14" s="2326"/>
      <c r="J14" s="886"/>
    </row>
    <row r="15" spans="1:10" s="883" customFormat="1" ht="17.25" customHeight="1">
      <c r="A15" s="884">
        <v>5</v>
      </c>
      <c r="B15" s="2312"/>
      <c r="C15" s="2323"/>
      <c r="D15" s="2322"/>
      <c r="E15" s="2324"/>
      <c r="F15" s="2312"/>
      <c r="G15" s="2325"/>
      <c r="H15" s="2317"/>
      <c r="I15" s="2326"/>
      <c r="J15" s="886"/>
    </row>
    <row r="16" spans="1:10" s="883" customFormat="1" ht="17.25" customHeight="1">
      <c r="A16" s="884">
        <v>6</v>
      </c>
      <c r="B16" s="2312"/>
      <c r="C16" s="2323"/>
      <c r="D16" s="2322"/>
      <c r="E16" s="2324"/>
      <c r="F16" s="2312"/>
      <c r="G16" s="2325"/>
      <c r="H16" s="2317"/>
      <c r="I16" s="2326"/>
      <c r="J16" s="887"/>
    </row>
    <row r="17" spans="1:10" s="883" customFormat="1" ht="17.25" customHeight="1">
      <c r="A17" s="884">
        <v>7</v>
      </c>
      <c r="B17" s="2311"/>
      <c r="C17" s="2311"/>
      <c r="D17" s="2311"/>
      <c r="E17" s="2311"/>
      <c r="F17" s="2311"/>
      <c r="G17" s="2312"/>
      <c r="H17" s="2330"/>
      <c r="I17" s="2331"/>
      <c r="J17" s="887"/>
    </row>
    <row r="18" spans="1:10" s="883" customFormat="1" ht="17.25" customHeight="1">
      <c r="A18" s="884">
        <v>8</v>
      </c>
      <c r="B18" s="2311"/>
      <c r="C18" s="2311"/>
      <c r="D18" s="2311"/>
      <c r="E18" s="2311"/>
      <c r="F18" s="2311"/>
      <c r="G18" s="2312"/>
      <c r="H18" s="2329"/>
      <c r="I18" s="2318"/>
      <c r="J18" s="887"/>
    </row>
    <row r="19" spans="1:10" s="883" customFormat="1" ht="17.25" customHeight="1">
      <c r="A19" s="884">
        <v>9</v>
      </c>
      <c r="B19" s="2311"/>
      <c r="C19" s="2311"/>
      <c r="D19" s="2311"/>
      <c r="E19" s="2311"/>
      <c r="F19" s="2311"/>
      <c r="G19" s="2312"/>
      <c r="H19" s="2329"/>
      <c r="I19" s="2318"/>
      <c r="J19" s="887"/>
    </row>
    <row r="20" spans="1:10" s="883" customFormat="1" ht="17.25" customHeight="1">
      <c r="A20" s="884">
        <v>10</v>
      </c>
      <c r="B20" s="2311"/>
      <c r="C20" s="2311"/>
      <c r="D20" s="2311"/>
      <c r="E20" s="2311"/>
      <c r="F20" s="2311"/>
      <c r="G20" s="2312"/>
      <c r="H20" s="2327"/>
      <c r="I20" s="2328"/>
      <c r="J20" s="887"/>
    </row>
    <row r="21" spans="1:10" s="883" customFormat="1" ht="17.25" customHeight="1">
      <c r="A21" s="884">
        <v>11</v>
      </c>
      <c r="B21" s="2312"/>
      <c r="C21" s="2323"/>
      <c r="D21" s="2322"/>
      <c r="E21" s="2324"/>
      <c r="F21" s="2311"/>
      <c r="G21" s="2312"/>
      <c r="H21" s="2317"/>
      <c r="I21" s="2326"/>
      <c r="J21" s="886"/>
    </row>
    <row r="22" spans="1:10" s="883" customFormat="1" ht="17.25" customHeight="1">
      <c r="A22" s="884">
        <v>12</v>
      </c>
      <c r="B22" s="2311"/>
      <c r="C22" s="2311"/>
      <c r="D22" s="2320"/>
      <c r="E22" s="2321"/>
      <c r="F22" s="2311"/>
      <c r="G22" s="2312"/>
      <c r="H22" s="2317"/>
      <c r="I22" s="2318"/>
      <c r="J22" s="886"/>
    </row>
    <row r="23" spans="1:10" s="883" customFormat="1" ht="17.25" customHeight="1">
      <c r="A23" s="884">
        <v>13</v>
      </c>
      <c r="B23" s="2312"/>
      <c r="C23" s="2323"/>
      <c r="D23" s="2322"/>
      <c r="E23" s="2324"/>
      <c r="F23" s="2312"/>
      <c r="G23" s="2325"/>
      <c r="H23" s="2317"/>
      <c r="I23" s="2326"/>
      <c r="J23" s="886"/>
    </row>
    <row r="24" spans="1:10" s="883" customFormat="1" ht="17.25" customHeight="1">
      <c r="A24" s="884">
        <v>14</v>
      </c>
      <c r="B24" s="2311"/>
      <c r="C24" s="2311"/>
      <c r="D24" s="2320"/>
      <c r="E24" s="2321"/>
      <c r="F24" s="2311"/>
      <c r="G24" s="2312"/>
      <c r="H24" s="2317"/>
      <c r="I24" s="2318"/>
      <c r="J24" s="886"/>
    </row>
    <row r="25" spans="1:10" s="883" customFormat="1" ht="17.25" customHeight="1">
      <c r="A25" s="884">
        <v>15</v>
      </c>
      <c r="B25" s="2311"/>
      <c r="C25" s="2311"/>
      <c r="D25" s="2322"/>
      <c r="E25" s="2323"/>
      <c r="F25" s="2311"/>
      <c r="G25" s="2312"/>
      <c r="H25" s="2317"/>
      <c r="I25" s="2318"/>
      <c r="J25" s="887"/>
    </row>
    <row r="26" spans="1:10" s="883" customFormat="1" ht="17.25" customHeight="1">
      <c r="A26" s="884">
        <v>16</v>
      </c>
      <c r="B26" s="2311"/>
      <c r="C26" s="2311"/>
      <c r="D26" s="2319"/>
      <c r="E26" s="2311"/>
      <c r="F26" s="2311"/>
      <c r="G26" s="2312"/>
      <c r="H26" s="2317"/>
      <c r="I26" s="2318"/>
      <c r="J26" s="887"/>
    </row>
    <row r="27" spans="1:10" s="883" customFormat="1" ht="17.25" customHeight="1">
      <c r="A27" s="884">
        <v>17</v>
      </c>
      <c r="B27" s="2311"/>
      <c r="C27" s="2311"/>
      <c r="D27" s="2311"/>
      <c r="E27" s="2311"/>
      <c r="F27" s="2311"/>
      <c r="G27" s="2312"/>
      <c r="H27" s="2317"/>
      <c r="I27" s="2318"/>
      <c r="J27" s="887"/>
    </row>
    <row r="28" spans="1:10" s="883" customFormat="1" ht="17.25" customHeight="1">
      <c r="A28" s="884">
        <v>18</v>
      </c>
      <c r="B28" s="2311"/>
      <c r="C28" s="2311"/>
      <c r="D28" s="2311"/>
      <c r="E28" s="2311"/>
      <c r="F28" s="2311"/>
      <c r="G28" s="2312"/>
      <c r="H28" s="2317"/>
      <c r="I28" s="2318"/>
      <c r="J28" s="887"/>
    </row>
    <row r="29" spans="1:10" s="883" customFormat="1" ht="17.25" customHeight="1">
      <c r="A29" s="884">
        <v>19</v>
      </c>
      <c r="B29" s="2311"/>
      <c r="C29" s="2311"/>
      <c r="D29" s="2311"/>
      <c r="E29" s="2311"/>
      <c r="F29" s="2311"/>
      <c r="G29" s="2312"/>
      <c r="H29" s="2317"/>
      <c r="I29" s="2318"/>
      <c r="J29" s="887"/>
    </row>
    <row r="30" spans="1:10" s="883" customFormat="1" ht="17.25" customHeight="1" thickBot="1">
      <c r="A30" s="884">
        <v>20</v>
      </c>
      <c r="B30" s="2311"/>
      <c r="C30" s="2311"/>
      <c r="D30" s="2311"/>
      <c r="E30" s="2311"/>
      <c r="F30" s="2311"/>
      <c r="G30" s="2312"/>
      <c r="H30" s="2313"/>
      <c r="I30" s="2314"/>
      <c r="J30" s="887"/>
    </row>
    <row r="31" spans="1:10" ht="20.25" customHeight="1">
      <c r="A31" s="2315" t="s">
        <v>1076</v>
      </c>
      <c r="B31" s="2316"/>
      <c r="C31" s="2316"/>
      <c r="D31" s="2316"/>
      <c r="E31" s="2316"/>
      <c r="F31" s="2316"/>
      <c r="G31" s="2316"/>
      <c r="H31" s="2316"/>
      <c r="I31" s="2316"/>
      <c r="J31" s="2316"/>
    </row>
    <row r="32" spans="1:10" ht="20.25" customHeight="1">
      <c r="A32" s="2316"/>
      <c r="B32" s="2316"/>
      <c r="C32" s="2316"/>
      <c r="D32" s="2316"/>
      <c r="E32" s="2316"/>
      <c r="F32" s="2316"/>
      <c r="G32" s="2316"/>
      <c r="H32" s="2316"/>
      <c r="I32" s="2316"/>
      <c r="J32" s="2316"/>
    </row>
    <row r="33" spans="1:10" ht="14.25" customHeight="1">
      <c r="A33" s="888" t="s">
        <v>1077</v>
      </c>
      <c r="B33" s="888" t="s">
        <v>1078</v>
      </c>
      <c r="C33" s="888"/>
      <c r="D33" s="888"/>
      <c r="E33" s="888"/>
      <c r="F33" s="888"/>
      <c r="G33" s="888"/>
      <c r="H33" s="888"/>
      <c r="I33" s="888"/>
      <c r="J33" s="888"/>
    </row>
  </sheetData>
  <mergeCells count="97">
    <mergeCell ref="G1:J1"/>
    <mergeCell ref="A4:C4"/>
    <mergeCell ref="D4:E4"/>
    <mergeCell ref="A2:J3"/>
    <mergeCell ref="A5:C5"/>
    <mergeCell ref="D5:E5"/>
    <mergeCell ref="G5:H7"/>
    <mergeCell ref="I5:J7"/>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A31:J32"/>
  </mergeCells>
  <phoneticPr fontId="2"/>
  <pageMargins left="0.7" right="0.7" top="0.75" bottom="0.75" header="0.3" footer="0.3"/>
  <pageSetup paperSize="9" scale="9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AA95A-3905-4CBC-913A-9E4ACA603C55}">
  <sheetPr>
    <pageSetUpPr fitToPage="1"/>
  </sheetPr>
  <dimension ref="A1:AR67"/>
  <sheetViews>
    <sheetView view="pageBreakPreview" zoomScaleNormal="100" zoomScaleSheetLayoutView="100" workbookViewId="0">
      <selection activeCell="C2" sqref="C2"/>
    </sheetView>
  </sheetViews>
  <sheetFormatPr defaultColWidth="4" defaultRowHeight="13"/>
  <cols>
    <col min="1" max="1" width="2.83203125" style="623" customWidth="1"/>
    <col min="2" max="2" width="2.58203125" style="623" customWidth="1"/>
    <col min="3" max="3" width="10.58203125" style="623" customWidth="1"/>
    <col min="4" max="8" width="4.58203125" style="623" customWidth="1"/>
    <col min="9" max="9" width="7.58203125" style="623" customWidth="1"/>
    <col min="10" max="18" width="4.58203125" style="623" customWidth="1"/>
    <col min="19" max="20" width="7.58203125" style="623" customWidth="1"/>
    <col min="21" max="25" width="4.58203125" style="623" customWidth="1"/>
    <col min="26" max="26" width="2.83203125" style="623" customWidth="1"/>
    <col min="27" max="257" width="4" style="623"/>
    <col min="258" max="258" width="2.83203125" style="623" customWidth="1"/>
    <col min="259" max="259" width="2.33203125" style="623" customWidth="1"/>
    <col min="260" max="265" width="4" style="623"/>
    <col min="266" max="266" width="7.33203125" style="623" customWidth="1"/>
    <col min="267" max="275" width="4" style="623"/>
    <col min="276" max="277" width="6.75" style="623" customWidth="1"/>
    <col min="278" max="280" width="4" style="623"/>
    <col min="281" max="281" width="2.33203125" style="623" customWidth="1"/>
    <col min="282" max="282" width="3.33203125" style="623" customWidth="1"/>
    <col min="283" max="513" width="4" style="623"/>
    <col min="514" max="514" width="2.83203125" style="623" customWidth="1"/>
    <col min="515" max="515" width="2.33203125" style="623" customWidth="1"/>
    <col min="516" max="521" width="4" style="623"/>
    <col min="522" max="522" width="7.33203125" style="623" customWidth="1"/>
    <col min="523" max="531" width="4" style="623"/>
    <col min="532" max="533" width="6.75" style="623" customWidth="1"/>
    <col min="534" max="536" width="4" style="623"/>
    <col min="537" max="537" width="2.33203125" style="623" customWidth="1"/>
    <col min="538" max="538" width="3.33203125" style="623" customWidth="1"/>
    <col min="539" max="769" width="4" style="623"/>
    <col min="770" max="770" width="2.83203125" style="623" customWidth="1"/>
    <col min="771" max="771" width="2.33203125" style="623" customWidth="1"/>
    <col min="772" max="777" width="4" style="623"/>
    <col min="778" max="778" width="7.33203125" style="623" customWidth="1"/>
    <col min="779" max="787" width="4" style="623"/>
    <col min="788" max="789" width="6.75" style="623" customWidth="1"/>
    <col min="790" max="792" width="4" style="623"/>
    <col min="793" max="793" width="2.33203125" style="623" customWidth="1"/>
    <col min="794" max="794" width="3.33203125" style="623" customWidth="1"/>
    <col min="795" max="1025" width="4" style="623"/>
    <col min="1026" max="1026" width="2.83203125" style="623" customWidth="1"/>
    <col min="1027" max="1027" width="2.33203125" style="623" customWidth="1"/>
    <col min="1028" max="1033" width="4" style="623"/>
    <col min="1034" max="1034" width="7.33203125" style="623" customWidth="1"/>
    <col min="1035" max="1043" width="4" style="623"/>
    <col min="1044" max="1045" width="6.75" style="623" customWidth="1"/>
    <col min="1046" max="1048" width="4" style="623"/>
    <col min="1049" max="1049" width="2.33203125" style="623" customWidth="1"/>
    <col min="1050" max="1050" width="3.33203125" style="623" customWidth="1"/>
    <col min="1051" max="1281" width="4" style="623"/>
    <col min="1282" max="1282" width="2.83203125" style="623" customWidth="1"/>
    <col min="1283" max="1283" width="2.33203125" style="623" customWidth="1"/>
    <col min="1284" max="1289" width="4" style="623"/>
    <col min="1290" max="1290" width="7.33203125" style="623" customWidth="1"/>
    <col min="1291" max="1299" width="4" style="623"/>
    <col min="1300" max="1301" width="6.75" style="623" customWidth="1"/>
    <col min="1302" max="1304" width="4" style="623"/>
    <col min="1305" max="1305" width="2.33203125" style="623" customWidth="1"/>
    <col min="1306" max="1306" width="3.33203125" style="623" customWidth="1"/>
    <col min="1307" max="1537" width="4" style="623"/>
    <col min="1538" max="1538" width="2.83203125" style="623" customWidth="1"/>
    <col min="1539" max="1539" width="2.33203125" style="623" customWidth="1"/>
    <col min="1540" max="1545" width="4" style="623"/>
    <col min="1546" max="1546" width="7.33203125" style="623" customWidth="1"/>
    <col min="1547" max="1555" width="4" style="623"/>
    <col min="1556" max="1557" width="6.75" style="623" customWidth="1"/>
    <col min="1558" max="1560" width="4" style="623"/>
    <col min="1561" max="1561" width="2.33203125" style="623" customWidth="1"/>
    <col min="1562" max="1562" width="3.33203125" style="623" customWidth="1"/>
    <col min="1563" max="1793" width="4" style="623"/>
    <col min="1794" max="1794" width="2.83203125" style="623" customWidth="1"/>
    <col min="1795" max="1795" width="2.33203125" style="623" customWidth="1"/>
    <col min="1796" max="1801" width="4" style="623"/>
    <col min="1802" max="1802" width="7.33203125" style="623" customWidth="1"/>
    <col min="1803" max="1811" width="4" style="623"/>
    <col min="1812" max="1813" width="6.75" style="623" customWidth="1"/>
    <col min="1814" max="1816" width="4" style="623"/>
    <col min="1817" max="1817" width="2.33203125" style="623" customWidth="1"/>
    <col min="1818" max="1818" width="3.33203125" style="623" customWidth="1"/>
    <col min="1819" max="2049" width="4" style="623"/>
    <col min="2050" max="2050" width="2.83203125" style="623" customWidth="1"/>
    <col min="2051" max="2051" width="2.33203125" style="623" customWidth="1"/>
    <col min="2052" max="2057" width="4" style="623"/>
    <col min="2058" max="2058" width="7.33203125" style="623" customWidth="1"/>
    <col min="2059" max="2067" width="4" style="623"/>
    <col min="2068" max="2069" width="6.75" style="623" customWidth="1"/>
    <col min="2070" max="2072" width="4" style="623"/>
    <col min="2073" max="2073" width="2.33203125" style="623" customWidth="1"/>
    <col min="2074" max="2074" width="3.33203125" style="623" customWidth="1"/>
    <col min="2075" max="2305" width="4" style="623"/>
    <col min="2306" max="2306" width="2.83203125" style="623" customWidth="1"/>
    <col min="2307" max="2307" width="2.33203125" style="623" customWidth="1"/>
    <col min="2308" max="2313" width="4" style="623"/>
    <col min="2314" max="2314" width="7.33203125" style="623" customWidth="1"/>
    <col min="2315" max="2323" width="4" style="623"/>
    <col min="2324" max="2325" width="6.75" style="623" customWidth="1"/>
    <col min="2326" max="2328" width="4" style="623"/>
    <col min="2329" max="2329" width="2.33203125" style="623" customWidth="1"/>
    <col min="2330" max="2330" width="3.33203125" style="623" customWidth="1"/>
    <col min="2331" max="2561" width="4" style="623"/>
    <col min="2562" max="2562" width="2.83203125" style="623" customWidth="1"/>
    <col min="2563" max="2563" width="2.33203125" style="623" customWidth="1"/>
    <col min="2564" max="2569" width="4" style="623"/>
    <col min="2570" max="2570" width="7.33203125" style="623" customWidth="1"/>
    <col min="2571" max="2579" width="4" style="623"/>
    <col min="2580" max="2581" width="6.75" style="623" customWidth="1"/>
    <col min="2582" max="2584" width="4" style="623"/>
    <col min="2585" max="2585" width="2.33203125" style="623" customWidth="1"/>
    <col min="2586" max="2586" width="3.33203125" style="623" customWidth="1"/>
    <col min="2587" max="2817" width="4" style="623"/>
    <col min="2818" max="2818" width="2.83203125" style="623" customWidth="1"/>
    <col min="2819" max="2819" width="2.33203125" style="623" customWidth="1"/>
    <col min="2820" max="2825" width="4" style="623"/>
    <col min="2826" max="2826" width="7.33203125" style="623" customWidth="1"/>
    <col min="2827" max="2835" width="4" style="623"/>
    <col min="2836" max="2837" width="6.75" style="623" customWidth="1"/>
    <col min="2838" max="2840" width="4" style="623"/>
    <col min="2841" max="2841" width="2.33203125" style="623" customWidth="1"/>
    <col min="2842" max="2842" width="3.33203125" style="623" customWidth="1"/>
    <col min="2843" max="3073" width="4" style="623"/>
    <col min="3074" max="3074" width="2.83203125" style="623" customWidth="1"/>
    <col min="3075" max="3075" width="2.33203125" style="623" customWidth="1"/>
    <col min="3076" max="3081" width="4" style="623"/>
    <col min="3082" max="3082" width="7.33203125" style="623" customWidth="1"/>
    <col min="3083" max="3091" width="4" style="623"/>
    <col min="3092" max="3093" width="6.75" style="623" customWidth="1"/>
    <col min="3094" max="3096" width="4" style="623"/>
    <col min="3097" max="3097" width="2.33203125" style="623" customWidth="1"/>
    <col min="3098" max="3098" width="3.33203125" style="623" customWidth="1"/>
    <col min="3099" max="3329" width="4" style="623"/>
    <col min="3330" max="3330" width="2.83203125" style="623" customWidth="1"/>
    <col min="3331" max="3331" width="2.33203125" style="623" customWidth="1"/>
    <col min="3332" max="3337" width="4" style="623"/>
    <col min="3338" max="3338" width="7.33203125" style="623" customWidth="1"/>
    <col min="3339" max="3347" width="4" style="623"/>
    <col min="3348" max="3349" width="6.75" style="623" customWidth="1"/>
    <col min="3350" max="3352" width="4" style="623"/>
    <col min="3353" max="3353" width="2.33203125" style="623" customWidth="1"/>
    <col min="3354" max="3354" width="3.33203125" style="623" customWidth="1"/>
    <col min="3355" max="3585" width="4" style="623"/>
    <col min="3586" max="3586" width="2.83203125" style="623" customWidth="1"/>
    <col min="3587" max="3587" width="2.33203125" style="623" customWidth="1"/>
    <col min="3588" max="3593" width="4" style="623"/>
    <col min="3594" max="3594" width="7.33203125" style="623" customWidth="1"/>
    <col min="3595" max="3603" width="4" style="623"/>
    <col min="3604" max="3605" width="6.75" style="623" customWidth="1"/>
    <col min="3606" max="3608" width="4" style="623"/>
    <col min="3609" max="3609" width="2.33203125" style="623" customWidth="1"/>
    <col min="3610" max="3610" width="3.33203125" style="623" customWidth="1"/>
    <col min="3611" max="3841" width="4" style="623"/>
    <col min="3842" max="3842" width="2.83203125" style="623" customWidth="1"/>
    <col min="3843" max="3843" width="2.33203125" style="623" customWidth="1"/>
    <col min="3844" max="3849" width="4" style="623"/>
    <col min="3850" max="3850" width="7.33203125" style="623" customWidth="1"/>
    <col min="3851" max="3859" width="4" style="623"/>
    <col min="3860" max="3861" width="6.75" style="623" customWidth="1"/>
    <col min="3862" max="3864" width="4" style="623"/>
    <col min="3865" max="3865" width="2.33203125" style="623" customWidth="1"/>
    <col min="3866" max="3866" width="3.33203125" style="623" customWidth="1"/>
    <col min="3867" max="4097" width="4" style="623"/>
    <col min="4098" max="4098" width="2.83203125" style="623" customWidth="1"/>
    <col min="4099" max="4099" width="2.33203125" style="623" customWidth="1"/>
    <col min="4100" max="4105" width="4" style="623"/>
    <col min="4106" max="4106" width="7.33203125" style="623" customWidth="1"/>
    <col min="4107" max="4115" width="4" style="623"/>
    <col min="4116" max="4117" width="6.75" style="623" customWidth="1"/>
    <col min="4118" max="4120" width="4" style="623"/>
    <col min="4121" max="4121" width="2.33203125" style="623" customWidth="1"/>
    <col min="4122" max="4122" width="3.33203125" style="623" customWidth="1"/>
    <col min="4123" max="4353" width="4" style="623"/>
    <col min="4354" max="4354" width="2.83203125" style="623" customWidth="1"/>
    <col min="4355" max="4355" width="2.33203125" style="623" customWidth="1"/>
    <col min="4356" max="4361" width="4" style="623"/>
    <col min="4362" max="4362" width="7.33203125" style="623" customWidth="1"/>
    <col min="4363" max="4371" width="4" style="623"/>
    <col min="4372" max="4373" width="6.75" style="623" customWidth="1"/>
    <col min="4374" max="4376" width="4" style="623"/>
    <col min="4377" max="4377" width="2.33203125" style="623" customWidth="1"/>
    <col min="4378" max="4378" width="3.33203125" style="623" customWidth="1"/>
    <col min="4379" max="4609" width="4" style="623"/>
    <col min="4610" max="4610" width="2.83203125" style="623" customWidth="1"/>
    <col min="4611" max="4611" width="2.33203125" style="623" customWidth="1"/>
    <col min="4612" max="4617" width="4" style="623"/>
    <col min="4618" max="4618" width="7.33203125" style="623" customWidth="1"/>
    <col min="4619" max="4627" width="4" style="623"/>
    <col min="4628" max="4629" width="6.75" style="623" customWidth="1"/>
    <col min="4630" max="4632" width="4" style="623"/>
    <col min="4633" max="4633" width="2.33203125" style="623" customWidth="1"/>
    <col min="4634" max="4634" width="3.33203125" style="623" customWidth="1"/>
    <col min="4635" max="4865" width="4" style="623"/>
    <col min="4866" max="4866" width="2.83203125" style="623" customWidth="1"/>
    <col min="4867" max="4867" width="2.33203125" style="623" customWidth="1"/>
    <col min="4868" max="4873" width="4" style="623"/>
    <col min="4874" max="4874" width="7.33203125" style="623" customWidth="1"/>
    <col min="4875" max="4883" width="4" style="623"/>
    <col min="4884" max="4885" width="6.75" style="623" customWidth="1"/>
    <col min="4886" max="4888" width="4" style="623"/>
    <col min="4889" max="4889" width="2.33203125" style="623" customWidth="1"/>
    <col min="4890" max="4890" width="3.33203125" style="623" customWidth="1"/>
    <col min="4891" max="5121" width="4" style="623"/>
    <col min="5122" max="5122" width="2.83203125" style="623" customWidth="1"/>
    <col min="5123" max="5123" width="2.33203125" style="623" customWidth="1"/>
    <col min="5124" max="5129" width="4" style="623"/>
    <col min="5130" max="5130" width="7.33203125" style="623" customWidth="1"/>
    <col min="5131" max="5139" width="4" style="623"/>
    <col min="5140" max="5141" width="6.75" style="623" customWidth="1"/>
    <col min="5142" max="5144" width="4" style="623"/>
    <col min="5145" max="5145" width="2.33203125" style="623" customWidth="1"/>
    <col min="5146" max="5146" width="3.33203125" style="623" customWidth="1"/>
    <col min="5147" max="5377" width="4" style="623"/>
    <col min="5378" max="5378" width="2.83203125" style="623" customWidth="1"/>
    <col min="5379" max="5379" width="2.33203125" style="623" customWidth="1"/>
    <col min="5380" max="5385" width="4" style="623"/>
    <col min="5386" max="5386" width="7.33203125" style="623" customWidth="1"/>
    <col min="5387" max="5395" width="4" style="623"/>
    <col min="5396" max="5397" width="6.75" style="623" customWidth="1"/>
    <col min="5398" max="5400" width="4" style="623"/>
    <col min="5401" max="5401" width="2.33203125" style="623" customWidth="1"/>
    <col min="5402" max="5402" width="3.33203125" style="623" customWidth="1"/>
    <col min="5403" max="5633" width="4" style="623"/>
    <col min="5634" max="5634" width="2.83203125" style="623" customWidth="1"/>
    <col min="5635" max="5635" width="2.33203125" style="623" customWidth="1"/>
    <col min="5636" max="5641" width="4" style="623"/>
    <col min="5642" max="5642" width="7.33203125" style="623" customWidth="1"/>
    <col min="5643" max="5651" width="4" style="623"/>
    <col min="5652" max="5653" width="6.75" style="623" customWidth="1"/>
    <col min="5654" max="5656" width="4" style="623"/>
    <col min="5657" max="5657" width="2.33203125" style="623" customWidth="1"/>
    <col min="5658" max="5658" width="3.33203125" style="623" customWidth="1"/>
    <col min="5659" max="5889" width="4" style="623"/>
    <col min="5890" max="5890" width="2.83203125" style="623" customWidth="1"/>
    <col min="5891" max="5891" width="2.33203125" style="623" customWidth="1"/>
    <col min="5892" max="5897" width="4" style="623"/>
    <col min="5898" max="5898" width="7.33203125" style="623" customWidth="1"/>
    <col min="5899" max="5907" width="4" style="623"/>
    <col min="5908" max="5909" width="6.75" style="623" customWidth="1"/>
    <col min="5910" max="5912" width="4" style="623"/>
    <col min="5913" max="5913" width="2.33203125" style="623" customWidth="1"/>
    <col min="5914" max="5914" width="3.33203125" style="623" customWidth="1"/>
    <col min="5915" max="6145" width="4" style="623"/>
    <col min="6146" max="6146" width="2.83203125" style="623" customWidth="1"/>
    <col min="6147" max="6147" width="2.33203125" style="623" customWidth="1"/>
    <col min="6148" max="6153" width="4" style="623"/>
    <col min="6154" max="6154" width="7.33203125" style="623" customWidth="1"/>
    <col min="6155" max="6163" width="4" style="623"/>
    <col min="6164" max="6165" width="6.75" style="623" customWidth="1"/>
    <col min="6166" max="6168" width="4" style="623"/>
    <col min="6169" max="6169" width="2.33203125" style="623" customWidth="1"/>
    <col min="6170" max="6170" width="3.33203125" style="623" customWidth="1"/>
    <col min="6171" max="6401" width="4" style="623"/>
    <col min="6402" max="6402" width="2.83203125" style="623" customWidth="1"/>
    <col min="6403" max="6403" width="2.33203125" style="623" customWidth="1"/>
    <col min="6404" max="6409" width="4" style="623"/>
    <col min="6410" max="6410" width="7.33203125" style="623" customWidth="1"/>
    <col min="6411" max="6419" width="4" style="623"/>
    <col min="6420" max="6421" width="6.75" style="623" customWidth="1"/>
    <col min="6422" max="6424" width="4" style="623"/>
    <col min="6425" max="6425" width="2.33203125" style="623" customWidth="1"/>
    <col min="6426" max="6426" width="3.33203125" style="623" customWidth="1"/>
    <col min="6427" max="6657" width="4" style="623"/>
    <col min="6658" max="6658" width="2.83203125" style="623" customWidth="1"/>
    <col min="6659" max="6659" width="2.33203125" style="623" customWidth="1"/>
    <col min="6660" max="6665" width="4" style="623"/>
    <col min="6666" max="6666" width="7.33203125" style="623" customWidth="1"/>
    <col min="6667" max="6675" width="4" style="623"/>
    <col min="6676" max="6677" width="6.75" style="623" customWidth="1"/>
    <col min="6678" max="6680" width="4" style="623"/>
    <col min="6681" max="6681" width="2.33203125" style="623" customWidth="1"/>
    <col min="6682" max="6682" width="3.33203125" style="623" customWidth="1"/>
    <col min="6683" max="6913" width="4" style="623"/>
    <col min="6914" max="6914" width="2.83203125" style="623" customWidth="1"/>
    <col min="6915" max="6915" width="2.33203125" style="623" customWidth="1"/>
    <col min="6916" max="6921" width="4" style="623"/>
    <col min="6922" max="6922" width="7.33203125" style="623" customWidth="1"/>
    <col min="6923" max="6931" width="4" style="623"/>
    <col min="6932" max="6933" width="6.75" style="623" customWidth="1"/>
    <col min="6934" max="6936" width="4" style="623"/>
    <col min="6937" max="6937" width="2.33203125" style="623" customWidth="1"/>
    <col min="6938" max="6938" width="3.33203125" style="623" customWidth="1"/>
    <col min="6939" max="7169" width="4" style="623"/>
    <col min="7170" max="7170" width="2.83203125" style="623" customWidth="1"/>
    <col min="7171" max="7171" width="2.33203125" style="623" customWidth="1"/>
    <col min="7172" max="7177" width="4" style="623"/>
    <col min="7178" max="7178" width="7.33203125" style="623" customWidth="1"/>
    <col min="7179" max="7187" width="4" style="623"/>
    <col min="7188" max="7189" width="6.75" style="623" customWidth="1"/>
    <col min="7190" max="7192" width="4" style="623"/>
    <col min="7193" max="7193" width="2.33203125" style="623" customWidth="1"/>
    <col min="7194" max="7194" width="3.33203125" style="623" customWidth="1"/>
    <col min="7195" max="7425" width="4" style="623"/>
    <col min="7426" max="7426" width="2.83203125" style="623" customWidth="1"/>
    <col min="7427" max="7427" width="2.33203125" style="623" customWidth="1"/>
    <col min="7428" max="7433" width="4" style="623"/>
    <col min="7434" max="7434" width="7.33203125" style="623" customWidth="1"/>
    <col min="7435" max="7443" width="4" style="623"/>
    <col min="7444" max="7445" width="6.75" style="623" customWidth="1"/>
    <col min="7446" max="7448" width="4" style="623"/>
    <col min="7449" max="7449" width="2.33203125" style="623" customWidth="1"/>
    <col min="7450" max="7450" width="3.33203125" style="623" customWidth="1"/>
    <col min="7451" max="7681" width="4" style="623"/>
    <col min="7682" max="7682" width="2.83203125" style="623" customWidth="1"/>
    <col min="7683" max="7683" width="2.33203125" style="623" customWidth="1"/>
    <col min="7684" max="7689" width="4" style="623"/>
    <col min="7690" max="7690" width="7.33203125" style="623" customWidth="1"/>
    <col min="7691" max="7699" width="4" style="623"/>
    <col min="7700" max="7701" width="6.75" style="623" customWidth="1"/>
    <col min="7702" max="7704" width="4" style="623"/>
    <col min="7705" max="7705" width="2.33203125" style="623" customWidth="1"/>
    <col min="7706" max="7706" width="3.33203125" style="623" customWidth="1"/>
    <col min="7707" max="7937" width="4" style="623"/>
    <col min="7938" max="7938" width="2.83203125" style="623" customWidth="1"/>
    <col min="7939" max="7939" width="2.33203125" style="623" customWidth="1"/>
    <col min="7940" max="7945" width="4" style="623"/>
    <col min="7946" max="7946" width="7.33203125" style="623" customWidth="1"/>
    <col min="7947" max="7955" width="4" style="623"/>
    <col min="7956" max="7957" width="6.75" style="623" customWidth="1"/>
    <col min="7958" max="7960" width="4" style="623"/>
    <col min="7961" max="7961" width="2.33203125" style="623" customWidth="1"/>
    <col min="7962" max="7962" width="3.33203125" style="623" customWidth="1"/>
    <col min="7963" max="8193" width="4" style="623"/>
    <col min="8194" max="8194" width="2.83203125" style="623" customWidth="1"/>
    <col min="8195" max="8195" width="2.33203125" style="623" customWidth="1"/>
    <col min="8196" max="8201" width="4" style="623"/>
    <col min="8202" max="8202" width="7.33203125" style="623" customWidth="1"/>
    <col min="8203" max="8211" width="4" style="623"/>
    <col min="8212" max="8213" width="6.75" style="623" customWidth="1"/>
    <col min="8214" max="8216" width="4" style="623"/>
    <col min="8217" max="8217" width="2.33203125" style="623" customWidth="1"/>
    <col min="8218" max="8218" width="3.33203125" style="623" customWidth="1"/>
    <col min="8219" max="8449" width="4" style="623"/>
    <col min="8450" max="8450" width="2.83203125" style="623" customWidth="1"/>
    <col min="8451" max="8451" width="2.33203125" style="623" customWidth="1"/>
    <col min="8452" max="8457" width="4" style="623"/>
    <col min="8458" max="8458" width="7.33203125" style="623" customWidth="1"/>
    <col min="8459" max="8467" width="4" style="623"/>
    <col min="8468" max="8469" width="6.75" style="623" customWidth="1"/>
    <col min="8470" max="8472" width="4" style="623"/>
    <col min="8473" max="8473" width="2.33203125" style="623" customWidth="1"/>
    <col min="8474" max="8474" width="3.33203125" style="623" customWidth="1"/>
    <col min="8475" max="8705" width="4" style="623"/>
    <col min="8706" max="8706" width="2.83203125" style="623" customWidth="1"/>
    <col min="8707" max="8707" width="2.33203125" style="623" customWidth="1"/>
    <col min="8708" max="8713" width="4" style="623"/>
    <col min="8714" max="8714" width="7.33203125" style="623" customWidth="1"/>
    <col min="8715" max="8723" width="4" style="623"/>
    <col min="8724" max="8725" width="6.75" style="623" customWidth="1"/>
    <col min="8726" max="8728" width="4" style="623"/>
    <col min="8729" max="8729" width="2.33203125" style="623" customWidth="1"/>
    <col min="8730" max="8730" width="3.33203125" style="623" customWidth="1"/>
    <col min="8731" max="8961" width="4" style="623"/>
    <col min="8962" max="8962" width="2.83203125" style="623" customWidth="1"/>
    <col min="8963" max="8963" width="2.33203125" style="623" customWidth="1"/>
    <col min="8964" max="8969" width="4" style="623"/>
    <col min="8970" max="8970" width="7.33203125" style="623" customWidth="1"/>
    <col min="8971" max="8979" width="4" style="623"/>
    <col min="8980" max="8981" width="6.75" style="623" customWidth="1"/>
    <col min="8982" max="8984" width="4" style="623"/>
    <col min="8985" max="8985" width="2.33203125" style="623" customWidth="1"/>
    <col min="8986" max="8986" width="3.33203125" style="623" customWidth="1"/>
    <col min="8987" max="9217" width="4" style="623"/>
    <col min="9218" max="9218" width="2.83203125" style="623" customWidth="1"/>
    <col min="9219" max="9219" width="2.33203125" style="623" customWidth="1"/>
    <col min="9220" max="9225" width="4" style="623"/>
    <col min="9226" max="9226" width="7.33203125" style="623" customWidth="1"/>
    <col min="9227" max="9235" width="4" style="623"/>
    <col min="9236" max="9237" width="6.75" style="623" customWidth="1"/>
    <col min="9238" max="9240" width="4" style="623"/>
    <col min="9241" max="9241" width="2.33203125" style="623" customWidth="1"/>
    <col min="9242" max="9242" width="3.33203125" style="623" customWidth="1"/>
    <col min="9243" max="9473" width="4" style="623"/>
    <col min="9474" max="9474" width="2.83203125" style="623" customWidth="1"/>
    <col min="9475" max="9475" width="2.33203125" style="623" customWidth="1"/>
    <col min="9476" max="9481" width="4" style="623"/>
    <col min="9482" max="9482" width="7.33203125" style="623" customWidth="1"/>
    <col min="9483" max="9491" width="4" style="623"/>
    <col min="9492" max="9493" width="6.75" style="623" customWidth="1"/>
    <col min="9494" max="9496" width="4" style="623"/>
    <col min="9497" max="9497" width="2.33203125" style="623" customWidth="1"/>
    <col min="9498" max="9498" width="3.33203125" style="623" customWidth="1"/>
    <col min="9499" max="9729" width="4" style="623"/>
    <col min="9730" max="9730" width="2.83203125" style="623" customWidth="1"/>
    <col min="9731" max="9731" width="2.33203125" style="623" customWidth="1"/>
    <col min="9732" max="9737" width="4" style="623"/>
    <col min="9738" max="9738" width="7.33203125" style="623" customWidth="1"/>
    <col min="9739" max="9747" width="4" style="623"/>
    <col min="9748" max="9749" width="6.75" style="623" customWidth="1"/>
    <col min="9750" max="9752" width="4" style="623"/>
    <col min="9753" max="9753" width="2.33203125" style="623" customWidth="1"/>
    <col min="9754" max="9754" width="3.33203125" style="623" customWidth="1"/>
    <col min="9755" max="9985" width="4" style="623"/>
    <col min="9986" max="9986" width="2.83203125" style="623" customWidth="1"/>
    <col min="9987" max="9987" width="2.33203125" style="623" customWidth="1"/>
    <col min="9988" max="9993" width="4" style="623"/>
    <col min="9994" max="9994" width="7.33203125" style="623" customWidth="1"/>
    <col min="9995" max="10003" width="4" style="623"/>
    <col min="10004" max="10005" width="6.75" style="623" customWidth="1"/>
    <col min="10006" max="10008" width="4" style="623"/>
    <col min="10009" max="10009" width="2.33203125" style="623" customWidth="1"/>
    <col min="10010" max="10010" width="3.33203125" style="623" customWidth="1"/>
    <col min="10011" max="10241" width="4" style="623"/>
    <col min="10242" max="10242" width="2.83203125" style="623" customWidth="1"/>
    <col min="10243" max="10243" width="2.33203125" style="623" customWidth="1"/>
    <col min="10244" max="10249" width="4" style="623"/>
    <col min="10250" max="10250" width="7.33203125" style="623" customWidth="1"/>
    <col min="10251" max="10259" width="4" style="623"/>
    <col min="10260" max="10261" width="6.75" style="623" customWidth="1"/>
    <col min="10262" max="10264" width="4" style="623"/>
    <col min="10265" max="10265" width="2.33203125" style="623" customWidth="1"/>
    <col min="10266" max="10266" width="3.33203125" style="623" customWidth="1"/>
    <col min="10267" max="10497" width="4" style="623"/>
    <col min="10498" max="10498" width="2.83203125" style="623" customWidth="1"/>
    <col min="10499" max="10499" width="2.33203125" style="623" customWidth="1"/>
    <col min="10500" max="10505" width="4" style="623"/>
    <col min="10506" max="10506" width="7.33203125" style="623" customWidth="1"/>
    <col min="10507" max="10515" width="4" style="623"/>
    <col min="10516" max="10517" width="6.75" style="623" customWidth="1"/>
    <col min="10518" max="10520" width="4" style="623"/>
    <col min="10521" max="10521" width="2.33203125" style="623" customWidth="1"/>
    <col min="10522" max="10522" width="3.33203125" style="623" customWidth="1"/>
    <col min="10523" max="10753" width="4" style="623"/>
    <col min="10754" max="10754" width="2.83203125" style="623" customWidth="1"/>
    <col min="10755" max="10755" width="2.33203125" style="623" customWidth="1"/>
    <col min="10756" max="10761" width="4" style="623"/>
    <col min="10762" max="10762" width="7.33203125" style="623" customWidth="1"/>
    <col min="10763" max="10771" width="4" style="623"/>
    <col min="10772" max="10773" width="6.75" style="623" customWidth="1"/>
    <col min="10774" max="10776" width="4" style="623"/>
    <col min="10777" max="10777" width="2.33203125" style="623" customWidth="1"/>
    <col min="10778" max="10778" width="3.33203125" style="623" customWidth="1"/>
    <col min="10779" max="11009" width="4" style="623"/>
    <col min="11010" max="11010" width="2.83203125" style="623" customWidth="1"/>
    <col min="11011" max="11011" width="2.33203125" style="623" customWidth="1"/>
    <col min="11012" max="11017" width="4" style="623"/>
    <col min="11018" max="11018" width="7.33203125" style="623" customWidth="1"/>
    <col min="11019" max="11027" width="4" style="623"/>
    <col min="11028" max="11029" width="6.75" style="623" customWidth="1"/>
    <col min="11030" max="11032" width="4" style="623"/>
    <col min="11033" max="11033" width="2.33203125" style="623" customWidth="1"/>
    <col min="11034" max="11034" width="3.33203125" style="623" customWidth="1"/>
    <col min="11035" max="11265" width="4" style="623"/>
    <col min="11266" max="11266" width="2.83203125" style="623" customWidth="1"/>
    <col min="11267" max="11267" width="2.33203125" style="623" customWidth="1"/>
    <col min="11268" max="11273" width="4" style="623"/>
    <col min="11274" max="11274" width="7.33203125" style="623" customWidth="1"/>
    <col min="11275" max="11283" width="4" style="623"/>
    <col min="11284" max="11285" width="6.75" style="623" customWidth="1"/>
    <col min="11286" max="11288" width="4" style="623"/>
    <col min="11289" max="11289" width="2.33203125" style="623" customWidth="1"/>
    <col min="11290" max="11290" width="3.33203125" style="623" customWidth="1"/>
    <col min="11291" max="11521" width="4" style="623"/>
    <col min="11522" max="11522" width="2.83203125" style="623" customWidth="1"/>
    <col min="11523" max="11523" width="2.33203125" style="623" customWidth="1"/>
    <col min="11524" max="11529" width="4" style="623"/>
    <col min="11530" max="11530" width="7.33203125" style="623" customWidth="1"/>
    <col min="11531" max="11539" width="4" style="623"/>
    <col min="11540" max="11541" width="6.75" style="623" customWidth="1"/>
    <col min="11542" max="11544" width="4" style="623"/>
    <col min="11545" max="11545" width="2.33203125" style="623" customWidth="1"/>
    <col min="11546" max="11546" width="3.33203125" style="623" customWidth="1"/>
    <col min="11547" max="11777" width="4" style="623"/>
    <col min="11778" max="11778" width="2.83203125" style="623" customWidth="1"/>
    <col min="11779" max="11779" width="2.33203125" style="623" customWidth="1"/>
    <col min="11780" max="11785" width="4" style="623"/>
    <col min="11786" max="11786" width="7.33203125" style="623" customWidth="1"/>
    <col min="11787" max="11795" width="4" style="623"/>
    <col min="11796" max="11797" width="6.75" style="623" customWidth="1"/>
    <col min="11798" max="11800" width="4" style="623"/>
    <col min="11801" max="11801" width="2.33203125" style="623" customWidth="1"/>
    <col min="11802" max="11802" width="3.33203125" style="623" customWidth="1"/>
    <col min="11803" max="12033" width="4" style="623"/>
    <col min="12034" max="12034" width="2.83203125" style="623" customWidth="1"/>
    <col min="12035" max="12035" width="2.33203125" style="623" customWidth="1"/>
    <col min="12036" max="12041" width="4" style="623"/>
    <col min="12042" max="12042" width="7.33203125" style="623" customWidth="1"/>
    <col min="12043" max="12051" width="4" style="623"/>
    <col min="12052" max="12053" width="6.75" style="623" customWidth="1"/>
    <col min="12054" max="12056" width="4" style="623"/>
    <col min="12057" max="12057" width="2.33203125" style="623" customWidth="1"/>
    <col min="12058" max="12058" width="3.33203125" style="623" customWidth="1"/>
    <col min="12059" max="12289" width="4" style="623"/>
    <col min="12290" max="12290" width="2.83203125" style="623" customWidth="1"/>
    <col min="12291" max="12291" width="2.33203125" style="623" customWidth="1"/>
    <col min="12292" max="12297" width="4" style="623"/>
    <col min="12298" max="12298" width="7.33203125" style="623" customWidth="1"/>
    <col min="12299" max="12307" width="4" style="623"/>
    <col min="12308" max="12309" width="6.75" style="623" customWidth="1"/>
    <col min="12310" max="12312" width="4" style="623"/>
    <col min="12313" max="12313" width="2.33203125" style="623" customWidth="1"/>
    <col min="12314" max="12314" width="3.33203125" style="623" customWidth="1"/>
    <col min="12315" max="12545" width="4" style="623"/>
    <col min="12546" max="12546" width="2.83203125" style="623" customWidth="1"/>
    <col min="12547" max="12547" width="2.33203125" style="623" customWidth="1"/>
    <col min="12548" max="12553" width="4" style="623"/>
    <col min="12554" max="12554" width="7.33203125" style="623" customWidth="1"/>
    <col min="12555" max="12563" width="4" style="623"/>
    <col min="12564" max="12565" width="6.75" style="623" customWidth="1"/>
    <col min="12566" max="12568" width="4" style="623"/>
    <col min="12569" max="12569" width="2.33203125" style="623" customWidth="1"/>
    <col min="12570" max="12570" width="3.33203125" style="623" customWidth="1"/>
    <col min="12571" max="12801" width="4" style="623"/>
    <col min="12802" max="12802" width="2.83203125" style="623" customWidth="1"/>
    <col min="12803" max="12803" width="2.33203125" style="623" customWidth="1"/>
    <col min="12804" max="12809" width="4" style="623"/>
    <col min="12810" max="12810" width="7.33203125" style="623" customWidth="1"/>
    <col min="12811" max="12819" width="4" style="623"/>
    <col min="12820" max="12821" width="6.75" style="623" customWidth="1"/>
    <col min="12822" max="12824" width="4" style="623"/>
    <col min="12825" max="12825" width="2.33203125" style="623" customWidth="1"/>
    <col min="12826" max="12826" width="3.33203125" style="623" customWidth="1"/>
    <col min="12827" max="13057" width="4" style="623"/>
    <col min="13058" max="13058" width="2.83203125" style="623" customWidth="1"/>
    <col min="13059" max="13059" width="2.33203125" style="623" customWidth="1"/>
    <col min="13060" max="13065" width="4" style="623"/>
    <col min="13066" max="13066" width="7.33203125" style="623" customWidth="1"/>
    <col min="13067" max="13075" width="4" style="623"/>
    <col min="13076" max="13077" width="6.75" style="623" customWidth="1"/>
    <col min="13078" max="13080" width="4" style="623"/>
    <col min="13081" max="13081" width="2.33203125" style="623" customWidth="1"/>
    <col min="13082" max="13082" width="3.33203125" style="623" customWidth="1"/>
    <col min="13083" max="13313" width="4" style="623"/>
    <col min="13314" max="13314" width="2.83203125" style="623" customWidth="1"/>
    <col min="13315" max="13315" width="2.33203125" style="623" customWidth="1"/>
    <col min="13316" max="13321" width="4" style="623"/>
    <col min="13322" max="13322" width="7.33203125" style="623" customWidth="1"/>
    <col min="13323" max="13331" width="4" style="623"/>
    <col min="13332" max="13333" width="6.75" style="623" customWidth="1"/>
    <col min="13334" max="13336" width="4" style="623"/>
    <col min="13337" max="13337" width="2.33203125" style="623" customWidth="1"/>
    <col min="13338" max="13338" width="3.33203125" style="623" customWidth="1"/>
    <col min="13339" max="13569" width="4" style="623"/>
    <col min="13570" max="13570" width="2.83203125" style="623" customWidth="1"/>
    <col min="13571" max="13571" width="2.33203125" style="623" customWidth="1"/>
    <col min="13572" max="13577" width="4" style="623"/>
    <col min="13578" max="13578" width="7.33203125" style="623" customWidth="1"/>
    <col min="13579" max="13587" width="4" style="623"/>
    <col min="13588" max="13589" width="6.75" style="623" customWidth="1"/>
    <col min="13590" max="13592" width="4" style="623"/>
    <col min="13593" max="13593" width="2.33203125" style="623" customWidth="1"/>
    <col min="13594" max="13594" width="3.33203125" style="623" customWidth="1"/>
    <col min="13595" max="13825" width="4" style="623"/>
    <col min="13826" max="13826" width="2.83203125" style="623" customWidth="1"/>
    <col min="13827" max="13827" width="2.33203125" style="623" customWidth="1"/>
    <col min="13828" max="13833" width="4" style="623"/>
    <col min="13834" max="13834" width="7.33203125" style="623" customWidth="1"/>
    <col min="13835" max="13843" width="4" style="623"/>
    <col min="13844" max="13845" width="6.75" style="623" customWidth="1"/>
    <col min="13846" max="13848" width="4" style="623"/>
    <col min="13849" max="13849" width="2.33203125" style="623" customWidth="1"/>
    <col min="13850" max="13850" width="3.33203125" style="623" customWidth="1"/>
    <col min="13851" max="14081" width="4" style="623"/>
    <col min="14082" max="14082" width="2.83203125" style="623" customWidth="1"/>
    <col min="14083" max="14083" width="2.33203125" style="623" customWidth="1"/>
    <col min="14084" max="14089" width="4" style="623"/>
    <col min="14090" max="14090" width="7.33203125" style="623" customWidth="1"/>
    <col min="14091" max="14099" width="4" style="623"/>
    <col min="14100" max="14101" width="6.75" style="623" customWidth="1"/>
    <col min="14102" max="14104" width="4" style="623"/>
    <col min="14105" max="14105" width="2.33203125" style="623" customWidth="1"/>
    <col min="14106" max="14106" width="3.33203125" style="623" customWidth="1"/>
    <col min="14107" max="14337" width="4" style="623"/>
    <col min="14338" max="14338" width="2.83203125" style="623" customWidth="1"/>
    <col min="14339" max="14339" width="2.33203125" style="623" customWidth="1"/>
    <col min="14340" max="14345" width="4" style="623"/>
    <col min="14346" max="14346" width="7.33203125" style="623" customWidth="1"/>
    <col min="14347" max="14355" width="4" style="623"/>
    <col min="14356" max="14357" width="6.75" style="623" customWidth="1"/>
    <col min="14358" max="14360" width="4" style="623"/>
    <col min="14361" max="14361" width="2.33203125" style="623" customWidth="1"/>
    <col min="14362" max="14362" width="3.33203125" style="623" customWidth="1"/>
    <col min="14363" max="14593" width="4" style="623"/>
    <col min="14594" max="14594" width="2.83203125" style="623" customWidth="1"/>
    <col min="14595" max="14595" width="2.33203125" style="623" customWidth="1"/>
    <col min="14596" max="14601" width="4" style="623"/>
    <col min="14602" max="14602" width="7.33203125" style="623" customWidth="1"/>
    <col min="14603" max="14611" width="4" style="623"/>
    <col min="14612" max="14613" width="6.75" style="623" customWidth="1"/>
    <col min="14614" max="14616" width="4" style="623"/>
    <col min="14617" max="14617" width="2.33203125" style="623" customWidth="1"/>
    <col min="14618" max="14618" width="3.33203125" style="623" customWidth="1"/>
    <col min="14619" max="14849" width="4" style="623"/>
    <col min="14850" max="14850" width="2.83203125" style="623" customWidth="1"/>
    <col min="14851" max="14851" width="2.33203125" style="623" customWidth="1"/>
    <col min="14852" max="14857" width="4" style="623"/>
    <col min="14858" max="14858" width="7.33203125" style="623" customWidth="1"/>
    <col min="14859" max="14867" width="4" style="623"/>
    <col min="14868" max="14869" width="6.75" style="623" customWidth="1"/>
    <col min="14870" max="14872" width="4" style="623"/>
    <col min="14873" max="14873" width="2.33203125" style="623" customWidth="1"/>
    <col min="14874" max="14874" width="3.33203125" style="623" customWidth="1"/>
    <col min="14875" max="15105" width="4" style="623"/>
    <col min="15106" max="15106" width="2.83203125" style="623" customWidth="1"/>
    <col min="15107" max="15107" width="2.33203125" style="623" customWidth="1"/>
    <col min="15108" max="15113" width="4" style="623"/>
    <col min="15114" max="15114" width="7.33203125" style="623" customWidth="1"/>
    <col min="15115" max="15123" width="4" style="623"/>
    <col min="15124" max="15125" width="6.75" style="623" customWidth="1"/>
    <col min="15126" max="15128" width="4" style="623"/>
    <col min="15129" max="15129" width="2.33203125" style="623" customWidth="1"/>
    <col min="15130" max="15130" width="3.33203125" style="623" customWidth="1"/>
    <col min="15131" max="15361" width="4" style="623"/>
    <col min="15362" max="15362" width="2.83203125" style="623" customWidth="1"/>
    <col min="15363" max="15363" width="2.33203125" style="623" customWidth="1"/>
    <col min="15364" max="15369" width="4" style="623"/>
    <col min="15370" max="15370" width="7.33203125" style="623" customWidth="1"/>
    <col min="15371" max="15379" width="4" style="623"/>
    <col min="15380" max="15381" width="6.75" style="623" customWidth="1"/>
    <col min="15382" max="15384" width="4" style="623"/>
    <col min="15385" max="15385" width="2.33203125" style="623" customWidth="1"/>
    <col min="15386" max="15386" width="3.33203125" style="623" customWidth="1"/>
    <col min="15387" max="15617" width="4" style="623"/>
    <col min="15618" max="15618" width="2.83203125" style="623" customWidth="1"/>
    <col min="15619" max="15619" width="2.33203125" style="623" customWidth="1"/>
    <col min="15620" max="15625" width="4" style="623"/>
    <col min="15626" max="15626" width="7.33203125" style="623" customWidth="1"/>
    <col min="15627" max="15635" width="4" style="623"/>
    <col min="15636" max="15637" width="6.75" style="623" customWidth="1"/>
    <col min="15638" max="15640" width="4" style="623"/>
    <col min="15641" max="15641" width="2.33203125" style="623" customWidth="1"/>
    <col min="15642" max="15642" width="3.33203125" style="623" customWidth="1"/>
    <col min="15643" max="15873" width="4" style="623"/>
    <col min="15874" max="15874" width="2.83203125" style="623" customWidth="1"/>
    <col min="15875" max="15875" width="2.33203125" style="623" customWidth="1"/>
    <col min="15876" max="15881" width="4" style="623"/>
    <col min="15882" max="15882" width="7.33203125" style="623" customWidth="1"/>
    <col min="15883" max="15891" width="4" style="623"/>
    <col min="15892" max="15893" width="6.75" style="623" customWidth="1"/>
    <col min="15894" max="15896" width="4" style="623"/>
    <col min="15897" max="15897" width="2.33203125" style="623" customWidth="1"/>
    <col min="15898" max="15898" width="3.33203125" style="623" customWidth="1"/>
    <col min="15899" max="16129" width="4" style="623"/>
    <col min="16130" max="16130" width="2.83203125" style="623" customWidth="1"/>
    <col min="16131" max="16131" width="2.33203125" style="623" customWidth="1"/>
    <col min="16132" max="16137" width="4" style="623"/>
    <col min="16138" max="16138" width="7.33203125" style="623" customWidth="1"/>
    <col min="16139" max="16147" width="4" style="623"/>
    <col min="16148" max="16149" width="6.75" style="623" customWidth="1"/>
    <col min="16150" max="16152" width="4" style="623"/>
    <col min="16153" max="16153" width="2.33203125" style="623" customWidth="1"/>
    <col min="16154" max="16154" width="3.33203125" style="623" customWidth="1"/>
    <col min="16155" max="16384" width="4" style="623"/>
  </cols>
  <sheetData>
    <row r="1" spans="1:26">
      <c r="A1" s="75"/>
      <c r="B1" s="75"/>
      <c r="C1" s="75"/>
      <c r="D1" s="75"/>
      <c r="E1" s="75"/>
      <c r="F1" s="75"/>
      <c r="G1" s="75"/>
      <c r="H1" s="75"/>
      <c r="I1" s="75"/>
      <c r="J1" s="75"/>
      <c r="K1" s="75"/>
      <c r="L1" s="75"/>
      <c r="M1" s="75"/>
      <c r="N1" s="75"/>
      <c r="O1" s="75"/>
      <c r="P1" s="75"/>
      <c r="Q1" s="75"/>
      <c r="R1" s="75"/>
      <c r="S1" s="75"/>
      <c r="T1" s="75"/>
      <c r="U1" s="75"/>
      <c r="V1" s="75"/>
      <c r="W1" s="75"/>
      <c r="X1" s="75"/>
      <c r="Y1" s="75"/>
      <c r="Z1" s="75"/>
    </row>
    <row r="2" spans="1:26" ht="15" customHeight="1">
      <c r="A2" s="75"/>
      <c r="B2" s="75"/>
      <c r="C2" s="899" t="s">
        <v>2283</v>
      </c>
      <c r="D2" s="75"/>
      <c r="E2" s="75"/>
      <c r="F2" s="75"/>
      <c r="G2" s="75"/>
      <c r="H2" s="75"/>
      <c r="I2" s="75"/>
      <c r="J2" s="75"/>
      <c r="K2" s="75"/>
      <c r="L2" s="75"/>
      <c r="M2" s="75"/>
      <c r="N2" s="75"/>
      <c r="O2" s="75"/>
      <c r="P2" s="75"/>
      <c r="Q2" s="1708" t="s">
        <v>678</v>
      </c>
      <c r="R2" s="1708"/>
      <c r="S2" s="1708"/>
      <c r="T2" s="1708"/>
      <c r="U2" s="1708"/>
      <c r="V2" s="1708"/>
      <c r="W2" s="1708"/>
      <c r="X2" s="1708"/>
      <c r="Y2" s="1708"/>
      <c r="Z2" s="75"/>
    </row>
    <row r="3" spans="1:26" ht="15" customHeight="1">
      <c r="A3" s="75"/>
      <c r="B3" s="75"/>
      <c r="C3" s="75"/>
      <c r="D3" s="75"/>
      <c r="E3" s="75"/>
      <c r="F3" s="75"/>
      <c r="G3" s="75"/>
      <c r="H3" s="75"/>
      <c r="I3" s="75"/>
      <c r="J3" s="75"/>
      <c r="K3" s="75"/>
      <c r="L3" s="75"/>
      <c r="M3" s="75"/>
      <c r="N3" s="75"/>
      <c r="O3" s="75"/>
      <c r="P3" s="75"/>
      <c r="Q3" s="75"/>
      <c r="R3" s="75"/>
      <c r="S3" s="89"/>
      <c r="T3" s="75"/>
      <c r="U3" s="75"/>
      <c r="V3" s="75"/>
      <c r="W3" s="75"/>
      <c r="X3" s="75"/>
      <c r="Y3" s="75"/>
      <c r="Z3" s="75"/>
    </row>
    <row r="4" spans="1:26" ht="15" customHeight="1">
      <c r="A4" s="75"/>
      <c r="B4" s="1709" t="s">
        <v>713</v>
      </c>
      <c r="C4" s="1709"/>
      <c r="D4" s="1709"/>
      <c r="E4" s="1709"/>
      <c r="F4" s="1709"/>
      <c r="G4" s="1709"/>
      <c r="H4" s="1709"/>
      <c r="I4" s="1709"/>
      <c r="J4" s="1709"/>
      <c r="K4" s="1709"/>
      <c r="L4" s="1709"/>
      <c r="M4" s="1709"/>
      <c r="N4" s="1709"/>
      <c r="O4" s="1709"/>
      <c r="P4" s="1709"/>
      <c r="Q4" s="1709"/>
      <c r="R4" s="1709"/>
      <c r="S4" s="1709"/>
      <c r="T4" s="1709"/>
      <c r="U4" s="1709"/>
      <c r="V4" s="1709"/>
      <c r="W4" s="1709"/>
      <c r="X4" s="1709"/>
      <c r="Y4" s="1709"/>
      <c r="Z4" s="75"/>
    </row>
    <row r="5" spans="1:26" ht="15" customHeight="1">
      <c r="A5" s="75"/>
      <c r="B5" s="75"/>
      <c r="C5" s="75"/>
      <c r="D5" s="75"/>
      <c r="E5" s="75"/>
      <c r="F5" s="75"/>
      <c r="G5" s="75"/>
      <c r="H5" s="75"/>
      <c r="I5" s="75"/>
      <c r="J5" s="75"/>
      <c r="K5" s="75"/>
      <c r="L5" s="75"/>
      <c r="M5" s="75"/>
      <c r="N5" s="75"/>
      <c r="O5" s="75"/>
      <c r="P5" s="75"/>
      <c r="Q5" s="75"/>
      <c r="R5" s="75"/>
      <c r="S5" s="75"/>
      <c r="T5" s="75"/>
      <c r="U5" s="75"/>
      <c r="V5" s="75"/>
      <c r="W5" s="75"/>
      <c r="X5" s="75"/>
      <c r="Y5" s="75"/>
      <c r="Z5" s="75"/>
    </row>
    <row r="6" spans="1:26" ht="22.5" customHeight="1">
      <c r="A6" s="575"/>
      <c r="B6" s="1671" t="s">
        <v>676</v>
      </c>
      <c r="C6" s="1672"/>
      <c r="D6" s="1672"/>
      <c r="E6" s="1672"/>
      <c r="F6" s="1673"/>
      <c r="G6" s="1671"/>
      <c r="H6" s="1672"/>
      <c r="I6" s="1672"/>
      <c r="J6" s="1672"/>
      <c r="K6" s="1672"/>
      <c r="L6" s="1672"/>
      <c r="M6" s="1672"/>
      <c r="N6" s="1672"/>
      <c r="O6" s="1672"/>
      <c r="P6" s="1672"/>
      <c r="Q6" s="1672"/>
      <c r="R6" s="1672"/>
      <c r="S6" s="1672"/>
      <c r="T6" s="1672"/>
      <c r="U6" s="1672"/>
      <c r="V6" s="1672"/>
      <c r="W6" s="1672"/>
      <c r="X6" s="1672"/>
      <c r="Y6" s="1673"/>
    </row>
    <row r="7" spans="1:26" ht="22.5" customHeight="1">
      <c r="A7" s="575"/>
      <c r="B7" s="1671" t="s">
        <v>675</v>
      </c>
      <c r="C7" s="1672"/>
      <c r="D7" s="1672"/>
      <c r="E7" s="1672"/>
      <c r="F7" s="1673"/>
      <c r="G7" s="1671" t="s">
        <v>611</v>
      </c>
      <c r="H7" s="1672"/>
      <c r="I7" s="1672"/>
      <c r="J7" s="1672"/>
      <c r="K7" s="1672"/>
      <c r="L7" s="1672"/>
      <c r="M7" s="1672"/>
      <c r="N7" s="1672"/>
      <c r="O7" s="1672"/>
      <c r="P7" s="1672"/>
      <c r="Q7" s="1672"/>
      <c r="R7" s="1672"/>
      <c r="S7" s="1672"/>
      <c r="T7" s="1672"/>
      <c r="U7" s="1672"/>
      <c r="V7" s="1672"/>
      <c r="W7" s="1672"/>
      <c r="X7" s="1672"/>
      <c r="Y7" s="1673"/>
    </row>
    <row r="8" spans="1:26" ht="22.5" customHeight="1">
      <c r="A8" s="575"/>
      <c r="B8" s="1671" t="s">
        <v>673</v>
      </c>
      <c r="C8" s="1672"/>
      <c r="D8" s="1672"/>
      <c r="E8" s="1672"/>
      <c r="F8" s="1673"/>
      <c r="G8" s="1710" t="s">
        <v>712</v>
      </c>
      <c r="H8" s="1711"/>
      <c r="I8" s="1711"/>
      <c r="J8" s="1711"/>
      <c r="K8" s="1711"/>
      <c r="L8" s="1711"/>
      <c r="M8" s="1711"/>
      <c r="N8" s="1711"/>
      <c r="O8" s="1711"/>
      <c r="P8" s="1711"/>
      <c r="Q8" s="1711"/>
      <c r="R8" s="1711"/>
      <c r="S8" s="1711"/>
      <c r="T8" s="1711"/>
      <c r="U8" s="1711"/>
      <c r="V8" s="1711"/>
      <c r="W8" s="1711"/>
      <c r="X8" s="1711"/>
      <c r="Y8" s="1712"/>
    </row>
    <row r="9" spans="1:26" ht="15" customHeight="1">
      <c r="A9" s="75"/>
      <c r="B9" s="75"/>
      <c r="C9" s="75"/>
      <c r="D9" s="75"/>
      <c r="E9" s="75"/>
      <c r="F9" s="75"/>
      <c r="G9" s="75"/>
      <c r="H9" s="75"/>
      <c r="I9" s="75"/>
      <c r="J9" s="75"/>
      <c r="K9" s="75"/>
      <c r="L9" s="75"/>
      <c r="M9" s="75"/>
      <c r="N9" s="75"/>
      <c r="O9" s="75"/>
      <c r="P9" s="75"/>
      <c r="Q9" s="75"/>
      <c r="R9" s="75"/>
      <c r="S9" s="75"/>
      <c r="T9" s="75"/>
      <c r="U9" s="75"/>
      <c r="V9" s="75"/>
      <c r="W9" s="75"/>
      <c r="X9" s="75"/>
      <c r="Y9" s="75"/>
      <c r="Z9" s="75"/>
    </row>
    <row r="10" spans="1:26" ht="15" customHeight="1">
      <c r="A10" s="75"/>
      <c r="B10" s="188"/>
      <c r="C10" s="187"/>
      <c r="D10" s="187"/>
      <c r="E10" s="187"/>
      <c r="F10" s="187"/>
      <c r="G10" s="187"/>
      <c r="H10" s="187"/>
      <c r="I10" s="187"/>
      <c r="J10" s="187"/>
      <c r="K10" s="187"/>
      <c r="L10" s="187"/>
      <c r="M10" s="187"/>
      <c r="N10" s="187"/>
      <c r="O10" s="187"/>
      <c r="P10" s="187"/>
      <c r="Q10" s="187"/>
      <c r="R10" s="187"/>
      <c r="S10" s="187"/>
      <c r="T10" s="187"/>
      <c r="U10" s="650"/>
      <c r="V10" s="245"/>
      <c r="W10" s="245"/>
      <c r="X10" s="245"/>
      <c r="Y10" s="649"/>
      <c r="Z10" s="75"/>
    </row>
    <row r="11" spans="1:26" ht="15" customHeight="1">
      <c r="A11" s="75"/>
      <c r="B11" s="88" t="s">
        <v>671</v>
      </c>
      <c r="C11" s="75"/>
      <c r="D11" s="75"/>
      <c r="E11" s="75"/>
      <c r="F11" s="75"/>
      <c r="G11" s="75"/>
      <c r="H11" s="75"/>
      <c r="I11" s="75"/>
      <c r="J11" s="75"/>
      <c r="K11" s="75"/>
      <c r="L11" s="75"/>
      <c r="M11" s="75"/>
      <c r="N11" s="75"/>
      <c r="O11" s="75"/>
      <c r="P11" s="75"/>
      <c r="Q11" s="75"/>
      <c r="R11" s="75"/>
      <c r="S11" s="75"/>
      <c r="T11" s="75"/>
      <c r="U11" s="1705" t="s">
        <v>684</v>
      </c>
      <c r="V11" s="1668"/>
      <c r="W11" s="1668"/>
      <c r="X11" s="1668"/>
      <c r="Y11" s="1706"/>
      <c r="Z11" s="75"/>
    </row>
    <row r="12" spans="1:26" ht="15" customHeight="1">
      <c r="A12" s="75"/>
      <c r="B12" s="88"/>
      <c r="C12" s="75"/>
      <c r="D12" s="75"/>
      <c r="E12" s="75"/>
      <c r="F12" s="75"/>
      <c r="G12" s="75"/>
      <c r="H12" s="75"/>
      <c r="I12" s="75"/>
      <c r="J12" s="75"/>
      <c r="K12" s="75"/>
      <c r="L12" s="75"/>
      <c r="M12" s="75"/>
      <c r="N12" s="75"/>
      <c r="O12" s="75"/>
      <c r="P12" s="75"/>
      <c r="Q12" s="75"/>
      <c r="R12" s="75"/>
      <c r="S12" s="75"/>
      <c r="T12" s="75"/>
      <c r="U12" s="631"/>
      <c r="V12" s="220"/>
      <c r="W12" s="220"/>
      <c r="X12" s="220"/>
      <c r="Y12" s="630"/>
      <c r="Z12" s="75"/>
    </row>
    <row r="13" spans="1:26" ht="15" customHeight="1">
      <c r="A13" s="75"/>
      <c r="B13" s="88"/>
      <c r="C13" s="642" t="s">
        <v>711</v>
      </c>
      <c r="D13" s="1669" t="s">
        <v>710</v>
      </c>
      <c r="E13" s="1669"/>
      <c r="F13" s="1669"/>
      <c r="G13" s="1669"/>
      <c r="H13" s="1669"/>
      <c r="I13" s="1669"/>
      <c r="J13" s="1669"/>
      <c r="K13" s="1669"/>
      <c r="L13" s="1669"/>
      <c r="M13" s="1669"/>
      <c r="N13" s="1669"/>
      <c r="O13" s="1669"/>
      <c r="P13" s="1669"/>
      <c r="Q13" s="1669"/>
      <c r="R13" s="1669"/>
      <c r="S13" s="1669"/>
      <c r="T13" s="1670"/>
      <c r="U13" s="631"/>
      <c r="V13" s="220" t="s">
        <v>622</v>
      </c>
      <c r="W13" s="220" t="s">
        <v>623</v>
      </c>
      <c r="X13" s="220" t="s">
        <v>622</v>
      </c>
      <c r="Y13" s="630"/>
      <c r="Z13" s="75"/>
    </row>
    <row r="14" spans="1:26" ht="15" customHeight="1">
      <c r="A14" s="75"/>
      <c r="B14" s="88"/>
      <c r="C14" s="642"/>
      <c r="D14" s="1669"/>
      <c r="E14" s="1669"/>
      <c r="F14" s="1669"/>
      <c r="G14" s="1669"/>
      <c r="H14" s="1669"/>
      <c r="I14" s="1669"/>
      <c r="J14" s="1669"/>
      <c r="K14" s="1669"/>
      <c r="L14" s="1669"/>
      <c r="M14" s="1669"/>
      <c r="N14" s="1669"/>
      <c r="O14" s="1669"/>
      <c r="P14" s="1669"/>
      <c r="Q14" s="1669"/>
      <c r="R14" s="1669"/>
      <c r="S14" s="1669"/>
      <c r="T14" s="1670"/>
      <c r="U14" s="631"/>
      <c r="V14" s="220"/>
      <c r="W14" s="220"/>
      <c r="X14" s="220"/>
      <c r="Y14" s="630"/>
      <c r="Z14" s="75"/>
    </row>
    <row r="15" spans="1:26" ht="7.5" customHeight="1">
      <c r="A15" s="75"/>
      <c r="B15" s="88"/>
      <c r="C15" s="75"/>
      <c r="D15" s="75"/>
      <c r="E15" s="75"/>
      <c r="F15" s="75"/>
      <c r="G15" s="75"/>
      <c r="H15" s="75"/>
      <c r="I15" s="75"/>
      <c r="J15" s="75"/>
      <c r="K15" s="75"/>
      <c r="L15" s="75"/>
      <c r="M15" s="75"/>
      <c r="N15" s="75"/>
      <c r="O15" s="75"/>
      <c r="P15" s="75"/>
      <c r="Q15" s="75"/>
      <c r="R15" s="75"/>
      <c r="S15" s="75"/>
      <c r="T15" s="75"/>
      <c r="U15" s="631"/>
      <c r="V15" s="220"/>
      <c r="W15" s="220"/>
      <c r="X15" s="220"/>
      <c r="Y15" s="630"/>
      <c r="Z15" s="75"/>
    </row>
    <row r="16" spans="1:26" ht="15" customHeight="1">
      <c r="A16" s="75"/>
      <c r="B16" s="88"/>
      <c r="C16" s="75" t="s">
        <v>709</v>
      </c>
      <c r="D16" s="1697" t="s">
        <v>708</v>
      </c>
      <c r="E16" s="1697"/>
      <c r="F16" s="1697"/>
      <c r="G16" s="1697"/>
      <c r="H16" s="1697"/>
      <c r="I16" s="1697"/>
      <c r="J16" s="1697"/>
      <c r="K16" s="1697"/>
      <c r="L16" s="1697"/>
      <c r="M16" s="1697"/>
      <c r="N16" s="1697"/>
      <c r="O16" s="1697"/>
      <c r="P16" s="1697"/>
      <c r="Q16" s="1697"/>
      <c r="R16" s="1697"/>
      <c r="S16" s="1697"/>
      <c r="T16" s="1698"/>
      <c r="U16" s="631"/>
      <c r="V16" s="220" t="s">
        <v>622</v>
      </c>
      <c r="W16" s="220" t="s">
        <v>623</v>
      </c>
      <c r="X16" s="220" t="s">
        <v>622</v>
      </c>
      <c r="Y16" s="630"/>
      <c r="Z16" s="75"/>
    </row>
    <row r="17" spans="1:44" ht="15" customHeight="1">
      <c r="A17" s="75"/>
      <c r="B17" s="88"/>
      <c r="C17" s="75"/>
      <c r="D17" s="1697"/>
      <c r="E17" s="1697"/>
      <c r="F17" s="1697"/>
      <c r="G17" s="1697"/>
      <c r="H17" s="1697"/>
      <c r="I17" s="1697"/>
      <c r="J17" s="1697"/>
      <c r="K17" s="1697"/>
      <c r="L17" s="1697"/>
      <c r="M17" s="1697"/>
      <c r="N17" s="1697"/>
      <c r="O17" s="1697"/>
      <c r="P17" s="1697"/>
      <c r="Q17" s="1697"/>
      <c r="R17" s="1697"/>
      <c r="S17" s="1697"/>
      <c r="T17" s="1698"/>
      <c r="U17" s="631"/>
      <c r="V17" s="220"/>
      <c r="W17" s="220"/>
      <c r="X17" s="220"/>
      <c r="Y17" s="630"/>
      <c r="Z17" s="75"/>
    </row>
    <row r="18" spans="1:44" ht="7.5" customHeight="1">
      <c r="A18" s="75"/>
      <c r="B18" s="88"/>
      <c r="C18" s="75"/>
      <c r="D18" s="75"/>
      <c r="E18" s="75"/>
      <c r="F18" s="75"/>
      <c r="G18" s="75"/>
      <c r="H18" s="75"/>
      <c r="I18" s="75"/>
      <c r="J18" s="75"/>
      <c r="K18" s="75"/>
      <c r="L18" s="75"/>
      <c r="M18" s="75"/>
      <c r="N18" s="75"/>
      <c r="O18" s="75"/>
      <c r="P18" s="75"/>
      <c r="Q18" s="75"/>
      <c r="R18" s="75"/>
      <c r="S18" s="75"/>
      <c r="T18" s="75"/>
      <c r="U18" s="631"/>
      <c r="V18" s="220"/>
      <c r="W18" s="220"/>
      <c r="X18" s="220"/>
      <c r="Y18" s="630"/>
      <c r="Z18" s="75"/>
      <c r="AE18" s="1713"/>
      <c r="AF18" s="1713"/>
      <c r="AG18" s="1713"/>
      <c r="AH18" s="1713"/>
      <c r="AI18" s="1713"/>
      <c r="AJ18" s="1713"/>
      <c r="AK18" s="1713"/>
      <c r="AL18" s="1713"/>
      <c r="AM18" s="1713"/>
      <c r="AN18" s="1713"/>
      <c r="AO18" s="1713"/>
      <c r="AP18" s="1713"/>
      <c r="AQ18" s="1713"/>
      <c r="AR18" s="1713"/>
    </row>
    <row r="19" spans="1:44" ht="15" customHeight="1">
      <c r="A19" s="75"/>
      <c r="B19" s="88"/>
      <c r="C19" s="89" t="s">
        <v>665</v>
      </c>
      <c r="D19" s="1669" t="s">
        <v>707</v>
      </c>
      <c r="E19" s="1669"/>
      <c r="F19" s="1669"/>
      <c r="G19" s="1669"/>
      <c r="H19" s="1669"/>
      <c r="I19" s="1669"/>
      <c r="J19" s="1669"/>
      <c r="K19" s="1669"/>
      <c r="L19" s="1669"/>
      <c r="M19" s="1669"/>
      <c r="N19" s="1669"/>
      <c r="O19" s="1669"/>
      <c r="P19" s="1669"/>
      <c r="Q19" s="1669"/>
      <c r="R19" s="1669"/>
      <c r="S19" s="1669"/>
      <c r="T19" s="1670"/>
      <c r="U19" s="631"/>
      <c r="V19" s="220" t="s">
        <v>622</v>
      </c>
      <c r="W19" s="220" t="s">
        <v>623</v>
      </c>
      <c r="X19" s="220" t="s">
        <v>622</v>
      </c>
      <c r="Y19" s="630"/>
      <c r="Z19" s="75"/>
      <c r="AE19" s="1713"/>
      <c r="AF19" s="1713"/>
      <c r="AG19" s="1713"/>
      <c r="AH19" s="1713"/>
      <c r="AI19" s="1713"/>
      <c r="AJ19" s="1713"/>
      <c r="AK19" s="1713"/>
      <c r="AL19" s="1713"/>
      <c r="AM19" s="1713"/>
      <c r="AN19" s="1713"/>
      <c r="AO19" s="1713"/>
      <c r="AP19" s="1713"/>
      <c r="AQ19" s="1713"/>
      <c r="AR19" s="1713"/>
    </row>
    <row r="20" spans="1:44" ht="15" customHeight="1">
      <c r="A20" s="75"/>
      <c r="B20" s="88"/>
      <c r="C20" s="89"/>
      <c r="D20" s="1669"/>
      <c r="E20" s="1669"/>
      <c r="F20" s="1669"/>
      <c r="G20" s="1669"/>
      <c r="H20" s="1669"/>
      <c r="I20" s="1669"/>
      <c r="J20" s="1669"/>
      <c r="K20" s="1669"/>
      <c r="L20" s="1669"/>
      <c r="M20" s="1669"/>
      <c r="N20" s="1669"/>
      <c r="O20" s="1669"/>
      <c r="P20" s="1669"/>
      <c r="Q20" s="1669"/>
      <c r="R20" s="1669"/>
      <c r="S20" s="1669"/>
      <c r="T20" s="1670"/>
      <c r="U20" s="631"/>
      <c r="V20" s="220"/>
      <c r="W20" s="220"/>
      <c r="X20" s="220"/>
      <c r="Y20" s="630"/>
      <c r="Z20" s="75"/>
      <c r="AE20" s="1713"/>
      <c r="AF20" s="1713"/>
      <c r="AG20" s="1713"/>
      <c r="AH20" s="1713"/>
      <c r="AI20" s="1713"/>
      <c r="AJ20" s="1713"/>
      <c r="AK20" s="1713"/>
      <c r="AL20" s="1713"/>
      <c r="AM20" s="1713"/>
      <c r="AN20" s="1713"/>
      <c r="AO20" s="1713"/>
      <c r="AP20" s="1713"/>
      <c r="AQ20" s="1713"/>
      <c r="AR20" s="1713"/>
    </row>
    <row r="21" spans="1:44" ht="7.5" customHeight="1">
      <c r="A21" s="75"/>
      <c r="B21" s="88"/>
      <c r="C21" s="89"/>
      <c r="D21" s="628"/>
      <c r="E21" s="628"/>
      <c r="F21" s="628"/>
      <c r="G21" s="628"/>
      <c r="H21" s="628"/>
      <c r="I21" s="628"/>
      <c r="J21" s="628"/>
      <c r="K21" s="628"/>
      <c r="L21" s="628"/>
      <c r="M21" s="628"/>
      <c r="N21" s="628"/>
      <c r="O21" s="628"/>
      <c r="P21" s="628"/>
      <c r="Q21" s="628"/>
      <c r="R21" s="628"/>
      <c r="S21" s="628"/>
      <c r="T21" s="648"/>
      <c r="U21" s="631"/>
      <c r="V21" s="220"/>
      <c r="W21" s="220"/>
      <c r="X21" s="220"/>
      <c r="Y21" s="630"/>
      <c r="Z21" s="75"/>
      <c r="AE21" s="1713"/>
      <c r="AF21" s="1713"/>
      <c r="AG21" s="1713"/>
      <c r="AH21" s="1713"/>
      <c r="AI21" s="1713"/>
      <c r="AJ21" s="1713"/>
      <c r="AK21" s="1713"/>
      <c r="AL21" s="1713"/>
      <c r="AM21" s="1713"/>
      <c r="AN21" s="1713"/>
      <c r="AO21" s="1713"/>
      <c r="AP21" s="1713"/>
      <c r="AQ21" s="1713"/>
      <c r="AR21" s="1713"/>
    </row>
    <row r="22" spans="1:44" ht="15" customHeight="1">
      <c r="A22" s="75"/>
      <c r="B22" s="88"/>
      <c r="C22" s="75" t="s">
        <v>663</v>
      </c>
      <c r="D22" s="1714" t="s">
        <v>706</v>
      </c>
      <c r="E22" s="1714"/>
      <c r="F22" s="1714"/>
      <c r="G22" s="1714"/>
      <c r="H22" s="1714"/>
      <c r="I22" s="1714"/>
      <c r="J22" s="1714"/>
      <c r="K22" s="1714"/>
      <c r="L22" s="1714"/>
      <c r="M22" s="1714"/>
      <c r="N22" s="1714"/>
      <c r="O22" s="1714"/>
      <c r="P22" s="1714"/>
      <c r="Q22" s="1714"/>
      <c r="R22" s="1714"/>
      <c r="S22" s="1714"/>
      <c r="T22" s="1715"/>
      <c r="U22" s="631"/>
      <c r="V22" s="220" t="s">
        <v>622</v>
      </c>
      <c r="W22" s="220" t="s">
        <v>623</v>
      </c>
      <c r="X22" s="220" t="s">
        <v>622</v>
      </c>
      <c r="Y22" s="630"/>
      <c r="Z22" s="75"/>
    </row>
    <row r="23" spans="1:44" ht="7.5" customHeight="1">
      <c r="A23" s="75"/>
      <c r="B23" s="88"/>
      <c r="C23" s="75"/>
      <c r="D23" s="75"/>
      <c r="E23" s="75"/>
      <c r="F23" s="75"/>
      <c r="G23" s="75"/>
      <c r="H23" s="75"/>
      <c r="I23" s="75"/>
      <c r="J23" s="75"/>
      <c r="K23" s="75"/>
      <c r="L23" s="75"/>
      <c r="M23" s="75"/>
      <c r="N23" s="75"/>
      <c r="O23" s="75"/>
      <c r="P23" s="75"/>
      <c r="Q23" s="75"/>
      <c r="R23" s="75"/>
      <c r="S23" s="75"/>
      <c r="T23" s="75"/>
      <c r="U23" s="631"/>
      <c r="V23" s="220"/>
      <c r="W23" s="220"/>
      <c r="X23" s="220"/>
      <c r="Y23" s="630"/>
      <c r="Z23" s="75"/>
    </row>
    <row r="24" spans="1:44" ht="15" customHeight="1">
      <c r="A24" s="75"/>
      <c r="B24" s="88"/>
      <c r="C24" s="75" t="s">
        <v>661</v>
      </c>
      <c r="D24" s="1676" t="s">
        <v>705</v>
      </c>
      <c r="E24" s="1676"/>
      <c r="F24" s="1676"/>
      <c r="G24" s="1676"/>
      <c r="H24" s="1676"/>
      <c r="I24" s="1676"/>
      <c r="J24" s="1676"/>
      <c r="K24" s="1676"/>
      <c r="L24" s="1676"/>
      <c r="M24" s="1676"/>
      <c r="N24" s="1676"/>
      <c r="O24" s="1676"/>
      <c r="P24" s="1676"/>
      <c r="Q24" s="1676"/>
      <c r="R24" s="1676"/>
      <c r="S24" s="1676"/>
      <c r="T24" s="1677"/>
      <c r="U24" s="631"/>
      <c r="V24" s="220" t="s">
        <v>622</v>
      </c>
      <c r="W24" s="220" t="s">
        <v>623</v>
      </c>
      <c r="X24" s="220" t="s">
        <v>622</v>
      </c>
      <c r="Y24" s="630"/>
      <c r="Z24" s="75"/>
    </row>
    <row r="25" spans="1:44" ht="7.5" customHeight="1">
      <c r="A25" s="75"/>
      <c r="B25" s="88"/>
      <c r="C25" s="75"/>
      <c r="D25" s="75"/>
      <c r="E25" s="75"/>
      <c r="F25" s="75"/>
      <c r="G25" s="75"/>
      <c r="H25" s="75"/>
      <c r="I25" s="75"/>
      <c r="J25" s="75"/>
      <c r="K25" s="75"/>
      <c r="L25" s="75"/>
      <c r="M25" s="75"/>
      <c r="N25" s="75"/>
      <c r="O25" s="75"/>
      <c r="P25" s="75"/>
      <c r="Q25" s="75"/>
      <c r="R25" s="75"/>
      <c r="S25" s="75"/>
      <c r="T25" s="75"/>
      <c r="U25" s="631"/>
      <c r="V25" s="220"/>
      <c r="W25" s="220"/>
      <c r="X25" s="220"/>
      <c r="Y25" s="630"/>
      <c r="Z25" s="75"/>
    </row>
    <row r="26" spans="1:44" ht="15" customHeight="1">
      <c r="A26" s="75"/>
      <c r="B26" s="88"/>
      <c r="C26" s="75" t="s">
        <v>659</v>
      </c>
      <c r="D26" s="1697" t="s">
        <v>704</v>
      </c>
      <c r="E26" s="1697"/>
      <c r="F26" s="1697"/>
      <c r="G26" s="1697"/>
      <c r="H26" s="1697"/>
      <c r="I26" s="1697"/>
      <c r="J26" s="1697"/>
      <c r="K26" s="1697"/>
      <c r="L26" s="1697"/>
      <c r="M26" s="1697"/>
      <c r="N26" s="1697"/>
      <c r="O26" s="1697"/>
      <c r="P26" s="1697"/>
      <c r="Q26" s="1697"/>
      <c r="R26" s="1697"/>
      <c r="S26" s="1697"/>
      <c r="T26" s="1698"/>
      <c r="U26" s="631"/>
      <c r="V26" s="220" t="s">
        <v>622</v>
      </c>
      <c r="W26" s="220" t="s">
        <v>623</v>
      </c>
      <c r="X26" s="220" t="s">
        <v>622</v>
      </c>
      <c r="Y26" s="630"/>
      <c r="Z26" s="75"/>
    </row>
    <row r="27" spans="1:44" ht="15" customHeight="1">
      <c r="A27" s="75"/>
      <c r="B27" s="88"/>
      <c r="C27" s="75" t="s">
        <v>489</v>
      </c>
      <c r="D27" s="1697"/>
      <c r="E27" s="1697"/>
      <c r="F27" s="1697"/>
      <c r="G27" s="1697"/>
      <c r="H27" s="1697"/>
      <c r="I27" s="1697"/>
      <c r="J27" s="1697"/>
      <c r="K27" s="1697"/>
      <c r="L27" s="1697"/>
      <c r="M27" s="1697"/>
      <c r="N27" s="1697"/>
      <c r="O27" s="1697"/>
      <c r="P27" s="1697"/>
      <c r="Q27" s="1697"/>
      <c r="R27" s="1697"/>
      <c r="S27" s="1697"/>
      <c r="T27" s="1698"/>
      <c r="U27" s="631"/>
      <c r="V27" s="220"/>
      <c r="W27" s="220"/>
      <c r="X27" s="220"/>
      <c r="Y27" s="630"/>
      <c r="Z27" s="75"/>
    </row>
    <row r="28" spans="1:44" ht="7.5" customHeight="1">
      <c r="A28" s="75"/>
      <c r="B28" s="88"/>
      <c r="C28" s="75"/>
      <c r="D28" s="75"/>
      <c r="E28" s="75"/>
      <c r="F28" s="75"/>
      <c r="G28" s="75"/>
      <c r="H28" s="75"/>
      <c r="I28" s="75"/>
      <c r="J28" s="75"/>
      <c r="K28" s="75"/>
      <c r="L28" s="75"/>
      <c r="M28" s="75"/>
      <c r="N28" s="75"/>
      <c r="O28" s="75"/>
      <c r="P28" s="75"/>
      <c r="Q28" s="75"/>
      <c r="R28" s="75"/>
      <c r="S28" s="75"/>
      <c r="T28" s="75"/>
      <c r="U28" s="631"/>
      <c r="V28" s="220"/>
      <c r="W28" s="220"/>
      <c r="X28" s="220"/>
      <c r="Y28" s="630"/>
      <c r="Z28" s="75"/>
    </row>
    <row r="29" spans="1:44" ht="15" customHeight="1">
      <c r="A29" s="75"/>
      <c r="B29" s="88"/>
      <c r="C29" s="75" t="s">
        <v>703</v>
      </c>
      <c r="D29" s="1697" t="s">
        <v>702</v>
      </c>
      <c r="E29" s="1697"/>
      <c r="F29" s="1697"/>
      <c r="G29" s="1697"/>
      <c r="H29" s="1697"/>
      <c r="I29" s="1697"/>
      <c r="J29" s="1697"/>
      <c r="K29" s="1697"/>
      <c r="L29" s="1697"/>
      <c r="M29" s="1697"/>
      <c r="N29" s="1697"/>
      <c r="O29" s="1697"/>
      <c r="P29" s="1697"/>
      <c r="Q29" s="1697"/>
      <c r="R29" s="1697"/>
      <c r="S29" s="1697"/>
      <c r="T29" s="1698"/>
      <c r="U29" s="631"/>
      <c r="V29" s="220" t="s">
        <v>622</v>
      </c>
      <c r="W29" s="220" t="s">
        <v>623</v>
      </c>
      <c r="X29" s="220" t="s">
        <v>622</v>
      </c>
      <c r="Y29" s="630"/>
      <c r="Z29" s="75"/>
    </row>
    <row r="30" spans="1:44" ht="15" customHeight="1">
      <c r="A30" s="75"/>
      <c r="B30" s="88"/>
      <c r="C30" s="75"/>
      <c r="D30" s="75"/>
      <c r="E30" s="75"/>
      <c r="F30" s="75"/>
      <c r="G30" s="75"/>
      <c r="H30" s="75"/>
      <c r="I30" s="75"/>
      <c r="J30" s="75"/>
      <c r="K30" s="75"/>
      <c r="L30" s="75"/>
      <c r="M30" s="75"/>
      <c r="N30" s="75"/>
      <c r="O30" s="75"/>
      <c r="P30" s="75"/>
      <c r="Q30" s="75"/>
      <c r="R30" s="75"/>
      <c r="S30" s="75"/>
      <c r="T30" s="75"/>
      <c r="U30" s="631"/>
      <c r="V30" s="220"/>
      <c r="W30" s="220"/>
      <c r="X30" s="220"/>
      <c r="Y30" s="630"/>
      <c r="Z30" s="75"/>
    </row>
    <row r="31" spans="1:44" ht="15" customHeight="1">
      <c r="A31" s="75"/>
      <c r="B31" s="88" t="s">
        <v>657</v>
      </c>
      <c r="C31" s="75"/>
      <c r="D31" s="75"/>
      <c r="E31" s="75"/>
      <c r="F31" s="75"/>
      <c r="G31" s="75"/>
      <c r="H31" s="75"/>
      <c r="I31" s="75"/>
      <c r="J31" s="75"/>
      <c r="K31" s="75"/>
      <c r="L31" s="75"/>
      <c r="M31" s="75"/>
      <c r="N31" s="75"/>
      <c r="O31" s="75"/>
      <c r="P31" s="75"/>
      <c r="Q31" s="75"/>
      <c r="R31" s="75"/>
      <c r="S31" s="75"/>
      <c r="T31" s="75"/>
      <c r="U31" s="88"/>
      <c r="V31" s="75"/>
      <c r="W31" s="75"/>
      <c r="X31" s="75"/>
      <c r="Y31" s="82"/>
      <c r="Z31" s="75"/>
    </row>
    <row r="32" spans="1:44" ht="15" customHeight="1">
      <c r="A32" s="75"/>
      <c r="B32" s="88"/>
      <c r="C32" s="75"/>
      <c r="D32" s="75"/>
      <c r="E32" s="75"/>
      <c r="F32" s="75"/>
      <c r="G32" s="75"/>
      <c r="H32" s="75"/>
      <c r="I32" s="75"/>
      <c r="J32" s="75"/>
      <c r="K32" s="75"/>
      <c r="L32" s="75"/>
      <c r="M32" s="75"/>
      <c r="N32" s="75"/>
      <c r="O32" s="75"/>
      <c r="P32" s="75"/>
      <c r="Q32" s="75"/>
      <c r="R32" s="75"/>
      <c r="S32" s="75"/>
      <c r="T32" s="75"/>
      <c r="U32" s="631"/>
      <c r="V32" s="220"/>
      <c r="W32" s="220"/>
      <c r="X32" s="220"/>
      <c r="Y32" s="630"/>
      <c r="Z32" s="75"/>
    </row>
    <row r="33" spans="1:26" ht="15" customHeight="1">
      <c r="A33" s="75"/>
      <c r="B33" s="88"/>
      <c r="C33" s="75" t="s">
        <v>701</v>
      </c>
      <c r="D33" s="75"/>
      <c r="E33" s="75"/>
      <c r="F33" s="75"/>
      <c r="G33" s="75"/>
      <c r="H33" s="75"/>
      <c r="I33" s="75"/>
      <c r="J33" s="75"/>
      <c r="K33" s="75"/>
      <c r="L33" s="75"/>
      <c r="M33" s="75"/>
      <c r="N33" s="75"/>
      <c r="O33" s="75"/>
      <c r="P33" s="75"/>
      <c r="Q33" s="75"/>
      <c r="R33" s="75"/>
      <c r="S33" s="75"/>
      <c r="T33" s="75"/>
      <c r="U33" s="631"/>
      <c r="V33" s="220"/>
      <c r="W33" s="220"/>
      <c r="X33" s="220"/>
      <c r="Y33" s="630"/>
      <c r="Z33" s="75"/>
    </row>
    <row r="34" spans="1:26" ht="15" customHeight="1">
      <c r="A34" s="75"/>
      <c r="B34" s="88"/>
      <c r="C34" s="1697" t="s">
        <v>700</v>
      </c>
      <c r="D34" s="1697"/>
      <c r="E34" s="1697"/>
      <c r="F34" s="1697"/>
      <c r="G34" s="1697"/>
      <c r="H34" s="1697"/>
      <c r="I34" s="1697"/>
      <c r="J34" s="1697"/>
      <c r="K34" s="1697"/>
      <c r="L34" s="1697"/>
      <c r="M34" s="1697"/>
      <c r="N34" s="1697"/>
      <c r="O34" s="1697"/>
      <c r="P34" s="1697"/>
      <c r="Q34" s="1697"/>
      <c r="R34" s="1697"/>
      <c r="S34" s="1697"/>
      <c r="T34" s="1698"/>
      <c r="U34" s="631"/>
      <c r="V34" s="220"/>
      <c r="W34" s="220"/>
      <c r="X34" s="220"/>
      <c r="Y34" s="630"/>
      <c r="Z34" s="75"/>
    </row>
    <row r="35" spans="1:26" ht="7.5" customHeight="1">
      <c r="A35" s="75"/>
      <c r="B35" s="88"/>
      <c r="C35" s="75"/>
      <c r="D35" s="626"/>
      <c r="E35" s="626"/>
      <c r="F35" s="626"/>
      <c r="G35" s="626"/>
      <c r="H35" s="626"/>
      <c r="I35" s="626"/>
      <c r="J35" s="626"/>
      <c r="K35" s="626"/>
      <c r="L35" s="626"/>
      <c r="M35" s="626"/>
      <c r="N35" s="626"/>
      <c r="O35" s="626"/>
      <c r="P35" s="626"/>
      <c r="Q35" s="626"/>
      <c r="R35" s="626"/>
      <c r="S35" s="626"/>
      <c r="T35" s="626"/>
      <c r="U35" s="631"/>
      <c r="V35" s="220"/>
      <c r="W35" s="220"/>
      <c r="X35" s="220"/>
      <c r="Y35" s="630"/>
      <c r="Z35" s="75"/>
    </row>
    <row r="36" spans="1:26" ht="30" customHeight="1">
      <c r="A36" s="75"/>
      <c r="B36" s="88"/>
      <c r="C36" s="640"/>
      <c r="D36" s="1699"/>
      <c r="E36" s="1700"/>
      <c r="F36" s="1700"/>
      <c r="G36" s="1700"/>
      <c r="H36" s="1700"/>
      <c r="I36" s="1700"/>
      <c r="J36" s="1700"/>
      <c r="K36" s="1701"/>
      <c r="L36" s="1702" t="s">
        <v>654</v>
      </c>
      <c r="M36" s="1672"/>
      <c r="N36" s="1673"/>
      <c r="O36" s="1702" t="s">
        <v>653</v>
      </c>
      <c r="P36" s="1703"/>
      <c r="Q36" s="1704"/>
      <c r="R36" s="639"/>
      <c r="S36" s="639"/>
      <c r="T36" s="639"/>
      <c r="U36" s="1705"/>
      <c r="V36" s="1668"/>
      <c r="W36" s="1668"/>
      <c r="X36" s="1668"/>
      <c r="Y36" s="1706"/>
      <c r="Z36" s="75"/>
    </row>
    <row r="37" spans="1:26" ht="54.65" customHeight="1">
      <c r="A37" s="75"/>
      <c r="B37" s="88"/>
      <c r="C37" s="637" t="s">
        <v>652</v>
      </c>
      <c r="D37" s="1690" t="s">
        <v>699</v>
      </c>
      <c r="E37" s="1690"/>
      <c r="F37" s="1690"/>
      <c r="G37" s="1690"/>
      <c r="H37" s="1690"/>
      <c r="I37" s="1690"/>
      <c r="J37" s="1690"/>
      <c r="K37" s="1690"/>
      <c r="L37" s="1691" t="s">
        <v>83</v>
      </c>
      <c r="M37" s="1692"/>
      <c r="N37" s="1693"/>
      <c r="O37" s="1678" t="s">
        <v>397</v>
      </c>
      <c r="P37" s="1678"/>
      <c r="Q37" s="1678"/>
      <c r="R37" s="628"/>
      <c r="S37" s="628"/>
      <c r="T37" s="628"/>
      <c r="U37" s="1705" t="s">
        <v>684</v>
      </c>
      <c r="V37" s="1668"/>
      <c r="W37" s="1668"/>
      <c r="X37" s="1668"/>
      <c r="Y37" s="1706"/>
      <c r="Z37" s="75"/>
    </row>
    <row r="38" spans="1:26" ht="54.65" customHeight="1">
      <c r="A38" s="75"/>
      <c r="B38" s="88"/>
      <c r="C38" s="637" t="s">
        <v>698</v>
      </c>
      <c r="D38" s="1690" t="s">
        <v>697</v>
      </c>
      <c r="E38" s="1690"/>
      <c r="F38" s="1690"/>
      <c r="G38" s="1690"/>
      <c r="H38" s="1690"/>
      <c r="I38" s="1690"/>
      <c r="J38" s="1690"/>
      <c r="K38" s="1690"/>
      <c r="L38" s="1691" t="s">
        <v>83</v>
      </c>
      <c r="M38" s="1692"/>
      <c r="N38" s="1693"/>
      <c r="O38" s="1707"/>
      <c r="P38" s="1707"/>
      <c r="Q38" s="1707"/>
      <c r="R38" s="638"/>
      <c r="S38" s="1679" t="s">
        <v>648</v>
      </c>
      <c r="T38" s="1680"/>
      <c r="U38" s="631"/>
      <c r="V38" s="220" t="s">
        <v>622</v>
      </c>
      <c r="W38" s="220" t="s">
        <v>623</v>
      </c>
      <c r="X38" s="220" t="s">
        <v>622</v>
      </c>
      <c r="Y38" s="630"/>
      <c r="Z38" s="75"/>
    </row>
    <row r="39" spans="1:26" ht="54.65" customHeight="1">
      <c r="A39" s="75"/>
      <c r="B39" s="88"/>
      <c r="C39" s="637" t="s">
        <v>696</v>
      </c>
      <c r="D39" s="1690" t="s">
        <v>695</v>
      </c>
      <c r="E39" s="1690"/>
      <c r="F39" s="1690"/>
      <c r="G39" s="1690"/>
      <c r="H39" s="1690"/>
      <c r="I39" s="1690"/>
      <c r="J39" s="1690"/>
      <c r="K39" s="1690"/>
      <c r="L39" s="1678" t="s">
        <v>83</v>
      </c>
      <c r="M39" s="1678"/>
      <c r="N39" s="1678"/>
      <c r="O39" s="1707"/>
      <c r="P39" s="1707"/>
      <c r="Q39" s="1707"/>
      <c r="R39" s="638"/>
      <c r="S39" s="1679" t="s">
        <v>645</v>
      </c>
      <c r="T39" s="1680"/>
      <c r="U39" s="631"/>
      <c r="V39" s="220" t="s">
        <v>622</v>
      </c>
      <c r="W39" s="220" t="s">
        <v>623</v>
      </c>
      <c r="X39" s="220" t="s">
        <v>622</v>
      </c>
      <c r="Y39" s="630"/>
      <c r="Z39" s="75"/>
    </row>
    <row r="40" spans="1:26" ht="54" customHeight="1">
      <c r="A40" s="75"/>
      <c r="B40" s="88"/>
      <c r="C40" s="637" t="s">
        <v>644</v>
      </c>
      <c r="D40" s="1690" t="s">
        <v>694</v>
      </c>
      <c r="E40" s="1690"/>
      <c r="F40" s="1690"/>
      <c r="G40" s="1690"/>
      <c r="H40" s="1690"/>
      <c r="I40" s="1690"/>
      <c r="J40" s="1690"/>
      <c r="K40" s="1690"/>
      <c r="L40" s="1696"/>
      <c r="M40" s="1696"/>
      <c r="N40" s="1696"/>
      <c r="O40" s="1678" t="s">
        <v>397</v>
      </c>
      <c r="P40" s="1678"/>
      <c r="Q40" s="1678"/>
      <c r="R40" s="636"/>
      <c r="S40" s="1679" t="s">
        <v>642</v>
      </c>
      <c r="T40" s="1680"/>
      <c r="U40" s="631"/>
      <c r="V40" s="220" t="s">
        <v>622</v>
      </c>
      <c r="W40" s="220" t="s">
        <v>623</v>
      </c>
      <c r="X40" s="220" t="s">
        <v>622</v>
      </c>
      <c r="Y40" s="630"/>
      <c r="Z40" s="75"/>
    </row>
    <row r="41" spans="1:26" ht="15" customHeight="1">
      <c r="A41" s="75"/>
      <c r="B41" s="88"/>
      <c r="C41" s="75"/>
      <c r="D41" s="75"/>
      <c r="E41" s="75"/>
      <c r="F41" s="75"/>
      <c r="G41" s="75"/>
      <c r="H41" s="75"/>
      <c r="I41" s="75"/>
      <c r="J41" s="75"/>
      <c r="K41" s="75"/>
      <c r="L41" s="75"/>
      <c r="M41" s="75"/>
      <c r="N41" s="75"/>
      <c r="O41" s="75"/>
      <c r="P41" s="75"/>
      <c r="Q41" s="75"/>
      <c r="R41" s="75"/>
      <c r="S41" s="75"/>
      <c r="T41" s="75"/>
      <c r="U41" s="631"/>
      <c r="V41" s="220"/>
      <c r="W41" s="220"/>
      <c r="X41" s="220"/>
      <c r="Y41" s="630"/>
      <c r="Z41" s="75"/>
    </row>
    <row r="42" spans="1:26" ht="15" customHeight="1">
      <c r="A42" s="75"/>
      <c r="B42" s="88"/>
      <c r="C42" s="75" t="s">
        <v>641</v>
      </c>
      <c r="D42" s="75"/>
      <c r="E42" s="75"/>
      <c r="F42" s="75"/>
      <c r="G42" s="75"/>
      <c r="H42" s="75"/>
      <c r="I42" s="75"/>
      <c r="J42" s="75"/>
      <c r="K42" s="75"/>
      <c r="L42" s="75"/>
      <c r="M42" s="75"/>
      <c r="N42" s="75"/>
      <c r="O42" s="75"/>
      <c r="P42" s="75"/>
      <c r="Q42" s="75"/>
      <c r="R42" s="75"/>
      <c r="S42" s="75"/>
      <c r="T42" s="75"/>
      <c r="U42" s="1705" t="s">
        <v>684</v>
      </c>
      <c r="V42" s="1668"/>
      <c r="W42" s="1668"/>
      <c r="X42" s="1668"/>
      <c r="Y42" s="1706"/>
      <c r="Z42" s="75"/>
    </row>
    <row r="43" spans="1:26" ht="15" customHeight="1">
      <c r="A43" s="75"/>
      <c r="B43" s="88"/>
      <c r="C43" s="75"/>
      <c r="D43" s="75"/>
      <c r="E43" s="75"/>
      <c r="F43" s="75"/>
      <c r="G43" s="75"/>
      <c r="H43" s="75"/>
      <c r="I43" s="75"/>
      <c r="J43" s="75"/>
      <c r="K43" s="75"/>
      <c r="L43" s="75"/>
      <c r="M43" s="75"/>
      <c r="N43" s="75"/>
      <c r="O43" s="75"/>
      <c r="P43" s="75"/>
      <c r="Q43" s="75"/>
      <c r="R43" s="75"/>
      <c r="S43" s="75"/>
      <c r="T43" s="75"/>
      <c r="U43" s="631"/>
      <c r="V43" s="220"/>
      <c r="W43" s="220"/>
      <c r="X43" s="220"/>
      <c r="Y43" s="630"/>
      <c r="Z43" s="75"/>
    </row>
    <row r="44" spans="1:26" ht="45" customHeight="1">
      <c r="A44" s="75"/>
      <c r="B44" s="88"/>
      <c r="C44" s="627" t="s">
        <v>693</v>
      </c>
      <c r="D44" s="1669" t="s">
        <v>692</v>
      </c>
      <c r="E44" s="1669"/>
      <c r="F44" s="1669"/>
      <c r="G44" s="1669"/>
      <c r="H44" s="1669"/>
      <c r="I44" s="1669"/>
      <c r="J44" s="1669"/>
      <c r="K44" s="1669"/>
      <c r="L44" s="1669"/>
      <c r="M44" s="1669"/>
      <c r="N44" s="1669"/>
      <c r="O44" s="1669"/>
      <c r="P44" s="1669"/>
      <c r="Q44" s="1669"/>
      <c r="R44" s="1669"/>
      <c r="S44" s="1669"/>
      <c r="T44" s="1670"/>
      <c r="U44" s="631"/>
      <c r="V44" s="220" t="s">
        <v>622</v>
      </c>
      <c r="W44" s="220" t="s">
        <v>623</v>
      </c>
      <c r="X44" s="220" t="s">
        <v>622</v>
      </c>
      <c r="Y44" s="630"/>
      <c r="Z44" s="75"/>
    </row>
    <row r="45" spans="1:26" ht="30" customHeight="1">
      <c r="A45" s="75"/>
      <c r="B45" s="88"/>
      <c r="C45" s="627" t="s">
        <v>691</v>
      </c>
      <c r="D45" s="1669" t="s">
        <v>690</v>
      </c>
      <c r="E45" s="1669"/>
      <c r="F45" s="1669"/>
      <c r="G45" s="1669"/>
      <c r="H45" s="1669"/>
      <c r="I45" s="1669"/>
      <c r="J45" s="1669"/>
      <c r="K45" s="1669"/>
      <c r="L45" s="1669"/>
      <c r="M45" s="1669"/>
      <c r="N45" s="1669"/>
      <c r="O45" s="1669"/>
      <c r="P45" s="1669"/>
      <c r="Q45" s="1669"/>
      <c r="R45" s="1669"/>
      <c r="S45" s="1669"/>
      <c r="T45" s="1670"/>
      <c r="U45" s="631"/>
      <c r="V45" s="220" t="s">
        <v>622</v>
      </c>
      <c r="W45" s="220" t="s">
        <v>623</v>
      </c>
      <c r="X45" s="220" t="s">
        <v>622</v>
      </c>
      <c r="Y45" s="630"/>
      <c r="Z45" s="75"/>
    </row>
    <row r="46" spans="1:26" ht="7.5" customHeight="1">
      <c r="A46" s="75"/>
      <c r="B46" s="88"/>
      <c r="C46" s="75"/>
      <c r="D46" s="75"/>
      <c r="E46" s="75"/>
      <c r="F46" s="75"/>
      <c r="G46" s="75"/>
      <c r="H46" s="75"/>
      <c r="I46" s="75"/>
      <c r="J46" s="75"/>
      <c r="K46" s="75"/>
      <c r="L46" s="75"/>
      <c r="M46" s="75"/>
      <c r="N46" s="75"/>
      <c r="O46" s="75"/>
      <c r="P46" s="75"/>
      <c r="Q46" s="75"/>
      <c r="R46" s="75"/>
      <c r="S46" s="75"/>
      <c r="T46" s="75"/>
      <c r="U46" s="631"/>
      <c r="V46" s="220"/>
      <c r="W46" s="220"/>
      <c r="X46" s="220"/>
      <c r="Y46" s="630"/>
      <c r="Z46" s="75"/>
    </row>
    <row r="47" spans="1:26" ht="26.25" customHeight="1">
      <c r="A47" s="75"/>
      <c r="B47" s="88"/>
      <c r="C47" s="1671" t="s">
        <v>634</v>
      </c>
      <c r="D47" s="1672"/>
      <c r="E47" s="1672"/>
      <c r="F47" s="1672"/>
      <c r="G47" s="1672"/>
      <c r="H47" s="1673"/>
      <c r="I47" s="1674" t="s">
        <v>397</v>
      </c>
      <c r="J47" s="1675"/>
      <c r="K47" s="631"/>
      <c r="L47" s="1671" t="s">
        <v>689</v>
      </c>
      <c r="M47" s="1672"/>
      <c r="N47" s="1672"/>
      <c r="O47" s="1672"/>
      <c r="P47" s="1672"/>
      <c r="Q47" s="1673"/>
      <c r="R47" s="1674" t="s">
        <v>83</v>
      </c>
      <c r="S47" s="1695"/>
      <c r="T47" s="75"/>
      <c r="U47" s="631"/>
      <c r="V47" s="220"/>
      <c r="W47" s="220"/>
      <c r="X47" s="220"/>
      <c r="Y47" s="630"/>
      <c r="Z47" s="75"/>
    </row>
    <row r="48" spans="1:26" ht="7.5" customHeight="1">
      <c r="A48" s="75"/>
      <c r="B48" s="88"/>
      <c r="C48" s="75"/>
      <c r="D48" s="75"/>
      <c r="E48" s="75"/>
      <c r="F48" s="75"/>
      <c r="G48" s="75"/>
      <c r="H48" s="75"/>
      <c r="I48" s="75"/>
      <c r="J48" s="75"/>
      <c r="K48" s="75"/>
      <c r="L48" s="75"/>
      <c r="M48" s="75"/>
      <c r="N48" s="75"/>
      <c r="O48" s="75"/>
      <c r="P48" s="75"/>
      <c r="Q48" s="75"/>
      <c r="R48" s="75"/>
      <c r="S48" s="75"/>
      <c r="T48" s="75"/>
      <c r="U48" s="631"/>
      <c r="V48" s="220"/>
      <c r="W48" s="220"/>
      <c r="X48" s="220"/>
      <c r="Y48" s="630"/>
      <c r="Z48" s="75"/>
    </row>
    <row r="49" spans="1:26" ht="22.5" customHeight="1">
      <c r="A49" s="75"/>
      <c r="B49" s="88"/>
      <c r="C49" s="1687"/>
      <c r="D49" s="1688"/>
      <c r="E49" s="1688"/>
      <c r="F49" s="1688"/>
      <c r="G49" s="1688"/>
      <c r="H49" s="1688"/>
      <c r="I49" s="1689"/>
      <c r="J49" s="1694" t="s">
        <v>632</v>
      </c>
      <c r="K49" s="1694"/>
      <c r="L49" s="1694"/>
      <c r="M49" s="1694"/>
      <c r="N49" s="1694"/>
      <c r="O49" s="1719" t="s">
        <v>631</v>
      </c>
      <c r="P49" s="1720"/>
      <c r="Q49" s="1721"/>
      <c r="R49" s="631"/>
      <c r="S49" s="71"/>
      <c r="T49" s="75"/>
      <c r="U49" s="631"/>
      <c r="V49" s="220"/>
      <c r="W49" s="220"/>
      <c r="X49" s="220"/>
      <c r="Y49" s="630"/>
      <c r="Z49" s="75"/>
    </row>
    <row r="50" spans="1:26" ht="22.5" customHeight="1">
      <c r="A50" s="75"/>
      <c r="B50" s="88"/>
      <c r="C50" s="1681" t="s">
        <v>688</v>
      </c>
      <c r="D50" s="1682"/>
      <c r="E50" s="1683"/>
      <c r="F50" s="1690" t="s">
        <v>687</v>
      </c>
      <c r="G50" s="1690"/>
      <c r="H50" s="1690"/>
      <c r="I50" s="1690"/>
      <c r="J50" s="1674" t="s">
        <v>83</v>
      </c>
      <c r="K50" s="1675"/>
      <c r="L50" s="1675"/>
      <c r="M50" s="1675"/>
      <c r="N50" s="1695"/>
      <c r="O50" s="1716" t="s">
        <v>83</v>
      </c>
      <c r="P50" s="1717"/>
      <c r="Q50" s="1718"/>
      <c r="R50" s="631"/>
      <c r="S50" s="71"/>
      <c r="T50" s="75"/>
      <c r="U50" s="631"/>
      <c r="V50" s="220"/>
      <c r="W50" s="220"/>
      <c r="X50" s="220"/>
      <c r="Y50" s="630"/>
      <c r="Z50" s="75"/>
    </row>
    <row r="51" spans="1:26" ht="22.5" customHeight="1">
      <c r="A51" s="75"/>
      <c r="B51" s="88"/>
      <c r="C51" s="1723"/>
      <c r="D51" s="1724"/>
      <c r="E51" s="1725"/>
      <c r="F51" s="1722" t="s">
        <v>686</v>
      </c>
      <c r="G51" s="1722"/>
      <c r="H51" s="1722"/>
      <c r="I51" s="1722"/>
      <c r="J51" s="1678" t="s">
        <v>83</v>
      </c>
      <c r="K51" s="1678"/>
      <c r="L51" s="1678"/>
      <c r="M51" s="1678"/>
      <c r="N51" s="1678"/>
      <c r="O51" s="1726"/>
      <c r="P51" s="1727"/>
      <c r="Q51" s="1727"/>
      <c r="R51" s="631"/>
      <c r="S51" s="71"/>
      <c r="T51" s="75"/>
      <c r="U51" s="631"/>
      <c r="V51" s="220"/>
      <c r="W51" s="220"/>
      <c r="X51" s="220"/>
      <c r="Y51" s="630"/>
      <c r="Z51" s="75"/>
    </row>
    <row r="52" spans="1:26" ht="22.5" customHeight="1">
      <c r="A52" s="75"/>
      <c r="B52" s="88"/>
      <c r="C52" s="1684"/>
      <c r="D52" s="1685"/>
      <c r="E52" s="1686"/>
      <c r="F52" s="1722" t="s">
        <v>685</v>
      </c>
      <c r="G52" s="1722"/>
      <c r="H52" s="1722"/>
      <c r="I52" s="1722"/>
      <c r="J52" s="1678" t="s">
        <v>83</v>
      </c>
      <c r="K52" s="1678"/>
      <c r="L52" s="1678"/>
      <c r="M52" s="1678"/>
      <c r="N52" s="1678"/>
      <c r="O52" s="1674" t="s">
        <v>83</v>
      </c>
      <c r="P52" s="1675"/>
      <c r="Q52" s="1675"/>
      <c r="R52" s="631"/>
      <c r="S52" s="71"/>
      <c r="T52" s="75"/>
      <c r="U52" s="631"/>
      <c r="V52" s="220"/>
      <c r="W52" s="220"/>
      <c r="X52" s="220"/>
      <c r="Y52" s="630"/>
      <c r="Z52" s="75"/>
    </row>
    <row r="53" spans="1:26">
      <c r="A53" s="75"/>
      <c r="B53" s="88"/>
      <c r="C53" s="75"/>
      <c r="D53" s="75"/>
      <c r="E53" s="75"/>
      <c r="F53" s="75"/>
      <c r="G53" s="75"/>
      <c r="H53" s="75"/>
      <c r="I53" s="75"/>
      <c r="J53" s="75"/>
      <c r="K53" s="75"/>
      <c r="L53" s="75"/>
      <c r="M53" s="75"/>
      <c r="N53" s="75"/>
      <c r="O53" s="75"/>
      <c r="P53" s="75"/>
      <c r="Q53" s="75"/>
      <c r="R53" s="75"/>
      <c r="S53" s="75"/>
      <c r="T53" s="75"/>
      <c r="U53" s="631"/>
      <c r="V53" s="220"/>
      <c r="W53" s="220"/>
      <c r="X53" s="220"/>
      <c r="Y53" s="630"/>
      <c r="Z53" s="75"/>
    </row>
    <row r="54" spans="1:26" ht="16.5">
      <c r="A54" s="75"/>
      <c r="B54" s="88" t="s">
        <v>629</v>
      </c>
      <c r="C54" s="75"/>
      <c r="D54" s="75"/>
      <c r="E54" s="75"/>
      <c r="F54" s="75"/>
      <c r="G54" s="75"/>
      <c r="H54" s="75"/>
      <c r="I54" s="75"/>
      <c r="J54" s="75"/>
      <c r="K54" s="75"/>
      <c r="L54" s="75"/>
      <c r="M54" s="75"/>
      <c r="N54" s="75"/>
      <c r="O54" s="75"/>
      <c r="P54" s="75"/>
      <c r="Q54" s="75"/>
      <c r="R54" s="75"/>
      <c r="S54" s="75"/>
      <c r="T54" s="75"/>
      <c r="U54" s="1705" t="s">
        <v>684</v>
      </c>
      <c r="V54" s="1668"/>
      <c r="W54" s="1668"/>
      <c r="X54" s="1668"/>
      <c r="Y54" s="1706"/>
      <c r="Z54" s="75"/>
    </row>
    <row r="55" spans="1:26">
      <c r="A55" s="75"/>
      <c r="B55" s="88"/>
      <c r="C55" s="75"/>
      <c r="D55" s="75"/>
      <c r="E55" s="75"/>
      <c r="F55" s="75"/>
      <c r="G55" s="75"/>
      <c r="H55" s="75"/>
      <c r="I55" s="75"/>
      <c r="J55" s="75"/>
      <c r="K55" s="75"/>
      <c r="L55" s="75"/>
      <c r="M55" s="75"/>
      <c r="N55" s="75"/>
      <c r="O55" s="75"/>
      <c r="P55" s="75"/>
      <c r="Q55" s="75"/>
      <c r="R55" s="75"/>
      <c r="S55" s="75"/>
      <c r="T55" s="75"/>
      <c r="U55" s="631"/>
      <c r="V55" s="220"/>
      <c r="W55" s="220"/>
      <c r="X55" s="220"/>
      <c r="Y55" s="630"/>
      <c r="Z55" s="75"/>
    </row>
    <row r="56" spans="1:26" ht="15" customHeight="1">
      <c r="A56" s="75"/>
      <c r="B56" s="88"/>
      <c r="C56" s="628" t="s">
        <v>489</v>
      </c>
      <c r="D56" s="1669" t="s">
        <v>683</v>
      </c>
      <c r="E56" s="1669"/>
      <c r="F56" s="1669"/>
      <c r="G56" s="1669"/>
      <c r="H56" s="1669"/>
      <c r="I56" s="1669"/>
      <c r="J56" s="1669"/>
      <c r="K56" s="1669"/>
      <c r="L56" s="1669"/>
      <c r="M56" s="1669"/>
      <c r="N56" s="1669"/>
      <c r="O56" s="1669"/>
      <c r="P56" s="1669"/>
      <c r="Q56" s="1669"/>
      <c r="R56" s="1669"/>
      <c r="S56" s="1669"/>
      <c r="T56" s="1670"/>
      <c r="U56" s="631"/>
      <c r="V56" s="220" t="s">
        <v>622</v>
      </c>
      <c r="W56" s="220" t="s">
        <v>623</v>
      </c>
      <c r="X56" s="220" t="s">
        <v>622</v>
      </c>
      <c r="Y56" s="630"/>
      <c r="Z56" s="75"/>
    </row>
    <row r="57" spans="1:26" ht="15" customHeight="1">
      <c r="A57" s="75"/>
      <c r="B57" s="85"/>
      <c r="C57" s="646"/>
      <c r="D57" s="1728"/>
      <c r="E57" s="1728"/>
      <c r="F57" s="1728"/>
      <c r="G57" s="1728"/>
      <c r="H57" s="1728"/>
      <c r="I57" s="1728"/>
      <c r="J57" s="1728"/>
      <c r="K57" s="1728"/>
      <c r="L57" s="1728"/>
      <c r="M57" s="1728"/>
      <c r="N57" s="1728"/>
      <c r="O57" s="1728"/>
      <c r="P57" s="1728"/>
      <c r="Q57" s="1728"/>
      <c r="R57" s="1728"/>
      <c r="S57" s="1728"/>
      <c r="T57" s="1729"/>
      <c r="U57" s="190"/>
      <c r="V57" s="240"/>
      <c r="W57" s="240"/>
      <c r="X57" s="240"/>
      <c r="Y57" s="189"/>
      <c r="Z57" s="75"/>
    </row>
    <row r="58" spans="1:26" ht="15" customHeight="1">
      <c r="A58" s="75"/>
      <c r="B58" s="187"/>
      <c r="C58" s="645"/>
      <c r="D58" s="645"/>
      <c r="E58" s="645"/>
      <c r="F58" s="645"/>
      <c r="G58" s="645"/>
      <c r="H58" s="645"/>
      <c r="I58" s="645"/>
      <c r="J58" s="645"/>
      <c r="K58" s="645"/>
      <c r="L58" s="645"/>
      <c r="M58" s="645"/>
      <c r="N58" s="645"/>
      <c r="O58" s="645"/>
      <c r="P58" s="645"/>
      <c r="Q58" s="645"/>
      <c r="R58" s="645"/>
      <c r="S58" s="645"/>
      <c r="T58" s="645"/>
      <c r="U58" s="644"/>
      <c r="V58" s="245"/>
      <c r="W58" s="245"/>
      <c r="X58" s="245"/>
      <c r="Y58" s="644"/>
      <c r="Z58" s="75"/>
    </row>
    <row r="59" spans="1:26" ht="15" customHeight="1">
      <c r="A59" s="75"/>
      <c r="B59" s="75" t="s">
        <v>682</v>
      </c>
      <c r="C59" s="75"/>
      <c r="D59" s="75"/>
      <c r="E59" s="75"/>
      <c r="F59" s="75"/>
      <c r="G59" s="75"/>
      <c r="H59" s="75"/>
      <c r="I59" s="75"/>
      <c r="J59" s="75"/>
      <c r="K59" s="75"/>
      <c r="L59" s="75"/>
      <c r="M59" s="75"/>
      <c r="N59" s="75"/>
      <c r="O59" s="75"/>
      <c r="P59" s="75"/>
      <c r="Q59" s="75"/>
      <c r="R59" s="75"/>
      <c r="S59" s="75"/>
      <c r="T59" s="75"/>
      <c r="U59" s="75"/>
      <c r="V59" s="75"/>
      <c r="W59" s="75"/>
      <c r="X59" s="75"/>
      <c r="Y59" s="75"/>
      <c r="Z59" s="75"/>
    </row>
    <row r="60" spans="1:26" ht="15" customHeight="1">
      <c r="A60" s="75"/>
      <c r="B60" s="74">
        <v>1</v>
      </c>
      <c r="C60" s="1676" t="s">
        <v>681</v>
      </c>
      <c r="D60" s="1676"/>
      <c r="E60" s="1676"/>
      <c r="F60" s="1676"/>
      <c r="G60" s="1676"/>
      <c r="H60" s="1676"/>
      <c r="I60" s="1676"/>
      <c r="J60" s="1676"/>
      <c r="K60" s="1676"/>
      <c r="L60" s="1676"/>
      <c r="M60" s="1676"/>
      <c r="N60" s="1676"/>
      <c r="O60" s="1676"/>
      <c r="P60" s="1676"/>
      <c r="Q60" s="1676"/>
      <c r="R60" s="1676"/>
      <c r="S60" s="1676"/>
      <c r="T60" s="1676"/>
      <c r="U60" s="1676"/>
      <c r="V60" s="1676"/>
      <c r="W60" s="1676"/>
      <c r="X60" s="1676"/>
      <c r="Y60" s="1676"/>
      <c r="Z60" s="75"/>
    </row>
    <row r="61" spans="1:26" ht="30" customHeight="1">
      <c r="A61" s="75"/>
      <c r="B61" s="643">
        <v>2</v>
      </c>
      <c r="C61" s="1697" t="s">
        <v>680</v>
      </c>
      <c r="D61" s="1697"/>
      <c r="E61" s="1697"/>
      <c r="F61" s="1697"/>
      <c r="G61" s="1697"/>
      <c r="H61" s="1697"/>
      <c r="I61" s="1697"/>
      <c r="J61" s="1697"/>
      <c r="K61" s="1697"/>
      <c r="L61" s="1697"/>
      <c r="M61" s="1697"/>
      <c r="N61" s="1697"/>
      <c r="O61" s="1697"/>
      <c r="P61" s="1697"/>
      <c r="Q61" s="1697"/>
      <c r="R61" s="1697"/>
      <c r="S61" s="1697"/>
      <c r="T61" s="1697"/>
      <c r="U61" s="1697"/>
      <c r="V61" s="1697"/>
      <c r="W61" s="1697"/>
      <c r="X61" s="1697"/>
      <c r="Y61" s="1697"/>
      <c r="Z61" s="71"/>
    </row>
    <row r="62" spans="1:26" ht="15" customHeight="1">
      <c r="A62" s="75"/>
      <c r="B62" s="629"/>
      <c r="C62" s="1697"/>
      <c r="D62" s="1697"/>
      <c r="E62" s="1697"/>
      <c r="F62" s="1697"/>
      <c r="G62" s="1697"/>
      <c r="H62" s="1697"/>
      <c r="I62" s="1697"/>
      <c r="J62" s="1697"/>
      <c r="K62" s="1697"/>
      <c r="L62" s="1697"/>
      <c r="M62" s="1697"/>
      <c r="N62" s="1697"/>
      <c r="O62" s="1697"/>
      <c r="P62" s="1697"/>
      <c r="Q62" s="1697"/>
      <c r="R62" s="1697"/>
      <c r="S62" s="1697"/>
      <c r="T62" s="1697"/>
      <c r="U62" s="1697"/>
      <c r="V62" s="1697"/>
      <c r="W62" s="1697"/>
      <c r="X62" s="1697"/>
      <c r="Y62" s="1697"/>
      <c r="Z62" s="71"/>
    </row>
    <row r="63" spans="1:26" ht="15" customHeight="1">
      <c r="A63" s="75"/>
      <c r="B63" s="643">
        <v>3</v>
      </c>
      <c r="C63" s="1697" t="s">
        <v>679</v>
      </c>
      <c r="D63" s="1697"/>
      <c r="E63" s="1697"/>
      <c r="F63" s="1697"/>
      <c r="G63" s="1697"/>
      <c r="H63" s="1697"/>
      <c r="I63" s="1697"/>
      <c r="J63" s="1697"/>
      <c r="K63" s="1697"/>
      <c r="L63" s="1697"/>
      <c r="M63" s="1697"/>
      <c r="N63" s="1697"/>
      <c r="O63" s="1697"/>
      <c r="P63" s="1697"/>
      <c r="Q63" s="1697"/>
      <c r="R63" s="1697"/>
      <c r="S63" s="1697"/>
      <c r="T63" s="1697"/>
      <c r="U63" s="1697"/>
      <c r="V63" s="1697"/>
      <c r="W63" s="1697"/>
      <c r="X63" s="1697"/>
      <c r="Y63" s="1697"/>
      <c r="Z63" s="629"/>
    </row>
    <row r="67" spans="5:5">
      <c r="E67" s="623" t="s">
        <v>280</v>
      </c>
    </row>
  </sheetData>
  <mergeCells count="63">
    <mergeCell ref="C63:Y63"/>
    <mergeCell ref="F52:I52"/>
    <mergeCell ref="J52:N52"/>
    <mergeCell ref="O52:Q52"/>
    <mergeCell ref="U54:Y54"/>
    <mergeCell ref="C60:Y60"/>
    <mergeCell ref="C50:E52"/>
    <mergeCell ref="F50:I50"/>
    <mergeCell ref="J50:N50"/>
    <mergeCell ref="F51:I51"/>
    <mergeCell ref="J51:N51"/>
    <mergeCell ref="O51:Q51"/>
    <mergeCell ref="D56:T57"/>
    <mergeCell ref="C61:Y62"/>
    <mergeCell ref="D39:K39"/>
    <mergeCell ref="L39:N39"/>
    <mergeCell ref="O39:Q39"/>
    <mergeCell ref="S39:T39"/>
    <mergeCell ref="O50:Q50"/>
    <mergeCell ref="R47:S47"/>
    <mergeCell ref="D40:K40"/>
    <mergeCell ref="L40:N40"/>
    <mergeCell ref="C49:I49"/>
    <mergeCell ref="J49:N49"/>
    <mergeCell ref="O49:Q49"/>
    <mergeCell ref="D44:T44"/>
    <mergeCell ref="D45:T45"/>
    <mergeCell ref="C47:H47"/>
    <mergeCell ref="I47:J47"/>
    <mergeCell ref="L47:Q47"/>
    <mergeCell ref="O40:Q40"/>
    <mergeCell ref="S40:T40"/>
    <mergeCell ref="U42:Y42"/>
    <mergeCell ref="O37:Q37"/>
    <mergeCell ref="U37:Y37"/>
    <mergeCell ref="AE18:AR21"/>
    <mergeCell ref="D38:K38"/>
    <mergeCell ref="L38:N38"/>
    <mergeCell ref="O38:Q38"/>
    <mergeCell ref="S38:T38"/>
    <mergeCell ref="D24:T24"/>
    <mergeCell ref="D26:T27"/>
    <mergeCell ref="D36:K36"/>
    <mergeCell ref="L36:N36"/>
    <mergeCell ref="O36:Q36"/>
    <mergeCell ref="U36:Y36"/>
    <mergeCell ref="D19:T20"/>
    <mergeCell ref="D37:K37"/>
    <mergeCell ref="L37:N37"/>
    <mergeCell ref="D22:T22"/>
    <mergeCell ref="C34:T34"/>
    <mergeCell ref="D16:T17"/>
    <mergeCell ref="D29:T29"/>
    <mergeCell ref="D13:T14"/>
    <mergeCell ref="Q2:Y2"/>
    <mergeCell ref="B4:Y4"/>
    <mergeCell ref="U11:Y11"/>
    <mergeCell ref="G8:Y8"/>
    <mergeCell ref="B8:F8"/>
    <mergeCell ref="G7:Y7"/>
    <mergeCell ref="B7:F7"/>
    <mergeCell ref="G6:Y6"/>
    <mergeCell ref="B6:F6"/>
  </mergeCells>
  <phoneticPr fontId="2"/>
  <dataValidations count="1">
    <dataValidation type="list" allowBlank="1" showInputMessage="1" showErrorMessage="1" sqref="V13:V14 X13:X14 V16 X16 V19 X19 V22 X22 V24 X24 V26 X26 V29 X29 V38:V40 X38:X40 V44:V45 X44:X45 V56 X56" xr:uid="{A7CCBC72-6DE5-4553-B8B0-B2AB9B74AE1F}">
      <formula1>"□,■"</formula1>
    </dataValidation>
  </dataValidations>
  <printOptions horizontalCentered="1"/>
  <pageMargins left="0.70866141732283472" right="0.70866141732283472" top="0.74803149606299213" bottom="0.74803149606299213" header="0.31496062992125984" footer="0.31496062992125984"/>
  <pageSetup paperSize="9" scale="6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810EC-6F21-432D-B51E-FA82F63E9806}">
  <dimension ref="A1:G13"/>
  <sheetViews>
    <sheetView view="pageBreakPreview" zoomScaleNormal="100" zoomScaleSheetLayoutView="100" workbookViewId="0">
      <selection activeCell="A2" sqref="A2"/>
    </sheetView>
  </sheetViews>
  <sheetFormatPr defaultRowHeight="13"/>
  <cols>
    <col min="1" max="1" width="26.33203125" style="5" customWidth="1"/>
    <col min="2" max="2" width="15.58203125" style="5" customWidth="1"/>
    <col min="3" max="3" width="15.25" style="5" customWidth="1"/>
    <col min="4" max="4" width="17.5" style="5" customWidth="1"/>
    <col min="5" max="5" width="15" style="5" customWidth="1"/>
    <col min="6" max="6" width="15.25" style="5" hidden="1" customWidth="1"/>
    <col min="7" max="7" width="1.75" style="5" customWidth="1"/>
    <col min="8" max="8" width="2.5" style="5" customWidth="1"/>
    <col min="9" max="255" width="8.6640625" style="5"/>
    <col min="256" max="256" width="1.08203125" style="5" customWidth="1"/>
    <col min="257" max="258" width="15.58203125" style="5" customWidth="1"/>
    <col min="259" max="259" width="15.25" style="5" customWidth="1"/>
    <col min="260" max="260" width="17.5" style="5" customWidth="1"/>
    <col min="261" max="261" width="15.08203125" style="5" customWidth="1"/>
    <col min="262" max="262" width="15.25" style="5" customWidth="1"/>
    <col min="263" max="263" width="3.75" style="5" customWidth="1"/>
    <col min="264" max="264" width="2.5" style="5" customWidth="1"/>
    <col min="265" max="511" width="8.6640625" style="5"/>
    <col min="512" max="512" width="1.08203125" style="5" customWidth="1"/>
    <col min="513" max="514" width="15.58203125" style="5" customWidth="1"/>
    <col min="515" max="515" width="15.25" style="5" customWidth="1"/>
    <col min="516" max="516" width="17.5" style="5" customWidth="1"/>
    <col min="517" max="517" width="15.08203125" style="5" customWidth="1"/>
    <col min="518" max="518" width="15.25" style="5" customWidth="1"/>
    <col min="519" max="519" width="3.75" style="5" customWidth="1"/>
    <col min="520" max="520" width="2.5" style="5" customWidth="1"/>
    <col min="521" max="767" width="8.6640625" style="5"/>
    <col min="768" max="768" width="1.08203125" style="5" customWidth="1"/>
    <col min="769" max="770" width="15.58203125" style="5" customWidth="1"/>
    <col min="771" max="771" width="15.25" style="5" customWidth="1"/>
    <col min="772" max="772" width="17.5" style="5" customWidth="1"/>
    <col min="773" max="773" width="15.08203125" style="5" customWidth="1"/>
    <col min="774" max="774" width="15.25" style="5" customWidth="1"/>
    <col min="775" max="775" width="3.75" style="5" customWidth="1"/>
    <col min="776" max="776" width="2.5" style="5" customWidth="1"/>
    <col min="777" max="1023" width="8.6640625" style="5"/>
    <col min="1024" max="1024" width="1.08203125" style="5" customWidth="1"/>
    <col min="1025" max="1026" width="15.58203125" style="5" customWidth="1"/>
    <col min="1027" max="1027" width="15.25" style="5" customWidth="1"/>
    <col min="1028" max="1028" width="17.5" style="5" customWidth="1"/>
    <col min="1029" max="1029" width="15.08203125" style="5" customWidth="1"/>
    <col min="1030" max="1030" width="15.25" style="5" customWidth="1"/>
    <col min="1031" max="1031" width="3.75" style="5" customWidth="1"/>
    <col min="1032" max="1032" width="2.5" style="5" customWidth="1"/>
    <col min="1033" max="1279" width="8.6640625" style="5"/>
    <col min="1280" max="1280" width="1.08203125" style="5" customWidth="1"/>
    <col min="1281" max="1282" width="15.58203125" style="5" customWidth="1"/>
    <col min="1283" max="1283" width="15.25" style="5" customWidth="1"/>
    <col min="1284" max="1284" width="17.5" style="5" customWidth="1"/>
    <col min="1285" max="1285" width="15.08203125" style="5" customWidth="1"/>
    <col min="1286" max="1286" width="15.25" style="5" customWidth="1"/>
    <col min="1287" max="1287" width="3.75" style="5" customWidth="1"/>
    <col min="1288" max="1288" width="2.5" style="5" customWidth="1"/>
    <col min="1289" max="1535" width="8.6640625" style="5"/>
    <col min="1536" max="1536" width="1.08203125" style="5" customWidth="1"/>
    <col min="1537" max="1538" width="15.58203125" style="5" customWidth="1"/>
    <col min="1539" max="1539" width="15.25" style="5" customWidth="1"/>
    <col min="1540" max="1540" width="17.5" style="5" customWidth="1"/>
    <col min="1541" max="1541" width="15.08203125" style="5" customWidth="1"/>
    <col min="1542" max="1542" width="15.25" style="5" customWidth="1"/>
    <col min="1543" max="1543" width="3.75" style="5" customWidth="1"/>
    <col min="1544" max="1544" width="2.5" style="5" customWidth="1"/>
    <col min="1545" max="1791" width="8.6640625" style="5"/>
    <col min="1792" max="1792" width="1.08203125" style="5" customWidth="1"/>
    <col min="1793" max="1794" width="15.58203125" style="5" customWidth="1"/>
    <col min="1795" max="1795" width="15.25" style="5" customWidth="1"/>
    <col min="1796" max="1796" width="17.5" style="5" customWidth="1"/>
    <col min="1797" max="1797" width="15.08203125" style="5" customWidth="1"/>
    <col min="1798" max="1798" width="15.25" style="5" customWidth="1"/>
    <col min="1799" max="1799" width="3.75" style="5" customWidth="1"/>
    <col min="1800" max="1800" width="2.5" style="5" customWidth="1"/>
    <col min="1801" max="2047" width="8.6640625" style="5"/>
    <col min="2048" max="2048" width="1.08203125" style="5" customWidth="1"/>
    <col min="2049" max="2050" width="15.58203125" style="5" customWidth="1"/>
    <col min="2051" max="2051" width="15.25" style="5" customWidth="1"/>
    <col min="2052" max="2052" width="17.5" style="5" customWidth="1"/>
    <col min="2053" max="2053" width="15.08203125" style="5" customWidth="1"/>
    <col min="2054" max="2054" width="15.25" style="5" customWidth="1"/>
    <col min="2055" max="2055" width="3.75" style="5" customWidth="1"/>
    <col min="2056" max="2056" width="2.5" style="5" customWidth="1"/>
    <col min="2057" max="2303" width="8.6640625" style="5"/>
    <col min="2304" max="2304" width="1.08203125" style="5" customWidth="1"/>
    <col min="2305" max="2306" width="15.58203125" style="5" customWidth="1"/>
    <col min="2307" max="2307" width="15.25" style="5" customWidth="1"/>
    <col min="2308" max="2308" width="17.5" style="5" customWidth="1"/>
    <col min="2309" max="2309" width="15.08203125" style="5" customWidth="1"/>
    <col min="2310" max="2310" width="15.25" style="5" customWidth="1"/>
    <col min="2311" max="2311" width="3.75" style="5" customWidth="1"/>
    <col min="2312" max="2312" width="2.5" style="5" customWidth="1"/>
    <col min="2313" max="2559" width="8.6640625" style="5"/>
    <col min="2560" max="2560" width="1.08203125" style="5" customWidth="1"/>
    <col min="2561" max="2562" width="15.58203125" style="5" customWidth="1"/>
    <col min="2563" max="2563" width="15.25" style="5" customWidth="1"/>
    <col min="2564" max="2564" width="17.5" style="5" customWidth="1"/>
    <col min="2565" max="2565" width="15.08203125" style="5" customWidth="1"/>
    <col min="2566" max="2566" width="15.25" style="5" customWidth="1"/>
    <col min="2567" max="2567" width="3.75" style="5" customWidth="1"/>
    <col min="2568" max="2568" width="2.5" style="5" customWidth="1"/>
    <col min="2569" max="2815" width="8.6640625" style="5"/>
    <col min="2816" max="2816" width="1.08203125" style="5" customWidth="1"/>
    <col min="2817" max="2818" width="15.58203125" style="5" customWidth="1"/>
    <col min="2819" max="2819" width="15.25" style="5" customWidth="1"/>
    <col min="2820" max="2820" width="17.5" style="5" customWidth="1"/>
    <col min="2821" max="2821" width="15.08203125" style="5" customWidth="1"/>
    <col min="2822" max="2822" width="15.25" style="5" customWidth="1"/>
    <col min="2823" max="2823" width="3.75" style="5" customWidth="1"/>
    <col min="2824" max="2824" width="2.5" style="5" customWidth="1"/>
    <col min="2825" max="3071" width="8.6640625" style="5"/>
    <col min="3072" max="3072" width="1.08203125" style="5" customWidth="1"/>
    <col min="3073" max="3074" width="15.58203125" style="5" customWidth="1"/>
    <col min="3075" max="3075" width="15.25" style="5" customWidth="1"/>
    <col min="3076" max="3076" width="17.5" style="5" customWidth="1"/>
    <col min="3077" max="3077" width="15.08203125" style="5" customWidth="1"/>
    <col min="3078" max="3078" width="15.25" style="5" customWidth="1"/>
    <col min="3079" max="3079" width="3.75" style="5" customWidth="1"/>
    <col min="3080" max="3080" width="2.5" style="5" customWidth="1"/>
    <col min="3081" max="3327" width="8.6640625" style="5"/>
    <col min="3328" max="3328" width="1.08203125" style="5" customWidth="1"/>
    <col min="3329" max="3330" width="15.58203125" style="5" customWidth="1"/>
    <col min="3331" max="3331" width="15.25" style="5" customWidth="1"/>
    <col min="3332" max="3332" width="17.5" style="5" customWidth="1"/>
    <col min="3333" max="3333" width="15.08203125" style="5" customWidth="1"/>
    <col min="3334" max="3334" width="15.25" style="5" customWidth="1"/>
    <col min="3335" max="3335" width="3.75" style="5" customWidth="1"/>
    <col min="3336" max="3336" width="2.5" style="5" customWidth="1"/>
    <col min="3337" max="3583" width="8.6640625" style="5"/>
    <col min="3584" max="3584" width="1.08203125" style="5" customWidth="1"/>
    <col min="3585" max="3586" width="15.58203125" style="5" customWidth="1"/>
    <col min="3587" max="3587" width="15.25" style="5" customWidth="1"/>
    <col min="3588" max="3588" width="17.5" style="5" customWidth="1"/>
    <col min="3589" max="3589" width="15.08203125" style="5" customWidth="1"/>
    <col min="3590" max="3590" width="15.25" style="5" customWidth="1"/>
    <col min="3591" max="3591" width="3.75" style="5" customWidth="1"/>
    <col min="3592" max="3592" width="2.5" style="5" customWidth="1"/>
    <col min="3593" max="3839" width="8.6640625" style="5"/>
    <col min="3840" max="3840" width="1.08203125" style="5" customWidth="1"/>
    <col min="3841" max="3842" width="15.58203125" style="5" customWidth="1"/>
    <col min="3843" max="3843" width="15.25" style="5" customWidth="1"/>
    <col min="3844" max="3844" width="17.5" style="5" customWidth="1"/>
    <col min="3845" max="3845" width="15.08203125" style="5" customWidth="1"/>
    <col min="3846" max="3846" width="15.25" style="5" customWidth="1"/>
    <col min="3847" max="3847" width="3.75" style="5" customWidth="1"/>
    <col min="3848" max="3848" width="2.5" style="5" customWidth="1"/>
    <col min="3849" max="4095" width="8.6640625" style="5"/>
    <col min="4096" max="4096" width="1.08203125" style="5" customWidth="1"/>
    <col min="4097" max="4098" width="15.58203125" style="5" customWidth="1"/>
    <col min="4099" max="4099" width="15.25" style="5" customWidth="1"/>
    <col min="4100" max="4100" width="17.5" style="5" customWidth="1"/>
    <col min="4101" max="4101" width="15.08203125" style="5" customWidth="1"/>
    <col min="4102" max="4102" width="15.25" style="5" customWidth="1"/>
    <col min="4103" max="4103" width="3.75" style="5" customWidth="1"/>
    <col min="4104" max="4104" width="2.5" style="5" customWidth="1"/>
    <col min="4105" max="4351" width="8.6640625" style="5"/>
    <col min="4352" max="4352" width="1.08203125" style="5" customWidth="1"/>
    <col min="4353" max="4354" width="15.58203125" style="5" customWidth="1"/>
    <col min="4355" max="4355" width="15.25" style="5" customWidth="1"/>
    <col min="4356" max="4356" width="17.5" style="5" customWidth="1"/>
    <col min="4357" max="4357" width="15.08203125" style="5" customWidth="1"/>
    <col min="4358" max="4358" width="15.25" style="5" customWidth="1"/>
    <col min="4359" max="4359" width="3.75" style="5" customWidth="1"/>
    <col min="4360" max="4360" width="2.5" style="5" customWidth="1"/>
    <col min="4361" max="4607" width="8.6640625" style="5"/>
    <col min="4608" max="4608" width="1.08203125" style="5" customWidth="1"/>
    <col min="4609" max="4610" width="15.58203125" style="5" customWidth="1"/>
    <col min="4611" max="4611" width="15.25" style="5" customWidth="1"/>
    <col min="4612" max="4612" width="17.5" style="5" customWidth="1"/>
    <col min="4613" max="4613" width="15.08203125" style="5" customWidth="1"/>
    <col min="4614" max="4614" width="15.25" style="5" customWidth="1"/>
    <col min="4615" max="4615" width="3.75" style="5" customWidth="1"/>
    <col min="4616" max="4616" width="2.5" style="5" customWidth="1"/>
    <col min="4617" max="4863" width="8.6640625" style="5"/>
    <col min="4864" max="4864" width="1.08203125" style="5" customWidth="1"/>
    <col min="4865" max="4866" width="15.58203125" style="5" customWidth="1"/>
    <col min="4867" max="4867" width="15.25" style="5" customWidth="1"/>
    <col min="4868" max="4868" width="17.5" style="5" customWidth="1"/>
    <col min="4869" max="4869" width="15.08203125" style="5" customWidth="1"/>
    <col min="4870" max="4870" width="15.25" style="5" customWidth="1"/>
    <col min="4871" max="4871" width="3.75" style="5" customWidth="1"/>
    <col min="4872" max="4872" width="2.5" style="5" customWidth="1"/>
    <col min="4873" max="5119" width="8.6640625" style="5"/>
    <col min="5120" max="5120" width="1.08203125" style="5" customWidth="1"/>
    <col min="5121" max="5122" width="15.58203125" style="5" customWidth="1"/>
    <col min="5123" max="5123" width="15.25" style="5" customWidth="1"/>
    <col min="5124" max="5124" width="17.5" style="5" customWidth="1"/>
    <col min="5125" max="5125" width="15.08203125" style="5" customWidth="1"/>
    <col min="5126" max="5126" width="15.25" style="5" customWidth="1"/>
    <col min="5127" max="5127" width="3.75" style="5" customWidth="1"/>
    <col min="5128" max="5128" width="2.5" style="5" customWidth="1"/>
    <col min="5129" max="5375" width="8.6640625" style="5"/>
    <col min="5376" max="5376" width="1.08203125" style="5" customWidth="1"/>
    <col min="5377" max="5378" width="15.58203125" style="5" customWidth="1"/>
    <col min="5379" max="5379" width="15.25" style="5" customWidth="1"/>
    <col min="5380" max="5380" width="17.5" style="5" customWidth="1"/>
    <col min="5381" max="5381" width="15.08203125" style="5" customWidth="1"/>
    <col min="5382" max="5382" width="15.25" style="5" customWidth="1"/>
    <col min="5383" max="5383" width="3.75" style="5" customWidth="1"/>
    <col min="5384" max="5384" width="2.5" style="5" customWidth="1"/>
    <col min="5385" max="5631" width="8.6640625" style="5"/>
    <col min="5632" max="5632" width="1.08203125" style="5" customWidth="1"/>
    <col min="5633" max="5634" width="15.58203125" style="5" customWidth="1"/>
    <col min="5635" max="5635" width="15.25" style="5" customWidth="1"/>
    <col min="5636" max="5636" width="17.5" style="5" customWidth="1"/>
    <col min="5637" max="5637" width="15.08203125" style="5" customWidth="1"/>
    <col min="5638" max="5638" width="15.25" style="5" customWidth="1"/>
    <col min="5639" max="5639" width="3.75" style="5" customWidth="1"/>
    <col min="5640" max="5640" width="2.5" style="5" customWidth="1"/>
    <col min="5641" max="5887" width="8.6640625" style="5"/>
    <col min="5888" max="5888" width="1.08203125" style="5" customWidth="1"/>
    <col min="5889" max="5890" width="15.58203125" style="5" customWidth="1"/>
    <col min="5891" max="5891" width="15.25" style="5" customWidth="1"/>
    <col min="5892" max="5892" width="17.5" style="5" customWidth="1"/>
    <col min="5893" max="5893" width="15.08203125" style="5" customWidth="1"/>
    <col min="5894" max="5894" width="15.25" style="5" customWidth="1"/>
    <col min="5895" max="5895" width="3.75" style="5" customWidth="1"/>
    <col min="5896" max="5896" width="2.5" style="5" customWidth="1"/>
    <col min="5897" max="6143" width="8.6640625" style="5"/>
    <col min="6144" max="6144" width="1.08203125" style="5" customWidth="1"/>
    <col min="6145" max="6146" width="15.58203125" style="5" customWidth="1"/>
    <col min="6147" max="6147" width="15.25" style="5" customWidth="1"/>
    <col min="6148" max="6148" width="17.5" style="5" customWidth="1"/>
    <col min="6149" max="6149" width="15.08203125" style="5" customWidth="1"/>
    <col min="6150" max="6150" width="15.25" style="5" customWidth="1"/>
    <col min="6151" max="6151" width="3.75" style="5" customWidth="1"/>
    <col min="6152" max="6152" width="2.5" style="5" customWidth="1"/>
    <col min="6153" max="6399" width="8.6640625" style="5"/>
    <col min="6400" max="6400" width="1.08203125" style="5" customWidth="1"/>
    <col min="6401" max="6402" width="15.58203125" style="5" customWidth="1"/>
    <col min="6403" max="6403" width="15.25" style="5" customWidth="1"/>
    <col min="6404" max="6404" width="17.5" style="5" customWidth="1"/>
    <col min="6405" max="6405" width="15.08203125" style="5" customWidth="1"/>
    <col min="6406" max="6406" width="15.25" style="5" customWidth="1"/>
    <col min="6407" max="6407" width="3.75" style="5" customWidth="1"/>
    <col min="6408" max="6408" width="2.5" style="5" customWidth="1"/>
    <col min="6409" max="6655" width="8.6640625" style="5"/>
    <col min="6656" max="6656" width="1.08203125" style="5" customWidth="1"/>
    <col min="6657" max="6658" width="15.58203125" style="5" customWidth="1"/>
    <col min="6659" max="6659" width="15.25" style="5" customWidth="1"/>
    <col min="6660" max="6660" width="17.5" style="5" customWidth="1"/>
    <col min="6661" max="6661" width="15.08203125" style="5" customWidth="1"/>
    <col min="6662" max="6662" width="15.25" style="5" customWidth="1"/>
    <col min="6663" max="6663" width="3.75" style="5" customWidth="1"/>
    <col min="6664" max="6664" width="2.5" style="5" customWidth="1"/>
    <col min="6665" max="6911" width="8.6640625" style="5"/>
    <col min="6912" max="6912" width="1.08203125" style="5" customWidth="1"/>
    <col min="6913" max="6914" width="15.58203125" style="5" customWidth="1"/>
    <col min="6915" max="6915" width="15.25" style="5" customWidth="1"/>
    <col min="6916" max="6916" width="17.5" style="5" customWidth="1"/>
    <col min="6917" max="6917" width="15.08203125" style="5" customWidth="1"/>
    <col min="6918" max="6918" width="15.25" style="5" customWidth="1"/>
    <col min="6919" max="6919" width="3.75" style="5" customWidth="1"/>
    <col min="6920" max="6920" width="2.5" style="5" customWidth="1"/>
    <col min="6921" max="7167" width="8.6640625" style="5"/>
    <col min="7168" max="7168" width="1.08203125" style="5" customWidth="1"/>
    <col min="7169" max="7170" width="15.58203125" style="5" customWidth="1"/>
    <col min="7171" max="7171" width="15.25" style="5" customWidth="1"/>
    <col min="7172" max="7172" width="17.5" style="5" customWidth="1"/>
    <col min="7173" max="7173" width="15.08203125" style="5" customWidth="1"/>
    <col min="7174" max="7174" width="15.25" style="5" customWidth="1"/>
    <col min="7175" max="7175" width="3.75" style="5" customWidth="1"/>
    <col min="7176" max="7176" width="2.5" style="5" customWidth="1"/>
    <col min="7177" max="7423" width="8.6640625" style="5"/>
    <col min="7424" max="7424" width="1.08203125" style="5" customWidth="1"/>
    <col min="7425" max="7426" width="15.58203125" style="5" customWidth="1"/>
    <col min="7427" max="7427" width="15.25" style="5" customWidth="1"/>
    <col min="7428" max="7428" width="17.5" style="5" customWidth="1"/>
    <col min="7429" max="7429" width="15.08203125" style="5" customWidth="1"/>
    <col min="7430" max="7430" width="15.25" style="5" customWidth="1"/>
    <col min="7431" max="7431" width="3.75" style="5" customWidth="1"/>
    <col min="7432" max="7432" width="2.5" style="5" customWidth="1"/>
    <col min="7433" max="7679" width="8.6640625" style="5"/>
    <col min="7680" max="7680" width="1.08203125" style="5" customWidth="1"/>
    <col min="7681" max="7682" width="15.58203125" style="5" customWidth="1"/>
    <col min="7683" max="7683" width="15.25" style="5" customWidth="1"/>
    <col min="7684" max="7684" width="17.5" style="5" customWidth="1"/>
    <col min="7685" max="7685" width="15.08203125" style="5" customWidth="1"/>
    <col min="7686" max="7686" width="15.25" style="5" customWidth="1"/>
    <col min="7687" max="7687" width="3.75" style="5" customWidth="1"/>
    <col min="7688" max="7688" width="2.5" style="5" customWidth="1"/>
    <col min="7689" max="7935" width="8.6640625" style="5"/>
    <col min="7936" max="7936" width="1.08203125" style="5" customWidth="1"/>
    <col min="7937" max="7938" width="15.58203125" style="5" customWidth="1"/>
    <col min="7939" max="7939" width="15.25" style="5" customWidth="1"/>
    <col min="7940" max="7940" width="17.5" style="5" customWidth="1"/>
    <col min="7941" max="7941" width="15.08203125" style="5" customWidth="1"/>
    <col min="7942" max="7942" width="15.25" style="5" customWidth="1"/>
    <col min="7943" max="7943" width="3.75" style="5" customWidth="1"/>
    <col min="7944" max="7944" width="2.5" style="5" customWidth="1"/>
    <col min="7945" max="8191" width="8.6640625" style="5"/>
    <col min="8192" max="8192" width="1.08203125" style="5" customWidth="1"/>
    <col min="8193" max="8194" width="15.58203125" style="5" customWidth="1"/>
    <col min="8195" max="8195" width="15.25" style="5" customWidth="1"/>
    <col min="8196" max="8196" width="17.5" style="5" customWidth="1"/>
    <col min="8197" max="8197" width="15.08203125" style="5" customWidth="1"/>
    <col min="8198" max="8198" width="15.25" style="5" customWidth="1"/>
    <col min="8199" max="8199" width="3.75" style="5" customWidth="1"/>
    <col min="8200" max="8200" width="2.5" style="5" customWidth="1"/>
    <col min="8201" max="8447" width="8.6640625" style="5"/>
    <col min="8448" max="8448" width="1.08203125" style="5" customWidth="1"/>
    <col min="8449" max="8450" width="15.58203125" style="5" customWidth="1"/>
    <col min="8451" max="8451" width="15.25" style="5" customWidth="1"/>
    <col min="8452" max="8452" width="17.5" style="5" customWidth="1"/>
    <col min="8453" max="8453" width="15.08203125" style="5" customWidth="1"/>
    <col min="8454" max="8454" width="15.25" style="5" customWidth="1"/>
    <col min="8455" max="8455" width="3.75" style="5" customWidth="1"/>
    <col min="8456" max="8456" width="2.5" style="5" customWidth="1"/>
    <col min="8457" max="8703" width="8.6640625" style="5"/>
    <col min="8704" max="8704" width="1.08203125" style="5" customWidth="1"/>
    <col min="8705" max="8706" width="15.58203125" style="5" customWidth="1"/>
    <col min="8707" max="8707" width="15.25" style="5" customWidth="1"/>
    <col min="8708" max="8708" width="17.5" style="5" customWidth="1"/>
    <col min="8709" max="8709" width="15.08203125" style="5" customWidth="1"/>
    <col min="8710" max="8710" width="15.25" style="5" customWidth="1"/>
    <col min="8711" max="8711" width="3.75" style="5" customWidth="1"/>
    <col min="8712" max="8712" width="2.5" style="5" customWidth="1"/>
    <col min="8713" max="8959" width="8.6640625" style="5"/>
    <col min="8960" max="8960" width="1.08203125" style="5" customWidth="1"/>
    <col min="8961" max="8962" width="15.58203125" style="5" customWidth="1"/>
    <col min="8963" max="8963" width="15.25" style="5" customWidth="1"/>
    <col min="8964" max="8964" width="17.5" style="5" customWidth="1"/>
    <col min="8965" max="8965" width="15.08203125" style="5" customWidth="1"/>
    <col min="8966" max="8966" width="15.25" style="5" customWidth="1"/>
    <col min="8967" max="8967" width="3.75" style="5" customWidth="1"/>
    <col min="8968" max="8968" width="2.5" style="5" customWidth="1"/>
    <col min="8969" max="9215" width="8.6640625" style="5"/>
    <col min="9216" max="9216" width="1.08203125" style="5" customWidth="1"/>
    <col min="9217" max="9218" width="15.58203125" style="5" customWidth="1"/>
    <col min="9219" max="9219" width="15.25" style="5" customWidth="1"/>
    <col min="9220" max="9220" width="17.5" style="5" customWidth="1"/>
    <col min="9221" max="9221" width="15.08203125" style="5" customWidth="1"/>
    <col min="9222" max="9222" width="15.25" style="5" customWidth="1"/>
    <col min="9223" max="9223" width="3.75" style="5" customWidth="1"/>
    <col min="9224" max="9224" width="2.5" style="5" customWidth="1"/>
    <col min="9225" max="9471" width="8.6640625" style="5"/>
    <col min="9472" max="9472" width="1.08203125" style="5" customWidth="1"/>
    <col min="9473" max="9474" width="15.58203125" style="5" customWidth="1"/>
    <col min="9475" max="9475" width="15.25" style="5" customWidth="1"/>
    <col min="9476" max="9476" width="17.5" style="5" customWidth="1"/>
    <col min="9477" max="9477" width="15.08203125" style="5" customWidth="1"/>
    <col min="9478" max="9478" width="15.25" style="5" customWidth="1"/>
    <col min="9479" max="9479" width="3.75" style="5" customWidth="1"/>
    <col min="9480" max="9480" width="2.5" style="5" customWidth="1"/>
    <col min="9481" max="9727" width="8.6640625" style="5"/>
    <col min="9728" max="9728" width="1.08203125" style="5" customWidth="1"/>
    <col min="9729" max="9730" width="15.58203125" style="5" customWidth="1"/>
    <col min="9731" max="9731" width="15.25" style="5" customWidth="1"/>
    <col min="9732" max="9732" width="17.5" style="5" customWidth="1"/>
    <col min="9733" max="9733" width="15.08203125" style="5" customWidth="1"/>
    <col min="9734" max="9734" width="15.25" style="5" customWidth="1"/>
    <col min="9735" max="9735" width="3.75" style="5" customWidth="1"/>
    <col min="9736" max="9736" width="2.5" style="5" customWidth="1"/>
    <col min="9737" max="9983" width="8.6640625" style="5"/>
    <col min="9984" max="9984" width="1.08203125" style="5" customWidth="1"/>
    <col min="9985" max="9986" width="15.58203125" style="5" customWidth="1"/>
    <col min="9987" max="9987" width="15.25" style="5" customWidth="1"/>
    <col min="9988" max="9988" width="17.5" style="5" customWidth="1"/>
    <col min="9989" max="9989" width="15.08203125" style="5" customWidth="1"/>
    <col min="9990" max="9990" width="15.25" style="5" customWidth="1"/>
    <col min="9991" max="9991" width="3.75" style="5" customWidth="1"/>
    <col min="9992" max="9992" width="2.5" style="5" customWidth="1"/>
    <col min="9993" max="10239" width="8.6640625" style="5"/>
    <col min="10240" max="10240" width="1.08203125" style="5" customWidth="1"/>
    <col min="10241" max="10242" width="15.58203125" style="5" customWidth="1"/>
    <col min="10243" max="10243" width="15.25" style="5" customWidth="1"/>
    <col min="10244" max="10244" width="17.5" style="5" customWidth="1"/>
    <col min="10245" max="10245" width="15.08203125" style="5" customWidth="1"/>
    <col min="10246" max="10246" width="15.25" style="5" customWidth="1"/>
    <col min="10247" max="10247" width="3.75" style="5" customWidth="1"/>
    <col min="10248" max="10248" width="2.5" style="5" customWidth="1"/>
    <col min="10249" max="10495" width="8.6640625" style="5"/>
    <col min="10496" max="10496" width="1.08203125" style="5" customWidth="1"/>
    <col min="10497" max="10498" width="15.58203125" style="5" customWidth="1"/>
    <col min="10499" max="10499" width="15.25" style="5" customWidth="1"/>
    <col min="10500" max="10500" width="17.5" style="5" customWidth="1"/>
    <col min="10501" max="10501" width="15.08203125" style="5" customWidth="1"/>
    <col min="10502" max="10502" width="15.25" style="5" customWidth="1"/>
    <col min="10503" max="10503" width="3.75" style="5" customWidth="1"/>
    <col min="10504" max="10504" width="2.5" style="5" customWidth="1"/>
    <col min="10505" max="10751" width="8.6640625" style="5"/>
    <col min="10752" max="10752" width="1.08203125" style="5" customWidth="1"/>
    <col min="10753" max="10754" width="15.58203125" style="5" customWidth="1"/>
    <col min="10755" max="10755" width="15.25" style="5" customWidth="1"/>
    <col min="10756" max="10756" width="17.5" style="5" customWidth="1"/>
    <col min="10757" max="10757" width="15.08203125" style="5" customWidth="1"/>
    <col min="10758" max="10758" width="15.25" style="5" customWidth="1"/>
    <col min="10759" max="10759" width="3.75" style="5" customWidth="1"/>
    <col min="10760" max="10760" width="2.5" style="5" customWidth="1"/>
    <col min="10761" max="11007" width="8.6640625" style="5"/>
    <col min="11008" max="11008" width="1.08203125" style="5" customWidth="1"/>
    <col min="11009" max="11010" width="15.58203125" style="5" customWidth="1"/>
    <col min="11011" max="11011" width="15.25" style="5" customWidth="1"/>
    <col min="11012" max="11012" width="17.5" style="5" customWidth="1"/>
    <col min="11013" max="11013" width="15.08203125" style="5" customWidth="1"/>
    <col min="11014" max="11014" width="15.25" style="5" customWidth="1"/>
    <col min="11015" max="11015" width="3.75" style="5" customWidth="1"/>
    <col min="11016" max="11016" width="2.5" style="5" customWidth="1"/>
    <col min="11017" max="11263" width="8.6640625" style="5"/>
    <col min="11264" max="11264" width="1.08203125" style="5" customWidth="1"/>
    <col min="11265" max="11266" width="15.58203125" style="5" customWidth="1"/>
    <col min="11267" max="11267" width="15.25" style="5" customWidth="1"/>
    <col min="11268" max="11268" width="17.5" style="5" customWidth="1"/>
    <col min="11269" max="11269" width="15.08203125" style="5" customWidth="1"/>
    <col min="11270" max="11270" width="15.25" style="5" customWidth="1"/>
    <col min="11271" max="11271" width="3.75" style="5" customWidth="1"/>
    <col min="11272" max="11272" width="2.5" style="5" customWidth="1"/>
    <col min="11273" max="11519" width="8.6640625" style="5"/>
    <col min="11520" max="11520" width="1.08203125" style="5" customWidth="1"/>
    <col min="11521" max="11522" width="15.58203125" style="5" customWidth="1"/>
    <col min="11523" max="11523" width="15.25" style="5" customWidth="1"/>
    <col min="11524" max="11524" width="17.5" style="5" customWidth="1"/>
    <col min="11525" max="11525" width="15.08203125" style="5" customWidth="1"/>
    <col min="11526" max="11526" width="15.25" style="5" customWidth="1"/>
    <col min="11527" max="11527" width="3.75" style="5" customWidth="1"/>
    <col min="11528" max="11528" width="2.5" style="5" customWidth="1"/>
    <col min="11529" max="11775" width="8.6640625" style="5"/>
    <col min="11776" max="11776" width="1.08203125" style="5" customWidth="1"/>
    <col min="11777" max="11778" width="15.58203125" style="5" customWidth="1"/>
    <col min="11779" max="11779" width="15.25" style="5" customWidth="1"/>
    <col min="11780" max="11780" width="17.5" style="5" customWidth="1"/>
    <col min="11781" max="11781" width="15.08203125" style="5" customWidth="1"/>
    <col min="11782" max="11782" width="15.25" style="5" customWidth="1"/>
    <col min="11783" max="11783" width="3.75" style="5" customWidth="1"/>
    <col min="11784" max="11784" width="2.5" style="5" customWidth="1"/>
    <col min="11785" max="12031" width="8.6640625" style="5"/>
    <col min="12032" max="12032" width="1.08203125" style="5" customWidth="1"/>
    <col min="12033" max="12034" width="15.58203125" style="5" customWidth="1"/>
    <col min="12035" max="12035" width="15.25" style="5" customWidth="1"/>
    <col min="12036" max="12036" width="17.5" style="5" customWidth="1"/>
    <col min="12037" max="12037" width="15.08203125" style="5" customWidth="1"/>
    <col min="12038" max="12038" width="15.25" style="5" customWidth="1"/>
    <col min="12039" max="12039" width="3.75" style="5" customWidth="1"/>
    <col min="12040" max="12040" width="2.5" style="5" customWidth="1"/>
    <col min="12041" max="12287" width="8.6640625" style="5"/>
    <col min="12288" max="12288" width="1.08203125" style="5" customWidth="1"/>
    <col min="12289" max="12290" width="15.58203125" style="5" customWidth="1"/>
    <col min="12291" max="12291" width="15.25" style="5" customWidth="1"/>
    <col min="12292" max="12292" width="17.5" style="5" customWidth="1"/>
    <col min="12293" max="12293" width="15.08203125" style="5" customWidth="1"/>
    <col min="12294" max="12294" width="15.25" style="5" customWidth="1"/>
    <col min="12295" max="12295" width="3.75" style="5" customWidth="1"/>
    <col min="12296" max="12296" width="2.5" style="5" customWidth="1"/>
    <col min="12297" max="12543" width="8.6640625" style="5"/>
    <col min="12544" max="12544" width="1.08203125" style="5" customWidth="1"/>
    <col min="12545" max="12546" width="15.58203125" style="5" customWidth="1"/>
    <col min="12547" max="12547" width="15.25" style="5" customWidth="1"/>
    <col min="12548" max="12548" width="17.5" style="5" customWidth="1"/>
    <col min="12549" max="12549" width="15.08203125" style="5" customWidth="1"/>
    <col min="12550" max="12550" width="15.25" style="5" customWidth="1"/>
    <col min="12551" max="12551" width="3.75" style="5" customWidth="1"/>
    <col min="12552" max="12552" width="2.5" style="5" customWidth="1"/>
    <col min="12553" max="12799" width="8.6640625" style="5"/>
    <col min="12800" max="12800" width="1.08203125" style="5" customWidth="1"/>
    <col min="12801" max="12802" width="15.58203125" style="5" customWidth="1"/>
    <col min="12803" max="12803" width="15.25" style="5" customWidth="1"/>
    <col min="12804" max="12804" width="17.5" style="5" customWidth="1"/>
    <col min="12805" max="12805" width="15.08203125" style="5" customWidth="1"/>
    <col min="12806" max="12806" width="15.25" style="5" customWidth="1"/>
    <col min="12807" max="12807" width="3.75" style="5" customWidth="1"/>
    <col min="12808" max="12808" width="2.5" style="5" customWidth="1"/>
    <col min="12809" max="13055" width="8.6640625" style="5"/>
    <col min="13056" max="13056" width="1.08203125" style="5" customWidth="1"/>
    <col min="13057" max="13058" width="15.58203125" style="5" customWidth="1"/>
    <col min="13059" max="13059" width="15.25" style="5" customWidth="1"/>
    <col min="13060" max="13060" width="17.5" style="5" customWidth="1"/>
    <col min="13061" max="13061" width="15.08203125" style="5" customWidth="1"/>
    <col min="13062" max="13062" width="15.25" style="5" customWidth="1"/>
    <col min="13063" max="13063" width="3.75" style="5" customWidth="1"/>
    <col min="13064" max="13064" width="2.5" style="5" customWidth="1"/>
    <col min="13065" max="13311" width="8.6640625" style="5"/>
    <col min="13312" max="13312" width="1.08203125" style="5" customWidth="1"/>
    <col min="13313" max="13314" width="15.58203125" style="5" customWidth="1"/>
    <col min="13315" max="13315" width="15.25" style="5" customWidth="1"/>
    <col min="13316" max="13316" width="17.5" style="5" customWidth="1"/>
    <col min="13317" max="13317" width="15.08203125" style="5" customWidth="1"/>
    <col min="13318" max="13318" width="15.25" style="5" customWidth="1"/>
    <col min="13319" max="13319" width="3.75" style="5" customWidth="1"/>
    <col min="13320" max="13320" width="2.5" style="5" customWidth="1"/>
    <col min="13321" max="13567" width="8.6640625" style="5"/>
    <col min="13568" max="13568" width="1.08203125" style="5" customWidth="1"/>
    <col min="13569" max="13570" width="15.58203125" style="5" customWidth="1"/>
    <col min="13571" max="13571" width="15.25" style="5" customWidth="1"/>
    <col min="13572" max="13572" width="17.5" style="5" customWidth="1"/>
    <col min="13573" max="13573" width="15.08203125" style="5" customWidth="1"/>
    <col min="13574" max="13574" width="15.25" style="5" customWidth="1"/>
    <col min="13575" max="13575" width="3.75" style="5" customWidth="1"/>
    <col min="13576" max="13576" width="2.5" style="5" customWidth="1"/>
    <col min="13577" max="13823" width="8.6640625" style="5"/>
    <col min="13824" max="13824" width="1.08203125" style="5" customWidth="1"/>
    <col min="13825" max="13826" width="15.58203125" style="5" customWidth="1"/>
    <col min="13827" max="13827" width="15.25" style="5" customWidth="1"/>
    <col min="13828" max="13828" width="17.5" style="5" customWidth="1"/>
    <col min="13829" max="13829" width="15.08203125" style="5" customWidth="1"/>
    <col min="13830" max="13830" width="15.25" style="5" customWidth="1"/>
    <col min="13831" max="13831" width="3.75" style="5" customWidth="1"/>
    <col min="13832" max="13832" width="2.5" style="5" customWidth="1"/>
    <col min="13833" max="14079" width="8.6640625" style="5"/>
    <col min="14080" max="14080" width="1.08203125" style="5" customWidth="1"/>
    <col min="14081" max="14082" width="15.58203125" style="5" customWidth="1"/>
    <col min="14083" max="14083" width="15.25" style="5" customWidth="1"/>
    <col min="14084" max="14084" width="17.5" style="5" customWidth="1"/>
    <col min="14085" max="14085" width="15.08203125" style="5" customWidth="1"/>
    <col min="14086" max="14086" width="15.25" style="5" customWidth="1"/>
    <col min="14087" max="14087" width="3.75" style="5" customWidth="1"/>
    <col min="14088" max="14088" width="2.5" style="5" customWidth="1"/>
    <col min="14089" max="14335" width="8.6640625" style="5"/>
    <col min="14336" max="14336" width="1.08203125" style="5" customWidth="1"/>
    <col min="14337" max="14338" width="15.58203125" style="5" customWidth="1"/>
    <col min="14339" max="14339" width="15.25" style="5" customWidth="1"/>
    <col min="14340" max="14340" width="17.5" style="5" customWidth="1"/>
    <col min="14341" max="14341" width="15.08203125" style="5" customWidth="1"/>
    <col min="14342" max="14342" width="15.25" style="5" customWidth="1"/>
    <col min="14343" max="14343" width="3.75" style="5" customWidth="1"/>
    <col min="14344" max="14344" width="2.5" style="5" customWidth="1"/>
    <col min="14345" max="14591" width="8.6640625" style="5"/>
    <col min="14592" max="14592" width="1.08203125" style="5" customWidth="1"/>
    <col min="14593" max="14594" width="15.58203125" style="5" customWidth="1"/>
    <col min="14595" max="14595" width="15.25" style="5" customWidth="1"/>
    <col min="14596" max="14596" width="17.5" style="5" customWidth="1"/>
    <col min="14597" max="14597" width="15.08203125" style="5" customWidth="1"/>
    <col min="14598" max="14598" width="15.25" style="5" customWidth="1"/>
    <col min="14599" max="14599" width="3.75" style="5" customWidth="1"/>
    <col min="14600" max="14600" width="2.5" style="5" customWidth="1"/>
    <col min="14601" max="14847" width="8.6640625" style="5"/>
    <col min="14848" max="14848" width="1.08203125" style="5" customWidth="1"/>
    <col min="14849" max="14850" width="15.58203125" style="5" customWidth="1"/>
    <col min="14851" max="14851" width="15.25" style="5" customWidth="1"/>
    <col min="14852" max="14852" width="17.5" style="5" customWidth="1"/>
    <col min="14853" max="14853" width="15.08203125" style="5" customWidth="1"/>
    <col min="14854" max="14854" width="15.25" style="5" customWidth="1"/>
    <col min="14855" max="14855" width="3.75" style="5" customWidth="1"/>
    <col min="14856" max="14856" width="2.5" style="5" customWidth="1"/>
    <col min="14857" max="15103" width="8.6640625" style="5"/>
    <col min="15104" max="15104" width="1.08203125" style="5" customWidth="1"/>
    <col min="15105" max="15106" width="15.58203125" style="5" customWidth="1"/>
    <col min="15107" max="15107" width="15.25" style="5" customWidth="1"/>
    <col min="15108" max="15108" width="17.5" style="5" customWidth="1"/>
    <col min="15109" max="15109" width="15.08203125" style="5" customWidth="1"/>
    <col min="15110" max="15110" width="15.25" style="5" customWidth="1"/>
    <col min="15111" max="15111" width="3.75" style="5" customWidth="1"/>
    <col min="15112" max="15112" width="2.5" style="5" customWidth="1"/>
    <col min="15113" max="15359" width="8.6640625" style="5"/>
    <col min="15360" max="15360" width="1.08203125" style="5" customWidth="1"/>
    <col min="15361" max="15362" width="15.58203125" style="5" customWidth="1"/>
    <col min="15363" max="15363" width="15.25" style="5" customWidth="1"/>
    <col min="15364" max="15364" width="17.5" style="5" customWidth="1"/>
    <col min="15365" max="15365" width="15.08203125" style="5" customWidth="1"/>
    <col min="15366" max="15366" width="15.25" style="5" customWidth="1"/>
    <col min="15367" max="15367" width="3.75" style="5" customWidth="1"/>
    <col min="15368" max="15368" width="2.5" style="5" customWidth="1"/>
    <col min="15369" max="15615" width="8.6640625" style="5"/>
    <col min="15616" max="15616" width="1.08203125" style="5" customWidth="1"/>
    <col min="15617" max="15618" width="15.58203125" style="5" customWidth="1"/>
    <col min="15619" max="15619" width="15.25" style="5" customWidth="1"/>
    <col min="15620" max="15620" width="17.5" style="5" customWidth="1"/>
    <col min="15621" max="15621" width="15.08203125" style="5" customWidth="1"/>
    <col min="15622" max="15622" width="15.25" style="5" customWidth="1"/>
    <col min="15623" max="15623" width="3.75" style="5" customWidth="1"/>
    <col min="15624" max="15624" width="2.5" style="5" customWidth="1"/>
    <col min="15625" max="15871" width="8.6640625" style="5"/>
    <col min="15872" max="15872" width="1.08203125" style="5" customWidth="1"/>
    <col min="15873" max="15874" width="15.58203125" style="5" customWidth="1"/>
    <col min="15875" max="15875" width="15.25" style="5" customWidth="1"/>
    <col min="15876" max="15876" width="17.5" style="5" customWidth="1"/>
    <col min="15877" max="15877" width="15.08203125" style="5" customWidth="1"/>
    <col min="15878" max="15878" width="15.25" style="5" customWidth="1"/>
    <col min="15879" max="15879" width="3.75" style="5" customWidth="1"/>
    <col min="15880" max="15880" width="2.5" style="5" customWidth="1"/>
    <col min="15881" max="16127" width="8.6640625" style="5"/>
    <col min="16128" max="16128" width="1.08203125" style="5" customWidth="1"/>
    <col min="16129" max="16130" width="15.58203125" style="5" customWidth="1"/>
    <col min="16131" max="16131" width="15.25" style="5" customWidth="1"/>
    <col min="16132" max="16132" width="17.5" style="5" customWidth="1"/>
    <col min="16133" max="16133" width="15.08203125" style="5" customWidth="1"/>
    <col min="16134" max="16134" width="15.25" style="5" customWidth="1"/>
    <col min="16135" max="16135" width="3.75" style="5" customWidth="1"/>
    <col min="16136" max="16136" width="2.5" style="5" customWidth="1"/>
    <col min="16137" max="16384" width="8.6640625" style="5"/>
  </cols>
  <sheetData>
    <row r="1" spans="1:7" ht="20.149999999999999" customHeight="1">
      <c r="A1" s="907" t="s">
        <v>1730</v>
      </c>
    </row>
    <row r="2" spans="1:7" ht="20.149999999999999" customHeight="1">
      <c r="D2" s="2346" t="s">
        <v>0</v>
      </c>
      <c r="E2" s="2346"/>
      <c r="F2" s="2346"/>
    </row>
    <row r="3" spans="1:7" ht="20.149999999999999" customHeight="1">
      <c r="E3" s="211"/>
      <c r="F3" s="211"/>
    </row>
    <row r="4" spans="1:7" ht="20.149999999999999" customHeight="1">
      <c r="A4" s="2133" t="s">
        <v>908</v>
      </c>
      <c r="B4" s="2133"/>
      <c r="C4" s="2133"/>
      <c r="D4" s="2133"/>
      <c r="E4" s="2133"/>
      <c r="F4" s="2133"/>
    </row>
    <row r="5" spans="1:7" ht="20.149999999999999" customHeight="1">
      <c r="A5" s="6"/>
      <c r="B5" s="6"/>
      <c r="C5" s="6"/>
      <c r="D5" s="6"/>
      <c r="E5" s="6"/>
      <c r="F5" s="6"/>
    </row>
    <row r="6" spans="1:7" ht="52.5" customHeight="1">
      <c r="A6" s="25" t="s">
        <v>291</v>
      </c>
      <c r="B6" s="2350"/>
      <c r="C6" s="2351"/>
      <c r="D6" s="2351"/>
      <c r="E6" s="2351"/>
      <c r="F6" s="2352"/>
      <c r="G6" s="44"/>
    </row>
    <row r="7" spans="1:7" ht="54.75" customHeight="1">
      <c r="A7" s="541" t="s">
        <v>19</v>
      </c>
      <c r="B7" s="2353" t="s">
        <v>2</v>
      </c>
      <c r="C7" s="2354"/>
      <c r="D7" s="2354"/>
      <c r="E7" s="2354"/>
      <c r="F7" s="2355"/>
      <c r="G7" s="44"/>
    </row>
    <row r="8" spans="1:7" ht="18" customHeight="1">
      <c r="A8" s="540"/>
      <c r="B8" s="540"/>
      <c r="C8" s="540"/>
      <c r="D8" s="540"/>
      <c r="E8" s="540"/>
      <c r="F8" s="540"/>
    </row>
    <row r="9" spans="1:7" ht="112.5" customHeight="1">
      <c r="A9" s="2348" t="s">
        <v>68</v>
      </c>
      <c r="B9" s="2356" t="s">
        <v>907</v>
      </c>
      <c r="C9" s="2357"/>
      <c r="D9" s="2357"/>
      <c r="E9" s="2357"/>
      <c r="F9" s="2358"/>
      <c r="G9" s="44"/>
    </row>
    <row r="10" spans="1:7" ht="103.5" customHeight="1">
      <c r="A10" s="2349"/>
      <c r="B10" s="2356" t="s">
        <v>906</v>
      </c>
      <c r="C10" s="2357"/>
      <c r="D10" s="2356"/>
      <c r="E10" s="2357"/>
      <c r="F10" s="2358"/>
      <c r="G10" s="44"/>
    </row>
    <row r="11" spans="1:7">
      <c r="A11" s="7"/>
    </row>
    <row r="12" spans="1:7" ht="20.149999999999999" customHeight="1">
      <c r="A12" s="2347" t="s">
        <v>905</v>
      </c>
      <c r="B12" s="2347"/>
      <c r="C12" s="2347"/>
      <c r="D12" s="2347"/>
      <c r="E12" s="2347"/>
      <c r="F12" s="2347"/>
    </row>
    <row r="13" spans="1:7" ht="20.149999999999999" customHeight="1">
      <c r="A13" s="2347"/>
      <c r="B13" s="2347"/>
      <c r="C13" s="2347"/>
      <c r="D13" s="2347"/>
      <c r="E13" s="2347"/>
      <c r="F13" s="2347"/>
    </row>
  </sheetData>
  <mergeCells count="9">
    <mergeCell ref="D2:F2"/>
    <mergeCell ref="A12:F13"/>
    <mergeCell ref="A9:A10"/>
    <mergeCell ref="A4:F4"/>
    <mergeCell ref="B6:F6"/>
    <mergeCell ref="B7:F7"/>
    <mergeCell ref="B9:F9"/>
    <mergeCell ref="B10:C10"/>
    <mergeCell ref="D10:F10"/>
  </mergeCells>
  <phoneticPr fontId="2"/>
  <pageMargins left="0.7" right="0.7" top="0.75" bottom="0.75" header="0.3" footer="0.3"/>
  <pageSetup paperSize="9" scale="8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4448F-BB52-4700-BCB8-33F7F3C9D8A7}">
  <dimension ref="A1:H37"/>
  <sheetViews>
    <sheetView showGridLines="0" view="pageBreakPreview" zoomScale="90" zoomScaleNormal="80" zoomScaleSheetLayoutView="90" workbookViewId="0">
      <selection activeCell="L4" sqref="L4"/>
    </sheetView>
  </sheetViews>
  <sheetFormatPr defaultRowHeight="13"/>
  <cols>
    <col min="1" max="1" width="43.5" style="890" customWidth="1"/>
    <col min="2" max="3" width="2.83203125" style="890" customWidth="1"/>
    <col min="4" max="4" width="21.6640625" style="890" customWidth="1"/>
    <col min="5" max="5" width="9.5" style="890" customWidth="1"/>
    <col min="6" max="6" width="6.83203125" style="890" customWidth="1"/>
    <col min="7" max="7" width="15.9140625" style="890" customWidth="1"/>
    <col min="8" max="8" width="12.58203125" style="890" customWidth="1"/>
    <col min="9" max="256" width="8.6640625" style="890"/>
    <col min="257" max="257" width="43.5" style="890" customWidth="1"/>
    <col min="258" max="259" width="2.83203125" style="890" customWidth="1"/>
    <col min="260" max="260" width="21.6640625" style="890" customWidth="1"/>
    <col min="261" max="261" width="9.5" style="890" customWidth="1"/>
    <col min="262" max="262" width="6.83203125" style="890" customWidth="1"/>
    <col min="263" max="263" width="15.9140625" style="890" customWidth="1"/>
    <col min="264" max="264" width="12.58203125" style="890" customWidth="1"/>
    <col min="265" max="512" width="8.6640625" style="890"/>
    <col min="513" max="513" width="43.5" style="890" customWidth="1"/>
    <col min="514" max="515" width="2.83203125" style="890" customWidth="1"/>
    <col min="516" max="516" width="21.6640625" style="890" customWidth="1"/>
    <col min="517" max="517" width="9.5" style="890" customWidth="1"/>
    <col min="518" max="518" width="6.83203125" style="890" customWidth="1"/>
    <col min="519" max="519" width="15.9140625" style="890" customWidth="1"/>
    <col min="520" max="520" width="12.58203125" style="890" customWidth="1"/>
    <col min="521" max="768" width="8.6640625" style="890"/>
    <col min="769" max="769" width="43.5" style="890" customWidth="1"/>
    <col min="770" max="771" width="2.83203125" style="890" customWidth="1"/>
    <col min="772" max="772" width="21.6640625" style="890" customWidth="1"/>
    <col min="773" max="773" width="9.5" style="890" customWidth="1"/>
    <col min="774" max="774" width="6.83203125" style="890" customWidth="1"/>
    <col min="775" max="775" width="15.9140625" style="890" customWidth="1"/>
    <col min="776" max="776" width="12.58203125" style="890" customWidth="1"/>
    <col min="777" max="1024" width="8.6640625" style="890"/>
    <col min="1025" max="1025" width="43.5" style="890" customWidth="1"/>
    <col min="1026" max="1027" width="2.83203125" style="890" customWidth="1"/>
    <col min="1028" max="1028" width="21.6640625" style="890" customWidth="1"/>
    <col min="1029" max="1029" width="9.5" style="890" customWidth="1"/>
    <col min="1030" max="1030" width="6.83203125" style="890" customWidth="1"/>
    <col min="1031" max="1031" width="15.9140625" style="890" customWidth="1"/>
    <col min="1032" max="1032" width="12.58203125" style="890" customWidth="1"/>
    <col min="1033" max="1280" width="8.6640625" style="890"/>
    <col min="1281" max="1281" width="43.5" style="890" customWidth="1"/>
    <col min="1282" max="1283" width="2.83203125" style="890" customWidth="1"/>
    <col min="1284" max="1284" width="21.6640625" style="890" customWidth="1"/>
    <col min="1285" max="1285" width="9.5" style="890" customWidth="1"/>
    <col min="1286" max="1286" width="6.83203125" style="890" customWidth="1"/>
    <col min="1287" max="1287" width="15.9140625" style="890" customWidth="1"/>
    <col min="1288" max="1288" width="12.58203125" style="890" customWidth="1"/>
    <col min="1289" max="1536" width="8.6640625" style="890"/>
    <col min="1537" max="1537" width="43.5" style="890" customWidth="1"/>
    <col min="1538" max="1539" width="2.83203125" style="890" customWidth="1"/>
    <col min="1540" max="1540" width="21.6640625" style="890" customWidth="1"/>
    <col min="1541" max="1541" width="9.5" style="890" customWidth="1"/>
    <col min="1542" max="1542" width="6.83203125" style="890" customWidth="1"/>
    <col min="1543" max="1543" width="15.9140625" style="890" customWidth="1"/>
    <col min="1544" max="1544" width="12.58203125" style="890" customWidth="1"/>
    <col min="1545" max="1792" width="8.6640625" style="890"/>
    <col min="1793" max="1793" width="43.5" style="890" customWidth="1"/>
    <col min="1794" max="1795" width="2.83203125" style="890" customWidth="1"/>
    <col min="1796" max="1796" width="21.6640625" style="890" customWidth="1"/>
    <col min="1797" max="1797" width="9.5" style="890" customWidth="1"/>
    <col min="1798" max="1798" width="6.83203125" style="890" customWidth="1"/>
    <col min="1799" max="1799" width="15.9140625" style="890" customWidth="1"/>
    <col min="1800" max="1800" width="12.58203125" style="890" customWidth="1"/>
    <col min="1801" max="2048" width="8.6640625" style="890"/>
    <col min="2049" max="2049" width="43.5" style="890" customWidth="1"/>
    <col min="2050" max="2051" width="2.83203125" style="890" customWidth="1"/>
    <col min="2052" max="2052" width="21.6640625" style="890" customWidth="1"/>
    <col min="2053" max="2053" width="9.5" style="890" customWidth="1"/>
    <col min="2054" max="2054" width="6.83203125" style="890" customWidth="1"/>
    <col min="2055" max="2055" width="15.9140625" style="890" customWidth="1"/>
    <col min="2056" max="2056" width="12.58203125" style="890" customWidth="1"/>
    <col min="2057" max="2304" width="8.6640625" style="890"/>
    <col min="2305" max="2305" width="43.5" style="890" customWidth="1"/>
    <col min="2306" max="2307" width="2.83203125" style="890" customWidth="1"/>
    <col min="2308" max="2308" width="21.6640625" style="890" customWidth="1"/>
    <col min="2309" max="2309" width="9.5" style="890" customWidth="1"/>
    <col min="2310" max="2310" width="6.83203125" style="890" customWidth="1"/>
    <col min="2311" max="2311" width="15.9140625" style="890" customWidth="1"/>
    <col min="2312" max="2312" width="12.58203125" style="890" customWidth="1"/>
    <col min="2313" max="2560" width="8.6640625" style="890"/>
    <col min="2561" max="2561" width="43.5" style="890" customWidth="1"/>
    <col min="2562" max="2563" width="2.83203125" style="890" customWidth="1"/>
    <col min="2564" max="2564" width="21.6640625" style="890" customWidth="1"/>
    <col min="2565" max="2565" width="9.5" style="890" customWidth="1"/>
    <col min="2566" max="2566" width="6.83203125" style="890" customWidth="1"/>
    <col min="2567" max="2567" width="15.9140625" style="890" customWidth="1"/>
    <col min="2568" max="2568" width="12.58203125" style="890" customWidth="1"/>
    <col min="2569" max="2816" width="8.6640625" style="890"/>
    <col min="2817" max="2817" width="43.5" style="890" customWidth="1"/>
    <col min="2818" max="2819" width="2.83203125" style="890" customWidth="1"/>
    <col min="2820" max="2820" width="21.6640625" style="890" customWidth="1"/>
    <col min="2821" max="2821" width="9.5" style="890" customWidth="1"/>
    <col min="2822" max="2822" width="6.83203125" style="890" customWidth="1"/>
    <col min="2823" max="2823" width="15.9140625" style="890" customWidth="1"/>
    <col min="2824" max="2824" width="12.58203125" style="890" customWidth="1"/>
    <col min="2825" max="3072" width="8.6640625" style="890"/>
    <col min="3073" max="3073" width="43.5" style="890" customWidth="1"/>
    <col min="3074" max="3075" width="2.83203125" style="890" customWidth="1"/>
    <col min="3076" max="3076" width="21.6640625" style="890" customWidth="1"/>
    <col min="3077" max="3077" width="9.5" style="890" customWidth="1"/>
    <col min="3078" max="3078" width="6.83203125" style="890" customWidth="1"/>
    <col min="3079" max="3079" width="15.9140625" style="890" customWidth="1"/>
    <col min="3080" max="3080" width="12.58203125" style="890" customWidth="1"/>
    <col min="3081" max="3328" width="8.6640625" style="890"/>
    <col min="3329" max="3329" width="43.5" style="890" customWidth="1"/>
    <col min="3330" max="3331" width="2.83203125" style="890" customWidth="1"/>
    <col min="3332" max="3332" width="21.6640625" style="890" customWidth="1"/>
    <col min="3333" max="3333" width="9.5" style="890" customWidth="1"/>
    <col min="3334" max="3334" width="6.83203125" style="890" customWidth="1"/>
    <col min="3335" max="3335" width="15.9140625" style="890" customWidth="1"/>
    <col min="3336" max="3336" width="12.58203125" style="890" customWidth="1"/>
    <col min="3337" max="3584" width="8.6640625" style="890"/>
    <col min="3585" max="3585" width="43.5" style="890" customWidth="1"/>
    <col min="3586" max="3587" width="2.83203125" style="890" customWidth="1"/>
    <col min="3588" max="3588" width="21.6640625" style="890" customWidth="1"/>
    <col min="3589" max="3589" width="9.5" style="890" customWidth="1"/>
    <col min="3590" max="3590" width="6.83203125" style="890" customWidth="1"/>
    <col min="3591" max="3591" width="15.9140625" style="890" customWidth="1"/>
    <col min="3592" max="3592" width="12.58203125" style="890" customWidth="1"/>
    <col min="3593" max="3840" width="8.6640625" style="890"/>
    <col min="3841" max="3841" width="43.5" style="890" customWidth="1"/>
    <col min="3842" max="3843" width="2.83203125" style="890" customWidth="1"/>
    <col min="3844" max="3844" width="21.6640625" style="890" customWidth="1"/>
    <col min="3845" max="3845" width="9.5" style="890" customWidth="1"/>
    <col min="3846" max="3846" width="6.83203125" style="890" customWidth="1"/>
    <col min="3847" max="3847" width="15.9140625" style="890" customWidth="1"/>
    <col min="3848" max="3848" width="12.58203125" style="890" customWidth="1"/>
    <col min="3849" max="4096" width="8.6640625" style="890"/>
    <col min="4097" max="4097" width="43.5" style="890" customWidth="1"/>
    <col min="4098" max="4099" width="2.83203125" style="890" customWidth="1"/>
    <col min="4100" max="4100" width="21.6640625" style="890" customWidth="1"/>
    <col min="4101" max="4101" width="9.5" style="890" customWidth="1"/>
    <col min="4102" max="4102" width="6.83203125" style="890" customWidth="1"/>
    <col min="4103" max="4103" width="15.9140625" style="890" customWidth="1"/>
    <col min="4104" max="4104" width="12.58203125" style="890" customWidth="1"/>
    <col min="4105" max="4352" width="8.6640625" style="890"/>
    <col min="4353" max="4353" width="43.5" style="890" customWidth="1"/>
    <col min="4354" max="4355" width="2.83203125" style="890" customWidth="1"/>
    <col min="4356" max="4356" width="21.6640625" style="890" customWidth="1"/>
    <col min="4357" max="4357" width="9.5" style="890" customWidth="1"/>
    <col min="4358" max="4358" width="6.83203125" style="890" customWidth="1"/>
    <col min="4359" max="4359" width="15.9140625" style="890" customWidth="1"/>
    <col min="4360" max="4360" width="12.58203125" style="890" customWidth="1"/>
    <col min="4361" max="4608" width="8.6640625" style="890"/>
    <col min="4609" max="4609" width="43.5" style="890" customWidth="1"/>
    <col min="4610" max="4611" width="2.83203125" style="890" customWidth="1"/>
    <col min="4612" max="4612" width="21.6640625" style="890" customWidth="1"/>
    <col min="4613" max="4613" width="9.5" style="890" customWidth="1"/>
    <col min="4614" max="4614" width="6.83203125" style="890" customWidth="1"/>
    <col min="4615" max="4615" width="15.9140625" style="890" customWidth="1"/>
    <col min="4616" max="4616" width="12.58203125" style="890" customWidth="1"/>
    <col min="4617" max="4864" width="8.6640625" style="890"/>
    <col min="4865" max="4865" width="43.5" style="890" customWidth="1"/>
    <col min="4866" max="4867" width="2.83203125" style="890" customWidth="1"/>
    <col min="4868" max="4868" width="21.6640625" style="890" customWidth="1"/>
    <col min="4869" max="4869" width="9.5" style="890" customWidth="1"/>
    <col min="4870" max="4870" width="6.83203125" style="890" customWidth="1"/>
    <col min="4871" max="4871" width="15.9140625" style="890" customWidth="1"/>
    <col min="4872" max="4872" width="12.58203125" style="890" customWidth="1"/>
    <col min="4873" max="5120" width="8.6640625" style="890"/>
    <col min="5121" max="5121" width="43.5" style="890" customWidth="1"/>
    <col min="5122" max="5123" width="2.83203125" style="890" customWidth="1"/>
    <col min="5124" max="5124" width="21.6640625" style="890" customWidth="1"/>
    <col min="5125" max="5125" width="9.5" style="890" customWidth="1"/>
    <col min="5126" max="5126" width="6.83203125" style="890" customWidth="1"/>
    <col min="5127" max="5127" width="15.9140625" style="890" customWidth="1"/>
    <col min="5128" max="5128" width="12.58203125" style="890" customWidth="1"/>
    <col min="5129" max="5376" width="8.6640625" style="890"/>
    <col min="5377" max="5377" width="43.5" style="890" customWidth="1"/>
    <col min="5378" max="5379" width="2.83203125" style="890" customWidth="1"/>
    <col min="5380" max="5380" width="21.6640625" style="890" customWidth="1"/>
    <col min="5381" max="5381" width="9.5" style="890" customWidth="1"/>
    <col min="5382" max="5382" width="6.83203125" style="890" customWidth="1"/>
    <col min="5383" max="5383" width="15.9140625" style="890" customWidth="1"/>
    <col min="5384" max="5384" width="12.58203125" style="890" customWidth="1"/>
    <col min="5385" max="5632" width="8.6640625" style="890"/>
    <col min="5633" max="5633" width="43.5" style="890" customWidth="1"/>
    <col min="5634" max="5635" width="2.83203125" style="890" customWidth="1"/>
    <col min="5636" max="5636" width="21.6640625" style="890" customWidth="1"/>
    <col min="5637" max="5637" width="9.5" style="890" customWidth="1"/>
    <col min="5638" max="5638" width="6.83203125" style="890" customWidth="1"/>
    <col min="5639" max="5639" width="15.9140625" style="890" customWidth="1"/>
    <col min="5640" max="5640" width="12.58203125" style="890" customWidth="1"/>
    <col min="5641" max="5888" width="8.6640625" style="890"/>
    <col min="5889" max="5889" width="43.5" style="890" customWidth="1"/>
    <col min="5890" max="5891" width="2.83203125" style="890" customWidth="1"/>
    <col min="5892" max="5892" width="21.6640625" style="890" customWidth="1"/>
    <col min="5893" max="5893" width="9.5" style="890" customWidth="1"/>
    <col min="5894" max="5894" width="6.83203125" style="890" customWidth="1"/>
    <col min="5895" max="5895" width="15.9140625" style="890" customWidth="1"/>
    <col min="5896" max="5896" width="12.58203125" style="890" customWidth="1"/>
    <col min="5897" max="6144" width="8.6640625" style="890"/>
    <col min="6145" max="6145" width="43.5" style="890" customWidth="1"/>
    <col min="6146" max="6147" width="2.83203125" style="890" customWidth="1"/>
    <col min="6148" max="6148" width="21.6640625" style="890" customWidth="1"/>
    <col min="6149" max="6149" width="9.5" style="890" customWidth="1"/>
    <col min="6150" max="6150" width="6.83203125" style="890" customWidth="1"/>
    <col min="6151" max="6151" width="15.9140625" style="890" customWidth="1"/>
    <col min="6152" max="6152" width="12.58203125" style="890" customWidth="1"/>
    <col min="6153" max="6400" width="8.6640625" style="890"/>
    <col min="6401" max="6401" width="43.5" style="890" customWidth="1"/>
    <col min="6402" max="6403" width="2.83203125" style="890" customWidth="1"/>
    <col min="6404" max="6404" width="21.6640625" style="890" customWidth="1"/>
    <col min="6405" max="6405" width="9.5" style="890" customWidth="1"/>
    <col min="6406" max="6406" width="6.83203125" style="890" customWidth="1"/>
    <col min="6407" max="6407" width="15.9140625" style="890" customWidth="1"/>
    <col min="6408" max="6408" width="12.58203125" style="890" customWidth="1"/>
    <col min="6409" max="6656" width="8.6640625" style="890"/>
    <col min="6657" max="6657" width="43.5" style="890" customWidth="1"/>
    <col min="6658" max="6659" width="2.83203125" style="890" customWidth="1"/>
    <col min="6660" max="6660" width="21.6640625" style="890" customWidth="1"/>
    <col min="6661" max="6661" width="9.5" style="890" customWidth="1"/>
    <col min="6662" max="6662" width="6.83203125" style="890" customWidth="1"/>
    <col min="6663" max="6663" width="15.9140625" style="890" customWidth="1"/>
    <col min="6664" max="6664" width="12.58203125" style="890" customWidth="1"/>
    <col min="6665" max="6912" width="8.6640625" style="890"/>
    <col min="6913" max="6913" width="43.5" style="890" customWidth="1"/>
    <col min="6914" max="6915" width="2.83203125" style="890" customWidth="1"/>
    <col min="6916" max="6916" width="21.6640625" style="890" customWidth="1"/>
    <col min="6917" max="6917" width="9.5" style="890" customWidth="1"/>
    <col min="6918" max="6918" width="6.83203125" style="890" customWidth="1"/>
    <col min="6919" max="6919" width="15.9140625" style="890" customWidth="1"/>
    <col min="6920" max="6920" width="12.58203125" style="890" customWidth="1"/>
    <col min="6921" max="7168" width="8.6640625" style="890"/>
    <col min="7169" max="7169" width="43.5" style="890" customWidth="1"/>
    <col min="7170" max="7171" width="2.83203125" style="890" customWidth="1"/>
    <col min="7172" max="7172" width="21.6640625" style="890" customWidth="1"/>
    <col min="7173" max="7173" width="9.5" style="890" customWidth="1"/>
    <col min="7174" max="7174" width="6.83203125" style="890" customWidth="1"/>
    <col min="7175" max="7175" width="15.9140625" style="890" customWidth="1"/>
    <col min="7176" max="7176" width="12.58203125" style="890" customWidth="1"/>
    <col min="7177" max="7424" width="8.6640625" style="890"/>
    <col min="7425" max="7425" width="43.5" style="890" customWidth="1"/>
    <col min="7426" max="7427" width="2.83203125" style="890" customWidth="1"/>
    <col min="7428" max="7428" width="21.6640625" style="890" customWidth="1"/>
    <col min="7429" max="7429" width="9.5" style="890" customWidth="1"/>
    <col min="7430" max="7430" width="6.83203125" style="890" customWidth="1"/>
    <col min="7431" max="7431" width="15.9140625" style="890" customWidth="1"/>
    <col min="7432" max="7432" width="12.58203125" style="890" customWidth="1"/>
    <col min="7433" max="7680" width="8.6640625" style="890"/>
    <col min="7681" max="7681" width="43.5" style="890" customWidth="1"/>
    <col min="7682" max="7683" width="2.83203125" style="890" customWidth="1"/>
    <col min="7684" max="7684" width="21.6640625" style="890" customWidth="1"/>
    <col min="7685" max="7685" width="9.5" style="890" customWidth="1"/>
    <col min="7686" max="7686" width="6.83203125" style="890" customWidth="1"/>
    <col min="7687" max="7687" width="15.9140625" style="890" customWidth="1"/>
    <col min="7688" max="7688" width="12.58203125" style="890" customWidth="1"/>
    <col min="7689" max="7936" width="8.6640625" style="890"/>
    <col min="7937" max="7937" width="43.5" style="890" customWidth="1"/>
    <col min="7938" max="7939" width="2.83203125" style="890" customWidth="1"/>
    <col min="7940" max="7940" width="21.6640625" style="890" customWidth="1"/>
    <col min="7941" max="7941" width="9.5" style="890" customWidth="1"/>
    <col min="7942" max="7942" width="6.83203125" style="890" customWidth="1"/>
    <col min="7943" max="7943" width="15.9140625" style="890" customWidth="1"/>
    <col min="7944" max="7944" width="12.58203125" style="890" customWidth="1"/>
    <col min="7945" max="8192" width="8.6640625" style="890"/>
    <col min="8193" max="8193" width="43.5" style="890" customWidth="1"/>
    <col min="8194" max="8195" width="2.83203125" style="890" customWidth="1"/>
    <col min="8196" max="8196" width="21.6640625" style="890" customWidth="1"/>
    <col min="8197" max="8197" width="9.5" style="890" customWidth="1"/>
    <col min="8198" max="8198" width="6.83203125" style="890" customWidth="1"/>
    <col min="8199" max="8199" width="15.9140625" style="890" customWidth="1"/>
    <col min="8200" max="8200" width="12.58203125" style="890" customWidth="1"/>
    <col min="8201" max="8448" width="8.6640625" style="890"/>
    <col min="8449" max="8449" width="43.5" style="890" customWidth="1"/>
    <col min="8450" max="8451" width="2.83203125" style="890" customWidth="1"/>
    <col min="8452" max="8452" width="21.6640625" style="890" customWidth="1"/>
    <col min="8453" max="8453" width="9.5" style="890" customWidth="1"/>
    <col min="8454" max="8454" width="6.83203125" style="890" customWidth="1"/>
    <col min="8455" max="8455" width="15.9140625" style="890" customWidth="1"/>
    <col min="8456" max="8456" width="12.58203125" style="890" customWidth="1"/>
    <col min="8457" max="8704" width="8.6640625" style="890"/>
    <col min="8705" max="8705" width="43.5" style="890" customWidth="1"/>
    <col min="8706" max="8707" width="2.83203125" style="890" customWidth="1"/>
    <col min="8708" max="8708" width="21.6640625" style="890" customWidth="1"/>
    <col min="8709" max="8709" width="9.5" style="890" customWidth="1"/>
    <col min="8710" max="8710" width="6.83203125" style="890" customWidth="1"/>
    <col min="8711" max="8711" width="15.9140625" style="890" customWidth="1"/>
    <col min="8712" max="8712" width="12.58203125" style="890" customWidth="1"/>
    <col min="8713" max="8960" width="8.6640625" style="890"/>
    <col min="8961" max="8961" width="43.5" style="890" customWidth="1"/>
    <col min="8962" max="8963" width="2.83203125" style="890" customWidth="1"/>
    <col min="8964" max="8964" width="21.6640625" style="890" customWidth="1"/>
    <col min="8965" max="8965" width="9.5" style="890" customWidth="1"/>
    <col min="8966" max="8966" width="6.83203125" style="890" customWidth="1"/>
    <col min="8967" max="8967" width="15.9140625" style="890" customWidth="1"/>
    <col min="8968" max="8968" width="12.58203125" style="890" customWidth="1"/>
    <col min="8969" max="9216" width="8.6640625" style="890"/>
    <col min="9217" max="9217" width="43.5" style="890" customWidth="1"/>
    <col min="9218" max="9219" width="2.83203125" style="890" customWidth="1"/>
    <col min="9220" max="9220" width="21.6640625" style="890" customWidth="1"/>
    <col min="9221" max="9221" width="9.5" style="890" customWidth="1"/>
    <col min="9222" max="9222" width="6.83203125" style="890" customWidth="1"/>
    <col min="9223" max="9223" width="15.9140625" style="890" customWidth="1"/>
    <col min="9224" max="9224" width="12.58203125" style="890" customWidth="1"/>
    <col min="9225" max="9472" width="8.6640625" style="890"/>
    <col min="9473" max="9473" width="43.5" style="890" customWidth="1"/>
    <col min="9474" max="9475" width="2.83203125" style="890" customWidth="1"/>
    <col min="9476" max="9476" width="21.6640625" style="890" customWidth="1"/>
    <col min="9477" max="9477" width="9.5" style="890" customWidth="1"/>
    <col min="9478" max="9478" width="6.83203125" style="890" customWidth="1"/>
    <col min="9479" max="9479" width="15.9140625" style="890" customWidth="1"/>
    <col min="9480" max="9480" width="12.58203125" style="890" customWidth="1"/>
    <col min="9481" max="9728" width="8.6640625" style="890"/>
    <col min="9729" max="9729" width="43.5" style="890" customWidth="1"/>
    <col min="9730" max="9731" width="2.83203125" style="890" customWidth="1"/>
    <col min="9732" max="9732" width="21.6640625" style="890" customWidth="1"/>
    <col min="9733" max="9733" width="9.5" style="890" customWidth="1"/>
    <col min="9734" max="9734" width="6.83203125" style="890" customWidth="1"/>
    <col min="9735" max="9735" width="15.9140625" style="890" customWidth="1"/>
    <col min="9736" max="9736" width="12.58203125" style="890" customWidth="1"/>
    <col min="9737" max="9984" width="8.6640625" style="890"/>
    <col min="9985" max="9985" width="43.5" style="890" customWidth="1"/>
    <col min="9986" max="9987" width="2.83203125" style="890" customWidth="1"/>
    <col min="9988" max="9988" width="21.6640625" style="890" customWidth="1"/>
    <col min="9989" max="9989" width="9.5" style="890" customWidth="1"/>
    <col min="9990" max="9990" width="6.83203125" style="890" customWidth="1"/>
    <col min="9991" max="9991" width="15.9140625" style="890" customWidth="1"/>
    <col min="9992" max="9992" width="12.58203125" style="890" customWidth="1"/>
    <col min="9993" max="10240" width="8.6640625" style="890"/>
    <col min="10241" max="10241" width="43.5" style="890" customWidth="1"/>
    <col min="10242" max="10243" width="2.83203125" style="890" customWidth="1"/>
    <col min="10244" max="10244" width="21.6640625" style="890" customWidth="1"/>
    <col min="10245" max="10245" width="9.5" style="890" customWidth="1"/>
    <col min="10246" max="10246" width="6.83203125" style="890" customWidth="1"/>
    <col min="10247" max="10247" width="15.9140625" style="890" customWidth="1"/>
    <col min="10248" max="10248" width="12.58203125" style="890" customWidth="1"/>
    <col min="10249" max="10496" width="8.6640625" style="890"/>
    <col min="10497" max="10497" width="43.5" style="890" customWidth="1"/>
    <col min="10498" max="10499" width="2.83203125" style="890" customWidth="1"/>
    <col min="10500" max="10500" width="21.6640625" style="890" customWidth="1"/>
    <col min="10501" max="10501" width="9.5" style="890" customWidth="1"/>
    <col min="10502" max="10502" width="6.83203125" style="890" customWidth="1"/>
    <col min="10503" max="10503" width="15.9140625" style="890" customWidth="1"/>
    <col min="10504" max="10504" width="12.58203125" style="890" customWidth="1"/>
    <col min="10505" max="10752" width="8.6640625" style="890"/>
    <col min="10753" max="10753" width="43.5" style="890" customWidth="1"/>
    <col min="10754" max="10755" width="2.83203125" style="890" customWidth="1"/>
    <col min="10756" max="10756" width="21.6640625" style="890" customWidth="1"/>
    <col min="10757" max="10757" width="9.5" style="890" customWidth="1"/>
    <col min="10758" max="10758" width="6.83203125" style="890" customWidth="1"/>
    <col min="10759" max="10759" width="15.9140625" style="890" customWidth="1"/>
    <col min="10760" max="10760" width="12.58203125" style="890" customWidth="1"/>
    <col min="10761" max="11008" width="8.6640625" style="890"/>
    <col min="11009" max="11009" width="43.5" style="890" customWidth="1"/>
    <col min="11010" max="11011" width="2.83203125" style="890" customWidth="1"/>
    <col min="11012" max="11012" width="21.6640625" style="890" customWidth="1"/>
    <col min="11013" max="11013" width="9.5" style="890" customWidth="1"/>
    <col min="11014" max="11014" width="6.83203125" style="890" customWidth="1"/>
    <col min="11015" max="11015" width="15.9140625" style="890" customWidth="1"/>
    <col min="11016" max="11016" width="12.58203125" style="890" customWidth="1"/>
    <col min="11017" max="11264" width="8.6640625" style="890"/>
    <col min="11265" max="11265" width="43.5" style="890" customWidth="1"/>
    <col min="11266" max="11267" width="2.83203125" style="890" customWidth="1"/>
    <col min="11268" max="11268" width="21.6640625" style="890" customWidth="1"/>
    <col min="11269" max="11269" width="9.5" style="890" customWidth="1"/>
    <col min="11270" max="11270" width="6.83203125" style="890" customWidth="1"/>
    <col min="11271" max="11271" width="15.9140625" style="890" customWidth="1"/>
    <col min="11272" max="11272" width="12.58203125" style="890" customWidth="1"/>
    <col min="11273" max="11520" width="8.6640625" style="890"/>
    <col min="11521" max="11521" width="43.5" style="890" customWidth="1"/>
    <col min="11522" max="11523" width="2.83203125" style="890" customWidth="1"/>
    <col min="11524" max="11524" width="21.6640625" style="890" customWidth="1"/>
    <col min="11525" max="11525" width="9.5" style="890" customWidth="1"/>
    <col min="11526" max="11526" width="6.83203125" style="890" customWidth="1"/>
    <col min="11527" max="11527" width="15.9140625" style="890" customWidth="1"/>
    <col min="11528" max="11528" width="12.58203125" style="890" customWidth="1"/>
    <col min="11529" max="11776" width="8.6640625" style="890"/>
    <col min="11777" max="11777" width="43.5" style="890" customWidth="1"/>
    <col min="11778" max="11779" width="2.83203125" style="890" customWidth="1"/>
    <col min="11780" max="11780" width="21.6640625" style="890" customWidth="1"/>
    <col min="11781" max="11781" width="9.5" style="890" customWidth="1"/>
    <col min="11782" max="11782" width="6.83203125" style="890" customWidth="1"/>
    <col min="11783" max="11783" width="15.9140625" style="890" customWidth="1"/>
    <col min="11784" max="11784" width="12.58203125" style="890" customWidth="1"/>
    <col min="11785" max="12032" width="8.6640625" style="890"/>
    <col min="12033" max="12033" width="43.5" style="890" customWidth="1"/>
    <col min="12034" max="12035" width="2.83203125" style="890" customWidth="1"/>
    <col min="12036" max="12036" width="21.6640625" style="890" customWidth="1"/>
    <col min="12037" max="12037" width="9.5" style="890" customWidth="1"/>
    <col min="12038" max="12038" width="6.83203125" style="890" customWidth="1"/>
    <col min="12039" max="12039" width="15.9140625" style="890" customWidth="1"/>
    <col min="12040" max="12040" width="12.58203125" style="890" customWidth="1"/>
    <col min="12041" max="12288" width="8.6640625" style="890"/>
    <col min="12289" max="12289" width="43.5" style="890" customWidth="1"/>
    <col min="12290" max="12291" width="2.83203125" style="890" customWidth="1"/>
    <col min="12292" max="12292" width="21.6640625" style="890" customWidth="1"/>
    <col min="12293" max="12293" width="9.5" style="890" customWidth="1"/>
    <col min="12294" max="12294" width="6.83203125" style="890" customWidth="1"/>
    <col min="12295" max="12295" width="15.9140625" style="890" customWidth="1"/>
    <col min="12296" max="12296" width="12.58203125" style="890" customWidth="1"/>
    <col min="12297" max="12544" width="8.6640625" style="890"/>
    <col min="12545" max="12545" width="43.5" style="890" customWidth="1"/>
    <col min="12546" max="12547" width="2.83203125" style="890" customWidth="1"/>
    <col min="12548" max="12548" width="21.6640625" style="890" customWidth="1"/>
    <col min="12549" max="12549" width="9.5" style="890" customWidth="1"/>
    <col min="12550" max="12550" width="6.83203125" style="890" customWidth="1"/>
    <col min="12551" max="12551" width="15.9140625" style="890" customWidth="1"/>
    <col min="12552" max="12552" width="12.58203125" style="890" customWidth="1"/>
    <col min="12553" max="12800" width="8.6640625" style="890"/>
    <col min="12801" max="12801" width="43.5" style="890" customWidth="1"/>
    <col min="12802" max="12803" width="2.83203125" style="890" customWidth="1"/>
    <col min="12804" max="12804" width="21.6640625" style="890" customWidth="1"/>
    <col min="12805" max="12805" width="9.5" style="890" customWidth="1"/>
    <col min="12806" max="12806" width="6.83203125" style="890" customWidth="1"/>
    <col min="12807" max="12807" width="15.9140625" style="890" customWidth="1"/>
    <col min="12808" max="12808" width="12.58203125" style="890" customWidth="1"/>
    <col min="12809" max="13056" width="8.6640625" style="890"/>
    <col min="13057" max="13057" width="43.5" style="890" customWidth="1"/>
    <col min="13058" max="13059" width="2.83203125" style="890" customWidth="1"/>
    <col min="13060" max="13060" width="21.6640625" style="890" customWidth="1"/>
    <col min="13061" max="13061" width="9.5" style="890" customWidth="1"/>
    <col min="13062" max="13062" width="6.83203125" style="890" customWidth="1"/>
    <col min="13063" max="13063" width="15.9140625" style="890" customWidth="1"/>
    <col min="13064" max="13064" width="12.58203125" style="890" customWidth="1"/>
    <col min="13065" max="13312" width="8.6640625" style="890"/>
    <col min="13313" max="13313" width="43.5" style="890" customWidth="1"/>
    <col min="13314" max="13315" width="2.83203125" style="890" customWidth="1"/>
    <col min="13316" max="13316" width="21.6640625" style="890" customWidth="1"/>
    <col min="13317" max="13317" width="9.5" style="890" customWidth="1"/>
    <col min="13318" max="13318" width="6.83203125" style="890" customWidth="1"/>
    <col min="13319" max="13319" width="15.9140625" style="890" customWidth="1"/>
    <col min="13320" max="13320" width="12.58203125" style="890" customWidth="1"/>
    <col min="13321" max="13568" width="8.6640625" style="890"/>
    <col min="13569" max="13569" width="43.5" style="890" customWidth="1"/>
    <col min="13570" max="13571" width="2.83203125" style="890" customWidth="1"/>
    <col min="13572" max="13572" width="21.6640625" style="890" customWidth="1"/>
    <col min="13573" max="13573" width="9.5" style="890" customWidth="1"/>
    <col min="13574" max="13574" width="6.83203125" style="890" customWidth="1"/>
    <col min="13575" max="13575" width="15.9140625" style="890" customWidth="1"/>
    <col min="13576" max="13576" width="12.58203125" style="890" customWidth="1"/>
    <col min="13577" max="13824" width="8.6640625" style="890"/>
    <col min="13825" max="13825" width="43.5" style="890" customWidth="1"/>
    <col min="13826" max="13827" width="2.83203125" style="890" customWidth="1"/>
    <col min="13828" max="13828" width="21.6640625" style="890" customWidth="1"/>
    <col min="13829" max="13829" width="9.5" style="890" customWidth="1"/>
    <col min="13830" max="13830" width="6.83203125" style="890" customWidth="1"/>
    <col min="13831" max="13831" width="15.9140625" style="890" customWidth="1"/>
    <col min="13832" max="13832" width="12.58203125" style="890" customWidth="1"/>
    <col min="13833" max="14080" width="8.6640625" style="890"/>
    <col min="14081" max="14081" width="43.5" style="890" customWidth="1"/>
    <col min="14082" max="14083" width="2.83203125" style="890" customWidth="1"/>
    <col min="14084" max="14084" width="21.6640625" style="890" customWidth="1"/>
    <col min="14085" max="14085" width="9.5" style="890" customWidth="1"/>
    <col min="14086" max="14086" width="6.83203125" style="890" customWidth="1"/>
    <col min="14087" max="14087" width="15.9140625" style="890" customWidth="1"/>
    <col min="14088" max="14088" width="12.58203125" style="890" customWidth="1"/>
    <col min="14089" max="14336" width="8.6640625" style="890"/>
    <col min="14337" max="14337" width="43.5" style="890" customWidth="1"/>
    <col min="14338" max="14339" width="2.83203125" style="890" customWidth="1"/>
    <col min="14340" max="14340" width="21.6640625" style="890" customWidth="1"/>
    <col min="14341" max="14341" width="9.5" style="890" customWidth="1"/>
    <col min="14342" max="14342" width="6.83203125" style="890" customWidth="1"/>
    <col min="14343" max="14343" width="15.9140625" style="890" customWidth="1"/>
    <col min="14344" max="14344" width="12.58203125" style="890" customWidth="1"/>
    <col min="14345" max="14592" width="8.6640625" style="890"/>
    <col min="14593" max="14593" width="43.5" style="890" customWidth="1"/>
    <col min="14594" max="14595" width="2.83203125" style="890" customWidth="1"/>
    <col min="14596" max="14596" width="21.6640625" style="890" customWidth="1"/>
    <col min="14597" max="14597" width="9.5" style="890" customWidth="1"/>
    <col min="14598" max="14598" width="6.83203125" style="890" customWidth="1"/>
    <col min="14599" max="14599" width="15.9140625" style="890" customWidth="1"/>
    <col min="14600" max="14600" width="12.58203125" style="890" customWidth="1"/>
    <col min="14601" max="14848" width="8.6640625" style="890"/>
    <col min="14849" max="14849" width="43.5" style="890" customWidth="1"/>
    <col min="14850" max="14851" width="2.83203125" style="890" customWidth="1"/>
    <col min="14852" max="14852" width="21.6640625" style="890" customWidth="1"/>
    <col min="14853" max="14853" width="9.5" style="890" customWidth="1"/>
    <col min="14854" max="14854" width="6.83203125" style="890" customWidth="1"/>
    <col min="14855" max="14855" width="15.9140625" style="890" customWidth="1"/>
    <col min="14856" max="14856" width="12.58203125" style="890" customWidth="1"/>
    <col min="14857" max="15104" width="8.6640625" style="890"/>
    <col min="15105" max="15105" width="43.5" style="890" customWidth="1"/>
    <col min="15106" max="15107" width="2.83203125" style="890" customWidth="1"/>
    <col min="15108" max="15108" width="21.6640625" style="890" customWidth="1"/>
    <col min="15109" max="15109" width="9.5" style="890" customWidth="1"/>
    <col min="15110" max="15110" width="6.83203125" style="890" customWidth="1"/>
    <col min="15111" max="15111" width="15.9140625" style="890" customWidth="1"/>
    <col min="15112" max="15112" width="12.58203125" style="890" customWidth="1"/>
    <col min="15113" max="15360" width="8.6640625" style="890"/>
    <col min="15361" max="15361" width="43.5" style="890" customWidth="1"/>
    <col min="15362" max="15363" width="2.83203125" style="890" customWidth="1"/>
    <col min="15364" max="15364" width="21.6640625" style="890" customWidth="1"/>
    <col min="15365" max="15365" width="9.5" style="890" customWidth="1"/>
    <col min="15366" max="15366" width="6.83203125" style="890" customWidth="1"/>
    <col min="15367" max="15367" width="15.9140625" style="890" customWidth="1"/>
    <col min="15368" max="15368" width="12.58203125" style="890" customWidth="1"/>
    <col min="15369" max="15616" width="8.6640625" style="890"/>
    <col min="15617" max="15617" width="43.5" style="890" customWidth="1"/>
    <col min="15618" max="15619" width="2.83203125" style="890" customWidth="1"/>
    <col min="15620" max="15620" width="21.6640625" style="890" customWidth="1"/>
    <col min="15621" max="15621" width="9.5" style="890" customWidth="1"/>
    <col min="15622" max="15622" width="6.83203125" style="890" customWidth="1"/>
    <col min="15623" max="15623" width="15.9140625" style="890" customWidth="1"/>
    <col min="15624" max="15624" width="12.58203125" style="890" customWidth="1"/>
    <col min="15625" max="15872" width="8.6640625" style="890"/>
    <col min="15873" max="15873" width="43.5" style="890" customWidth="1"/>
    <col min="15874" max="15875" width="2.83203125" style="890" customWidth="1"/>
    <col min="15876" max="15876" width="21.6640625" style="890" customWidth="1"/>
    <col min="15877" max="15877" width="9.5" style="890" customWidth="1"/>
    <col min="15878" max="15878" width="6.83203125" style="890" customWidth="1"/>
    <col min="15879" max="15879" width="15.9140625" style="890" customWidth="1"/>
    <col min="15880" max="15880" width="12.58203125" style="890" customWidth="1"/>
    <col min="15881" max="16128" width="8.6640625" style="890"/>
    <col min="16129" max="16129" width="43.5" style="890" customWidth="1"/>
    <col min="16130" max="16131" width="2.83203125" style="890" customWidth="1"/>
    <col min="16132" max="16132" width="21.6640625" style="890" customWidth="1"/>
    <col min="16133" max="16133" width="9.5" style="890" customWidth="1"/>
    <col min="16134" max="16134" width="6.83203125" style="890" customWidth="1"/>
    <col min="16135" max="16135" width="15.9140625" style="890" customWidth="1"/>
    <col min="16136" max="16136" width="12.58203125" style="890" customWidth="1"/>
    <col min="16137" max="16384" width="8.6640625" style="890"/>
  </cols>
  <sheetData>
    <row r="1" spans="1:8" ht="22.5">
      <c r="A1" s="908" t="s">
        <v>2299</v>
      </c>
    </row>
    <row r="2" spans="1:8" ht="27.75" customHeight="1">
      <c r="A2" s="889"/>
      <c r="G2" s="2344"/>
      <c r="H2" s="2344"/>
    </row>
    <row r="3" spans="1:8" ht="70.5" customHeight="1">
      <c r="A3" s="2360" t="s">
        <v>1079</v>
      </c>
      <c r="B3" s="2361"/>
      <c r="C3" s="2361"/>
      <c r="D3" s="2361"/>
      <c r="E3" s="2361"/>
      <c r="F3" s="2361"/>
      <c r="G3" s="2361"/>
      <c r="H3" s="2361"/>
    </row>
    <row r="4" spans="1:8" ht="12" customHeight="1">
      <c r="A4" s="891"/>
      <c r="B4" s="891"/>
      <c r="C4" s="891"/>
      <c r="D4" s="891"/>
      <c r="E4" s="891"/>
      <c r="F4" s="891"/>
      <c r="G4" s="891"/>
      <c r="H4" s="891"/>
    </row>
    <row r="5" spans="1:8" ht="36" customHeight="1">
      <c r="A5" s="892" t="s">
        <v>1080</v>
      </c>
      <c r="B5" s="2362"/>
      <c r="C5" s="2363"/>
      <c r="D5" s="2363"/>
      <c r="E5" s="2363"/>
      <c r="F5" s="2363"/>
      <c r="G5" s="2363"/>
      <c r="H5" s="2364"/>
    </row>
    <row r="6" spans="1:8" ht="46.5" customHeight="1">
      <c r="A6" s="893" t="s">
        <v>19</v>
      </c>
      <c r="B6" s="2365" t="s">
        <v>1081</v>
      </c>
      <c r="C6" s="2366"/>
      <c r="D6" s="2366"/>
      <c r="E6" s="2366"/>
      <c r="F6" s="2366"/>
      <c r="G6" s="2366"/>
      <c r="H6" s="2367"/>
    </row>
    <row r="7" spans="1:8" ht="23.25" customHeight="1">
      <c r="A7" s="894"/>
      <c r="B7" s="895"/>
      <c r="C7" s="895"/>
      <c r="D7" s="895"/>
      <c r="E7" s="895"/>
      <c r="F7" s="895"/>
      <c r="G7" s="895"/>
    </row>
    <row r="8" spans="1:8">
      <c r="A8" s="2368" t="s">
        <v>1082</v>
      </c>
      <c r="B8" s="2371" t="s">
        <v>1083</v>
      </c>
      <c r="C8" s="2372"/>
      <c r="D8" s="2372"/>
      <c r="E8" s="2372"/>
      <c r="F8" s="2372"/>
      <c r="G8" s="2372"/>
      <c r="H8" s="2373"/>
    </row>
    <row r="9" spans="1:8">
      <c r="A9" s="2369"/>
      <c r="B9" s="2374"/>
      <c r="C9" s="2375"/>
      <c r="D9" s="2375"/>
      <c r="E9" s="2375"/>
      <c r="F9" s="2375"/>
      <c r="G9" s="2375"/>
      <c r="H9" s="2376"/>
    </row>
    <row r="10" spans="1:8" ht="52.5" customHeight="1">
      <c r="A10" s="2369"/>
      <c r="B10" s="2374"/>
      <c r="C10" s="2375"/>
      <c r="D10" s="2375"/>
      <c r="E10" s="2375"/>
      <c r="F10" s="2375"/>
      <c r="G10" s="2375"/>
      <c r="H10" s="2376"/>
    </row>
    <row r="11" spans="1:8" ht="52.5" customHeight="1">
      <c r="A11" s="2369"/>
      <c r="B11" s="2374"/>
      <c r="C11" s="2375"/>
      <c r="D11" s="2375"/>
      <c r="E11" s="2375"/>
      <c r="F11" s="2375"/>
      <c r="G11" s="2375"/>
      <c r="H11" s="2376"/>
    </row>
    <row r="12" spans="1:8" ht="13.5" customHeight="1">
      <c r="A12" s="2369"/>
      <c r="B12" s="2374"/>
      <c r="C12" s="2375"/>
      <c r="D12" s="2375"/>
      <c r="E12" s="2375"/>
      <c r="F12" s="2375"/>
      <c r="G12" s="2375"/>
      <c r="H12" s="2376"/>
    </row>
    <row r="13" spans="1:8" ht="13.5" customHeight="1">
      <c r="A13" s="2370"/>
      <c r="B13" s="2377"/>
      <c r="C13" s="2378"/>
      <c r="D13" s="2378"/>
      <c r="E13" s="2378"/>
      <c r="F13" s="2378"/>
      <c r="G13" s="2378"/>
      <c r="H13" s="2379"/>
    </row>
    <row r="14" spans="1:8">
      <c r="A14" s="2380" t="s">
        <v>1084</v>
      </c>
      <c r="B14" s="2383"/>
      <c r="C14" s="2384"/>
      <c r="D14" s="2384"/>
      <c r="E14" s="2384"/>
      <c r="F14" s="2384"/>
      <c r="G14" s="2385"/>
      <c r="H14" s="2391" t="s">
        <v>1083</v>
      </c>
    </row>
    <row r="15" spans="1:8">
      <c r="A15" s="2381"/>
      <c r="B15" s="2386"/>
      <c r="C15" s="2359"/>
      <c r="D15" s="2359"/>
      <c r="E15" s="2359"/>
      <c r="F15" s="2359"/>
      <c r="G15" s="2387"/>
      <c r="H15" s="2392"/>
    </row>
    <row r="16" spans="1:8" ht="53.15" customHeight="1">
      <c r="A16" s="2381"/>
      <c r="B16" s="2386"/>
      <c r="C16" s="2359"/>
      <c r="D16" s="2359"/>
      <c r="E16" s="2359"/>
      <c r="F16" s="2359"/>
      <c r="G16" s="2387"/>
      <c r="H16" s="2392"/>
    </row>
    <row r="17" spans="1:8" ht="53.15" customHeight="1">
      <c r="A17" s="2381"/>
      <c r="B17" s="2386"/>
      <c r="C17" s="2359"/>
      <c r="D17" s="2359"/>
      <c r="E17" s="2359"/>
      <c r="F17" s="2359"/>
      <c r="G17" s="2387"/>
      <c r="H17" s="2392"/>
    </row>
    <row r="18" spans="1:8">
      <c r="A18" s="2381"/>
      <c r="B18" s="2386"/>
      <c r="C18" s="2359"/>
      <c r="D18" s="2359"/>
      <c r="E18" s="2359"/>
      <c r="F18" s="2359"/>
      <c r="G18" s="2387"/>
      <c r="H18" s="2392"/>
    </row>
    <row r="19" spans="1:8">
      <c r="A19" s="2382"/>
      <c r="B19" s="2388"/>
      <c r="C19" s="2389"/>
      <c r="D19" s="2389"/>
      <c r="E19" s="2389"/>
      <c r="F19" s="2389"/>
      <c r="G19" s="2390"/>
      <c r="H19" s="2393"/>
    </row>
    <row r="21" spans="1:8" ht="17.25" customHeight="1">
      <c r="A21" s="2359" t="s">
        <v>1085</v>
      </c>
      <c r="B21" s="2359"/>
      <c r="C21" s="2359"/>
      <c r="D21" s="2359"/>
      <c r="E21" s="2359"/>
      <c r="F21" s="2359"/>
      <c r="G21" s="2359"/>
      <c r="H21" s="2359"/>
    </row>
    <row r="22" spans="1:8" ht="16.5" customHeight="1">
      <c r="A22" s="2359" t="s">
        <v>1086</v>
      </c>
      <c r="B22" s="2359"/>
      <c r="C22" s="2359"/>
      <c r="D22" s="2359"/>
      <c r="E22" s="2359"/>
      <c r="F22" s="2359"/>
      <c r="G22" s="2359"/>
      <c r="H22" s="2359"/>
    </row>
    <row r="23" spans="1:8" ht="17.25" customHeight="1">
      <c r="A23" s="2359" t="s">
        <v>1087</v>
      </c>
      <c r="B23" s="2359"/>
      <c r="C23" s="2359"/>
      <c r="D23" s="2359"/>
      <c r="E23" s="2359"/>
      <c r="F23" s="2359"/>
      <c r="G23" s="2359"/>
      <c r="H23" s="2359"/>
    </row>
    <row r="24" spans="1:8" ht="17.25" customHeight="1">
      <c r="A24" s="896" t="s">
        <v>1088</v>
      </c>
      <c r="B24" s="896"/>
      <c r="C24" s="896"/>
      <c r="D24" s="896"/>
      <c r="E24" s="896"/>
      <c r="F24" s="896"/>
      <c r="G24" s="896"/>
      <c r="H24" s="896"/>
    </row>
    <row r="25" spans="1:8" ht="17.25" customHeight="1">
      <c r="A25" s="2359" t="s">
        <v>1089</v>
      </c>
      <c r="B25" s="2359"/>
      <c r="C25" s="2359"/>
      <c r="D25" s="2359"/>
      <c r="E25" s="2359"/>
      <c r="F25" s="2359"/>
      <c r="G25" s="2359"/>
      <c r="H25" s="2359"/>
    </row>
    <row r="26" spans="1:8" ht="17.25" customHeight="1">
      <c r="A26" s="2359" t="s">
        <v>1090</v>
      </c>
      <c r="B26" s="2359"/>
      <c r="C26" s="2359"/>
      <c r="D26" s="2359"/>
      <c r="E26" s="2359"/>
      <c r="F26" s="2359"/>
      <c r="G26" s="2359"/>
      <c r="H26" s="2359"/>
    </row>
    <row r="27" spans="1:8" ht="17.25" customHeight="1">
      <c r="A27" s="2359" t="s">
        <v>1091</v>
      </c>
      <c r="B27" s="2359"/>
      <c r="C27" s="2359"/>
      <c r="D27" s="2359"/>
      <c r="E27" s="2359"/>
      <c r="F27" s="2359"/>
      <c r="G27" s="2359"/>
      <c r="H27" s="2359"/>
    </row>
    <row r="28" spans="1:8" ht="17.25" customHeight="1">
      <c r="A28" s="2359" t="s">
        <v>1092</v>
      </c>
      <c r="B28" s="2359"/>
      <c r="C28" s="2359"/>
      <c r="D28" s="2359"/>
      <c r="E28" s="2359"/>
      <c r="F28" s="2359"/>
      <c r="G28" s="2359"/>
      <c r="H28" s="2359"/>
    </row>
    <row r="29" spans="1:8" ht="17.25" customHeight="1">
      <c r="A29" s="2359"/>
      <c r="B29" s="2359"/>
      <c r="C29" s="2359"/>
      <c r="D29" s="2359"/>
      <c r="E29" s="2359"/>
      <c r="F29" s="2359"/>
      <c r="G29" s="2359"/>
      <c r="H29" s="2359"/>
    </row>
    <row r="30" spans="1:8" ht="17.25" customHeight="1">
      <c r="A30" s="896"/>
      <c r="B30" s="896"/>
      <c r="C30" s="896"/>
      <c r="D30" s="896"/>
      <c r="E30" s="896"/>
      <c r="F30" s="896"/>
      <c r="G30" s="896"/>
      <c r="H30" s="896"/>
    </row>
    <row r="31" spans="1:8" ht="17.25" customHeight="1">
      <c r="A31" s="896"/>
      <c r="B31" s="896"/>
      <c r="C31" s="896"/>
      <c r="D31" s="896"/>
      <c r="E31" s="896"/>
      <c r="F31" s="896"/>
      <c r="G31" s="896"/>
      <c r="H31" s="896"/>
    </row>
    <row r="32" spans="1:8" ht="17.25" customHeight="1">
      <c r="A32" s="896"/>
      <c r="B32" s="896"/>
      <c r="C32" s="896"/>
      <c r="D32" s="896"/>
      <c r="E32" s="896"/>
      <c r="F32" s="896"/>
      <c r="G32" s="896"/>
      <c r="H32" s="896"/>
    </row>
    <row r="33" spans="1:8" ht="17.25" customHeight="1">
      <c r="A33" s="896"/>
      <c r="B33" s="896"/>
      <c r="C33" s="896"/>
      <c r="D33" s="896"/>
      <c r="E33" s="896"/>
      <c r="F33" s="896"/>
      <c r="G33" s="896"/>
      <c r="H33" s="896"/>
    </row>
    <row r="34" spans="1:8" ht="17.25" customHeight="1">
      <c r="A34" s="2359"/>
      <c r="B34" s="2359"/>
      <c r="C34" s="2359"/>
      <c r="D34" s="2359"/>
      <c r="E34" s="2359"/>
      <c r="F34" s="2359"/>
      <c r="G34" s="2359"/>
      <c r="H34" s="2359"/>
    </row>
    <row r="35" spans="1:8">
      <c r="A35" s="2359"/>
      <c r="B35" s="2359"/>
      <c r="C35" s="2359"/>
      <c r="D35" s="2359"/>
      <c r="E35" s="2359"/>
      <c r="F35" s="2359"/>
      <c r="G35" s="2359"/>
      <c r="H35" s="2359"/>
    </row>
    <row r="36" spans="1:8">
      <c r="A36" s="2359"/>
      <c r="B36" s="2359"/>
      <c r="C36" s="2359"/>
      <c r="D36" s="2359"/>
      <c r="E36" s="2359"/>
      <c r="F36" s="2359"/>
      <c r="G36" s="2359"/>
      <c r="H36" s="2359"/>
    </row>
    <row r="37" spans="1:8">
      <c r="A37" s="2359"/>
      <c r="B37" s="2359"/>
      <c r="C37" s="2359"/>
      <c r="D37" s="2359"/>
      <c r="E37" s="2359"/>
      <c r="F37" s="2359"/>
      <c r="G37" s="2359"/>
      <c r="H37" s="2359"/>
    </row>
  </sheetData>
  <mergeCells count="21">
    <mergeCell ref="A23:H23"/>
    <mergeCell ref="G2:H2"/>
    <mergeCell ref="A3:H3"/>
    <mergeCell ref="B5:H5"/>
    <mergeCell ref="B6:H6"/>
    <mergeCell ref="A8:A13"/>
    <mergeCell ref="B8:H13"/>
    <mergeCell ref="A14:A19"/>
    <mergeCell ref="B14:G19"/>
    <mergeCell ref="H14:H19"/>
    <mergeCell ref="A21:H21"/>
    <mergeCell ref="A22:H22"/>
    <mergeCell ref="A35:H35"/>
    <mergeCell ref="A36:H36"/>
    <mergeCell ref="A37:H37"/>
    <mergeCell ref="A25:H25"/>
    <mergeCell ref="A26:H26"/>
    <mergeCell ref="A27:H27"/>
    <mergeCell ref="A28:H28"/>
    <mergeCell ref="A29:H29"/>
    <mergeCell ref="A34:H34"/>
  </mergeCells>
  <phoneticPr fontId="2"/>
  <pageMargins left="0.7" right="0.7" top="0.75" bottom="0.75" header="0.3" footer="0.3"/>
  <pageSetup paperSize="9" scale="6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5A3C5-8E3F-4F29-A1B9-D455818DA7AD}">
  <dimension ref="A1:AC61"/>
  <sheetViews>
    <sheetView view="pageBreakPreview" topLeftCell="A11" zoomScaleNormal="100" zoomScaleSheetLayoutView="100" workbookViewId="0">
      <selection activeCell="Z19" sqref="Z19"/>
    </sheetView>
  </sheetViews>
  <sheetFormatPr defaultColWidth="3.33203125" defaultRowHeight="17.25" customHeight="1"/>
  <cols>
    <col min="1" max="1" width="1.58203125" style="543" customWidth="1"/>
    <col min="2" max="6" width="4.83203125" style="543" customWidth="1"/>
    <col min="7" max="7" width="5.25" style="543" customWidth="1"/>
    <col min="8" max="11" width="3.33203125" style="543" customWidth="1"/>
    <col min="12" max="12" width="2" style="543" customWidth="1"/>
    <col min="13" max="13" width="3.83203125" style="543" customWidth="1"/>
    <col min="14" max="16" width="4.83203125" style="543" customWidth="1"/>
    <col min="17" max="28" width="3.33203125" style="543" customWidth="1"/>
    <col min="29" max="29" width="2" style="543" customWidth="1"/>
    <col min="30" max="16384" width="3.33203125" style="543"/>
  </cols>
  <sheetData>
    <row r="1" spans="1:29" ht="20.149999999999999" customHeight="1"/>
    <row r="2" spans="1:29" ht="20.149999999999999" customHeight="1">
      <c r="A2" s="557"/>
      <c r="B2" s="909" t="s">
        <v>2300</v>
      </c>
      <c r="C2" s="557"/>
      <c r="D2" s="557"/>
      <c r="E2" s="557"/>
      <c r="F2" s="557"/>
      <c r="G2" s="557"/>
      <c r="H2" s="557"/>
      <c r="I2" s="557"/>
      <c r="J2" s="557"/>
      <c r="K2" s="557"/>
      <c r="L2" s="557"/>
      <c r="M2" s="557"/>
      <c r="N2" s="557"/>
      <c r="O2" s="557"/>
      <c r="P2" s="557"/>
      <c r="Q2" s="557"/>
      <c r="R2" s="557"/>
      <c r="S2" s="557"/>
      <c r="T2" s="2394" t="s">
        <v>570</v>
      </c>
      <c r="U2" s="2394"/>
      <c r="V2" s="2394"/>
      <c r="W2" s="2394"/>
      <c r="X2" s="2394"/>
      <c r="Y2" s="2394"/>
      <c r="Z2" s="2394"/>
      <c r="AA2" s="2394"/>
      <c r="AB2" s="2394"/>
      <c r="AC2" s="557"/>
    </row>
    <row r="3" spans="1:29" ht="20.149999999999999" customHeight="1">
      <c r="A3" s="557"/>
      <c r="B3" s="557"/>
      <c r="C3" s="557"/>
      <c r="D3" s="557"/>
      <c r="E3" s="557"/>
      <c r="F3" s="557"/>
      <c r="G3" s="557"/>
      <c r="H3" s="557"/>
      <c r="I3" s="557"/>
      <c r="J3" s="557"/>
      <c r="K3" s="557"/>
      <c r="L3" s="557"/>
      <c r="M3" s="557"/>
      <c r="N3" s="557"/>
      <c r="O3" s="557"/>
      <c r="P3" s="557"/>
      <c r="Q3" s="557"/>
      <c r="R3" s="557"/>
      <c r="S3" s="557"/>
      <c r="T3" s="572"/>
      <c r="U3" s="572"/>
      <c r="V3" s="572"/>
      <c r="W3" s="572"/>
      <c r="X3" s="572"/>
      <c r="Y3" s="572"/>
      <c r="Z3" s="572"/>
      <c r="AA3" s="572"/>
      <c r="AB3" s="572"/>
      <c r="AC3" s="557"/>
    </row>
    <row r="4" spans="1:29" ht="20.149999999999999" customHeight="1">
      <c r="A4" s="2404" t="s">
        <v>569</v>
      </c>
      <c r="B4" s="2405"/>
      <c r="C4" s="2405"/>
      <c r="D4" s="2405"/>
      <c r="E4" s="2405"/>
      <c r="F4" s="2405"/>
      <c r="G4" s="2405"/>
      <c r="H4" s="2405"/>
      <c r="I4" s="2405"/>
      <c r="J4" s="2405"/>
      <c r="K4" s="2405"/>
      <c r="L4" s="2405"/>
      <c r="M4" s="2405"/>
      <c r="N4" s="2405"/>
      <c r="O4" s="2405"/>
      <c r="P4" s="2405"/>
      <c r="Q4" s="2405"/>
      <c r="R4" s="2405"/>
      <c r="S4" s="2405"/>
      <c r="T4" s="2405"/>
      <c r="U4" s="2405"/>
      <c r="V4" s="2405"/>
      <c r="W4" s="2405"/>
      <c r="X4" s="2405"/>
      <c r="Y4" s="2405"/>
      <c r="Z4" s="2405"/>
      <c r="AA4" s="2405"/>
      <c r="AB4" s="2405"/>
      <c r="AC4" s="2405"/>
    </row>
    <row r="5" spans="1:29" ht="20.149999999999999" customHeight="1">
      <c r="A5" s="557"/>
      <c r="B5" s="557"/>
      <c r="C5" s="557"/>
      <c r="D5" s="557"/>
      <c r="E5" s="557"/>
      <c r="F5" s="557"/>
      <c r="G5" s="557"/>
      <c r="H5" s="557"/>
      <c r="I5" s="557"/>
      <c r="J5" s="557"/>
      <c r="K5" s="557"/>
      <c r="L5" s="557"/>
      <c r="M5" s="557"/>
      <c r="N5" s="557"/>
      <c r="O5" s="557"/>
      <c r="P5" s="557"/>
      <c r="Q5" s="557"/>
      <c r="R5" s="557"/>
      <c r="S5" s="557"/>
      <c r="T5" s="557"/>
      <c r="U5" s="557"/>
      <c r="V5" s="557"/>
      <c r="W5" s="557"/>
      <c r="X5" s="557"/>
      <c r="Y5" s="557"/>
      <c r="Z5" s="557"/>
      <c r="AA5" s="557"/>
      <c r="AB5" s="557"/>
      <c r="AC5" s="557"/>
    </row>
    <row r="6" spans="1:29" s="544" customFormat="1" ht="20.149999999999999" customHeight="1">
      <c r="A6" s="551"/>
      <c r="B6" s="551" t="s">
        <v>568</v>
      </c>
      <c r="C6" s="551"/>
      <c r="D6" s="551"/>
      <c r="E6" s="551"/>
      <c r="F6" s="551"/>
      <c r="G6" s="551"/>
      <c r="H6" s="551"/>
      <c r="I6" s="551"/>
      <c r="J6" s="551"/>
      <c r="K6" s="551"/>
      <c r="L6" s="551"/>
      <c r="M6" s="551"/>
      <c r="N6" s="551"/>
      <c r="O6" s="551"/>
      <c r="P6" s="551"/>
      <c r="Q6" s="551"/>
      <c r="R6" s="551"/>
      <c r="S6" s="551"/>
      <c r="T6" s="551"/>
      <c r="U6" s="551"/>
      <c r="V6" s="551"/>
      <c r="W6" s="551"/>
      <c r="X6" s="551"/>
      <c r="Y6" s="551"/>
      <c r="Z6" s="551"/>
      <c r="AA6" s="551"/>
      <c r="AB6" s="551"/>
      <c r="AC6" s="551"/>
    </row>
    <row r="7" spans="1:29" ht="20.149999999999999" customHeight="1" thickBot="1">
      <c r="A7" s="557"/>
      <c r="B7" s="557"/>
      <c r="C7" s="557"/>
      <c r="D7" s="557"/>
      <c r="E7" s="557"/>
      <c r="F7" s="557"/>
      <c r="G7" s="557"/>
      <c r="H7" s="557"/>
      <c r="I7" s="557"/>
      <c r="J7" s="557"/>
      <c r="K7" s="557"/>
      <c r="L7" s="557"/>
      <c r="M7" s="557"/>
      <c r="N7" s="557"/>
      <c r="O7" s="557"/>
      <c r="P7" s="557"/>
      <c r="Q7" s="557"/>
      <c r="R7" s="557"/>
      <c r="S7" s="557"/>
      <c r="T7" s="557"/>
      <c r="U7" s="557"/>
      <c r="V7" s="557"/>
      <c r="W7" s="557"/>
      <c r="X7" s="557"/>
      <c r="Y7" s="557"/>
      <c r="Z7" s="557"/>
      <c r="AA7" s="557"/>
      <c r="AB7" s="557"/>
      <c r="AC7" s="557"/>
    </row>
    <row r="8" spans="1:29" ht="30" customHeight="1">
      <c r="A8" s="557"/>
      <c r="B8" s="2398" t="s">
        <v>567</v>
      </c>
      <c r="C8" s="2399"/>
      <c r="D8" s="2399"/>
      <c r="E8" s="2399"/>
      <c r="F8" s="2400"/>
      <c r="G8" s="2401" t="s">
        <v>566</v>
      </c>
      <c r="H8" s="2402"/>
      <c r="I8" s="2402"/>
      <c r="J8" s="2402"/>
      <c r="K8" s="2402"/>
      <c r="L8" s="2402"/>
      <c r="M8" s="2402"/>
      <c r="N8" s="2402"/>
      <c r="O8" s="2402"/>
      <c r="P8" s="2402"/>
      <c r="Q8" s="2402"/>
      <c r="R8" s="2402"/>
      <c r="S8" s="2402"/>
      <c r="T8" s="2402"/>
      <c r="U8" s="2402"/>
      <c r="V8" s="2402"/>
      <c r="W8" s="2402"/>
      <c r="X8" s="2402"/>
      <c r="Y8" s="2402"/>
      <c r="Z8" s="2402"/>
      <c r="AA8" s="2402"/>
      <c r="AB8" s="2403"/>
      <c r="AC8" s="557"/>
    </row>
    <row r="9" spans="1:29" ht="36" customHeight="1">
      <c r="A9" s="557"/>
      <c r="B9" s="2406" t="s">
        <v>565</v>
      </c>
      <c r="C9" s="2407"/>
      <c r="D9" s="2407"/>
      <c r="E9" s="2407"/>
      <c r="F9" s="2408"/>
      <c r="G9" s="2409"/>
      <c r="H9" s="2410"/>
      <c r="I9" s="2410"/>
      <c r="J9" s="2410"/>
      <c r="K9" s="2410"/>
      <c r="L9" s="2410"/>
      <c r="M9" s="2410"/>
      <c r="N9" s="2410"/>
      <c r="O9" s="2410"/>
      <c r="P9" s="2410"/>
      <c r="Q9" s="2410"/>
      <c r="R9" s="2410"/>
      <c r="S9" s="2410"/>
      <c r="T9" s="2410"/>
      <c r="U9" s="2410"/>
      <c r="V9" s="2410"/>
      <c r="W9" s="2410"/>
      <c r="X9" s="2410"/>
      <c r="Y9" s="2410"/>
      <c r="Z9" s="2410"/>
      <c r="AA9" s="2410"/>
      <c r="AB9" s="2411"/>
      <c r="AC9" s="557"/>
    </row>
    <row r="10" spans="1:29" ht="19.5" customHeight="1">
      <c r="A10" s="557"/>
      <c r="B10" s="2412" t="s">
        <v>564</v>
      </c>
      <c r="C10" s="2413"/>
      <c r="D10" s="2413"/>
      <c r="E10" s="2413"/>
      <c r="F10" s="2414"/>
      <c r="G10" s="2421" t="s">
        <v>563</v>
      </c>
      <c r="H10" s="2422"/>
      <c r="I10" s="2422"/>
      <c r="J10" s="2422"/>
      <c r="K10" s="2422"/>
      <c r="L10" s="2422"/>
      <c r="M10" s="2422"/>
      <c r="N10" s="2422"/>
      <c r="O10" s="2422"/>
      <c r="P10" s="2422"/>
      <c r="Q10" s="2422"/>
      <c r="R10" s="2422"/>
      <c r="S10" s="2422"/>
      <c r="T10" s="2423"/>
      <c r="U10" s="2427" t="s">
        <v>562</v>
      </c>
      <c r="V10" s="2428"/>
      <c r="W10" s="2428"/>
      <c r="X10" s="2428"/>
      <c r="Y10" s="2428"/>
      <c r="Z10" s="2428"/>
      <c r="AA10" s="2428"/>
      <c r="AB10" s="2429"/>
      <c r="AC10" s="557"/>
    </row>
    <row r="11" spans="1:29" ht="19.5" customHeight="1">
      <c r="A11" s="557"/>
      <c r="B11" s="2415"/>
      <c r="C11" s="2416"/>
      <c r="D11" s="2416"/>
      <c r="E11" s="2416"/>
      <c r="F11" s="2417"/>
      <c r="G11" s="2424"/>
      <c r="H11" s="2425"/>
      <c r="I11" s="2425"/>
      <c r="J11" s="2425"/>
      <c r="K11" s="2425"/>
      <c r="L11" s="2425"/>
      <c r="M11" s="2425"/>
      <c r="N11" s="2425"/>
      <c r="O11" s="2425"/>
      <c r="P11" s="2425"/>
      <c r="Q11" s="2425"/>
      <c r="R11" s="2425"/>
      <c r="S11" s="2425"/>
      <c r="T11" s="2426"/>
      <c r="U11" s="2430"/>
      <c r="V11" s="2431"/>
      <c r="W11" s="2431"/>
      <c r="X11" s="2431"/>
      <c r="Y11" s="2431"/>
      <c r="Z11" s="2431"/>
      <c r="AA11" s="2431"/>
      <c r="AB11" s="2432"/>
      <c r="AC11" s="557"/>
    </row>
    <row r="12" spans="1:29" ht="24.75" customHeight="1">
      <c r="A12" s="557"/>
      <c r="B12" s="2418"/>
      <c r="C12" s="2419"/>
      <c r="D12" s="2419"/>
      <c r="E12" s="2419"/>
      <c r="F12" s="2420"/>
      <c r="G12" s="2433" t="s">
        <v>561</v>
      </c>
      <c r="H12" s="2434"/>
      <c r="I12" s="2434"/>
      <c r="J12" s="2434"/>
      <c r="K12" s="2434"/>
      <c r="L12" s="2434"/>
      <c r="M12" s="2434"/>
      <c r="N12" s="2434"/>
      <c r="O12" s="2434"/>
      <c r="P12" s="2434"/>
      <c r="Q12" s="2434"/>
      <c r="R12" s="2434"/>
      <c r="S12" s="2434"/>
      <c r="T12" s="2435"/>
      <c r="U12" s="569"/>
      <c r="V12" s="569"/>
      <c r="W12" s="569"/>
      <c r="X12" s="569" t="s">
        <v>560</v>
      </c>
      <c r="Y12" s="569"/>
      <c r="Z12" s="569" t="s">
        <v>559</v>
      </c>
      <c r="AA12" s="569"/>
      <c r="AB12" s="571" t="s">
        <v>557</v>
      </c>
      <c r="AC12" s="557"/>
    </row>
    <row r="13" spans="1:29" ht="62.25" customHeight="1" thickBot="1">
      <c r="A13" s="557"/>
      <c r="B13" s="2412" t="s">
        <v>556</v>
      </c>
      <c r="C13" s="2413"/>
      <c r="D13" s="2413"/>
      <c r="E13" s="2413"/>
      <c r="F13" s="2414"/>
      <c r="G13" s="2395" t="s">
        <v>555</v>
      </c>
      <c r="H13" s="2396"/>
      <c r="I13" s="2396"/>
      <c r="J13" s="2396"/>
      <c r="K13" s="2396"/>
      <c r="L13" s="2396"/>
      <c r="M13" s="2396"/>
      <c r="N13" s="2396"/>
      <c r="O13" s="2396"/>
      <c r="P13" s="2396"/>
      <c r="Q13" s="2396"/>
      <c r="R13" s="2396"/>
      <c r="S13" s="2396"/>
      <c r="T13" s="2396"/>
      <c r="U13" s="2396"/>
      <c r="V13" s="2396"/>
      <c r="W13" s="2396"/>
      <c r="X13" s="2396"/>
      <c r="Y13" s="2396"/>
      <c r="Z13" s="2396"/>
      <c r="AA13" s="2396"/>
      <c r="AB13" s="2397"/>
      <c r="AC13" s="557"/>
    </row>
    <row r="14" spans="1:29" ht="33.75" customHeight="1">
      <c r="A14" s="557"/>
      <c r="B14" s="2436" t="s">
        <v>554</v>
      </c>
      <c r="C14" s="570"/>
      <c r="D14" s="2439" t="s">
        <v>553</v>
      </c>
      <c r="E14" s="2440"/>
      <c r="F14" s="2440"/>
      <c r="G14" s="2440"/>
      <c r="H14" s="2440"/>
      <c r="I14" s="2440"/>
      <c r="J14" s="2440"/>
      <c r="K14" s="2440"/>
      <c r="L14" s="2440"/>
      <c r="M14" s="2440"/>
      <c r="N14" s="2440"/>
      <c r="O14" s="2440"/>
      <c r="P14" s="2440"/>
      <c r="Q14" s="2441" t="s">
        <v>552</v>
      </c>
      <c r="R14" s="2441"/>
      <c r="S14" s="2441"/>
      <c r="T14" s="2441"/>
      <c r="U14" s="2441"/>
      <c r="V14" s="2441"/>
      <c r="W14" s="2441"/>
      <c r="X14" s="2441"/>
      <c r="Y14" s="2441"/>
      <c r="Z14" s="2441"/>
      <c r="AA14" s="2441"/>
      <c r="AB14" s="2442"/>
      <c r="AC14" s="557"/>
    </row>
    <row r="15" spans="1:29" ht="33.75" customHeight="1">
      <c r="A15" s="557"/>
      <c r="B15" s="2437"/>
      <c r="C15" s="569"/>
      <c r="D15" s="2433" t="s">
        <v>551</v>
      </c>
      <c r="E15" s="2434"/>
      <c r="F15" s="2434"/>
      <c r="G15" s="2434"/>
      <c r="H15" s="2434"/>
      <c r="I15" s="2434"/>
      <c r="J15" s="2434"/>
      <c r="K15" s="2434"/>
      <c r="L15" s="2434"/>
      <c r="M15" s="2434"/>
      <c r="N15" s="2434"/>
      <c r="O15" s="2434"/>
      <c r="P15" s="2434"/>
      <c r="Q15" s="2443" t="s">
        <v>550</v>
      </c>
      <c r="R15" s="2443"/>
      <c r="S15" s="2443"/>
      <c r="T15" s="2443"/>
      <c r="U15" s="2443"/>
      <c r="V15" s="2443"/>
      <c r="W15" s="2443"/>
      <c r="X15" s="2443"/>
      <c r="Y15" s="2443"/>
      <c r="Z15" s="2443"/>
      <c r="AA15" s="2443"/>
      <c r="AB15" s="2444"/>
      <c r="AC15" s="557"/>
    </row>
    <row r="16" spans="1:29" ht="33.75" customHeight="1">
      <c r="A16" s="557"/>
      <c r="B16" s="2437"/>
      <c r="C16" s="569"/>
      <c r="D16" s="2433" t="s">
        <v>549</v>
      </c>
      <c r="E16" s="2434"/>
      <c r="F16" s="2434"/>
      <c r="G16" s="2434"/>
      <c r="H16" s="2434"/>
      <c r="I16" s="2434"/>
      <c r="J16" s="2434"/>
      <c r="K16" s="2434"/>
      <c r="L16" s="2434"/>
      <c r="M16" s="2434"/>
      <c r="N16" s="2434"/>
      <c r="O16" s="2434"/>
      <c r="P16" s="2434"/>
      <c r="Q16" s="567" t="s">
        <v>548</v>
      </c>
      <c r="R16" s="567"/>
      <c r="S16" s="567"/>
      <c r="T16" s="567"/>
      <c r="U16" s="567"/>
      <c r="V16" s="567"/>
      <c r="W16" s="567"/>
      <c r="X16" s="567"/>
      <c r="Y16" s="567"/>
      <c r="Z16" s="567"/>
      <c r="AA16" s="567"/>
      <c r="AB16" s="566"/>
      <c r="AC16" s="557"/>
    </row>
    <row r="17" spans="1:29" ht="33.75" customHeight="1">
      <c r="A17" s="557"/>
      <c r="B17" s="2437"/>
      <c r="C17" s="569"/>
      <c r="D17" s="2433" t="s">
        <v>547</v>
      </c>
      <c r="E17" s="2434"/>
      <c r="F17" s="2434"/>
      <c r="G17" s="2434"/>
      <c r="H17" s="2434"/>
      <c r="I17" s="2434"/>
      <c r="J17" s="2434"/>
      <c r="K17" s="2434"/>
      <c r="L17" s="2434"/>
      <c r="M17" s="2434"/>
      <c r="N17" s="2434"/>
      <c r="O17" s="2434"/>
      <c r="P17" s="2434"/>
      <c r="Q17" s="567" t="s">
        <v>545</v>
      </c>
      <c r="R17" s="567"/>
      <c r="S17" s="567"/>
      <c r="T17" s="567"/>
      <c r="U17" s="567"/>
      <c r="V17" s="567"/>
      <c r="W17" s="567"/>
      <c r="X17" s="567"/>
      <c r="Y17" s="567"/>
      <c r="Z17" s="567"/>
      <c r="AA17" s="567"/>
      <c r="AB17" s="566"/>
      <c r="AC17" s="557"/>
    </row>
    <row r="18" spans="1:29" ht="33.75" customHeight="1">
      <c r="A18" s="557"/>
      <c r="B18" s="2437"/>
      <c r="C18" s="568"/>
      <c r="D18" s="2433" t="s">
        <v>546</v>
      </c>
      <c r="E18" s="2434"/>
      <c r="F18" s="2434"/>
      <c r="G18" s="2434"/>
      <c r="H18" s="2434"/>
      <c r="I18" s="2434"/>
      <c r="J18" s="2434"/>
      <c r="K18" s="2434"/>
      <c r="L18" s="2434"/>
      <c r="M18" s="2434"/>
      <c r="N18" s="2434"/>
      <c r="O18" s="2434"/>
      <c r="P18" s="2434"/>
      <c r="Q18" s="567" t="s">
        <v>545</v>
      </c>
      <c r="R18" s="567"/>
      <c r="S18" s="567"/>
      <c r="T18" s="567"/>
      <c r="U18" s="567"/>
      <c r="V18" s="567"/>
      <c r="W18" s="567"/>
      <c r="X18" s="567"/>
      <c r="Y18" s="567"/>
      <c r="Z18" s="567"/>
      <c r="AA18" s="567"/>
      <c r="AB18" s="566"/>
      <c r="AC18" s="557"/>
    </row>
    <row r="19" spans="1:29" ht="33.75" customHeight="1">
      <c r="A19" s="557"/>
      <c r="B19" s="2437"/>
      <c r="C19" s="565"/>
      <c r="D19" s="2433" t="s">
        <v>544</v>
      </c>
      <c r="E19" s="2434"/>
      <c r="F19" s="2434"/>
      <c r="G19" s="2434"/>
      <c r="H19" s="2434"/>
      <c r="I19" s="2434"/>
      <c r="J19" s="2434"/>
      <c r="K19" s="2434"/>
      <c r="L19" s="2434"/>
      <c r="M19" s="2434"/>
      <c r="N19" s="2434"/>
      <c r="O19" s="2434"/>
      <c r="P19" s="2434"/>
      <c r="Q19" s="567" t="s">
        <v>543</v>
      </c>
      <c r="R19" s="567"/>
      <c r="S19" s="567"/>
      <c r="T19" s="567"/>
      <c r="U19" s="567"/>
      <c r="V19" s="567"/>
      <c r="W19" s="567"/>
      <c r="X19" s="567"/>
      <c r="Y19" s="567"/>
      <c r="Z19" s="567"/>
      <c r="AA19" s="567"/>
      <c r="AB19" s="566"/>
      <c r="AC19" s="557"/>
    </row>
    <row r="20" spans="1:29" ht="33.75" customHeight="1">
      <c r="A20" s="557"/>
      <c r="B20" s="2437"/>
      <c r="C20" s="565"/>
      <c r="D20" s="2433" t="s">
        <v>542</v>
      </c>
      <c r="E20" s="2434"/>
      <c r="F20" s="2434"/>
      <c r="G20" s="2434"/>
      <c r="H20" s="2434"/>
      <c r="I20" s="2434"/>
      <c r="J20" s="2434"/>
      <c r="K20" s="2434"/>
      <c r="L20" s="2434"/>
      <c r="M20" s="2434"/>
      <c r="N20" s="2434"/>
      <c r="O20" s="2434"/>
      <c r="P20" s="2434"/>
      <c r="Q20" s="563" t="s">
        <v>541</v>
      </c>
      <c r="R20" s="563"/>
      <c r="S20" s="563"/>
      <c r="T20" s="563"/>
      <c r="U20" s="564"/>
      <c r="V20" s="564"/>
      <c r="W20" s="563"/>
      <c r="X20" s="563"/>
      <c r="Y20" s="563"/>
      <c r="Z20" s="563"/>
      <c r="AA20" s="563"/>
      <c r="AB20" s="562"/>
      <c r="AC20" s="557"/>
    </row>
    <row r="21" spans="1:29" ht="33.75" customHeight="1" thickBot="1">
      <c r="A21" s="557"/>
      <c r="B21" s="2438"/>
      <c r="C21" s="561"/>
      <c r="D21" s="2445" t="s">
        <v>540</v>
      </c>
      <c r="E21" s="2446"/>
      <c r="F21" s="2446"/>
      <c r="G21" s="2446"/>
      <c r="H21" s="2446"/>
      <c r="I21" s="2446"/>
      <c r="J21" s="2446"/>
      <c r="K21" s="2446"/>
      <c r="L21" s="2446"/>
      <c r="M21" s="2446"/>
      <c r="N21" s="2446"/>
      <c r="O21" s="2446"/>
      <c r="P21" s="2446"/>
      <c r="Q21" s="560" t="s">
        <v>539</v>
      </c>
      <c r="R21" s="560"/>
      <c r="S21" s="560"/>
      <c r="T21" s="560"/>
      <c r="U21" s="560"/>
      <c r="V21" s="560"/>
      <c r="W21" s="560"/>
      <c r="X21" s="560"/>
      <c r="Y21" s="560"/>
      <c r="Z21" s="560"/>
      <c r="AA21" s="560"/>
      <c r="AB21" s="559"/>
      <c r="AC21" s="557"/>
    </row>
    <row r="22" spans="1:29" ht="6.75" customHeight="1">
      <c r="A22" s="557"/>
      <c r="B22" s="2448"/>
      <c r="C22" s="2448"/>
      <c r="D22" s="2448"/>
      <c r="E22" s="2448"/>
      <c r="F22" s="2448"/>
      <c r="G22" s="2448"/>
      <c r="H22" s="2448"/>
      <c r="I22" s="2448"/>
      <c r="J22" s="2448"/>
      <c r="K22" s="2448"/>
      <c r="L22" s="2448"/>
      <c r="M22" s="2448"/>
      <c r="N22" s="2448"/>
      <c r="O22" s="2448"/>
      <c r="P22" s="2448"/>
      <c r="Q22" s="2448"/>
      <c r="R22" s="2448"/>
      <c r="S22" s="2448"/>
      <c r="T22" s="2448"/>
      <c r="U22" s="2448"/>
      <c r="V22" s="2448"/>
      <c r="W22" s="2448"/>
      <c r="X22" s="2448"/>
      <c r="Y22" s="2448"/>
      <c r="Z22" s="2448"/>
      <c r="AA22" s="2448"/>
      <c r="AB22" s="2448"/>
      <c r="AC22" s="557"/>
    </row>
    <row r="23" spans="1:29" ht="21" customHeight="1">
      <c r="A23" s="558"/>
      <c r="B23" s="2449" t="s">
        <v>538</v>
      </c>
      <c r="C23" s="2449"/>
      <c r="D23" s="2449"/>
      <c r="E23" s="2449"/>
      <c r="F23" s="2449"/>
      <c r="G23" s="2449"/>
      <c r="H23" s="2449"/>
      <c r="I23" s="2449"/>
      <c r="J23" s="2449"/>
      <c r="K23" s="2449"/>
      <c r="L23" s="2449"/>
      <c r="M23" s="2449"/>
      <c r="N23" s="2449"/>
      <c r="O23" s="2449"/>
      <c r="P23" s="2449"/>
      <c r="Q23" s="2449"/>
      <c r="R23" s="2449"/>
      <c r="S23" s="2449"/>
      <c r="T23" s="2449"/>
      <c r="U23" s="2449"/>
      <c r="V23" s="2449"/>
      <c r="W23" s="2449"/>
      <c r="X23" s="2449"/>
      <c r="Y23" s="2449"/>
      <c r="Z23" s="2449"/>
      <c r="AA23" s="2449"/>
      <c r="AB23" s="2449"/>
      <c r="AC23" s="556"/>
    </row>
    <row r="24" spans="1:29" ht="21" customHeight="1">
      <c r="A24" s="558"/>
      <c r="B24" s="2449"/>
      <c r="C24" s="2449"/>
      <c r="D24" s="2449"/>
      <c r="E24" s="2449"/>
      <c r="F24" s="2449"/>
      <c r="G24" s="2449"/>
      <c r="H24" s="2449"/>
      <c r="I24" s="2449"/>
      <c r="J24" s="2449"/>
      <c r="K24" s="2449"/>
      <c r="L24" s="2449"/>
      <c r="M24" s="2449"/>
      <c r="N24" s="2449"/>
      <c r="O24" s="2449"/>
      <c r="P24" s="2449"/>
      <c r="Q24" s="2449"/>
      <c r="R24" s="2449"/>
      <c r="S24" s="2449"/>
      <c r="T24" s="2449"/>
      <c r="U24" s="2449"/>
      <c r="V24" s="2449"/>
      <c r="W24" s="2449"/>
      <c r="X24" s="2449"/>
      <c r="Y24" s="2449"/>
      <c r="Z24" s="2449"/>
      <c r="AA24" s="2449"/>
      <c r="AB24" s="2449"/>
      <c r="AC24" s="556"/>
    </row>
    <row r="25" spans="1:29" ht="21" customHeight="1">
      <c r="A25" s="557"/>
      <c r="B25" s="2449"/>
      <c r="C25" s="2449"/>
      <c r="D25" s="2449"/>
      <c r="E25" s="2449"/>
      <c r="F25" s="2449"/>
      <c r="G25" s="2449"/>
      <c r="H25" s="2449"/>
      <c r="I25" s="2449"/>
      <c r="J25" s="2449"/>
      <c r="K25" s="2449"/>
      <c r="L25" s="2449"/>
      <c r="M25" s="2449"/>
      <c r="N25" s="2449"/>
      <c r="O25" s="2449"/>
      <c r="P25" s="2449"/>
      <c r="Q25" s="2449"/>
      <c r="R25" s="2449"/>
      <c r="S25" s="2449"/>
      <c r="T25" s="2449"/>
      <c r="U25" s="2449"/>
      <c r="V25" s="2449"/>
      <c r="W25" s="2449"/>
      <c r="X25" s="2449"/>
      <c r="Y25" s="2449"/>
      <c r="Z25" s="2449"/>
      <c r="AA25" s="2449"/>
      <c r="AB25" s="2449"/>
      <c r="AC25" s="556"/>
    </row>
    <row r="26" spans="1:29" ht="16.5" customHeight="1">
      <c r="A26" s="551"/>
      <c r="B26" s="2449"/>
      <c r="C26" s="2449"/>
      <c r="D26" s="2449"/>
      <c r="E26" s="2449"/>
      <c r="F26" s="2449"/>
      <c r="G26" s="2449"/>
      <c r="H26" s="2449"/>
      <c r="I26" s="2449"/>
      <c r="J26" s="2449"/>
      <c r="K26" s="2449"/>
      <c r="L26" s="2449"/>
      <c r="M26" s="2449"/>
      <c r="N26" s="2449"/>
      <c r="O26" s="2449"/>
      <c r="P26" s="2449"/>
      <c r="Q26" s="2449"/>
      <c r="R26" s="2449"/>
      <c r="S26" s="2449"/>
      <c r="T26" s="2449"/>
      <c r="U26" s="2449"/>
      <c r="V26" s="2449"/>
      <c r="W26" s="2449"/>
      <c r="X26" s="2449"/>
      <c r="Y26" s="2449"/>
      <c r="Z26" s="2449"/>
      <c r="AA26" s="2449"/>
      <c r="AB26" s="2449"/>
      <c r="AC26" s="556"/>
    </row>
    <row r="27" spans="1:29" ht="24" customHeight="1">
      <c r="A27" s="551"/>
      <c r="B27" s="2449"/>
      <c r="C27" s="2449"/>
      <c r="D27" s="2449"/>
      <c r="E27" s="2449"/>
      <c r="F27" s="2449"/>
      <c r="G27" s="2449"/>
      <c r="H27" s="2449"/>
      <c r="I27" s="2449"/>
      <c r="J27" s="2449"/>
      <c r="K27" s="2449"/>
      <c r="L27" s="2449"/>
      <c r="M27" s="2449"/>
      <c r="N27" s="2449"/>
      <c r="O27" s="2449"/>
      <c r="P27" s="2449"/>
      <c r="Q27" s="2449"/>
      <c r="R27" s="2449"/>
      <c r="S27" s="2449"/>
      <c r="T27" s="2449"/>
      <c r="U27" s="2449"/>
      <c r="V27" s="2449"/>
      <c r="W27" s="2449"/>
      <c r="X27" s="2449"/>
      <c r="Y27" s="2449"/>
      <c r="Z27" s="2449"/>
      <c r="AA27" s="2449"/>
      <c r="AB27" s="2449"/>
      <c r="AC27" s="556"/>
    </row>
    <row r="28" spans="1:29" ht="24" customHeight="1">
      <c r="A28" s="551"/>
      <c r="B28" s="2449"/>
      <c r="C28" s="2449"/>
      <c r="D28" s="2449"/>
      <c r="E28" s="2449"/>
      <c r="F28" s="2449"/>
      <c r="G28" s="2449"/>
      <c r="H28" s="2449"/>
      <c r="I28" s="2449"/>
      <c r="J28" s="2449"/>
      <c r="K28" s="2449"/>
      <c r="L28" s="2449"/>
      <c r="M28" s="2449"/>
      <c r="N28" s="2449"/>
      <c r="O28" s="2449"/>
      <c r="P28" s="2449"/>
      <c r="Q28" s="2449"/>
      <c r="R28" s="2449"/>
      <c r="S28" s="2449"/>
      <c r="T28" s="2449"/>
      <c r="U28" s="2449"/>
      <c r="V28" s="2449"/>
      <c r="W28" s="2449"/>
      <c r="X28" s="2449"/>
      <c r="Y28" s="2449"/>
      <c r="Z28" s="2449"/>
      <c r="AA28" s="2449"/>
      <c r="AB28" s="2449"/>
      <c r="AC28" s="556"/>
    </row>
    <row r="29" spans="1:29" ht="3" customHeight="1">
      <c r="A29" s="553"/>
      <c r="B29" s="555"/>
      <c r="C29" s="554"/>
      <c r="D29" s="553"/>
      <c r="E29" s="553"/>
      <c r="F29" s="553"/>
      <c r="G29" s="553"/>
      <c r="H29" s="553"/>
      <c r="I29" s="553"/>
      <c r="J29" s="553"/>
      <c r="K29" s="553"/>
      <c r="L29" s="553"/>
      <c r="M29" s="553"/>
      <c r="N29" s="553"/>
      <c r="O29" s="553"/>
      <c r="P29" s="553"/>
      <c r="Q29" s="553"/>
      <c r="R29" s="553"/>
      <c r="S29" s="553"/>
      <c r="T29" s="553"/>
      <c r="U29" s="553"/>
      <c r="V29" s="553"/>
      <c r="W29" s="553"/>
      <c r="X29" s="553"/>
      <c r="Y29" s="553"/>
      <c r="Z29" s="553"/>
      <c r="AA29" s="553"/>
      <c r="AB29" s="553"/>
      <c r="AC29" s="553"/>
    </row>
    <row r="30" spans="1:29" ht="24" customHeight="1">
      <c r="A30" s="551"/>
      <c r="B30" s="550"/>
      <c r="C30" s="2447"/>
      <c r="D30" s="2447"/>
      <c r="E30" s="2447"/>
      <c r="F30" s="2447"/>
      <c r="G30" s="2447"/>
      <c r="H30" s="2447"/>
      <c r="I30" s="2447"/>
      <c r="J30" s="2447"/>
      <c r="K30" s="2447"/>
      <c r="L30" s="2447"/>
      <c r="M30" s="2447"/>
      <c r="N30" s="2447"/>
      <c r="O30" s="2447"/>
      <c r="P30" s="2447"/>
      <c r="Q30" s="2447"/>
      <c r="R30" s="2447"/>
      <c r="S30" s="2447"/>
      <c r="T30" s="2447"/>
      <c r="U30" s="2447"/>
      <c r="V30" s="2447"/>
      <c r="W30" s="2447"/>
      <c r="X30" s="2447"/>
      <c r="Y30" s="2447"/>
      <c r="Z30" s="2447"/>
      <c r="AA30" s="2447"/>
      <c r="AB30" s="2447"/>
      <c r="AC30" s="2447"/>
    </row>
    <row r="31" spans="1:29" ht="24" customHeight="1">
      <c r="A31" s="551"/>
      <c r="B31" s="550"/>
      <c r="C31" s="2447"/>
      <c r="D31" s="2447"/>
      <c r="E31" s="2447"/>
      <c r="F31" s="2447"/>
      <c r="G31" s="2447"/>
      <c r="H31" s="2447"/>
      <c r="I31" s="2447"/>
      <c r="J31" s="2447"/>
      <c r="K31" s="2447"/>
      <c r="L31" s="2447"/>
      <c r="M31" s="2447"/>
      <c r="N31" s="2447"/>
      <c r="O31" s="2447"/>
      <c r="P31" s="2447"/>
      <c r="Q31" s="2447"/>
      <c r="R31" s="2447"/>
      <c r="S31" s="2447"/>
      <c r="T31" s="2447"/>
      <c r="U31" s="2447"/>
      <c r="V31" s="2447"/>
      <c r="W31" s="2447"/>
      <c r="X31" s="2447"/>
      <c r="Y31" s="2447"/>
      <c r="Z31" s="2447"/>
      <c r="AA31" s="2447"/>
      <c r="AB31" s="2447"/>
      <c r="AC31" s="2447"/>
    </row>
    <row r="32" spans="1:29" ht="24" customHeight="1">
      <c r="A32" s="551"/>
      <c r="B32" s="552"/>
      <c r="C32" s="551"/>
      <c r="D32" s="551"/>
      <c r="E32" s="551"/>
      <c r="F32" s="551"/>
      <c r="G32" s="551"/>
      <c r="H32" s="551"/>
      <c r="I32" s="551"/>
      <c r="J32" s="551"/>
      <c r="K32" s="551"/>
      <c r="L32" s="551"/>
      <c r="M32" s="551"/>
      <c r="N32" s="551"/>
      <c r="O32" s="551"/>
      <c r="P32" s="551"/>
      <c r="Q32" s="551"/>
      <c r="R32" s="551"/>
      <c r="S32" s="551"/>
      <c r="T32" s="551"/>
      <c r="U32" s="551"/>
      <c r="V32" s="551"/>
      <c r="W32" s="551"/>
      <c r="X32" s="551"/>
      <c r="Y32" s="551"/>
      <c r="Z32" s="551"/>
      <c r="AA32" s="551"/>
      <c r="AB32" s="551"/>
      <c r="AC32" s="551"/>
    </row>
    <row r="33" spans="1:29" ht="24" customHeight="1">
      <c r="A33" s="551"/>
      <c r="B33" s="550"/>
      <c r="C33" s="2447"/>
      <c r="D33" s="2447"/>
      <c r="E33" s="2447"/>
      <c r="F33" s="2447"/>
      <c r="G33" s="2447"/>
      <c r="H33" s="2447"/>
      <c r="I33" s="2447"/>
      <c r="J33" s="2447"/>
      <c r="K33" s="2447"/>
      <c r="L33" s="2447"/>
      <c r="M33" s="2447"/>
      <c r="N33" s="2447"/>
      <c r="O33" s="2447"/>
      <c r="P33" s="2447"/>
      <c r="Q33" s="2447"/>
      <c r="R33" s="2447"/>
      <c r="S33" s="2447"/>
      <c r="T33" s="2447"/>
      <c r="U33" s="2447"/>
      <c r="V33" s="2447"/>
      <c r="W33" s="2447"/>
      <c r="X33" s="2447"/>
      <c r="Y33" s="2447"/>
      <c r="Z33" s="2447"/>
      <c r="AA33" s="2447"/>
      <c r="AB33" s="2447"/>
      <c r="AC33" s="2447"/>
    </row>
    <row r="34" spans="1:29" ht="24" customHeight="1">
      <c r="A34" s="551"/>
      <c r="B34" s="550"/>
      <c r="C34" s="2447"/>
      <c r="D34" s="2447"/>
      <c r="E34" s="2447"/>
      <c r="F34" s="2447"/>
      <c r="G34" s="2447"/>
      <c r="H34" s="2447"/>
      <c r="I34" s="2447"/>
      <c r="J34" s="2447"/>
      <c r="K34" s="2447"/>
      <c r="L34" s="2447"/>
      <c r="M34" s="2447"/>
      <c r="N34" s="2447"/>
      <c r="O34" s="2447"/>
      <c r="P34" s="2447"/>
      <c r="Q34" s="2447"/>
      <c r="R34" s="2447"/>
      <c r="S34" s="2447"/>
      <c r="T34" s="2447"/>
      <c r="U34" s="2447"/>
      <c r="V34" s="2447"/>
      <c r="W34" s="2447"/>
      <c r="X34" s="2447"/>
      <c r="Y34" s="2447"/>
      <c r="Z34" s="2447"/>
      <c r="AA34" s="2447"/>
      <c r="AB34" s="2447"/>
      <c r="AC34" s="2447"/>
    </row>
    <row r="35" spans="1:29" ht="24" customHeight="1">
      <c r="A35" s="551"/>
      <c r="B35" s="552"/>
      <c r="C35" s="551"/>
      <c r="D35" s="551"/>
      <c r="E35" s="551"/>
      <c r="F35" s="551"/>
      <c r="G35" s="551"/>
      <c r="H35" s="551"/>
      <c r="I35" s="551"/>
      <c r="J35" s="551"/>
      <c r="K35" s="551"/>
      <c r="L35" s="551"/>
      <c r="M35" s="551"/>
      <c r="N35" s="551"/>
      <c r="O35" s="551"/>
      <c r="P35" s="551"/>
      <c r="Q35" s="551"/>
      <c r="R35" s="551"/>
      <c r="S35" s="551"/>
      <c r="T35" s="551"/>
      <c r="U35" s="551"/>
      <c r="V35" s="551"/>
      <c r="W35" s="551"/>
      <c r="X35" s="551"/>
      <c r="Y35" s="551"/>
      <c r="Z35" s="551"/>
      <c r="AA35" s="551"/>
      <c r="AB35" s="551"/>
      <c r="AC35" s="551"/>
    </row>
    <row r="36" spans="1:29" ht="24" customHeight="1">
      <c r="A36" s="551"/>
      <c r="B36" s="550"/>
      <c r="C36" s="2447"/>
      <c r="D36" s="2447"/>
      <c r="E36" s="2447"/>
      <c r="F36" s="2447"/>
      <c r="G36" s="2447"/>
      <c r="H36" s="2447"/>
      <c r="I36" s="2447"/>
      <c r="J36" s="2447"/>
      <c r="K36" s="2447"/>
      <c r="L36" s="2447"/>
      <c r="M36" s="2447"/>
      <c r="N36" s="2447"/>
      <c r="O36" s="2447"/>
      <c r="P36" s="2447"/>
      <c r="Q36" s="2447"/>
      <c r="R36" s="2447"/>
      <c r="S36" s="2447"/>
      <c r="T36" s="2447"/>
      <c r="U36" s="2447"/>
      <c r="V36" s="2447"/>
      <c r="W36" s="2447"/>
      <c r="X36" s="2447"/>
      <c r="Y36" s="2447"/>
      <c r="Z36" s="2447"/>
      <c r="AA36" s="2447"/>
      <c r="AB36" s="2447"/>
      <c r="AC36" s="2447"/>
    </row>
    <row r="37" spans="1:29" ht="24" customHeight="1">
      <c r="A37" s="551"/>
      <c r="B37" s="550"/>
      <c r="C37" s="2447"/>
      <c r="D37" s="2447"/>
      <c r="E37" s="2447"/>
      <c r="F37" s="2447"/>
      <c r="G37" s="2447"/>
      <c r="H37" s="2447"/>
      <c r="I37" s="2447"/>
      <c r="J37" s="2447"/>
      <c r="K37" s="2447"/>
      <c r="L37" s="2447"/>
      <c r="M37" s="2447"/>
      <c r="N37" s="2447"/>
      <c r="O37" s="2447"/>
      <c r="P37" s="2447"/>
      <c r="Q37" s="2447"/>
      <c r="R37" s="2447"/>
      <c r="S37" s="2447"/>
      <c r="T37" s="2447"/>
      <c r="U37" s="2447"/>
      <c r="V37" s="2447"/>
      <c r="W37" s="2447"/>
      <c r="X37" s="2447"/>
      <c r="Y37" s="2447"/>
      <c r="Z37" s="2447"/>
      <c r="AA37" s="2447"/>
      <c r="AB37" s="2447"/>
      <c r="AC37" s="2447"/>
    </row>
    <row r="38" spans="1:29" ht="24" customHeight="1">
      <c r="A38" s="551"/>
      <c r="B38" s="550"/>
      <c r="C38" s="549"/>
      <c r="D38" s="549"/>
      <c r="E38" s="549"/>
      <c r="F38" s="549"/>
      <c r="G38" s="549"/>
      <c r="H38" s="549"/>
      <c r="I38" s="549"/>
      <c r="J38" s="549"/>
      <c r="K38" s="549"/>
      <c r="L38" s="549"/>
      <c r="M38" s="549"/>
      <c r="N38" s="549"/>
      <c r="O38" s="549"/>
      <c r="P38" s="549"/>
      <c r="Q38" s="549"/>
      <c r="R38" s="549"/>
      <c r="S38" s="549"/>
      <c r="T38" s="549"/>
      <c r="U38" s="549"/>
      <c r="V38" s="549"/>
      <c r="W38" s="549"/>
      <c r="X38" s="549"/>
      <c r="Y38" s="549"/>
      <c r="Z38" s="549"/>
      <c r="AA38" s="549"/>
      <c r="AB38" s="549"/>
      <c r="AC38" s="549"/>
    </row>
    <row r="39" spans="1:29" ht="24" customHeight="1">
      <c r="A39" s="551"/>
      <c r="B39" s="550"/>
      <c r="C39" s="2447"/>
      <c r="D39" s="2447"/>
      <c r="E39" s="2447"/>
      <c r="F39" s="2447"/>
      <c r="G39" s="2447"/>
      <c r="H39" s="2447"/>
      <c r="I39" s="2447"/>
      <c r="J39" s="2447"/>
      <c r="K39" s="2447"/>
      <c r="L39" s="2447"/>
      <c r="M39" s="2447"/>
      <c r="N39" s="2447"/>
      <c r="O39" s="2447"/>
      <c r="P39" s="2447"/>
      <c r="Q39" s="2447"/>
      <c r="R39" s="2447"/>
      <c r="S39" s="2447"/>
      <c r="T39" s="2447"/>
      <c r="U39" s="2447"/>
      <c r="V39" s="2447"/>
      <c r="W39" s="2447"/>
      <c r="X39" s="2447"/>
      <c r="Y39" s="2447"/>
      <c r="Z39" s="2447"/>
      <c r="AA39" s="2447"/>
      <c r="AB39" s="2447"/>
      <c r="AC39" s="2447"/>
    </row>
    <row r="40" spans="1:29" ht="24" customHeight="1">
      <c r="A40" s="544"/>
      <c r="B40" s="546"/>
      <c r="C40" s="2450"/>
      <c r="D40" s="2450"/>
      <c r="E40" s="2450"/>
      <c r="F40" s="2450"/>
      <c r="G40" s="2450"/>
      <c r="H40" s="2450"/>
      <c r="I40" s="2450"/>
      <c r="J40" s="2450"/>
      <c r="K40" s="2450"/>
      <c r="L40" s="2450"/>
      <c r="M40" s="2450"/>
      <c r="N40" s="2450"/>
      <c r="O40" s="2450"/>
      <c r="P40" s="2450"/>
      <c r="Q40" s="2450"/>
      <c r="R40" s="2450"/>
      <c r="S40" s="2450"/>
      <c r="T40" s="2450"/>
      <c r="U40" s="2450"/>
      <c r="V40" s="2450"/>
      <c r="W40" s="2450"/>
      <c r="X40" s="2450"/>
      <c r="Y40" s="2450"/>
      <c r="Z40" s="2450"/>
      <c r="AA40" s="2450"/>
      <c r="AB40" s="2450"/>
      <c r="AC40" s="2450"/>
    </row>
    <row r="41" spans="1:29" ht="24" customHeight="1">
      <c r="A41" s="544"/>
      <c r="B41" s="544"/>
      <c r="C41" s="545"/>
      <c r="D41" s="545"/>
      <c r="E41" s="545"/>
      <c r="F41" s="545"/>
      <c r="G41" s="545"/>
      <c r="H41" s="545"/>
      <c r="I41" s="545"/>
      <c r="J41" s="545"/>
      <c r="K41" s="545"/>
      <c r="L41" s="545"/>
      <c r="M41" s="545"/>
      <c r="N41" s="545"/>
      <c r="O41" s="545"/>
      <c r="P41" s="545"/>
      <c r="Q41" s="545"/>
      <c r="R41" s="545"/>
      <c r="S41" s="545"/>
      <c r="T41" s="545"/>
      <c r="U41" s="545"/>
      <c r="V41" s="545"/>
      <c r="W41" s="545"/>
      <c r="X41" s="545"/>
      <c r="Y41" s="545"/>
      <c r="Z41" s="545"/>
      <c r="AA41" s="545"/>
      <c r="AB41" s="545"/>
      <c r="AC41" s="545"/>
    </row>
    <row r="42" spans="1:29" ht="24" customHeight="1">
      <c r="A42" s="548"/>
      <c r="C42" s="544"/>
      <c r="D42" s="544"/>
      <c r="E42" s="544"/>
      <c r="F42" s="544"/>
      <c r="G42" s="544"/>
      <c r="H42" s="544"/>
      <c r="I42" s="544"/>
      <c r="J42" s="544"/>
      <c r="K42" s="544"/>
      <c r="L42" s="544"/>
      <c r="M42" s="544"/>
      <c r="N42" s="544"/>
      <c r="O42" s="544"/>
      <c r="P42" s="544"/>
      <c r="Q42" s="544"/>
      <c r="R42" s="544"/>
      <c r="S42" s="544"/>
      <c r="T42" s="544"/>
      <c r="U42" s="544"/>
      <c r="V42" s="544"/>
      <c r="W42" s="544"/>
      <c r="X42" s="544"/>
      <c r="Y42" s="544"/>
      <c r="Z42" s="544"/>
      <c r="AA42" s="544"/>
      <c r="AB42" s="544"/>
      <c r="AC42" s="544"/>
    </row>
    <row r="43" spans="1:29" ht="24" customHeight="1">
      <c r="A43" s="544"/>
      <c r="B43" s="547"/>
      <c r="C43" s="544"/>
      <c r="D43" s="544"/>
      <c r="E43" s="544"/>
      <c r="F43" s="544"/>
      <c r="G43" s="544"/>
      <c r="H43" s="544"/>
      <c r="I43" s="544"/>
      <c r="J43" s="544"/>
      <c r="K43" s="544"/>
      <c r="L43" s="544"/>
      <c r="M43" s="544"/>
      <c r="N43" s="544"/>
      <c r="O43" s="544"/>
      <c r="P43" s="544"/>
      <c r="Q43" s="544"/>
      <c r="R43" s="544"/>
      <c r="S43" s="544"/>
      <c r="T43" s="544"/>
      <c r="U43" s="544"/>
      <c r="V43" s="544"/>
      <c r="W43" s="544"/>
      <c r="X43" s="544"/>
      <c r="Y43" s="544"/>
      <c r="Z43" s="544"/>
      <c r="AA43" s="544"/>
      <c r="AB43" s="544"/>
      <c r="AC43" s="544"/>
    </row>
    <row r="44" spans="1:29" ht="24" customHeight="1">
      <c r="A44" s="544"/>
      <c r="B44" s="546"/>
      <c r="C44" s="2450"/>
      <c r="D44" s="2450"/>
      <c r="E44" s="2450"/>
      <c r="F44" s="2450"/>
      <c r="G44" s="2450"/>
      <c r="H44" s="2450"/>
      <c r="I44" s="2450"/>
      <c r="J44" s="2450"/>
      <c r="K44" s="2450"/>
      <c r="L44" s="2450"/>
      <c r="M44" s="2450"/>
      <c r="N44" s="2450"/>
      <c r="O44" s="2450"/>
      <c r="P44" s="2450"/>
      <c r="Q44" s="2450"/>
      <c r="R44" s="2450"/>
      <c r="S44" s="2450"/>
      <c r="T44" s="2450"/>
      <c r="U44" s="2450"/>
      <c r="V44" s="2450"/>
      <c r="W44" s="2450"/>
      <c r="X44" s="2450"/>
      <c r="Y44" s="2450"/>
      <c r="Z44" s="2450"/>
      <c r="AA44" s="2450"/>
      <c r="AB44" s="2450"/>
      <c r="AC44" s="2450"/>
    </row>
    <row r="45" spans="1:29" ht="24" customHeight="1">
      <c r="A45" s="544"/>
      <c r="B45" s="546"/>
      <c r="C45" s="2450"/>
      <c r="D45" s="2450"/>
      <c r="E45" s="2450"/>
      <c r="F45" s="2450"/>
      <c r="G45" s="2450"/>
      <c r="H45" s="2450"/>
      <c r="I45" s="2450"/>
      <c r="J45" s="2450"/>
      <c r="K45" s="2450"/>
      <c r="L45" s="2450"/>
      <c r="M45" s="2450"/>
      <c r="N45" s="2450"/>
      <c r="O45" s="2450"/>
      <c r="P45" s="2450"/>
      <c r="Q45" s="2450"/>
      <c r="R45" s="2450"/>
      <c r="S45" s="2450"/>
      <c r="T45" s="2450"/>
      <c r="U45" s="2450"/>
      <c r="V45" s="2450"/>
      <c r="W45" s="2450"/>
      <c r="X45" s="2450"/>
      <c r="Y45" s="2450"/>
      <c r="Z45" s="2450"/>
      <c r="AA45" s="2450"/>
      <c r="AB45" s="2450"/>
      <c r="AC45" s="2450"/>
    </row>
    <row r="46" spans="1:29" ht="24" customHeight="1">
      <c r="A46" s="544"/>
      <c r="B46" s="547"/>
      <c r="C46" s="544"/>
      <c r="D46" s="544"/>
      <c r="E46" s="544"/>
      <c r="F46" s="544"/>
      <c r="G46" s="544"/>
      <c r="H46" s="544"/>
      <c r="I46" s="544"/>
      <c r="J46" s="544"/>
      <c r="K46" s="544"/>
      <c r="L46" s="544"/>
      <c r="M46" s="544"/>
      <c r="N46" s="544"/>
      <c r="O46" s="544"/>
      <c r="P46" s="544"/>
      <c r="Q46" s="544"/>
      <c r="R46" s="544"/>
      <c r="S46" s="544"/>
      <c r="T46" s="544"/>
      <c r="U46" s="544"/>
      <c r="V46" s="544"/>
      <c r="W46" s="544"/>
      <c r="X46" s="544"/>
      <c r="Y46" s="544"/>
      <c r="Z46" s="544"/>
      <c r="AA46" s="544"/>
      <c r="AB46" s="544"/>
      <c r="AC46" s="544"/>
    </row>
    <row r="47" spans="1:29" ht="24" customHeight="1">
      <c r="A47" s="544"/>
      <c r="B47" s="546"/>
      <c r="C47" s="2450"/>
      <c r="D47" s="2450"/>
      <c r="E47" s="2450"/>
      <c r="F47" s="2450"/>
      <c r="G47" s="2450"/>
      <c r="H47" s="2450"/>
      <c r="I47" s="2450"/>
      <c r="J47" s="2450"/>
      <c r="K47" s="2450"/>
      <c r="L47" s="2450"/>
      <c r="M47" s="2450"/>
      <c r="N47" s="2450"/>
      <c r="O47" s="2450"/>
      <c r="P47" s="2450"/>
      <c r="Q47" s="2450"/>
      <c r="R47" s="2450"/>
      <c r="S47" s="2450"/>
      <c r="T47" s="2450"/>
      <c r="U47" s="2450"/>
      <c r="V47" s="2450"/>
      <c r="W47" s="2450"/>
      <c r="X47" s="2450"/>
      <c r="Y47" s="2450"/>
      <c r="Z47" s="2450"/>
      <c r="AA47" s="2450"/>
      <c r="AB47" s="2450"/>
      <c r="AC47" s="2450"/>
    </row>
    <row r="48" spans="1:29" ht="24" customHeight="1">
      <c r="A48" s="544"/>
      <c r="B48" s="546"/>
      <c r="C48" s="2450"/>
      <c r="D48" s="2450"/>
      <c r="E48" s="2450"/>
      <c r="F48" s="2450"/>
      <c r="G48" s="2450"/>
      <c r="H48" s="2450"/>
      <c r="I48" s="2450"/>
      <c r="J48" s="2450"/>
      <c r="K48" s="2450"/>
      <c r="L48" s="2450"/>
      <c r="M48" s="2450"/>
      <c r="N48" s="2450"/>
      <c r="O48" s="2450"/>
      <c r="P48" s="2450"/>
      <c r="Q48" s="2450"/>
      <c r="R48" s="2450"/>
      <c r="S48" s="2450"/>
      <c r="T48" s="2450"/>
      <c r="U48" s="2450"/>
      <c r="V48" s="2450"/>
      <c r="W48" s="2450"/>
      <c r="X48" s="2450"/>
      <c r="Y48" s="2450"/>
      <c r="Z48" s="2450"/>
      <c r="AA48" s="2450"/>
      <c r="AB48" s="2450"/>
      <c r="AC48" s="2450"/>
    </row>
    <row r="49" spans="1:29" ht="24" customHeight="1">
      <c r="A49" s="544"/>
      <c r="B49" s="544"/>
      <c r="C49" s="545"/>
      <c r="D49" s="545"/>
      <c r="E49" s="545"/>
      <c r="F49" s="545"/>
      <c r="G49" s="545"/>
      <c r="H49" s="545"/>
      <c r="I49" s="545"/>
      <c r="J49" s="545"/>
      <c r="K49" s="545"/>
      <c r="L49" s="545"/>
      <c r="M49" s="545"/>
      <c r="N49" s="545"/>
      <c r="O49" s="545"/>
      <c r="P49" s="545"/>
      <c r="Q49" s="545"/>
      <c r="R49" s="545"/>
      <c r="S49" s="545"/>
      <c r="T49" s="545"/>
      <c r="U49" s="545"/>
      <c r="V49" s="545"/>
      <c r="W49" s="545"/>
      <c r="X49" s="545"/>
      <c r="Y49" s="545"/>
      <c r="Z49" s="545"/>
      <c r="AA49" s="545"/>
      <c r="AB49" s="545"/>
      <c r="AC49" s="545"/>
    </row>
    <row r="50" spans="1:29" ht="24" customHeight="1">
      <c r="A50" s="544"/>
      <c r="C50" s="544"/>
      <c r="D50" s="544"/>
      <c r="E50" s="544"/>
      <c r="F50" s="544"/>
      <c r="G50" s="544"/>
      <c r="H50" s="544"/>
      <c r="I50" s="544"/>
      <c r="J50" s="544"/>
      <c r="K50" s="544"/>
      <c r="L50" s="544"/>
      <c r="M50" s="544"/>
      <c r="N50" s="544"/>
      <c r="O50" s="544"/>
      <c r="P50" s="544"/>
      <c r="Q50" s="544"/>
      <c r="R50" s="544"/>
      <c r="S50" s="544"/>
      <c r="T50" s="544"/>
      <c r="U50" s="544"/>
      <c r="V50" s="544"/>
      <c r="W50" s="544"/>
      <c r="X50" s="544"/>
      <c r="Y50" s="544"/>
      <c r="Z50" s="544"/>
      <c r="AA50" s="544"/>
      <c r="AB50" s="544"/>
      <c r="AC50" s="544"/>
    </row>
    <row r="51" spans="1:29" ht="24" customHeight="1">
      <c r="A51" s="544"/>
      <c r="B51" s="547"/>
      <c r="C51" s="544"/>
      <c r="D51" s="544"/>
      <c r="E51" s="544"/>
      <c r="F51" s="544"/>
      <c r="G51" s="544"/>
      <c r="H51" s="544"/>
      <c r="I51" s="544"/>
      <c r="J51" s="544"/>
      <c r="K51" s="544"/>
      <c r="L51" s="544"/>
      <c r="M51" s="544"/>
      <c r="N51" s="544"/>
      <c r="O51" s="544"/>
      <c r="P51" s="544"/>
      <c r="Q51" s="544"/>
      <c r="R51" s="544"/>
      <c r="S51" s="544"/>
      <c r="T51" s="544"/>
      <c r="U51" s="544"/>
      <c r="V51" s="544"/>
      <c r="W51" s="544"/>
      <c r="X51" s="544"/>
      <c r="Y51" s="544"/>
      <c r="Z51" s="544"/>
      <c r="AA51" s="544"/>
      <c r="AB51" s="544"/>
      <c r="AC51" s="544"/>
    </row>
    <row r="52" spans="1:29" ht="24" customHeight="1">
      <c r="A52" s="544"/>
      <c r="B52" s="546"/>
      <c r="C52" s="2450"/>
      <c r="D52" s="2450"/>
      <c r="E52" s="2450"/>
      <c r="F52" s="2450"/>
      <c r="G52" s="2450"/>
      <c r="H52" s="2450"/>
      <c r="I52" s="2450"/>
      <c r="J52" s="2450"/>
      <c r="K52" s="2450"/>
      <c r="L52" s="2450"/>
      <c r="M52" s="2450"/>
      <c r="N52" s="2450"/>
      <c r="O52" s="2450"/>
      <c r="P52" s="2450"/>
      <c r="Q52" s="2450"/>
      <c r="R52" s="2450"/>
      <c r="S52" s="2450"/>
      <c r="T52" s="2450"/>
      <c r="U52" s="2450"/>
      <c r="V52" s="2450"/>
      <c r="W52" s="2450"/>
      <c r="X52" s="2450"/>
      <c r="Y52" s="2450"/>
      <c r="Z52" s="2450"/>
      <c r="AA52" s="2450"/>
      <c r="AB52" s="2450"/>
      <c r="AC52" s="2450"/>
    </row>
    <row r="53" spans="1:29" ht="24" customHeight="1">
      <c r="A53" s="544"/>
      <c r="B53" s="546"/>
      <c r="C53" s="2450"/>
      <c r="D53" s="2450"/>
      <c r="E53" s="2450"/>
      <c r="F53" s="2450"/>
      <c r="G53" s="2450"/>
      <c r="H53" s="2450"/>
      <c r="I53" s="2450"/>
      <c r="J53" s="2450"/>
      <c r="K53" s="2450"/>
      <c r="L53" s="2450"/>
      <c r="M53" s="2450"/>
      <c r="N53" s="2450"/>
      <c r="O53" s="2450"/>
      <c r="P53" s="2450"/>
      <c r="Q53" s="2450"/>
      <c r="R53" s="2450"/>
      <c r="S53" s="2450"/>
      <c r="T53" s="2450"/>
      <c r="U53" s="2450"/>
      <c r="V53" s="2450"/>
      <c r="W53" s="2450"/>
      <c r="X53" s="2450"/>
      <c r="Y53" s="2450"/>
      <c r="Z53" s="2450"/>
      <c r="AA53" s="2450"/>
      <c r="AB53" s="2450"/>
      <c r="AC53" s="2450"/>
    </row>
    <row r="54" spans="1:29" ht="24" customHeight="1">
      <c r="A54" s="544"/>
      <c r="B54" s="546"/>
      <c r="C54" s="2450"/>
      <c r="D54" s="2450"/>
      <c r="E54" s="2450"/>
      <c r="F54" s="2450"/>
      <c r="G54" s="2450"/>
      <c r="H54" s="2450"/>
      <c r="I54" s="2450"/>
      <c r="J54" s="2450"/>
      <c r="K54" s="2450"/>
      <c r="L54" s="2450"/>
      <c r="M54" s="2450"/>
      <c r="N54" s="2450"/>
      <c r="O54" s="2450"/>
      <c r="P54" s="2450"/>
      <c r="Q54" s="2450"/>
      <c r="R54" s="2450"/>
      <c r="S54" s="2450"/>
      <c r="T54" s="2450"/>
      <c r="U54" s="2450"/>
      <c r="V54" s="2450"/>
      <c r="W54" s="2450"/>
      <c r="X54" s="2450"/>
      <c r="Y54" s="2450"/>
      <c r="Z54" s="2450"/>
      <c r="AA54" s="2450"/>
      <c r="AB54" s="2450"/>
      <c r="AC54" s="2450"/>
    </row>
    <row r="55" spans="1:29" ht="24" customHeight="1">
      <c r="A55" s="544"/>
      <c r="B55" s="546"/>
      <c r="C55" s="545"/>
      <c r="D55" s="545"/>
      <c r="E55" s="545"/>
      <c r="F55" s="545"/>
      <c r="G55" s="545"/>
      <c r="H55" s="545"/>
      <c r="I55" s="545"/>
      <c r="J55" s="545"/>
      <c r="K55" s="545"/>
      <c r="L55" s="545"/>
      <c r="M55" s="545"/>
      <c r="N55" s="545"/>
      <c r="O55" s="545"/>
      <c r="P55" s="545"/>
      <c r="Q55" s="545"/>
      <c r="R55" s="545"/>
      <c r="S55" s="545"/>
      <c r="T55" s="545"/>
      <c r="U55" s="545"/>
      <c r="V55" s="545"/>
      <c r="W55" s="545"/>
      <c r="X55" s="545"/>
      <c r="Y55" s="545"/>
      <c r="Z55" s="545"/>
      <c r="AA55" s="545"/>
      <c r="AB55" s="545"/>
      <c r="AC55" s="545"/>
    </row>
    <row r="56" spans="1:29" ht="24" customHeight="1">
      <c r="A56" s="544"/>
      <c r="B56" s="546"/>
      <c r="C56" s="545"/>
      <c r="D56" s="545"/>
      <c r="E56" s="545"/>
      <c r="F56" s="545"/>
      <c r="G56" s="545"/>
      <c r="H56" s="545"/>
      <c r="I56" s="545"/>
      <c r="J56" s="545"/>
      <c r="K56" s="545"/>
      <c r="L56" s="545"/>
      <c r="M56" s="545"/>
      <c r="N56" s="545"/>
      <c r="O56" s="545"/>
      <c r="P56" s="545"/>
      <c r="Q56" s="545"/>
      <c r="R56" s="545"/>
      <c r="S56" s="545"/>
      <c r="T56" s="545"/>
      <c r="U56" s="545"/>
      <c r="V56" s="545"/>
      <c r="W56" s="545"/>
      <c r="X56" s="545"/>
      <c r="Y56" s="545"/>
      <c r="Z56" s="545"/>
      <c r="AA56" s="545"/>
      <c r="AB56" s="545"/>
      <c r="AC56" s="545"/>
    </row>
    <row r="57" spans="1:29" ht="17.25" customHeight="1">
      <c r="C57" s="544"/>
      <c r="D57" s="544"/>
      <c r="E57" s="544"/>
      <c r="F57" s="544"/>
      <c r="G57" s="544"/>
      <c r="H57" s="544"/>
      <c r="I57" s="544"/>
      <c r="J57" s="544"/>
      <c r="K57" s="544"/>
      <c r="L57" s="544"/>
      <c r="M57" s="544"/>
      <c r="N57" s="544"/>
      <c r="O57" s="544"/>
      <c r="P57" s="544"/>
      <c r="Q57" s="544"/>
      <c r="R57" s="544"/>
      <c r="S57" s="544"/>
      <c r="T57" s="544"/>
      <c r="U57" s="544"/>
      <c r="V57" s="544"/>
      <c r="W57" s="544"/>
      <c r="X57" s="544"/>
      <c r="Y57" s="544"/>
      <c r="Z57" s="544"/>
      <c r="AA57" s="544"/>
      <c r="AB57" s="544"/>
      <c r="AC57" s="544"/>
    </row>
    <row r="58" spans="1:29" ht="17.25" customHeight="1">
      <c r="C58" s="544"/>
      <c r="D58" s="544"/>
      <c r="E58" s="544"/>
      <c r="F58" s="544"/>
      <c r="G58" s="544"/>
      <c r="H58" s="544"/>
      <c r="I58" s="544"/>
      <c r="J58" s="544"/>
      <c r="K58" s="544"/>
      <c r="L58" s="544"/>
      <c r="M58" s="544"/>
      <c r="N58" s="544"/>
      <c r="O58" s="544"/>
      <c r="P58" s="544"/>
      <c r="Q58" s="544"/>
      <c r="R58" s="544"/>
      <c r="S58" s="544"/>
      <c r="T58" s="544"/>
      <c r="U58" s="544"/>
      <c r="V58" s="544"/>
      <c r="W58" s="544"/>
      <c r="X58" s="544"/>
      <c r="Y58" s="544"/>
      <c r="Z58" s="544"/>
      <c r="AA58" s="544"/>
      <c r="AB58" s="544"/>
      <c r="AC58" s="544"/>
    </row>
    <row r="59" spans="1:29" ht="17.25" customHeight="1">
      <c r="C59" s="544"/>
      <c r="D59" s="544"/>
      <c r="E59" s="544"/>
      <c r="F59" s="544"/>
      <c r="G59" s="544"/>
      <c r="H59" s="544"/>
      <c r="I59" s="544"/>
      <c r="J59" s="544"/>
      <c r="K59" s="544"/>
      <c r="L59" s="544"/>
      <c r="M59" s="544"/>
      <c r="N59" s="544"/>
      <c r="O59" s="544"/>
      <c r="P59" s="544"/>
      <c r="Q59" s="544"/>
      <c r="R59" s="544"/>
      <c r="S59" s="544"/>
      <c r="T59" s="544"/>
      <c r="U59" s="544"/>
      <c r="V59" s="544"/>
      <c r="W59" s="544"/>
      <c r="X59" s="544"/>
      <c r="Y59" s="544"/>
      <c r="Z59" s="544"/>
      <c r="AA59" s="544"/>
      <c r="AB59" s="544"/>
      <c r="AC59" s="544"/>
    </row>
    <row r="60" spans="1:29" ht="17.25" customHeight="1">
      <c r="C60" s="544"/>
      <c r="D60" s="544"/>
      <c r="E60" s="544"/>
      <c r="F60" s="544"/>
      <c r="G60" s="544"/>
      <c r="H60" s="544"/>
      <c r="I60" s="544"/>
      <c r="J60" s="544"/>
      <c r="K60" s="544"/>
      <c r="L60" s="544"/>
      <c r="M60" s="544"/>
      <c r="N60" s="544"/>
      <c r="O60" s="544"/>
      <c r="P60" s="544"/>
      <c r="Q60" s="544"/>
      <c r="R60" s="544"/>
      <c r="S60" s="544"/>
      <c r="T60" s="544"/>
      <c r="U60" s="544"/>
      <c r="V60" s="544"/>
      <c r="W60" s="544"/>
      <c r="X60" s="544"/>
      <c r="Y60" s="544"/>
      <c r="Z60" s="544"/>
      <c r="AA60" s="544"/>
      <c r="AB60" s="544"/>
      <c r="AC60" s="544"/>
    </row>
    <row r="61" spans="1:29" ht="17.25" customHeight="1">
      <c r="C61" s="544"/>
      <c r="D61" s="544"/>
      <c r="E61" s="544"/>
      <c r="F61" s="544"/>
      <c r="G61" s="544"/>
      <c r="H61" s="544"/>
      <c r="I61" s="544"/>
      <c r="J61" s="544"/>
      <c r="K61" s="544"/>
      <c r="L61" s="544"/>
      <c r="M61" s="544"/>
      <c r="N61" s="544"/>
      <c r="O61" s="544"/>
      <c r="P61" s="544"/>
      <c r="Q61" s="544"/>
      <c r="R61" s="544"/>
      <c r="S61" s="544"/>
      <c r="T61" s="544"/>
      <c r="U61" s="544"/>
      <c r="V61" s="544"/>
      <c r="W61" s="544"/>
      <c r="X61" s="544"/>
      <c r="Y61" s="544"/>
      <c r="Z61" s="544"/>
      <c r="AA61" s="544"/>
      <c r="AB61" s="544"/>
      <c r="AC61" s="544"/>
    </row>
  </sheetData>
  <mergeCells count="40">
    <mergeCell ref="C54:AC54"/>
    <mergeCell ref="C34:AC34"/>
    <mergeCell ref="C36:AC36"/>
    <mergeCell ref="C37:AC37"/>
    <mergeCell ref="C39:AC39"/>
    <mergeCell ref="C53:AC53"/>
    <mergeCell ref="C40:AC40"/>
    <mergeCell ref="C44:AC44"/>
    <mergeCell ref="C45:AC45"/>
    <mergeCell ref="C47:AC47"/>
    <mergeCell ref="C48:AC48"/>
    <mergeCell ref="C52:AC52"/>
    <mergeCell ref="C30:AC30"/>
    <mergeCell ref="C31:AC31"/>
    <mergeCell ref="C33:AC33"/>
    <mergeCell ref="B22:AB22"/>
    <mergeCell ref="B23:AB28"/>
    <mergeCell ref="B14:B21"/>
    <mergeCell ref="D14:P14"/>
    <mergeCell ref="Q14:AB14"/>
    <mergeCell ref="D15:P15"/>
    <mergeCell ref="D16:P16"/>
    <mergeCell ref="D17:P17"/>
    <mergeCell ref="D18:P18"/>
    <mergeCell ref="Q15:AB15"/>
    <mergeCell ref="D19:P19"/>
    <mergeCell ref="D21:P21"/>
    <mergeCell ref="D20:P20"/>
    <mergeCell ref="T2:AB2"/>
    <mergeCell ref="G13:AB13"/>
    <mergeCell ref="B8:F8"/>
    <mergeCell ref="G8:AB8"/>
    <mergeCell ref="A4:AC4"/>
    <mergeCell ref="B9:F9"/>
    <mergeCell ref="G9:AB9"/>
    <mergeCell ref="B13:F13"/>
    <mergeCell ref="B10:F12"/>
    <mergeCell ref="G10:T11"/>
    <mergeCell ref="U10:AB11"/>
    <mergeCell ref="G12:T12"/>
  </mergeCells>
  <phoneticPr fontId="2"/>
  <dataValidations count="2">
    <dataValidation type="list" allowBlank="1" showInputMessage="1" showErrorMessage="1" sqref="C14:C21" xr:uid="{27D6B8CE-4775-436D-AE5A-5560D1CA837E}">
      <formula1>"○"</formula1>
    </dataValidation>
    <dataValidation type="list" allowBlank="1" showInputMessage="1" showErrorMessage="1" sqref="B52:B54 B47:B48 B44:B45 B39:B40 B36:B37 B33:B34 B30:B31" xr:uid="{D5990340-EA1E-4560-A425-6C7D27923F12}">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F2B45-5272-4D54-B567-CCBE7AF2E113}">
  <sheetPr>
    <pageSetUpPr fitToPage="1"/>
  </sheetPr>
  <dimension ref="A1:AF53"/>
  <sheetViews>
    <sheetView view="pageBreakPreview" zoomScaleNormal="100" zoomScaleSheetLayoutView="100" workbookViewId="0">
      <selection activeCell="A2" sqref="A2"/>
    </sheetView>
  </sheetViews>
  <sheetFormatPr defaultColWidth="3.6640625" defaultRowHeight="13"/>
  <cols>
    <col min="1" max="1" width="9.4140625" style="573" customWidth="1"/>
    <col min="2" max="2" width="1.9140625" style="573" customWidth="1"/>
    <col min="3" max="3" width="2.1640625" style="573" customWidth="1"/>
    <col min="4" max="22" width="3.6640625" style="573" customWidth="1"/>
    <col min="23" max="23" width="2.4140625" style="573" customWidth="1"/>
    <col min="24" max="24" width="5" style="573" customWidth="1"/>
    <col min="25" max="28" width="3.6640625" style="573" customWidth="1"/>
    <col min="29" max="29" width="1.9140625" style="573" customWidth="1"/>
    <col min="30" max="258" width="3.6640625" style="573"/>
    <col min="259" max="259" width="1.58203125" style="573" customWidth="1"/>
    <col min="260" max="260" width="1.9140625" style="573" customWidth="1"/>
    <col min="261" max="261" width="2.1640625" style="573" customWidth="1"/>
    <col min="262" max="280" width="3.6640625" style="573" customWidth="1"/>
    <col min="281" max="284" width="2.1640625" style="573" customWidth="1"/>
    <col min="285" max="285" width="1.9140625" style="573" customWidth="1"/>
    <col min="286" max="514" width="3.6640625" style="573"/>
    <col min="515" max="515" width="1.58203125" style="573" customWidth="1"/>
    <col min="516" max="516" width="1.9140625" style="573" customWidth="1"/>
    <col min="517" max="517" width="2.1640625" style="573" customWidth="1"/>
    <col min="518" max="536" width="3.6640625" style="573" customWidth="1"/>
    <col min="537" max="540" width="2.1640625" style="573" customWidth="1"/>
    <col min="541" max="541" width="1.9140625" style="573" customWidth="1"/>
    <col min="542" max="770" width="3.6640625" style="573"/>
    <col min="771" max="771" width="1.58203125" style="573" customWidth="1"/>
    <col min="772" max="772" width="1.9140625" style="573" customWidth="1"/>
    <col min="773" max="773" width="2.1640625" style="573" customWidth="1"/>
    <col min="774" max="792" width="3.6640625" style="573" customWidth="1"/>
    <col min="793" max="796" width="2.1640625" style="573" customWidth="1"/>
    <col min="797" max="797" width="1.9140625" style="573" customWidth="1"/>
    <col min="798" max="1026" width="3.6640625" style="573"/>
    <col min="1027" max="1027" width="1.58203125" style="573" customWidth="1"/>
    <col min="1028" max="1028" width="1.9140625" style="573" customWidth="1"/>
    <col min="1029" max="1029" width="2.1640625" style="573" customWidth="1"/>
    <col min="1030" max="1048" width="3.6640625" style="573" customWidth="1"/>
    <col min="1049" max="1052" width="2.1640625" style="573" customWidth="1"/>
    <col min="1053" max="1053" width="1.9140625" style="573" customWidth="1"/>
    <col min="1054" max="1282" width="3.6640625" style="573"/>
    <col min="1283" max="1283" width="1.58203125" style="573" customWidth="1"/>
    <col min="1284" max="1284" width="1.9140625" style="573" customWidth="1"/>
    <col min="1285" max="1285" width="2.1640625" style="573" customWidth="1"/>
    <col min="1286" max="1304" width="3.6640625" style="573" customWidth="1"/>
    <col min="1305" max="1308" width="2.1640625" style="573" customWidth="1"/>
    <col min="1309" max="1309" width="1.9140625" style="573" customWidth="1"/>
    <col min="1310" max="1538" width="3.6640625" style="573"/>
    <col min="1539" max="1539" width="1.58203125" style="573" customWidth="1"/>
    <col min="1540" max="1540" width="1.9140625" style="573" customWidth="1"/>
    <col min="1541" max="1541" width="2.1640625" style="573" customWidth="1"/>
    <col min="1542" max="1560" width="3.6640625" style="573" customWidth="1"/>
    <col min="1561" max="1564" width="2.1640625" style="573" customWidth="1"/>
    <col min="1565" max="1565" width="1.9140625" style="573" customWidth="1"/>
    <col min="1566" max="1794" width="3.6640625" style="573"/>
    <col min="1795" max="1795" width="1.58203125" style="573" customWidth="1"/>
    <col min="1796" max="1796" width="1.9140625" style="573" customWidth="1"/>
    <col min="1797" max="1797" width="2.1640625" style="573" customWidth="1"/>
    <col min="1798" max="1816" width="3.6640625" style="573" customWidth="1"/>
    <col min="1817" max="1820" width="2.1640625" style="573" customWidth="1"/>
    <col min="1821" max="1821" width="1.9140625" style="573" customWidth="1"/>
    <col min="1822" max="2050" width="3.6640625" style="573"/>
    <col min="2051" max="2051" width="1.58203125" style="573" customWidth="1"/>
    <col min="2052" max="2052" width="1.9140625" style="573" customWidth="1"/>
    <col min="2053" max="2053" width="2.1640625" style="573" customWidth="1"/>
    <col min="2054" max="2072" width="3.6640625" style="573" customWidth="1"/>
    <col min="2073" max="2076" width="2.1640625" style="573" customWidth="1"/>
    <col min="2077" max="2077" width="1.9140625" style="573" customWidth="1"/>
    <col min="2078" max="2306" width="3.6640625" style="573"/>
    <col min="2307" max="2307" width="1.58203125" style="573" customWidth="1"/>
    <col min="2308" max="2308" width="1.9140625" style="573" customWidth="1"/>
    <col min="2309" max="2309" width="2.1640625" style="573" customWidth="1"/>
    <col min="2310" max="2328" width="3.6640625" style="573" customWidth="1"/>
    <col min="2329" max="2332" width="2.1640625" style="573" customWidth="1"/>
    <col min="2333" max="2333" width="1.9140625" style="573" customWidth="1"/>
    <col min="2334" max="2562" width="3.6640625" style="573"/>
    <col min="2563" max="2563" width="1.58203125" style="573" customWidth="1"/>
    <col min="2564" max="2564" width="1.9140625" style="573" customWidth="1"/>
    <col min="2565" max="2565" width="2.1640625" style="573" customWidth="1"/>
    <col min="2566" max="2584" width="3.6640625" style="573" customWidth="1"/>
    <col min="2585" max="2588" width="2.1640625" style="573" customWidth="1"/>
    <col min="2589" max="2589" width="1.9140625" style="573" customWidth="1"/>
    <col min="2590" max="2818" width="3.6640625" style="573"/>
    <col min="2819" max="2819" width="1.58203125" style="573" customWidth="1"/>
    <col min="2820" max="2820" width="1.9140625" style="573" customWidth="1"/>
    <col min="2821" max="2821" width="2.1640625" style="573" customWidth="1"/>
    <col min="2822" max="2840" width="3.6640625" style="573" customWidth="1"/>
    <col min="2841" max="2844" width="2.1640625" style="573" customWidth="1"/>
    <col min="2845" max="2845" width="1.9140625" style="573" customWidth="1"/>
    <col min="2846" max="3074" width="3.6640625" style="573"/>
    <col min="3075" max="3075" width="1.58203125" style="573" customWidth="1"/>
    <col min="3076" max="3076" width="1.9140625" style="573" customWidth="1"/>
    <col min="3077" max="3077" width="2.1640625" style="573" customWidth="1"/>
    <col min="3078" max="3096" width="3.6640625" style="573" customWidth="1"/>
    <col min="3097" max="3100" width="2.1640625" style="573" customWidth="1"/>
    <col min="3101" max="3101" width="1.9140625" style="573" customWidth="1"/>
    <col min="3102" max="3330" width="3.6640625" style="573"/>
    <col min="3331" max="3331" width="1.58203125" style="573" customWidth="1"/>
    <col min="3332" max="3332" width="1.9140625" style="573" customWidth="1"/>
    <col min="3333" max="3333" width="2.1640625" style="573" customWidth="1"/>
    <col min="3334" max="3352" width="3.6640625" style="573" customWidth="1"/>
    <col min="3353" max="3356" width="2.1640625" style="573" customWidth="1"/>
    <col min="3357" max="3357" width="1.9140625" style="573" customWidth="1"/>
    <col min="3358" max="3586" width="3.6640625" style="573"/>
    <col min="3587" max="3587" width="1.58203125" style="573" customWidth="1"/>
    <col min="3588" max="3588" width="1.9140625" style="573" customWidth="1"/>
    <col min="3589" max="3589" width="2.1640625" style="573" customWidth="1"/>
    <col min="3590" max="3608" width="3.6640625" style="573" customWidth="1"/>
    <col min="3609" max="3612" width="2.1640625" style="573" customWidth="1"/>
    <col min="3613" max="3613" width="1.9140625" style="573" customWidth="1"/>
    <col min="3614" max="3842" width="3.6640625" style="573"/>
    <col min="3843" max="3843" width="1.58203125" style="573" customWidth="1"/>
    <col min="3844" max="3844" width="1.9140625" style="573" customWidth="1"/>
    <col min="3845" max="3845" width="2.1640625" style="573" customWidth="1"/>
    <col min="3846" max="3864" width="3.6640625" style="573" customWidth="1"/>
    <col min="3865" max="3868" width="2.1640625" style="573" customWidth="1"/>
    <col min="3869" max="3869" width="1.9140625" style="573" customWidth="1"/>
    <col min="3870" max="4098" width="3.6640625" style="573"/>
    <col min="4099" max="4099" width="1.58203125" style="573" customWidth="1"/>
    <col min="4100" max="4100" width="1.9140625" style="573" customWidth="1"/>
    <col min="4101" max="4101" width="2.1640625" style="573" customWidth="1"/>
    <col min="4102" max="4120" width="3.6640625" style="573" customWidth="1"/>
    <col min="4121" max="4124" width="2.1640625" style="573" customWidth="1"/>
    <col min="4125" max="4125" width="1.9140625" style="573" customWidth="1"/>
    <col min="4126" max="4354" width="3.6640625" style="573"/>
    <col min="4355" max="4355" width="1.58203125" style="573" customWidth="1"/>
    <col min="4356" max="4356" width="1.9140625" style="573" customWidth="1"/>
    <col min="4357" max="4357" width="2.1640625" style="573" customWidth="1"/>
    <col min="4358" max="4376" width="3.6640625" style="573" customWidth="1"/>
    <col min="4377" max="4380" width="2.1640625" style="573" customWidth="1"/>
    <col min="4381" max="4381" width="1.9140625" style="573" customWidth="1"/>
    <col min="4382" max="4610" width="3.6640625" style="573"/>
    <col min="4611" max="4611" width="1.58203125" style="573" customWidth="1"/>
    <col min="4612" max="4612" width="1.9140625" style="573" customWidth="1"/>
    <col min="4613" max="4613" width="2.1640625" style="573" customWidth="1"/>
    <col min="4614" max="4632" width="3.6640625" style="573" customWidth="1"/>
    <col min="4633" max="4636" width="2.1640625" style="573" customWidth="1"/>
    <col min="4637" max="4637" width="1.9140625" style="573" customWidth="1"/>
    <col min="4638" max="4866" width="3.6640625" style="573"/>
    <col min="4867" max="4867" width="1.58203125" style="573" customWidth="1"/>
    <col min="4868" max="4868" width="1.9140625" style="573" customWidth="1"/>
    <col min="4869" max="4869" width="2.1640625" style="573" customWidth="1"/>
    <col min="4870" max="4888" width="3.6640625" style="573" customWidth="1"/>
    <col min="4889" max="4892" width="2.1640625" style="573" customWidth="1"/>
    <col min="4893" max="4893" width="1.9140625" style="573" customWidth="1"/>
    <col min="4894" max="5122" width="3.6640625" style="573"/>
    <col min="5123" max="5123" width="1.58203125" style="573" customWidth="1"/>
    <col min="5124" max="5124" width="1.9140625" style="573" customWidth="1"/>
    <col min="5125" max="5125" width="2.1640625" style="573" customWidth="1"/>
    <col min="5126" max="5144" width="3.6640625" style="573" customWidth="1"/>
    <col min="5145" max="5148" width="2.1640625" style="573" customWidth="1"/>
    <col min="5149" max="5149" width="1.9140625" style="573" customWidth="1"/>
    <col min="5150" max="5378" width="3.6640625" style="573"/>
    <col min="5379" max="5379" width="1.58203125" style="573" customWidth="1"/>
    <col min="5380" max="5380" width="1.9140625" style="573" customWidth="1"/>
    <col min="5381" max="5381" width="2.1640625" style="573" customWidth="1"/>
    <col min="5382" max="5400" width="3.6640625" style="573" customWidth="1"/>
    <col min="5401" max="5404" width="2.1640625" style="573" customWidth="1"/>
    <col min="5405" max="5405" width="1.9140625" style="573" customWidth="1"/>
    <col min="5406" max="5634" width="3.6640625" style="573"/>
    <col min="5635" max="5635" width="1.58203125" style="573" customWidth="1"/>
    <col min="5636" max="5636" width="1.9140625" style="573" customWidth="1"/>
    <col min="5637" max="5637" width="2.1640625" style="573" customWidth="1"/>
    <col min="5638" max="5656" width="3.6640625" style="573" customWidth="1"/>
    <col min="5657" max="5660" width="2.1640625" style="573" customWidth="1"/>
    <col min="5661" max="5661" width="1.9140625" style="573" customWidth="1"/>
    <col min="5662" max="5890" width="3.6640625" style="573"/>
    <col min="5891" max="5891" width="1.58203125" style="573" customWidth="1"/>
    <col min="5892" max="5892" width="1.9140625" style="573" customWidth="1"/>
    <col min="5893" max="5893" width="2.1640625" style="573" customWidth="1"/>
    <col min="5894" max="5912" width="3.6640625" style="573" customWidth="1"/>
    <col min="5913" max="5916" width="2.1640625" style="573" customWidth="1"/>
    <col min="5917" max="5917" width="1.9140625" style="573" customWidth="1"/>
    <col min="5918" max="6146" width="3.6640625" style="573"/>
    <col min="6147" max="6147" width="1.58203125" style="573" customWidth="1"/>
    <col min="6148" max="6148" width="1.9140625" style="573" customWidth="1"/>
    <col min="6149" max="6149" width="2.1640625" style="573" customWidth="1"/>
    <col min="6150" max="6168" width="3.6640625" style="573" customWidth="1"/>
    <col min="6169" max="6172" width="2.1640625" style="573" customWidth="1"/>
    <col min="6173" max="6173" width="1.9140625" style="573" customWidth="1"/>
    <col min="6174" max="6402" width="3.6640625" style="573"/>
    <col min="6403" max="6403" width="1.58203125" style="573" customWidth="1"/>
    <col min="6404" max="6404" width="1.9140625" style="573" customWidth="1"/>
    <col min="6405" max="6405" width="2.1640625" style="573" customWidth="1"/>
    <col min="6406" max="6424" width="3.6640625" style="573" customWidth="1"/>
    <col min="6425" max="6428" width="2.1640625" style="573" customWidth="1"/>
    <col min="6429" max="6429" width="1.9140625" style="573" customWidth="1"/>
    <col min="6430" max="6658" width="3.6640625" style="573"/>
    <col min="6659" max="6659" width="1.58203125" style="573" customWidth="1"/>
    <col min="6660" max="6660" width="1.9140625" style="573" customWidth="1"/>
    <col min="6661" max="6661" width="2.1640625" style="573" customWidth="1"/>
    <col min="6662" max="6680" width="3.6640625" style="573" customWidth="1"/>
    <col min="6681" max="6684" width="2.1640625" style="573" customWidth="1"/>
    <col min="6685" max="6685" width="1.9140625" style="573" customWidth="1"/>
    <col min="6686" max="6914" width="3.6640625" style="573"/>
    <col min="6915" max="6915" width="1.58203125" style="573" customWidth="1"/>
    <col min="6916" max="6916" width="1.9140625" style="573" customWidth="1"/>
    <col min="6917" max="6917" width="2.1640625" style="573" customWidth="1"/>
    <col min="6918" max="6936" width="3.6640625" style="573" customWidth="1"/>
    <col min="6937" max="6940" width="2.1640625" style="573" customWidth="1"/>
    <col min="6941" max="6941" width="1.9140625" style="573" customWidth="1"/>
    <col min="6942" max="7170" width="3.6640625" style="573"/>
    <col min="7171" max="7171" width="1.58203125" style="573" customWidth="1"/>
    <col min="7172" max="7172" width="1.9140625" style="573" customWidth="1"/>
    <col min="7173" max="7173" width="2.1640625" style="573" customWidth="1"/>
    <col min="7174" max="7192" width="3.6640625" style="573" customWidth="1"/>
    <col min="7193" max="7196" width="2.1640625" style="573" customWidth="1"/>
    <col min="7197" max="7197" width="1.9140625" style="573" customWidth="1"/>
    <col min="7198" max="7426" width="3.6640625" style="573"/>
    <col min="7427" max="7427" width="1.58203125" style="573" customWidth="1"/>
    <col min="7428" max="7428" width="1.9140625" style="573" customWidth="1"/>
    <col min="7429" max="7429" width="2.1640625" style="573" customWidth="1"/>
    <col min="7430" max="7448" width="3.6640625" style="573" customWidth="1"/>
    <col min="7449" max="7452" width="2.1640625" style="573" customWidth="1"/>
    <col min="7453" max="7453" width="1.9140625" style="573" customWidth="1"/>
    <col min="7454" max="7682" width="3.6640625" style="573"/>
    <col min="7683" max="7683" width="1.58203125" style="573" customWidth="1"/>
    <col min="7684" max="7684" width="1.9140625" style="573" customWidth="1"/>
    <col min="7685" max="7685" width="2.1640625" style="573" customWidth="1"/>
    <col min="7686" max="7704" width="3.6640625" style="573" customWidth="1"/>
    <col min="7705" max="7708" width="2.1640625" style="573" customWidth="1"/>
    <col min="7709" max="7709" width="1.9140625" style="573" customWidth="1"/>
    <col min="7710" max="7938" width="3.6640625" style="573"/>
    <col min="7939" max="7939" width="1.58203125" style="573" customWidth="1"/>
    <col min="7940" max="7940" width="1.9140625" style="573" customWidth="1"/>
    <col min="7941" max="7941" width="2.1640625" style="573" customWidth="1"/>
    <col min="7942" max="7960" width="3.6640625" style="573" customWidth="1"/>
    <col min="7961" max="7964" width="2.1640625" style="573" customWidth="1"/>
    <col min="7965" max="7965" width="1.9140625" style="573" customWidth="1"/>
    <col min="7966" max="8194" width="3.6640625" style="573"/>
    <col min="8195" max="8195" width="1.58203125" style="573" customWidth="1"/>
    <col min="8196" max="8196" width="1.9140625" style="573" customWidth="1"/>
    <col min="8197" max="8197" width="2.1640625" style="573" customWidth="1"/>
    <col min="8198" max="8216" width="3.6640625" style="573" customWidth="1"/>
    <col min="8217" max="8220" width="2.1640625" style="573" customWidth="1"/>
    <col min="8221" max="8221" width="1.9140625" style="573" customWidth="1"/>
    <col min="8222" max="8450" width="3.6640625" style="573"/>
    <col min="8451" max="8451" width="1.58203125" style="573" customWidth="1"/>
    <col min="8452" max="8452" width="1.9140625" style="573" customWidth="1"/>
    <col min="8453" max="8453" width="2.1640625" style="573" customWidth="1"/>
    <col min="8454" max="8472" width="3.6640625" style="573" customWidth="1"/>
    <col min="8473" max="8476" width="2.1640625" style="573" customWidth="1"/>
    <col min="8477" max="8477" width="1.9140625" style="573" customWidth="1"/>
    <col min="8478" max="8706" width="3.6640625" style="573"/>
    <col min="8707" max="8707" width="1.58203125" style="573" customWidth="1"/>
    <col min="8708" max="8708" width="1.9140625" style="573" customWidth="1"/>
    <col min="8709" max="8709" width="2.1640625" style="573" customWidth="1"/>
    <col min="8710" max="8728" width="3.6640625" style="573" customWidth="1"/>
    <col min="8729" max="8732" width="2.1640625" style="573" customWidth="1"/>
    <col min="8733" max="8733" width="1.9140625" style="573" customWidth="1"/>
    <col min="8734" max="8962" width="3.6640625" style="573"/>
    <col min="8963" max="8963" width="1.58203125" style="573" customWidth="1"/>
    <col min="8964" max="8964" width="1.9140625" style="573" customWidth="1"/>
    <col min="8965" max="8965" width="2.1640625" style="573" customWidth="1"/>
    <col min="8966" max="8984" width="3.6640625" style="573" customWidth="1"/>
    <col min="8985" max="8988" width="2.1640625" style="573" customWidth="1"/>
    <col min="8989" max="8989" width="1.9140625" style="573" customWidth="1"/>
    <col min="8990" max="9218" width="3.6640625" style="573"/>
    <col min="9219" max="9219" width="1.58203125" style="573" customWidth="1"/>
    <col min="9220" max="9220" width="1.9140625" style="573" customWidth="1"/>
    <col min="9221" max="9221" width="2.1640625" style="573" customWidth="1"/>
    <col min="9222" max="9240" width="3.6640625" style="573" customWidth="1"/>
    <col min="9241" max="9244" width="2.1640625" style="573" customWidth="1"/>
    <col min="9245" max="9245" width="1.9140625" style="573" customWidth="1"/>
    <col min="9246" max="9474" width="3.6640625" style="573"/>
    <col min="9475" max="9475" width="1.58203125" style="573" customWidth="1"/>
    <col min="9476" max="9476" width="1.9140625" style="573" customWidth="1"/>
    <col min="9477" max="9477" width="2.1640625" style="573" customWidth="1"/>
    <col min="9478" max="9496" width="3.6640625" style="573" customWidth="1"/>
    <col min="9497" max="9500" width="2.1640625" style="573" customWidth="1"/>
    <col min="9501" max="9501" width="1.9140625" style="573" customWidth="1"/>
    <col min="9502" max="9730" width="3.6640625" style="573"/>
    <col min="9731" max="9731" width="1.58203125" style="573" customWidth="1"/>
    <col min="9732" max="9732" width="1.9140625" style="573" customWidth="1"/>
    <col min="9733" max="9733" width="2.1640625" style="573" customWidth="1"/>
    <col min="9734" max="9752" width="3.6640625" style="573" customWidth="1"/>
    <col min="9753" max="9756" width="2.1640625" style="573" customWidth="1"/>
    <col min="9757" max="9757" width="1.9140625" style="573" customWidth="1"/>
    <col min="9758" max="9986" width="3.6640625" style="573"/>
    <col min="9987" max="9987" width="1.58203125" style="573" customWidth="1"/>
    <col min="9988" max="9988" width="1.9140625" style="573" customWidth="1"/>
    <col min="9989" max="9989" width="2.1640625" style="573" customWidth="1"/>
    <col min="9990" max="10008" width="3.6640625" style="573" customWidth="1"/>
    <col min="10009" max="10012" width="2.1640625" style="573" customWidth="1"/>
    <col min="10013" max="10013" width="1.9140625" style="573" customWidth="1"/>
    <col min="10014" max="10242" width="3.6640625" style="573"/>
    <col min="10243" max="10243" width="1.58203125" style="573" customWidth="1"/>
    <col min="10244" max="10244" width="1.9140625" style="573" customWidth="1"/>
    <col min="10245" max="10245" width="2.1640625" style="573" customWidth="1"/>
    <col min="10246" max="10264" width="3.6640625" style="573" customWidth="1"/>
    <col min="10265" max="10268" width="2.1640625" style="573" customWidth="1"/>
    <col min="10269" max="10269" width="1.9140625" style="573" customWidth="1"/>
    <col min="10270" max="10498" width="3.6640625" style="573"/>
    <col min="10499" max="10499" width="1.58203125" style="573" customWidth="1"/>
    <col min="10500" max="10500" width="1.9140625" style="573" customWidth="1"/>
    <col min="10501" max="10501" width="2.1640625" style="573" customWidth="1"/>
    <col min="10502" max="10520" width="3.6640625" style="573" customWidth="1"/>
    <col min="10521" max="10524" width="2.1640625" style="573" customWidth="1"/>
    <col min="10525" max="10525" width="1.9140625" style="573" customWidth="1"/>
    <col min="10526" max="10754" width="3.6640625" style="573"/>
    <col min="10755" max="10755" width="1.58203125" style="573" customWidth="1"/>
    <col min="10756" max="10756" width="1.9140625" style="573" customWidth="1"/>
    <col min="10757" max="10757" width="2.1640625" style="573" customWidth="1"/>
    <col min="10758" max="10776" width="3.6640625" style="573" customWidth="1"/>
    <col min="10777" max="10780" width="2.1640625" style="573" customWidth="1"/>
    <col min="10781" max="10781" width="1.9140625" style="573" customWidth="1"/>
    <col min="10782" max="11010" width="3.6640625" style="573"/>
    <col min="11011" max="11011" width="1.58203125" style="573" customWidth="1"/>
    <col min="11012" max="11012" width="1.9140625" style="573" customWidth="1"/>
    <col min="11013" max="11013" width="2.1640625" style="573" customWidth="1"/>
    <col min="11014" max="11032" width="3.6640625" style="573" customWidth="1"/>
    <col min="11033" max="11036" width="2.1640625" style="573" customWidth="1"/>
    <col min="11037" max="11037" width="1.9140625" style="573" customWidth="1"/>
    <col min="11038" max="11266" width="3.6640625" style="573"/>
    <col min="11267" max="11267" width="1.58203125" style="573" customWidth="1"/>
    <col min="11268" max="11268" width="1.9140625" style="573" customWidth="1"/>
    <col min="11269" max="11269" width="2.1640625" style="573" customWidth="1"/>
    <col min="11270" max="11288" width="3.6640625" style="573" customWidth="1"/>
    <col min="11289" max="11292" width="2.1640625" style="573" customWidth="1"/>
    <col min="11293" max="11293" width="1.9140625" style="573" customWidth="1"/>
    <col min="11294" max="11522" width="3.6640625" style="573"/>
    <col min="11523" max="11523" width="1.58203125" style="573" customWidth="1"/>
    <col min="11524" max="11524" width="1.9140625" style="573" customWidth="1"/>
    <col min="11525" max="11525" width="2.1640625" style="573" customWidth="1"/>
    <col min="11526" max="11544" width="3.6640625" style="573" customWidth="1"/>
    <col min="11545" max="11548" width="2.1640625" style="573" customWidth="1"/>
    <col min="11549" max="11549" width="1.9140625" style="573" customWidth="1"/>
    <col min="11550" max="11778" width="3.6640625" style="573"/>
    <col min="11779" max="11779" width="1.58203125" style="573" customWidth="1"/>
    <col min="11780" max="11780" width="1.9140625" style="573" customWidth="1"/>
    <col min="11781" max="11781" width="2.1640625" style="573" customWidth="1"/>
    <col min="11782" max="11800" width="3.6640625" style="573" customWidth="1"/>
    <col min="11801" max="11804" width="2.1640625" style="573" customWidth="1"/>
    <col min="11805" max="11805" width="1.9140625" style="573" customWidth="1"/>
    <col min="11806" max="12034" width="3.6640625" style="573"/>
    <col min="12035" max="12035" width="1.58203125" style="573" customWidth="1"/>
    <col min="12036" max="12036" width="1.9140625" style="573" customWidth="1"/>
    <col min="12037" max="12037" width="2.1640625" style="573" customWidth="1"/>
    <col min="12038" max="12056" width="3.6640625" style="573" customWidth="1"/>
    <col min="12057" max="12060" width="2.1640625" style="573" customWidth="1"/>
    <col min="12061" max="12061" width="1.9140625" style="573" customWidth="1"/>
    <col min="12062" max="12290" width="3.6640625" style="573"/>
    <col min="12291" max="12291" width="1.58203125" style="573" customWidth="1"/>
    <col min="12292" max="12292" width="1.9140625" style="573" customWidth="1"/>
    <col min="12293" max="12293" width="2.1640625" style="573" customWidth="1"/>
    <col min="12294" max="12312" width="3.6640625" style="573" customWidth="1"/>
    <col min="12313" max="12316" width="2.1640625" style="573" customWidth="1"/>
    <col min="12317" max="12317" width="1.9140625" style="573" customWidth="1"/>
    <col min="12318" max="12546" width="3.6640625" style="573"/>
    <col min="12547" max="12547" width="1.58203125" style="573" customWidth="1"/>
    <col min="12548" max="12548" width="1.9140625" style="573" customWidth="1"/>
    <col min="12549" max="12549" width="2.1640625" style="573" customWidth="1"/>
    <col min="12550" max="12568" width="3.6640625" style="573" customWidth="1"/>
    <col min="12569" max="12572" width="2.1640625" style="573" customWidth="1"/>
    <col min="12573" max="12573" width="1.9140625" style="573" customWidth="1"/>
    <col min="12574" max="12802" width="3.6640625" style="573"/>
    <col min="12803" max="12803" width="1.58203125" style="573" customWidth="1"/>
    <col min="12804" max="12804" width="1.9140625" style="573" customWidth="1"/>
    <col min="12805" max="12805" width="2.1640625" style="573" customWidth="1"/>
    <col min="12806" max="12824" width="3.6640625" style="573" customWidth="1"/>
    <col min="12825" max="12828" width="2.1640625" style="573" customWidth="1"/>
    <col min="12829" max="12829" width="1.9140625" style="573" customWidth="1"/>
    <col min="12830" max="13058" width="3.6640625" style="573"/>
    <col min="13059" max="13059" width="1.58203125" style="573" customWidth="1"/>
    <col min="13060" max="13060" width="1.9140625" style="573" customWidth="1"/>
    <col min="13061" max="13061" width="2.1640625" style="573" customWidth="1"/>
    <col min="13062" max="13080" width="3.6640625" style="573" customWidth="1"/>
    <col min="13081" max="13084" width="2.1640625" style="573" customWidth="1"/>
    <col min="13085" max="13085" width="1.9140625" style="573" customWidth="1"/>
    <col min="13086" max="13314" width="3.6640625" style="573"/>
    <col min="13315" max="13315" width="1.58203125" style="573" customWidth="1"/>
    <col min="13316" max="13316" width="1.9140625" style="573" customWidth="1"/>
    <col min="13317" max="13317" width="2.1640625" style="573" customWidth="1"/>
    <col min="13318" max="13336" width="3.6640625" style="573" customWidth="1"/>
    <col min="13337" max="13340" width="2.1640625" style="573" customWidth="1"/>
    <col min="13341" max="13341" width="1.9140625" style="573" customWidth="1"/>
    <col min="13342" max="13570" width="3.6640625" style="573"/>
    <col min="13571" max="13571" width="1.58203125" style="573" customWidth="1"/>
    <col min="13572" max="13572" width="1.9140625" style="573" customWidth="1"/>
    <col min="13573" max="13573" width="2.1640625" style="573" customWidth="1"/>
    <col min="13574" max="13592" width="3.6640625" style="573" customWidth="1"/>
    <col min="13593" max="13596" width="2.1640625" style="573" customWidth="1"/>
    <col min="13597" max="13597" width="1.9140625" style="573" customWidth="1"/>
    <col min="13598" max="13826" width="3.6640625" style="573"/>
    <col min="13827" max="13827" width="1.58203125" style="573" customWidth="1"/>
    <col min="13828" max="13828" width="1.9140625" style="573" customWidth="1"/>
    <col min="13829" max="13829" width="2.1640625" style="573" customWidth="1"/>
    <col min="13830" max="13848" width="3.6640625" style="573" customWidth="1"/>
    <col min="13849" max="13852" width="2.1640625" style="573" customWidth="1"/>
    <col min="13853" max="13853" width="1.9140625" style="573" customWidth="1"/>
    <col min="13854" max="14082" width="3.6640625" style="573"/>
    <col min="14083" max="14083" width="1.58203125" style="573" customWidth="1"/>
    <col min="14084" max="14084" width="1.9140625" style="573" customWidth="1"/>
    <col min="14085" max="14085" width="2.1640625" style="573" customWidth="1"/>
    <col min="14086" max="14104" width="3.6640625" style="573" customWidth="1"/>
    <col min="14105" max="14108" width="2.1640625" style="573" customWidth="1"/>
    <col min="14109" max="14109" width="1.9140625" style="573" customWidth="1"/>
    <col min="14110" max="14338" width="3.6640625" style="573"/>
    <col min="14339" max="14339" width="1.58203125" style="573" customWidth="1"/>
    <col min="14340" max="14340" width="1.9140625" style="573" customWidth="1"/>
    <col min="14341" max="14341" width="2.1640625" style="573" customWidth="1"/>
    <col min="14342" max="14360" width="3.6640625" style="573" customWidth="1"/>
    <col min="14361" max="14364" width="2.1640625" style="573" customWidth="1"/>
    <col min="14365" max="14365" width="1.9140625" style="573" customWidth="1"/>
    <col min="14366" max="14594" width="3.6640625" style="573"/>
    <col min="14595" max="14595" width="1.58203125" style="573" customWidth="1"/>
    <col min="14596" max="14596" width="1.9140625" style="573" customWidth="1"/>
    <col min="14597" max="14597" width="2.1640625" style="573" customWidth="1"/>
    <col min="14598" max="14616" width="3.6640625" style="573" customWidth="1"/>
    <col min="14617" max="14620" width="2.1640625" style="573" customWidth="1"/>
    <col min="14621" max="14621" width="1.9140625" style="573" customWidth="1"/>
    <col min="14622" max="14850" width="3.6640625" style="573"/>
    <col min="14851" max="14851" width="1.58203125" style="573" customWidth="1"/>
    <col min="14852" max="14852" width="1.9140625" style="573" customWidth="1"/>
    <col min="14853" max="14853" width="2.1640625" style="573" customWidth="1"/>
    <col min="14854" max="14872" width="3.6640625" style="573" customWidth="1"/>
    <col min="14873" max="14876" width="2.1640625" style="573" customWidth="1"/>
    <col min="14877" max="14877" width="1.9140625" style="573" customWidth="1"/>
    <col min="14878" max="15106" width="3.6640625" style="573"/>
    <col min="15107" max="15107" width="1.58203125" style="573" customWidth="1"/>
    <col min="15108" max="15108" width="1.9140625" style="573" customWidth="1"/>
    <col min="15109" max="15109" width="2.1640625" style="573" customWidth="1"/>
    <col min="15110" max="15128" width="3.6640625" style="573" customWidth="1"/>
    <col min="15129" max="15132" width="2.1640625" style="573" customWidth="1"/>
    <col min="15133" max="15133" width="1.9140625" style="573" customWidth="1"/>
    <col min="15134" max="15362" width="3.6640625" style="573"/>
    <col min="15363" max="15363" width="1.58203125" style="573" customWidth="1"/>
    <col min="15364" max="15364" width="1.9140625" style="573" customWidth="1"/>
    <col min="15365" max="15365" width="2.1640625" style="573" customWidth="1"/>
    <col min="15366" max="15384" width="3.6640625" style="573" customWidth="1"/>
    <col min="15385" max="15388" width="2.1640625" style="573" customWidth="1"/>
    <col min="15389" max="15389" width="1.9140625" style="573" customWidth="1"/>
    <col min="15390" max="15618" width="3.6640625" style="573"/>
    <col min="15619" max="15619" width="1.58203125" style="573" customWidth="1"/>
    <col min="15620" max="15620" width="1.9140625" style="573" customWidth="1"/>
    <col min="15621" max="15621" width="2.1640625" style="573" customWidth="1"/>
    <col min="15622" max="15640" width="3.6640625" style="573" customWidth="1"/>
    <col min="15641" max="15644" width="2.1640625" style="573" customWidth="1"/>
    <col min="15645" max="15645" width="1.9140625" style="573" customWidth="1"/>
    <col min="15646" max="15874" width="3.6640625" style="573"/>
    <col min="15875" max="15875" width="1.58203125" style="573" customWidth="1"/>
    <col min="15876" max="15876" width="1.9140625" style="573" customWidth="1"/>
    <col min="15877" max="15877" width="2.1640625" style="573" customWidth="1"/>
    <col min="15878" max="15896" width="3.6640625" style="573" customWidth="1"/>
    <col min="15897" max="15900" width="2.1640625" style="573" customWidth="1"/>
    <col min="15901" max="15901" width="1.9140625" style="573" customWidth="1"/>
    <col min="15902" max="16130" width="3.6640625" style="573"/>
    <col min="16131" max="16131" width="1.58203125" style="573" customWidth="1"/>
    <col min="16132" max="16132" width="1.9140625" style="573" customWidth="1"/>
    <col min="16133" max="16133" width="2.1640625" style="573" customWidth="1"/>
    <col min="16134" max="16152" width="3.6640625" style="573" customWidth="1"/>
    <col min="16153" max="16156" width="2.1640625" style="573" customWidth="1"/>
    <col min="16157" max="16157" width="1.9140625" style="573" customWidth="1"/>
    <col min="16158" max="16384" width="3.6640625" style="573"/>
  </cols>
  <sheetData>
    <row r="1" spans="1:32" ht="20">
      <c r="A1" s="898" t="s">
        <v>2301</v>
      </c>
      <c r="B1" s="574"/>
      <c r="C1" s="574"/>
      <c r="D1" s="574"/>
      <c r="E1" s="574"/>
      <c r="F1" s="574"/>
      <c r="G1" s="574"/>
      <c r="H1" s="574"/>
      <c r="I1" s="574"/>
      <c r="J1" s="574"/>
      <c r="K1" s="574"/>
      <c r="L1" s="574"/>
      <c r="M1" s="574"/>
      <c r="N1" s="574"/>
      <c r="O1" s="574"/>
      <c r="P1" s="574"/>
      <c r="Q1" s="574"/>
      <c r="R1" s="574"/>
      <c r="S1" s="574"/>
      <c r="T1" s="574"/>
      <c r="U1" s="574"/>
      <c r="V1" s="574"/>
      <c r="W1" s="615"/>
      <c r="X1" s="615"/>
      <c r="Y1" s="574"/>
      <c r="Z1" s="574"/>
      <c r="AA1" s="574"/>
      <c r="AB1" s="574"/>
      <c r="AC1" s="574"/>
    </row>
    <row r="2" spans="1:32">
      <c r="B2" s="574"/>
      <c r="C2" s="574"/>
      <c r="D2" s="574"/>
      <c r="E2" s="574"/>
      <c r="F2" s="574"/>
      <c r="G2" s="574"/>
      <c r="H2" s="574"/>
      <c r="I2" s="574"/>
      <c r="J2" s="574"/>
      <c r="K2" s="574"/>
      <c r="L2" s="574"/>
      <c r="M2" s="574"/>
      <c r="N2" s="574"/>
      <c r="O2" s="574"/>
      <c r="P2" s="574"/>
      <c r="Q2" s="574"/>
      <c r="R2" s="574"/>
      <c r="S2" s="574"/>
      <c r="T2" s="574"/>
      <c r="U2" s="574"/>
      <c r="V2" s="574"/>
      <c r="W2" s="574"/>
      <c r="X2" s="574"/>
      <c r="Y2" s="574"/>
      <c r="Z2" s="574"/>
      <c r="AA2" s="574"/>
      <c r="AB2" s="574"/>
      <c r="AC2" s="574"/>
    </row>
    <row r="3" spans="1:32">
      <c r="B3" s="574"/>
      <c r="C3" s="574"/>
      <c r="D3" s="574"/>
      <c r="E3" s="574"/>
      <c r="F3" s="574"/>
      <c r="G3" s="574"/>
      <c r="H3" s="574"/>
      <c r="I3" s="574"/>
      <c r="J3" s="574"/>
      <c r="K3" s="574"/>
      <c r="L3" s="574"/>
      <c r="M3" s="574"/>
      <c r="N3" s="574"/>
      <c r="O3" s="574"/>
      <c r="P3" s="574"/>
      <c r="Q3" s="574"/>
      <c r="R3" s="574"/>
      <c r="S3" s="574"/>
      <c r="T3" s="574"/>
      <c r="U3" s="1730" t="s">
        <v>82</v>
      </c>
      <c r="V3" s="1730"/>
      <c r="W3" s="1730"/>
      <c r="X3" s="1730"/>
      <c r="Y3" s="1730"/>
      <c r="Z3" s="1730"/>
      <c r="AA3" s="1730"/>
      <c r="AB3" s="1730"/>
      <c r="AC3" s="574"/>
    </row>
    <row r="4" spans="1:32">
      <c r="B4" s="574"/>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row>
    <row r="5" spans="1:32">
      <c r="B5" s="575"/>
      <c r="C5" s="1731"/>
      <c r="D5" s="1731"/>
      <c r="E5" s="1731"/>
      <c r="F5" s="1731"/>
      <c r="G5" s="1731"/>
      <c r="H5" s="1731"/>
      <c r="I5" s="1731"/>
      <c r="J5" s="1731"/>
      <c r="K5" s="1731"/>
      <c r="L5" s="1731"/>
      <c r="M5" s="1731"/>
      <c r="N5" s="1731"/>
      <c r="O5" s="1731"/>
      <c r="P5" s="1731"/>
      <c r="Q5" s="1731"/>
      <c r="R5" s="1731"/>
      <c r="S5" s="1731"/>
      <c r="T5" s="1731"/>
      <c r="U5" s="1731"/>
      <c r="V5" s="1731"/>
      <c r="W5" s="1731"/>
      <c r="X5" s="1731"/>
      <c r="Y5" s="1731"/>
      <c r="Z5" s="1731"/>
      <c r="AA5" s="1731"/>
      <c r="AB5" s="1731"/>
      <c r="AC5" s="575"/>
    </row>
    <row r="6" spans="1:32" ht="16.5">
      <c r="B6" s="575"/>
      <c r="C6" s="2526" t="s">
        <v>610</v>
      </c>
      <c r="D6" s="2526"/>
      <c r="E6" s="2526"/>
      <c r="F6" s="2526"/>
      <c r="G6" s="2526"/>
      <c r="H6" s="2526"/>
      <c r="I6" s="2526"/>
      <c r="J6" s="2526"/>
      <c r="K6" s="2526"/>
      <c r="L6" s="2526"/>
      <c r="M6" s="2526"/>
      <c r="N6" s="2526"/>
      <c r="O6" s="2526"/>
      <c r="P6" s="2526"/>
      <c r="Q6" s="2526"/>
      <c r="R6" s="2526"/>
      <c r="S6" s="2526"/>
      <c r="T6" s="2526"/>
      <c r="U6" s="2526"/>
      <c r="V6" s="2526"/>
      <c r="W6" s="2526"/>
      <c r="X6" s="2526"/>
      <c r="Y6" s="2526"/>
      <c r="Z6" s="2526"/>
      <c r="AA6" s="2526"/>
      <c r="AB6" s="2526"/>
      <c r="AC6" s="575"/>
    </row>
    <row r="7" spans="1:32">
      <c r="B7" s="575"/>
      <c r="C7" s="575"/>
      <c r="D7" s="575"/>
      <c r="E7" s="575"/>
      <c r="F7" s="575"/>
      <c r="G7" s="575"/>
      <c r="H7" s="575"/>
      <c r="I7" s="575"/>
      <c r="J7" s="575"/>
      <c r="K7" s="575"/>
      <c r="L7" s="575"/>
      <c r="M7" s="575"/>
      <c r="N7" s="575"/>
      <c r="O7" s="575"/>
      <c r="P7" s="575"/>
      <c r="Q7" s="575"/>
      <c r="R7" s="575"/>
      <c r="S7" s="575"/>
      <c r="T7" s="575"/>
      <c r="U7" s="575"/>
      <c r="V7" s="575"/>
      <c r="W7" s="575"/>
      <c r="X7" s="575"/>
      <c r="Y7" s="575"/>
      <c r="Z7" s="575"/>
      <c r="AA7" s="575"/>
      <c r="AB7" s="575"/>
      <c r="AC7" s="575"/>
    </row>
    <row r="8" spans="1:32" ht="23.25" customHeight="1">
      <c r="B8" s="575"/>
      <c r="C8" s="1758" t="s">
        <v>609</v>
      </c>
      <c r="D8" s="1756"/>
      <c r="E8" s="1756"/>
      <c r="F8" s="1756"/>
      <c r="G8" s="1757"/>
      <c r="H8" s="2527"/>
      <c r="I8" s="2527"/>
      <c r="J8" s="2527"/>
      <c r="K8" s="2527"/>
      <c r="L8" s="2527"/>
      <c r="M8" s="2527"/>
      <c r="N8" s="2527"/>
      <c r="O8" s="2527"/>
      <c r="P8" s="2527"/>
      <c r="Q8" s="2527"/>
      <c r="R8" s="2527"/>
      <c r="S8" s="2527"/>
      <c r="T8" s="2527"/>
      <c r="U8" s="2527"/>
      <c r="V8" s="2527"/>
      <c r="W8" s="2527"/>
      <c r="X8" s="2527"/>
      <c r="Y8" s="2527"/>
      <c r="Z8" s="2527"/>
      <c r="AA8" s="2527"/>
      <c r="AB8" s="2528"/>
      <c r="AC8" s="575"/>
    </row>
    <row r="9" spans="1:32" ht="23.25" customHeight="1">
      <c r="B9" s="575"/>
      <c r="C9" s="1758" t="s">
        <v>608</v>
      </c>
      <c r="D9" s="1756"/>
      <c r="E9" s="1756"/>
      <c r="F9" s="1756"/>
      <c r="G9" s="1757"/>
      <c r="H9" s="1756" t="s">
        <v>84</v>
      </c>
      <c r="I9" s="1756"/>
      <c r="J9" s="1756"/>
      <c r="K9" s="1756"/>
      <c r="L9" s="1756"/>
      <c r="M9" s="1756"/>
      <c r="N9" s="1756"/>
      <c r="O9" s="1756"/>
      <c r="P9" s="1756"/>
      <c r="Q9" s="1756"/>
      <c r="R9" s="1756"/>
      <c r="S9" s="1756"/>
      <c r="T9" s="1756"/>
      <c r="U9" s="1756"/>
      <c r="V9" s="1756"/>
      <c r="W9" s="1756"/>
      <c r="X9" s="1756"/>
      <c r="Y9" s="1756"/>
      <c r="Z9" s="1756"/>
      <c r="AA9" s="1756"/>
      <c r="AB9" s="1757"/>
      <c r="AC9" s="575"/>
    </row>
    <row r="10" spans="1:32" ht="3" customHeight="1">
      <c r="B10" s="575"/>
      <c r="C10" s="614"/>
      <c r="D10" s="614"/>
      <c r="E10" s="614"/>
      <c r="F10" s="614"/>
      <c r="G10" s="614"/>
      <c r="H10" s="613"/>
      <c r="I10" s="613"/>
      <c r="J10" s="613"/>
      <c r="K10" s="613"/>
      <c r="L10" s="613"/>
      <c r="M10" s="613"/>
      <c r="N10" s="613"/>
      <c r="O10" s="613"/>
      <c r="P10" s="613"/>
      <c r="Q10" s="613"/>
      <c r="R10" s="613"/>
      <c r="S10" s="613"/>
      <c r="T10" s="613"/>
      <c r="U10" s="613"/>
      <c r="V10" s="613"/>
      <c r="W10" s="613"/>
      <c r="X10" s="613"/>
      <c r="Y10" s="613"/>
      <c r="Z10" s="613"/>
      <c r="AA10" s="613"/>
      <c r="AB10" s="613"/>
      <c r="AC10" s="575"/>
      <c r="AF10" s="612"/>
    </row>
    <row r="11" spans="1:32" ht="13.5" customHeight="1">
      <c r="B11" s="575"/>
      <c r="C11" s="1742"/>
      <c r="D11" s="1742"/>
      <c r="E11" s="1742"/>
      <c r="F11" s="1742"/>
      <c r="G11" s="1742"/>
      <c r="H11" s="1742"/>
      <c r="I11" s="1742"/>
      <c r="J11" s="1742"/>
      <c r="K11" s="1742"/>
      <c r="L11" s="1742"/>
      <c r="M11" s="1742"/>
      <c r="N11" s="1742"/>
      <c r="O11" s="1742"/>
      <c r="P11" s="1742"/>
      <c r="Q11" s="1742"/>
      <c r="R11" s="1742"/>
      <c r="S11" s="1742"/>
      <c r="T11" s="1742"/>
      <c r="U11" s="1742"/>
      <c r="V11" s="1742"/>
      <c r="W11" s="1742"/>
      <c r="X11" s="1742"/>
      <c r="Y11" s="1742"/>
      <c r="Z11" s="1742"/>
      <c r="AA11" s="1742"/>
      <c r="AB11" s="1742"/>
      <c r="AC11" s="575"/>
      <c r="AF11" s="612"/>
    </row>
    <row r="12" spans="1:32" ht="6" customHeight="1">
      <c r="B12" s="577"/>
      <c r="C12" s="577"/>
      <c r="D12" s="577"/>
      <c r="E12" s="577"/>
      <c r="F12" s="577"/>
      <c r="G12" s="577"/>
      <c r="H12" s="577"/>
      <c r="I12" s="577"/>
      <c r="J12" s="577"/>
      <c r="K12" s="577"/>
      <c r="L12" s="577"/>
      <c r="M12" s="577"/>
      <c r="N12" s="577"/>
      <c r="O12" s="577"/>
      <c r="P12" s="577"/>
      <c r="Q12" s="577"/>
      <c r="R12" s="577"/>
      <c r="S12" s="577"/>
      <c r="T12" s="577"/>
      <c r="U12" s="577"/>
      <c r="V12" s="577"/>
      <c r="W12" s="577"/>
      <c r="X12" s="577"/>
      <c r="Y12" s="577"/>
      <c r="Z12" s="577"/>
      <c r="AA12" s="577"/>
      <c r="AB12" s="577"/>
      <c r="AC12" s="577"/>
    </row>
    <row r="13" spans="1:32" ht="17.25" customHeight="1">
      <c r="B13" s="611"/>
      <c r="C13" s="610"/>
      <c r="D13" s="610"/>
      <c r="E13" s="610"/>
      <c r="F13" s="610"/>
      <c r="G13" s="610"/>
      <c r="H13" s="610"/>
      <c r="I13" s="610"/>
      <c r="J13" s="610"/>
      <c r="K13" s="610"/>
      <c r="L13" s="610"/>
      <c r="M13" s="610"/>
      <c r="N13" s="610"/>
      <c r="O13" s="610"/>
      <c r="P13" s="610"/>
      <c r="Q13" s="610"/>
      <c r="R13" s="610"/>
      <c r="S13" s="610"/>
      <c r="T13" s="610"/>
      <c r="U13" s="610"/>
      <c r="V13" s="610"/>
      <c r="W13" s="610"/>
      <c r="X13" s="610"/>
      <c r="Y13" s="610"/>
      <c r="Z13" s="610"/>
      <c r="AA13" s="610"/>
      <c r="AB13" s="610"/>
      <c r="AC13" s="609"/>
    </row>
    <row r="14" spans="1:32" ht="37.5" customHeight="1">
      <c r="B14" s="581"/>
      <c r="C14" s="575"/>
      <c r="D14" s="2537" t="s">
        <v>607</v>
      </c>
      <c r="E14" s="2538"/>
      <c r="F14" s="2538"/>
      <c r="G14" s="2538"/>
      <c r="H14" s="2538"/>
      <c r="I14" s="2538"/>
      <c r="J14" s="2538"/>
      <c r="K14" s="2538"/>
      <c r="L14" s="2538"/>
      <c r="M14" s="2538"/>
      <c r="N14" s="2538"/>
      <c r="O14" s="2538"/>
      <c r="P14" s="2538"/>
      <c r="Q14" s="2538"/>
      <c r="R14" s="2538"/>
      <c r="S14" s="2538"/>
      <c r="T14" s="2538"/>
      <c r="U14" s="2538"/>
      <c r="V14" s="2538"/>
      <c r="W14" s="2538"/>
      <c r="X14" s="2538"/>
      <c r="Y14" s="2538"/>
      <c r="Z14" s="2538"/>
      <c r="AA14" s="2538"/>
      <c r="AB14" s="2538"/>
      <c r="AC14" s="608"/>
    </row>
    <row r="15" spans="1:32" ht="9" customHeight="1" thickBot="1">
      <c r="B15" s="581"/>
      <c r="C15" s="575"/>
      <c r="D15" s="592"/>
      <c r="E15" s="591"/>
      <c r="F15" s="591"/>
      <c r="G15" s="591"/>
      <c r="H15" s="591"/>
      <c r="I15" s="591"/>
      <c r="J15" s="589"/>
      <c r="K15" s="589"/>
      <c r="L15" s="589"/>
      <c r="M15" s="589"/>
      <c r="N15" s="589"/>
      <c r="O15" s="589"/>
      <c r="P15" s="589"/>
      <c r="Q15" s="589"/>
      <c r="R15" s="589"/>
      <c r="S15" s="589"/>
      <c r="T15" s="589"/>
      <c r="U15" s="589"/>
      <c r="V15" s="589"/>
      <c r="W15" s="589"/>
      <c r="X15" s="589"/>
      <c r="Y15" s="77"/>
      <c r="Z15" s="77"/>
      <c r="AA15" s="77"/>
      <c r="AB15" s="77"/>
      <c r="AC15" s="608"/>
    </row>
    <row r="16" spans="1:32" ht="17.25" customHeight="1" thickBot="1">
      <c r="B16" s="581"/>
      <c r="C16" s="575"/>
      <c r="D16" s="77"/>
      <c r="E16" s="591"/>
      <c r="F16" s="591"/>
      <c r="G16" s="591"/>
      <c r="H16" s="591"/>
      <c r="I16" s="591"/>
      <c r="J16" s="589"/>
      <c r="K16" s="589"/>
      <c r="L16" s="589"/>
      <c r="M16" s="589"/>
      <c r="N16" s="589"/>
      <c r="O16" s="589"/>
      <c r="P16" s="589"/>
      <c r="Q16" s="589"/>
      <c r="R16" s="589"/>
      <c r="S16" s="589"/>
      <c r="T16" s="589"/>
      <c r="U16" s="607"/>
      <c r="V16" s="606" t="s">
        <v>593</v>
      </c>
      <c r="W16" s="589"/>
      <c r="X16" s="589"/>
      <c r="Y16" s="2529" t="s">
        <v>571</v>
      </c>
      <c r="Z16" s="2530"/>
      <c r="AA16" s="2531"/>
      <c r="AB16" s="575"/>
      <c r="AC16" s="579"/>
    </row>
    <row r="17" spans="2:29" ht="17.25" customHeight="1">
      <c r="B17" s="581"/>
      <c r="C17" s="575"/>
      <c r="D17" s="77"/>
      <c r="E17" s="591"/>
      <c r="F17" s="591"/>
      <c r="G17" s="591"/>
      <c r="H17" s="591"/>
      <c r="I17" s="591"/>
      <c r="J17" s="589"/>
      <c r="K17" s="589"/>
      <c r="L17" s="589"/>
      <c r="M17" s="589"/>
      <c r="N17" s="589"/>
      <c r="O17" s="589"/>
      <c r="P17" s="589"/>
      <c r="Q17" s="589"/>
      <c r="R17" s="589"/>
      <c r="S17" s="589"/>
      <c r="T17" s="589"/>
      <c r="U17" s="589"/>
      <c r="V17" s="589"/>
      <c r="W17" s="589"/>
      <c r="X17" s="589"/>
      <c r="Y17" s="72"/>
      <c r="Z17" s="72"/>
      <c r="AA17" s="72"/>
      <c r="AB17" s="575"/>
      <c r="AC17" s="579"/>
    </row>
    <row r="18" spans="2:29" ht="37.5" customHeight="1">
      <c r="B18" s="581"/>
      <c r="C18" s="575"/>
      <c r="D18" s="2537" t="s">
        <v>606</v>
      </c>
      <c r="E18" s="2537"/>
      <c r="F18" s="2537"/>
      <c r="G18" s="2537"/>
      <c r="H18" s="2537"/>
      <c r="I18" s="2537"/>
      <c r="J18" s="2537"/>
      <c r="K18" s="2537"/>
      <c r="L18" s="2537"/>
      <c r="M18" s="2537"/>
      <c r="N18" s="2537"/>
      <c r="O18" s="2537"/>
      <c r="P18" s="2537"/>
      <c r="Q18" s="2537"/>
      <c r="R18" s="2537"/>
      <c r="S18" s="2537"/>
      <c r="T18" s="2537"/>
      <c r="U18" s="2537"/>
      <c r="V18" s="2537"/>
      <c r="W18" s="2537"/>
      <c r="X18" s="2537"/>
      <c r="Y18" s="2537"/>
      <c r="Z18" s="2537"/>
      <c r="AA18" s="2537"/>
      <c r="AB18" s="2537"/>
      <c r="AC18" s="579"/>
    </row>
    <row r="19" spans="2:29" ht="20.25" customHeight="1">
      <c r="B19" s="581"/>
      <c r="C19" s="575"/>
      <c r="D19" s="77"/>
      <c r="E19" s="77" t="s">
        <v>605</v>
      </c>
      <c r="F19" s="575"/>
      <c r="G19" s="575"/>
      <c r="H19" s="575"/>
      <c r="I19" s="575"/>
      <c r="J19" s="575"/>
      <c r="K19" s="575"/>
      <c r="L19" s="575"/>
      <c r="M19" s="575"/>
      <c r="N19" s="575"/>
      <c r="O19" s="575"/>
      <c r="P19" s="575"/>
      <c r="Q19" s="575"/>
      <c r="R19" s="575"/>
      <c r="S19" s="575"/>
      <c r="T19" s="575"/>
      <c r="U19" s="575"/>
      <c r="V19" s="575"/>
      <c r="W19" s="575"/>
      <c r="X19" s="575"/>
      <c r="Y19" s="575"/>
      <c r="Z19" s="575"/>
      <c r="AA19" s="598"/>
      <c r="AB19" s="575"/>
      <c r="AC19" s="579"/>
    </row>
    <row r="20" spans="2:29" ht="18.75" customHeight="1">
      <c r="B20" s="581"/>
      <c r="C20" s="575"/>
      <c r="D20" s="575"/>
      <c r="E20" s="605" t="s">
        <v>604</v>
      </c>
      <c r="F20" s="605"/>
      <c r="G20" s="604"/>
      <c r="H20" s="604"/>
      <c r="I20" s="604"/>
      <c r="J20" s="603"/>
      <c r="K20" s="603"/>
      <c r="L20" s="603"/>
      <c r="M20" s="603"/>
      <c r="N20" s="603"/>
      <c r="O20" s="603"/>
      <c r="P20" s="603"/>
      <c r="Q20" s="603"/>
      <c r="R20" s="603"/>
      <c r="S20" s="603"/>
      <c r="T20" s="603"/>
      <c r="U20" s="603"/>
      <c r="V20" s="575"/>
      <c r="W20" s="575"/>
      <c r="X20" s="575"/>
      <c r="Y20" s="575"/>
      <c r="Z20" s="575"/>
      <c r="AA20" s="598"/>
      <c r="AB20" s="575"/>
      <c r="AC20" s="579"/>
    </row>
    <row r="21" spans="2:29" ht="18.75" customHeight="1">
      <c r="B21" s="581"/>
      <c r="C21" s="575"/>
      <c r="D21" s="575"/>
      <c r="E21" s="77"/>
      <c r="F21" s="575"/>
      <c r="G21" s="77"/>
      <c r="H21" s="601" t="s">
        <v>602</v>
      </c>
      <c r="I21" s="601"/>
      <c r="J21" s="600"/>
      <c r="K21" s="600"/>
      <c r="L21" s="600"/>
      <c r="M21" s="600"/>
      <c r="N21" s="600"/>
      <c r="O21" s="599"/>
      <c r="P21" s="599"/>
      <c r="Q21" s="599"/>
      <c r="R21" s="599"/>
      <c r="S21" s="599"/>
      <c r="T21" s="599"/>
      <c r="U21" s="599"/>
      <c r="V21" s="575"/>
      <c r="W21" s="575"/>
      <c r="X21" s="575"/>
      <c r="Y21" s="575"/>
      <c r="Z21" s="575"/>
      <c r="AA21" s="598"/>
      <c r="AB21" s="575"/>
      <c r="AC21" s="579"/>
    </row>
    <row r="22" spans="2:29" ht="8.25" customHeight="1">
      <c r="B22" s="581"/>
      <c r="C22" s="575"/>
      <c r="D22" s="575"/>
      <c r="E22" s="575"/>
      <c r="F22" s="575"/>
      <c r="G22" s="575"/>
      <c r="H22" s="575"/>
      <c r="I22" s="575"/>
      <c r="J22" s="575"/>
      <c r="K22" s="575"/>
      <c r="L22" s="575"/>
      <c r="M22" s="575"/>
      <c r="N22" s="575"/>
      <c r="O22" s="575"/>
      <c r="P22" s="575"/>
      <c r="Q22" s="575"/>
      <c r="R22" s="575"/>
      <c r="S22" s="575"/>
      <c r="T22" s="575"/>
      <c r="U22" s="575"/>
      <c r="V22" s="575"/>
      <c r="W22" s="575"/>
      <c r="X22" s="575"/>
      <c r="Y22" s="575"/>
      <c r="Z22" s="575"/>
      <c r="AA22" s="598"/>
      <c r="AB22" s="575"/>
      <c r="AC22" s="579"/>
    </row>
    <row r="23" spans="2:29" ht="18.75" customHeight="1">
      <c r="B23" s="581"/>
      <c r="C23" s="575"/>
      <c r="D23" s="575"/>
      <c r="E23" s="605" t="s">
        <v>603</v>
      </c>
      <c r="F23" s="605"/>
      <c r="G23" s="604"/>
      <c r="H23" s="604"/>
      <c r="I23" s="604"/>
      <c r="J23" s="603"/>
      <c r="K23" s="603"/>
      <c r="L23" s="603"/>
      <c r="M23" s="603"/>
      <c r="N23" s="603"/>
      <c r="O23" s="602"/>
      <c r="P23" s="602"/>
      <c r="Q23" s="602"/>
      <c r="R23" s="602"/>
      <c r="S23" s="602"/>
      <c r="T23" s="602"/>
      <c r="U23" s="602"/>
      <c r="V23" s="575"/>
      <c r="W23" s="575"/>
      <c r="X23" s="575"/>
      <c r="Y23" s="575"/>
      <c r="Z23" s="575"/>
      <c r="AA23" s="598"/>
      <c r="AB23" s="575"/>
      <c r="AC23" s="579"/>
    </row>
    <row r="24" spans="2:29" ht="18.75" customHeight="1">
      <c r="B24" s="581"/>
      <c r="C24" s="575"/>
      <c r="D24" s="575"/>
      <c r="E24" s="575"/>
      <c r="F24" s="575"/>
      <c r="G24" s="77"/>
      <c r="H24" s="601" t="s">
        <v>602</v>
      </c>
      <c r="I24" s="601"/>
      <c r="J24" s="600"/>
      <c r="K24" s="600"/>
      <c r="L24" s="600"/>
      <c r="M24" s="600"/>
      <c r="N24" s="600"/>
      <c r="O24" s="599"/>
      <c r="P24" s="599"/>
      <c r="Q24" s="599"/>
      <c r="R24" s="599"/>
      <c r="S24" s="599"/>
      <c r="T24" s="599"/>
      <c r="U24" s="599"/>
      <c r="V24" s="575"/>
      <c r="W24" s="575"/>
      <c r="X24" s="575"/>
      <c r="Y24" s="575"/>
      <c r="Z24" s="575"/>
      <c r="AA24" s="598"/>
      <c r="AB24" s="575"/>
      <c r="AC24" s="579"/>
    </row>
    <row r="25" spans="2:29" ht="13.5" customHeight="1" thickBot="1">
      <c r="B25" s="581"/>
      <c r="C25" s="575"/>
      <c r="D25" s="575"/>
      <c r="E25" s="575"/>
      <c r="F25" s="575"/>
      <c r="G25" s="575"/>
      <c r="H25" s="575"/>
      <c r="I25" s="575"/>
      <c r="J25" s="575"/>
      <c r="K25" s="575"/>
      <c r="L25" s="575"/>
      <c r="M25" s="575"/>
      <c r="N25" s="575"/>
      <c r="O25" s="575"/>
      <c r="P25" s="575"/>
      <c r="Q25" s="575"/>
      <c r="R25" s="575"/>
      <c r="S25" s="575"/>
      <c r="T25" s="575"/>
      <c r="U25" s="575"/>
      <c r="V25" s="575"/>
      <c r="W25" s="575"/>
      <c r="X25" s="575"/>
      <c r="Y25" s="575"/>
      <c r="Z25" s="575"/>
      <c r="AA25" s="598"/>
      <c r="AB25" s="575"/>
      <c r="AC25" s="579"/>
    </row>
    <row r="26" spans="2:29" ht="15" customHeight="1" thickBot="1">
      <c r="B26" s="581"/>
      <c r="C26" s="575"/>
      <c r="D26" s="575"/>
      <c r="E26" s="575"/>
      <c r="F26" s="575"/>
      <c r="G26" s="575"/>
      <c r="H26" s="575"/>
      <c r="I26" s="575"/>
      <c r="J26" s="2539" t="s">
        <v>601</v>
      </c>
      <c r="K26" s="2539"/>
      <c r="L26" s="2539"/>
      <c r="M26" s="2539"/>
      <c r="N26" s="2539"/>
      <c r="O26" s="2539"/>
      <c r="P26" s="2539"/>
      <c r="Q26" s="2539"/>
      <c r="R26" s="2539"/>
      <c r="S26" s="2539"/>
      <c r="T26" s="2539"/>
      <c r="U26" s="2539"/>
      <c r="V26" s="2539"/>
      <c r="W26" s="575" t="s">
        <v>598</v>
      </c>
      <c r="X26" s="596" t="s">
        <v>600</v>
      </c>
      <c r="Y26" s="2529"/>
      <c r="Z26" s="2531"/>
      <c r="AA26" s="587" t="s">
        <v>202</v>
      </c>
      <c r="AB26" s="575"/>
      <c r="AC26" s="579"/>
    </row>
    <row r="27" spans="2:29" ht="15" customHeight="1" thickBot="1">
      <c r="B27" s="581"/>
      <c r="C27" s="575"/>
      <c r="D27" s="575"/>
      <c r="E27" s="575"/>
      <c r="F27" s="575"/>
      <c r="G27" s="575"/>
      <c r="H27" s="575"/>
      <c r="I27" s="575"/>
      <c r="J27" s="575"/>
      <c r="K27" s="77"/>
      <c r="L27" s="575"/>
      <c r="M27" s="575"/>
      <c r="N27" s="575"/>
      <c r="O27" s="575"/>
      <c r="P27" s="575"/>
      <c r="Q27" s="575"/>
      <c r="R27" s="575"/>
      <c r="S27" s="575"/>
      <c r="T27" s="575"/>
      <c r="U27" s="575"/>
      <c r="V27" s="575"/>
      <c r="W27" s="575"/>
      <c r="X27" s="575"/>
      <c r="Y27" s="72"/>
      <c r="Z27" s="72"/>
      <c r="AA27" s="575"/>
      <c r="AB27" s="575"/>
      <c r="AC27" s="579"/>
    </row>
    <row r="28" spans="2:29" ht="19.5" customHeight="1" thickBot="1">
      <c r="B28" s="581"/>
      <c r="C28" s="575"/>
      <c r="D28" s="77"/>
      <c r="E28" s="591"/>
      <c r="F28" s="597"/>
      <c r="G28" s="2539" t="s">
        <v>599</v>
      </c>
      <c r="H28" s="2539"/>
      <c r="I28" s="2539"/>
      <c r="J28" s="2539"/>
      <c r="K28" s="2539"/>
      <c r="L28" s="2539"/>
      <c r="M28" s="2539"/>
      <c r="N28" s="2539"/>
      <c r="O28" s="2539"/>
      <c r="P28" s="2539"/>
      <c r="Q28" s="2539"/>
      <c r="R28" s="2539"/>
      <c r="S28" s="2539"/>
      <c r="T28" s="2539"/>
      <c r="U28" s="2539"/>
      <c r="V28" s="2539"/>
      <c r="W28" s="575" t="s">
        <v>598</v>
      </c>
      <c r="X28" s="596" t="s">
        <v>597</v>
      </c>
      <c r="Y28" s="2532">
        <f>Y26*100</f>
        <v>0</v>
      </c>
      <c r="Z28" s="2533"/>
      <c r="AA28" s="587" t="s">
        <v>585</v>
      </c>
      <c r="AB28" s="575"/>
      <c r="AC28" s="595"/>
    </row>
    <row r="29" spans="2:29" ht="19.5" customHeight="1">
      <c r="B29" s="581"/>
      <c r="C29" s="575"/>
      <c r="D29" s="77"/>
      <c r="E29" s="591"/>
      <c r="F29" s="591"/>
      <c r="G29" s="77"/>
      <c r="H29" s="591"/>
      <c r="I29" s="591"/>
      <c r="J29" s="589"/>
      <c r="K29" s="589"/>
      <c r="L29" s="589"/>
      <c r="M29" s="589"/>
      <c r="N29" s="589"/>
      <c r="O29" s="589"/>
      <c r="P29" s="589"/>
      <c r="Q29" s="589"/>
      <c r="R29" s="589"/>
      <c r="S29" s="589"/>
      <c r="T29" s="589"/>
      <c r="U29" s="589"/>
      <c r="V29" s="72"/>
      <c r="W29" s="575" t="s">
        <v>596</v>
      </c>
      <c r="X29" s="575"/>
      <c r="Y29" s="575"/>
      <c r="Z29" s="72"/>
      <c r="AA29" s="72"/>
      <c r="AB29" s="575"/>
      <c r="AC29" s="595"/>
    </row>
    <row r="30" spans="2:29" ht="19.5" customHeight="1">
      <c r="B30" s="581"/>
      <c r="C30" s="575"/>
      <c r="D30" s="77"/>
      <c r="E30" s="591"/>
      <c r="F30" s="591"/>
      <c r="G30" s="77"/>
      <c r="H30" s="591"/>
      <c r="I30" s="591"/>
      <c r="J30" s="589"/>
      <c r="K30" s="589"/>
      <c r="L30" s="589"/>
      <c r="M30" s="589"/>
      <c r="N30" s="589"/>
      <c r="O30" s="589"/>
      <c r="P30" s="589"/>
      <c r="Q30" s="589"/>
      <c r="R30" s="589"/>
      <c r="S30" s="575"/>
      <c r="T30" s="589"/>
      <c r="U30" s="589"/>
      <c r="V30" s="589"/>
      <c r="W30" s="589"/>
      <c r="X30" s="589"/>
      <c r="Y30" s="72"/>
      <c r="Z30" s="72"/>
      <c r="AA30" s="72"/>
      <c r="AB30" s="575"/>
      <c r="AC30" s="595"/>
    </row>
    <row r="31" spans="2:29" ht="18.75" customHeight="1">
      <c r="B31" s="581"/>
      <c r="C31" s="575"/>
      <c r="D31" s="592" t="s">
        <v>595</v>
      </c>
      <c r="E31" s="591"/>
      <c r="F31" s="591"/>
      <c r="G31" s="591"/>
      <c r="H31" s="591"/>
      <c r="I31" s="591"/>
      <c r="J31" s="589"/>
      <c r="K31" s="589"/>
      <c r="L31" s="589"/>
      <c r="M31" s="589"/>
      <c r="N31" s="589"/>
      <c r="O31" s="589"/>
      <c r="P31" s="589"/>
      <c r="Q31" s="589"/>
      <c r="R31" s="589"/>
      <c r="S31" s="589"/>
      <c r="T31" s="589"/>
      <c r="U31" s="589"/>
      <c r="V31" s="589"/>
      <c r="W31" s="589"/>
      <c r="X31" s="589"/>
      <c r="Y31" s="72"/>
      <c r="Z31" s="72"/>
      <c r="AA31" s="72"/>
      <c r="AB31" s="575"/>
      <c r="AC31" s="579"/>
    </row>
    <row r="32" spans="2:29" ht="18.75" customHeight="1" thickBot="1">
      <c r="B32" s="581"/>
      <c r="C32" s="575"/>
      <c r="D32" s="592"/>
      <c r="E32" s="592" t="s">
        <v>594</v>
      </c>
      <c r="F32" s="594"/>
      <c r="G32" s="594"/>
      <c r="H32" s="594"/>
      <c r="I32" s="594"/>
      <c r="J32" s="593"/>
      <c r="K32" s="593"/>
      <c r="L32" s="593"/>
      <c r="M32" s="593"/>
      <c r="N32" s="593"/>
      <c r="O32" s="590"/>
      <c r="P32" s="590"/>
      <c r="Q32" s="593"/>
      <c r="R32" s="593"/>
      <c r="S32" s="589"/>
      <c r="T32" s="589"/>
      <c r="U32" s="589"/>
      <c r="V32" s="589"/>
      <c r="W32" s="589"/>
      <c r="X32" s="589"/>
      <c r="Y32" s="72"/>
      <c r="Z32" s="72"/>
      <c r="AA32" s="72"/>
      <c r="AB32" s="575"/>
      <c r="AC32" s="579"/>
    </row>
    <row r="33" spans="2:29" ht="21" customHeight="1" thickBot="1">
      <c r="B33" s="581"/>
      <c r="C33" s="575"/>
      <c r="D33" s="592"/>
      <c r="E33" s="591"/>
      <c r="F33" s="591"/>
      <c r="G33" s="591"/>
      <c r="H33" s="591"/>
      <c r="I33" s="591"/>
      <c r="J33" s="589"/>
      <c r="K33" s="589"/>
      <c r="L33" s="590" t="s">
        <v>593</v>
      </c>
      <c r="M33" s="589"/>
      <c r="N33" s="589"/>
      <c r="O33" s="2534" t="s">
        <v>592</v>
      </c>
      <c r="P33" s="2535"/>
      <c r="Q33" s="2535"/>
      <c r="R33" s="2535"/>
      <c r="S33" s="2535"/>
      <c r="T33" s="2535"/>
      <c r="U33" s="2535"/>
      <c r="V33" s="2535"/>
      <c r="W33" s="2535"/>
      <c r="X33" s="2535"/>
      <c r="Y33" s="2535"/>
      <c r="Z33" s="2536"/>
      <c r="AA33" s="579"/>
      <c r="AB33" s="575"/>
      <c r="AC33" s="579"/>
    </row>
    <row r="34" spans="2:29" ht="12.75" customHeight="1">
      <c r="B34" s="581"/>
      <c r="C34" s="575"/>
      <c r="D34" s="592"/>
      <c r="E34" s="591"/>
      <c r="F34" s="591"/>
      <c r="G34" s="591"/>
      <c r="H34" s="591"/>
      <c r="I34" s="591"/>
      <c r="J34" s="589"/>
      <c r="K34" s="589"/>
      <c r="L34" s="590"/>
      <c r="M34" s="589"/>
      <c r="N34" s="589"/>
      <c r="O34" s="589"/>
      <c r="P34" s="589"/>
      <c r="Q34" s="589"/>
      <c r="R34" s="589"/>
      <c r="S34" s="589"/>
      <c r="T34" s="589"/>
      <c r="U34" s="72"/>
      <c r="V34" s="72"/>
      <c r="W34" s="72"/>
      <c r="X34" s="575"/>
      <c r="Y34" s="589"/>
      <c r="Z34" s="72"/>
      <c r="AA34" s="575"/>
      <c r="AB34" s="575"/>
      <c r="AC34" s="579"/>
    </row>
    <row r="35" spans="2:29" ht="18.75" customHeight="1" thickBot="1">
      <c r="B35" s="581"/>
      <c r="C35" s="72"/>
      <c r="D35" s="575"/>
      <c r="E35" s="588" t="s">
        <v>591</v>
      </c>
      <c r="F35" s="584"/>
      <c r="G35" s="584"/>
      <c r="H35" s="584"/>
      <c r="I35" s="584"/>
      <c r="J35" s="72"/>
      <c r="K35" s="72"/>
      <c r="L35" s="72"/>
      <c r="M35" s="72"/>
      <c r="N35" s="72"/>
      <c r="O35" s="72"/>
      <c r="P35" s="72"/>
      <c r="Q35" s="72"/>
      <c r="R35" s="72"/>
      <c r="S35" s="72"/>
      <c r="T35" s="72"/>
      <c r="U35" s="72"/>
      <c r="V35" s="72"/>
      <c r="W35" s="72"/>
      <c r="X35" s="72"/>
      <c r="Y35" s="72"/>
      <c r="Z35" s="72"/>
      <c r="AA35" s="72"/>
      <c r="AB35" s="575"/>
      <c r="AC35" s="579"/>
    </row>
    <row r="36" spans="2:29" ht="18.75" customHeight="1">
      <c r="B36" s="581"/>
      <c r="C36" s="2477" t="s">
        <v>590</v>
      </c>
      <c r="D36" s="2478"/>
      <c r="E36" s="2481" t="s">
        <v>589</v>
      </c>
      <c r="F36" s="2482"/>
      <c r="G36" s="2482"/>
      <c r="H36" s="2482"/>
      <c r="I36" s="2482"/>
      <c r="J36" s="2482"/>
      <c r="K36" s="2482"/>
      <c r="L36" s="2482"/>
      <c r="M36" s="2482"/>
      <c r="N36" s="2482"/>
      <c r="O36" s="2483"/>
      <c r="P36" s="2487" t="s">
        <v>588</v>
      </c>
      <c r="Q36" s="2488"/>
      <c r="R36" s="2488"/>
      <c r="S36" s="2488"/>
      <c r="T36" s="2488"/>
      <c r="U36" s="2488"/>
      <c r="V36" s="2488"/>
      <c r="W36" s="2488"/>
      <c r="X36" s="2489"/>
      <c r="Y36" s="2520" t="s">
        <v>587</v>
      </c>
      <c r="Z36" s="2521"/>
      <c r="AA36" s="2522"/>
      <c r="AB36" s="575"/>
      <c r="AC36" s="579"/>
    </row>
    <row r="37" spans="2:29" ht="18.75" customHeight="1" thickBot="1">
      <c r="B37" s="581"/>
      <c r="C37" s="2479"/>
      <c r="D37" s="2480"/>
      <c r="E37" s="2484"/>
      <c r="F37" s="2485"/>
      <c r="G37" s="2485"/>
      <c r="H37" s="2485"/>
      <c r="I37" s="2485"/>
      <c r="J37" s="2485"/>
      <c r="K37" s="2485"/>
      <c r="L37" s="2485"/>
      <c r="M37" s="2485"/>
      <c r="N37" s="2485"/>
      <c r="O37" s="2486"/>
      <c r="P37" s="2490"/>
      <c r="Q37" s="2491"/>
      <c r="R37" s="2491"/>
      <c r="S37" s="2491"/>
      <c r="T37" s="2491"/>
      <c r="U37" s="2491"/>
      <c r="V37" s="2491"/>
      <c r="W37" s="2491"/>
      <c r="X37" s="2492"/>
      <c r="Y37" s="2523"/>
      <c r="Z37" s="2524"/>
      <c r="AA37" s="2525"/>
      <c r="AB37" s="575"/>
      <c r="AC37" s="579"/>
    </row>
    <row r="38" spans="2:29" ht="56.25" customHeight="1" thickBot="1">
      <c r="B38" s="581"/>
      <c r="C38" s="2493"/>
      <c r="D38" s="2495"/>
      <c r="E38" s="2510"/>
      <c r="F38" s="2510"/>
      <c r="G38" s="2510"/>
      <c r="H38" s="2510"/>
      <c r="I38" s="2510"/>
      <c r="J38" s="2510"/>
      <c r="K38" s="2510"/>
      <c r="L38" s="2510"/>
      <c r="M38" s="2510"/>
      <c r="N38" s="2510"/>
      <c r="O38" s="2511"/>
      <c r="P38" s="2512" t="s">
        <v>586</v>
      </c>
      <c r="Q38" s="2513"/>
      <c r="R38" s="2513"/>
      <c r="S38" s="2513"/>
      <c r="T38" s="2513"/>
      <c r="U38" s="2513"/>
      <c r="V38" s="2513"/>
      <c r="W38" s="2513"/>
      <c r="X38" s="2514"/>
      <c r="Y38" s="2515"/>
      <c r="Z38" s="2516"/>
      <c r="AA38" s="2517" t="s">
        <v>585</v>
      </c>
      <c r="AB38" s="575"/>
      <c r="AC38" s="579"/>
    </row>
    <row r="39" spans="2:29" ht="56.25" customHeight="1" thickBot="1">
      <c r="B39" s="581"/>
      <c r="C39" s="2493"/>
      <c r="D39" s="2495"/>
      <c r="E39" s="2498"/>
      <c r="F39" s="2498"/>
      <c r="G39" s="2498"/>
      <c r="H39" s="2498"/>
      <c r="I39" s="2498"/>
      <c r="J39" s="2498"/>
      <c r="K39" s="2498"/>
      <c r="L39" s="2498"/>
      <c r="M39" s="2498"/>
      <c r="N39" s="2498"/>
      <c r="O39" s="2499"/>
      <c r="P39" s="2500" t="s">
        <v>584</v>
      </c>
      <c r="Q39" s="2501"/>
      <c r="R39" s="2501"/>
      <c r="S39" s="2501"/>
      <c r="T39" s="2501"/>
      <c r="U39" s="2501"/>
      <c r="V39" s="2501"/>
      <c r="W39" s="2501"/>
      <c r="X39" s="2502"/>
      <c r="Y39" s="2503"/>
      <c r="Z39" s="2504"/>
      <c r="AA39" s="2517"/>
      <c r="AB39" s="575"/>
      <c r="AC39" s="579"/>
    </row>
    <row r="40" spans="2:29" ht="56.25" customHeight="1" thickBot="1">
      <c r="B40" s="581"/>
      <c r="C40" s="2493"/>
      <c r="D40" s="2495"/>
      <c r="E40" s="2498"/>
      <c r="F40" s="2498"/>
      <c r="G40" s="2498"/>
      <c r="H40" s="2498"/>
      <c r="I40" s="2498"/>
      <c r="J40" s="2498"/>
      <c r="K40" s="2498"/>
      <c r="L40" s="2498"/>
      <c r="M40" s="2498"/>
      <c r="N40" s="2498"/>
      <c r="O40" s="2499"/>
      <c r="P40" s="2500" t="s">
        <v>583</v>
      </c>
      <c r="Q40" s="2501"/>
      <c r="R40" s="2501"/>
      <c r="S40" s="2501"/>
      <c r="T40" s="2501"/>
      <c r="U40" s="2501"/>
      <c r="V40" s="2501"/>
      <c r="W40" s="2501"/>
      <c r="X40" s="2502"/>
      <c r="Y40" s="2503"/>
      <c r="Z40" s="2504"/>
      <c r="AA40" s="2517"/>
      <c r="AB40" s="575"/>
      <c r="AC40" s="579"/>
    </row>
    <row r="41" spans="2:29" ht="54.75" customHeight="1" thickBot="1">
      <c r="B41" s="581"/>
      <c r="C41" s="2493"/>
      <c r="D41" s="2495"/>
      <c r="E41" s="2498"/>
      <c r="F41" s="2498"/>
      <c r="G41" s="2498"/>
      <c r="H41" s="2498"/>
      <c r="I41" s="2498"/>
      <c r="J41" s="2498"/>
      <c r="K41" s="2498"/>
      <c r="L41" s="2498"/>
      <c r="M41" s="2498"/>
      <c r="N41" s="2498"/>
      <c r="O41" s="2499"/>
      <c r="P41" s="2500" t="s">
        <v>582</v>
      </c>
      <c r="Q41" s="2501"/>
      <c r="R41" s="2501"/>
      <c r="S41" s="2501"/>
      <c r="T41" s="2501"/>
      <c r="U41" s="2501"/>
      <c r="V41" s="2501"/>
      <c r="W41" s="2501"/>
      <c r="X41" s="2502"/>
      <c r="Y41" s="2503"/>
      <c r="Z41" s="2504"/>
      <c r="AA41" s="2517"/>
      <c r="AB41" s="575"/>
      <c r="AC41" s="579"/>
    </row>
    <row r="42" spans="2:29" ht="56.25" customHeight="1" thickBot="1">
      <c r="B42" s="581"/>
      <c r="C42" s="2493"/>
      <c r="D42" s="2495"/>
      <c r="E42" s="2505"/>
      <c r="F42" s="2505"/>
      <c r="G42" s="2505"/>
      <c r="H42" s="2505"/>
      <c r="I42" s="2505"/>
      <c r="J42" s="2505"/>
      <c r="K42" s="2505"/>
      <c r="L42" s="2505"/>
      <c r="M42" s="2505"/>
      <c r="N42" s="2505"/>
      <c r="O42" s="2506"/>
      <c r="P42" s="2507"/>
      <c r="Q42" s="2508"/>
      <c r="R42" s="2508"/>
      <c r="S42" s="2508"/>
      <c r="T42" s="2508"/>
      <c r="U42" s="2508"/>
      <c r="V42" s="2508"/>
      <c r="W42" s="2508"/>
      <c r="X42" s="2509"/>
      <c r="Y42" s="2518"/>
      <c r="Z42" s="2519"/>
      <c r="AA42" s="2517"/>
      <c r="AB42" s="575"/>
      <c r="AC42" s="579"/>
    </row>
    <row r="43" spans="2:29" ht="18.75" customHeight="1" thickBot="1">
      <c r="B43" s="581"/>
      <c r="C43" s="2493" t="s">
        <v>581</v>
      </c>
      <c r="D43" s="2494"/>
      <c r="E43" s="2494"/>
      <c r="F43" s="2494"/>
      <c r="G43" s="2494"/>
      <c r="H43" s="2494"/>
      <c r="I43" s="2494"/>
      <c r="J43" s="2494"/>
      <c r="K43" s="2494"/>
      <c r="L43" s="2494"/>
      <c r="M43" s="2494"/>
      <c r="N43" s="2494"/>
      <c r="O43" s="2494"/>
      <c r="P43" s="2494"/>
      <c r="Q43" s="2494"/>
      <c r="R43" s="2494"/>
      <c r="S43" s="2494"/>
      <c r="T43" s="2494"/>
      <c r="U43" s="2494"/>
      <c r="V43" s="2494"/>
      <c r="W43" s="2495"/>
      <c r="X43" s="586" t="s">
        <v>580</v>
      </c>
      <c r="Y43" s="2496">
        <f>SUM(Y38:Z42)</f>
        <v>0</v>
      </c>
      <c r="Z43" s="2497"/>
      <c r="AA43" s="585"/>
      <c r="AB43" s="575"/>
      <c r="AC43" s="579"/>
    </row>
    <row r="44" spans="2:29" ht="18" customHeight="1" thickBot="1">
      <c r="B44" s="581"/>
      <c r="C44" s="2461" t="s">
        <v>579</v>
      </c>
      <c r="D44" s="2462"/>
      <c r="E44" s="2462"/>
      <c r="F44" s="2462"/>
      <c r="G44" s="2462"/>
      <c r="H44" s="2462"/>
      <c r="I44" s="2462"/>
      <c r="J44" s="2462"/>
      <c r="K44" s="2462"/>
      <c r="L44" s="2462"/>
      <c r="M44" s="2462"/>
      <c r="N44" s="2462"/>
      <c r="O44" s="2462"/>
      <c r="P44" s="2462"/>
      <c r="Q44" s="2462"/>
      <c r="R44" s="2462"/>
      <c r="S44" s="2463"/>
      <c r="T44" s="2464" t="s">
        <v>578</v>
      </c>
      <c r="U44" s="2465"/>
      <c r="V44" s="2465"/>
      <c r="W44" s="2465"/>
      <c r="X44" s="2468" t="s">
        <v>577</v>
      </c>
      <c r="Y44" s="2470" t="s">
        <v>576</v>
      </c>
      <c r="Z44" s="2471"/>
      <c r="AA44" s="575"/>
      <c r="AB44" s="575"/>
      <c r="AC44" s="579"/>
    </row>
    <row r="45" spans="2:29" ht="34.5" customHeight="1" thickBot="1">
      <c r="B45" s="581"/>
      <c r="C45" s="2472" t="s">
        <v>575</v>
      </c>
      <c r="D45" s="2473"/>
      <c r="E45" s="2473"/>
      <c r="F45" s="2473"/>
      <c r="G45" s="2473"/>
      <c r="H45" s="2473"/>
      <c r="I45" s="2473"/>
      <c r="J45" s="2473"/>
      <c r="K45" s="2473"/>
      <c r="L45" s="2473"/>
      <c r="M45" s="2473"/>
      <c r="N45" s="2473"/>
      <c r="O45" s="2473"/>
      <c r="P45" s="2473"/>
      <c r="Q45" s="2473"/>
      <c r="R45" s="2473"/>
      <c r="S45" s="2474"/>
      <c r="T45" s="2466"/>
      <c r="U45" s="2467"/>
      <c r="V45" s="2467"/>
      <c r="W45" s="2467"/>
      <c r="X45" s="2469"/>
      <c r="Y45" s="2475" t="str">
        <f>IF(Y43&lt;=Y28,"OK","上限超え")</f>
        <v>OK</v>
      </c>
      <c r="Z45" s="2476"/>
      <c r="AA45" s="575"/>
      <c r="AB45" s="575"/>
      <c r="AC45" s="579"/>
    </row>
    <row r="46" spans="2:29" ht="18.75" customHeight="1">
      <c r="B46" s="581"/>
      <c r="C46" s="575"/>
      <c r="D46" s="575" t="s">
        <v>574</v>
      </c>
      <c r="E46" s="575"/>
      <c r="F46" s="575"/>
      <c r="G46" s="575"/>
      <c r="H46" s="575"/>
      <c r="I46" s="575"/>
      <c r="J46" s="575"/>
      <c r="K46" s="575"/>
      <c r="L46" s="575"/>
      <c r="M46" s="575"/>
      <c r="N46" s="575"/>
      <c r="O46" s="575"/>
      <c r="P46" s="575"/>
      <c r="Q46" s="575"/>
      <c r="R46" s="584"/>
      <c r="S46" s="584"/>
      <c r="T46" s="575"/>
      <c r="U46" s="584"/>
      <c r="V46" s="584"/>
      <c r="W46" s="584"/>
      <c r="X46" s="584"/>
      <c r="Y46" s="575"/>
      <c r="Z46" s="584"/>
      <c r="AA46" s="72"/>
      <c r="AB46" s="575"/>
      <c r="AC46" s="579"/>
    </row>
    <row r="47" spans="2:29" ht="18.75" customHeight="1">
      <c r="B47" s="581"/>
      <c r="C47" s="575"/>
      <c r="D47" s="575" t="s">
        <v>573</v>
      </c>
      <c r="E47" s="583"/>
      <c r="F47" s="583"/>
      <c r="G47" s="575"/>
      <c r="H47" s="583"/>
      <c r="I47" s="583"/>
      <c r="J47" s="575"/>
      <c r="K47" s="583"/>
      <c r="L47" s="583"/>
      <c r="M47" s="575"/>
      <c r="N47" s="575"/>
      <c r="O47" s="583"/>
      <c r="P47" s="583"/>
      <c r="Q47" s="575"/>
      <c r="R47" s="583"/>
      <c r="S47" s="583"/>
      <c r="T47" s="575"/>
      <c r="U47" s="583"/>
      <c r="V47" s="583"/>
      <c r="W47" s="583"/>
      <c r="X47" s="583"/>
      <c r="Y47" s="575"/>
      <c r="Z47" s="583"/>
      <c r="AA47" s="575"/>
      <c r="AB47" s="575"/>
      <c r="AC47" s="579"/>
    </row>
    <row r="48" spans="2:29" ht="13.5" thickBot="1">
      <c r="B48" s="581"/>
      <c r="C48" s="575"/>
      <c r="D48" s="575"/>
      <c r="E48" s="575"/>
      <c r="F48" s="575"/>
      <c r="G48" s="575"/>
      <c r="H48" s="575"/>
      <c r="I48" s="575"/>
      <c r="J48" s="575"/>
      <c r="K48" s="575"/>
      <c r="L48" s="575"/>
      <c r="M48" s="575"/>
      <c r="N48" s="575"/>
      <c r="O48" s="575"/>
      <c r="P48" s="575"/>
      <c r="Q48" s="575"/>
      <c r="R48" s="575"/>
      <c r="S48" s="575"/>
      <c r="T48" s="575"/>
      <c r="U48" s="575"/>
      <c r="V48" s="575"/>
      <c r="W48" s="575"/>
      <c r="X48" s="575"/>
      <c r="Y48" s="72"/>
      <c r="Z48" s="72"/>
      <c r="AA48" s="72"/>
      <c r="AB48" s="575"/>
      <c r="AC48" s="579"/>
    </row>
    <row r="49" spans="2:29">
      <c r="B49" s="581"/>
      <c r="C49" s="2451" t="s">
        <v>572</v>
      </c>
      <c r="D49" s="2452"/>
      <c r="E49" s="2452"/>
      <c r="F49" s="2452"/>
      <c r="G49" s="2452"/>
      <c r="H49" s="2452"/>
      <c r="I49" s="2452"/>
      <c r="J49" s="2452"/>
      <c r="K49" s="2452"/>
      <c r="L49" s="2452"/>
      <c r="M49" s="2452"/>
      <c r="N49" s="2452"/>
      <c r="O49" s="2452"/>
      <c r="P49" s="2452"/>
      <c r="Q49" s="2452"/>
      <c r="R49" s="2452"/>
      <c r="S49" s="2452"/>
      <c r="T49" s="2452"/>
      <c r="U49" s="2452"/>
      <c r="V49" s="2452"/>
      <c r="W49" s="2452"/>
      <c r="X49" s="582"/>
      <c r="Y49" s="2455" t="s">
        <v>571</v>
      </c>
      <c r="Z49" s="2456"/>
      <c r="AA49" s="2457"/>
      <c r="AB49" s="575"/>
      <c r="AC49" s="579"/>
    </row>
    <row r="50" spans="2:29" ht="18.75" customHeight="1" thickBot="1">
      <c r="B50" s="581"/>
      <c r="C50" s="2453"/>
      <c r="D50" s="2454"/>
      <c r="E50" s="2454"/>
      <c r="F50" s="2454"/>
      <c r="G50" s="2454"/>
      <c r="H50" s="2454"/>
      <c r="I50" s="2454"/>
      <c r="J50" s="2454"/>
      <c r="K50" s="2454"/>
      <c r="L50" s="2454"/>
      <c r="M50" s="2454"/>
      <c r="N50" s="2454"/>
      <c r="O50" s="2454"/>
      <c r="P50" s="2454"/>
      <c r="Q50" s="2454"/>
      <c r="R50" s="2454"/>
      <c r="S50" s="2454"/>
      <c r="T50" s="2454"/>
      <c r="U50" s="2454"/>
      <c r="V50" s="2454"/>
      <c r="W50" s="2454"/>
      <c r="X50" s="580"/>
      <c r="Y50" s="2458"/>
      <c r="Z50" s="2459"/>
      <c r="AA50" s="2460"/>
      <c r="AB50" s="575"/>
      <c r="AC50" s="579"/>
    </row>
    <row r="51" spans="2:29" ht="9" customHeight="1">
      <c r="B51" s="578"/>
      <c r="C51" s="577"/>
      <c r="D51" s="577"/>
      <c r="E51" s="577"/>
      <c r="F51" s="577"/>
      <c r="G51" s="577"/>
      <c r="H51" s="577"/>
      <c r="I51" s="577"/>
      <c r="J51" s="577"/>
      <c r="K51" s="577"/>
      <c r="L51" s="577"/>
      <c r="M51" s="577"/>
      <c r="N51" s="577"/>
      <c r="O51" s="577"/>
      <c r="P51" s="577"/>
      <c r="Q51" s="577"/>
      <c r="R51" s="577"/>
      <c r="S51" s="577"/>
      <c r="T51" s="577"/>
      <c r="U51" s="577"/>
      <c r="V51" s="577"/>
      <c r="W51" s="577"/>
      <c r="X51" s="577"/>
      <c r="Y51" s="577"/>
      <c r="Z51" s="577"/>
      <c r="AA51" s="577"/>
      <c r="AB51" s="577"/>
      <c r="AC51" s="576"/>
    </row>
    <row r="52" spans="2:29">
      <c r="B52" s="575"/>
      <c r="C52" s="575"/>
      <c r="D52" s="575"/>
      <c r="E52" s="575"/>
      <c r="F52" s="575"/>
      <c r="G52" s="575"/>
      <c r="H52" s="575"/>
      <c r="I52" s="575"/>
      <c r="J52" s="575"/>
      <c r="K52" s="575"/>
      <c r="L52" s="575"/>
      <c r="M52" s="575"/>
      <c r="N52" s="575"/>
      <c r="O52" s="575"/>
      <c r="P52" s="575"/>
      <c r="Q52" s="575"/>
      <c r="R52" s="575"/>
      <c r="S52" s="575"/>
      <c r="T52" s="575"/>
      <c r="U52" s="575"/>
      <c r="V52" s="575"/>
      <c r="W52" s="575"/>
      <c r="X52" s="575"/>
      <c r="Y52" s="575"/>
      <c r="Z52" s="575"/>
      <c r="AA52" s="575"/>
      <c r="AB52" s="575"/>
      <c r="AC52" s="575"/>
    </row>
    <row r="53" spans="2:29">
      <c r="B53" s="574"/>
      <c r="C53" s="574"/>
      <c r="D53" s="574"/>
      <c r="E53" s="574"/>
      <c r="F53" s="574"/>
      <c r="G53" s="574"/>
      <c r="H53" s="574"/>
      <c r="I53" s="574"/>
      <c r="J53" s="574"/>
      <c r="K53" s="574"/>
      <c r="L53" s="574"/>
      <c r="M53" s="574"/>
      <c r="N53" s="574"/>
      <c r="O53" s="574"/>
      <c r="P53" s="574"/>
      <c r="Q53" s="574"/>
      <c r="R53" s="574"/>
      <c r="S53" s="574"/>
      <c r="T53" s="574"/>
      <c r="U53" s="574"/>
      <c r="V53" s="574"/>
      <c r="W53" s="574"/>
      <c r="X53" s="574"/>
      <c r="Y53" s="574"/>
      <c r="Z53" s="574"/>
      <c r="AA53" s="574"/>
      <c r="AB53" s="574"/>
      <c r="AC53" s="574"/>
    </row>
  </sheetData>
  <mergeCells count="5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 ref="G28:V28"/>
    <mergeCell ref="C38:D38"/>
    <mergeCell ref="E38:O38"/>
    <mergeCell ref="P38:X38"/>
    <mergeCell ref="Y38:Z38"/>
    <mergeCell ref="AA38:AA42"/>
    <mergeCell ref="C39:D39"/>
    <mergeCell ref="E39:O39"/>
    <mergeCell ref="P39:X39"/>
    <mergeCell ref="Y39:Z39"/>
    <mergeCell ref="C40:D40"/>
    <mergeCell ref="Y42:Z42"/>
    <mergeCell ref="C36:D37"/>
    <mergeCell ref="E36:O37"/>
    <mergeCell ref="P36:X37"/>
    <mergeCell ref="U3:AB3"/>
    <mergeCell ref="C43:W43"/>
    <mergeCell ref="Y43:Z43"/>
    <mergeCell ref="E40:O40"/>
    <mergeCell ref="P40:X40"/>
    <mergeCell ref="Y40:Z40"/>
    <mergeCell ref="C41:D41"/>
    <mergeCell ref="E41:O41"/>
    <mergeCell ref="P41:X41"/>
    <mergeCell ref="Y41:Z41"/>
    <mergeCell ref="C42:D42"/>
    <mergeCell ref="E42:O42"/>
    <mergeCell ref="P42:X42"/>
    <mergeCell ref="C49:W50"/>
    <mergeCell ref="Y49:AA50"/>
    <mergeCell ref="C44:S44"/>
    <mergeCell ref="T44:W45"/>
    <mergeCell ref="X44:X45"/>
    <mergeCell ref="Y44:Z44"/>
    <mergeCell ref="C45:S45"/>
    <mergeCell ref="Y45:Z45"/>
  </mergeCells>
  <phoneticPr fontId="2"/>
  <pageMargins left="0.7" right="0.7" top="0.75" bottom="0.75" header="0.3" footer="0.3"/>
  <pageSetup paperSize="9" scale="65"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62B27-EF89-4926-9BDC-4B5BF4E2A0D7}">
  <dimension ref="A1:AO36"/>
  <sheetViews>
    <sheetView view="pageBreakPreview" zoomScaleSheetLayoutView="100" workbookViewId="0">
      <selection activeCell="A2" sqref="A2"/>
    </sheetView>
  </sheetViews>
  <sheetFormatPr defaultColWidth="8.58203125" defaultRowHeight="21" customHeight="1"/>
  <cols>
    <col min="1" max="18" width="2.58203125" style="90" customWidth="1"/>
    <col min="19" max="34" width="2.83203125" style="90" customWidth="1"/>
    <col min="35" max="39" width="2.58203125" style="90" customWidth="1"/>
    <col min="40" max="40" width="2.5" style="90" customWidth="1"/>
    <col min="41" max="41" width="9" style="90" customWidth="1"/>
    <col min="42" max="42" width="2.5" style="90" customWidth="1"/>
    <col min="43" max="16384" width="8.58203125" style="90"/>
  </cols>
  <sheetData>
    <row r="1" spans="1:41" ht="20.149999999999999" customHeight="1">
      <c r="A1" s="897" t="s">
        <v>2302</v>
      </c>
    </row>
    <row r="2" spans="1:41" ht="20.149999999999999" customHeight="1">
      <c r="AD2" s="2594" t="s">
        <v>135</v>
      </c>
      <c r="AE2" s="2594"/>
      <c r="AF2" s="2594"/>
      <c r="AG2" s="2594"/>
      <c r="AH2" s="2594"/>
      <c r="AI2" s="2594"/>
      <c r="AJ2" s="2594"/>
      <c r="AK2" s="2594"/>
      <c r="AL2" s="2594"/>
    </row>
    <row r="3" spans="1:41" ht="20.149999999999999" customHeight="1"/>
    <row r="4" spans="1:41" ht="20.149999999999999" customHeight="1">
      <c r="B4" s="2194" t="s">
        <v>134</v>
      </c>
      <c r="C4" s="2194"/>
      <c r="D4" s="2194"/>
      <c r="E4" s="2194"/>
      <c r="F4" s="2194"/>
      <c r="G4" s="2194"/>
      <c r="H4" s="2194"/>
      <c r="I4" s="2194"/>
      <c r="J4" s="2194"/>
      <c r="K4" s="2194"/>
      <c r="L4" s="2194"/>
      <c r="M4" s="2194"/>
      <c r="N4" s="2194"/>
      <c r="O4" s="2194"/>
      <c r="P4" s="2194"/>
      <c r="Q4" s="2194"/>
      <c r="R4" s="2194"/>
      <c r="S4" s="2194"/>
      <c r="T4" s="2194"/>
      <c r="U4" s="2194"/>
      <c r="V4" s="2194"/>
      <c r="W4" s="2194"/>
      <c r="X4" s="2194"/>
      <c r="Y4" s="2194"/>
      <c r="Z4" s="2194"/>
      <c r="AA4" s="2194"/>
      <c r="AB4" s="2194"/>
      <c r="AC4" s="2194"/>
      <c r="AD4" s="2194"/>
      <c r="AE4" s="2194"/>
      <c r="AF4" s="2194"/>
      <c r="AG4" s="2194"/>
      <c r="AH4" s="2194"/>
      <c r="AI4" s="2194"/>
      <c r="AJ4" s="2194"/>
      <c r="AK4" s="2194"/>
      <c r="AL4" s="2194"/>
    </row>
    <row r="5" spans="1:41" s="46" customFormat="1" ht="20.149999999999999" customHeight="1">
      <c r="A5" s="114"/>
      <c r="B5" s="115"/>
      <c r="C5" s="115"/>
      <c r="D5" s="115"/>
      <c r="E5" s="115"/>
      <c r="F5" s="115"/>
      <c r="G5" s="115"/>
      <c r="H5" s="115"/>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row>
    <row r="6" spans="1:41" s="46" customFormat="1" ht="29.25" customHeight="1">
      <c r="A6" s="114"/>
      <c r="B6" s="2577" t="s">
        <v>133</v>
      </c>
      <c r="C6" s="2577"/>
      <c r="D6" s="2577"/>
      <c r="E6" s="2577"/>
      <c r="F6" s="2577"/>
      <c r="G6" s="2577"/>
      <c r="H6" s="2577"/>
      <c r="I6" s="2577"/>
      <c r="J6" s="2577"/>
      <c r="K6" s="2577"/>
      <c r="L6" s="2554"/>
      <c r="M6" s="2554"/>
      <c r="N6" s="2554"/>
      <c r="O6" s="2554"/>
      <c r="P6" s="2554"/>
      <c r="Q6" s="2554"/>
      <c r="R6" s="2554"/>
      <c r="S6" s="2554"/>
      <c r="T6" s="2554"/>
      <c r="U6" s="2554"/>
      <c r="V6" s="2554"/>
      <c r="W6" s="2554"/>
      <c r="X6" s="2554"/>
      <c r="Y6" s="2554"/>
      <c r="Z6" s="2554"/>
      <c r="AA6" s="2554"/>
      <c r="AB6" s="2554"/>
      <c r="AC6" s="2554"/>
      <c r="AD6" s="2554"/>
      <c r="AE6" s="2554"/>
      <c r="AF6" s="2554"/>
      <c r="AG6" s="2554"/>
      <c r="AH6" s="2554"/>
      <c r="AI6" s="2554"/>
      <c r="AJ6" s="2554"/>
      <c r="AK6" s="2554"/>
      <c r="AL6" s="2554"/>
    </row>
    <row r="7" spans="1:41" s="46" customFormat="1" ht="31.5" customHeight="1">
      <c r="A7" s="114"/>
      <c r="B7" s="2577" t="s">
        <v>132</v>
      </c>
      <c r="C7" s="2577"/>
      <c r="D7" s="2577"/>
      <c r="E7" s="2577"/>
      <c r="F7" s="2577"/>
      <c r="G7" s="2577"/>
      <c r="H7" s="2577"/>
      <c r="I7" s="2577"/>
      <c r="J7" s="2577"/>
      <c r="K7" s="2577"/>
      <c r="L7" s="2590"/>
      <c r="M7" s="2590"/>
      <c r="N7" s="2590"/>
      <c r="O7" s="2590"/>
      <c r="P7" s="2590"/>
      <c r="Q7" s="2590"/>
      <c r="R7" s="2590"/>
      <c r="S7" s="2590"/>
      <c r="T7" s="2590"/>
      <c r="U7" s="2590"/>
      <c r="V7" s="2590"/>
      <c r="W7" s="2590"/>
      <c r="X7" s="2590"/>
      <c r="Y7" s="2590"/>
      <c r="Z7" s="2590"/>
      <c r="AA7" s="2591" t="s">
        <v>131</v>
      </c>
      <c r="AB7" s="2591"/>
      <c r="AC7" s="2591"/>
      <c r="AD7" s="2591"/>
      <c r="AE7" s="2591"/>
      <c r="AF7" s="2591"/>
      <c r="AG7" s="2591"/>
      <c r="AH7" s="2591"/>
      <c r="AI7" s="2592" t="s">
        <v>130</v>
      </c>
      <c r="AJ7" s="2592"/>
      <c r="AK7" s="2592"/>
      <c r="AL7" s="2592"/>
    </row>
    <row r="8" spans="1:41" s="46" customFormat="1" ht="29.25" customHeight="1">
      <c r="B8" s="2593" t="s">
        <v>129</v>
      </c>
      <c r="C8" s="2593"/>
      <c r="D8" s="2593"/>
      <c r="E8" s="2593"/>
      <c r="F8" s="2593"/>
      <c r="G8" s="2593"/>
      <c r="H8" s="2593"/>
      <c r="I8" s="2593"/>
      <c r="J8" s="2593"/>
      <c r="K8" s="2593"/>
      <c r="L8" s="2554" t="s">
        <v>128</v>
      </c>
      <c r="M8" s="2554"/>
      <c r="N8" s="2554"/>
      <c r="O8" s="2554"/>
      <c r="P8" s="2554"/>
      <c r="Q8" s="2554"/>
      <c r="R8" s="2554"/>
      <c r="S8" s="2554"/>
      <c r="T8" s="2554"/>
      <c r="U8" s="2554"/>
      <c r="V8" s="2554"/>
      <c r="W8" s="2554"/>
      <c r="X8" s="2554"/>
      <c r="Y8" s="2554"/>
      <c r="Z8" s="2554"/>
      <c r="AA8" s="2554"/>
      <c r="AB8" s="2554"/>
      <c r="AC8" s="2554"/>
      <c r="AD8" s="2554"/>
      <c r="AE8" s="2554"/>
      <c r="AF8" s="2554"/>
      <c r="AG8" s="2554"/>
      <c r="AH8" s="2554"/>
      <c r="AI8" s="2554"/>
      <c r="AJ8" s="2554"/>
      <c r="AK8" s="2554"/>
      <c r="AL8" s="2554"/>
    </row>
    <row r="9" spans="1:41" ht="12.75" customHeight="1" thickBot="1">
      <c r="B9" s="113"/>
      <c r="C9" s="113"/>
      <c r="D9" s="113"/>
      <c r="E9" s="113"/>
      <c r="F9" s="113"/>
      <c r="G9" s="113"/>
      <c r="H9" s="113"/>
      <c r="I9" s="113"/>
      <c r="J9" s="113"/>
      <c r="K9" s="113"/>
      <c r="L9" s="113"/>
      <c r="M9" s="113"/>
      <c r="N9" s="113"/>
      <c r="O9" s="113"/>
      <c r="P9" s="113"/>
      <c r="Q9" s="113"/>
      <c r="R9" s="113"/>
      <c r="S9" s="113"/>
      <c r="T9" s="113"/>
      <c r="U9" s="113"/>
      <c r="V9" s="113"/>
      <c r="W9" s="113"/>
      <c r="X9" s="113"/>
      <c r="Y9" s="113"/>
      <c r="Z9" s="113"/>
      <c r="AA9" s="113"/>
      <c r="AB9" s="113"/>
      <c r="AC9" s="113"/>
      <c r="AD9" s="113"/>
      <c r="AE9" s="113"/>
      <c r="AF9" s="113"/>
      <c r="AG9" s="113"/>
      <c r="AH9" s="113"/>
      <c r="AI9" s="113"/>
      <c r="AJ9" s="113"/>
      <c r="AK9" s="113"/>
      <c r="AL9" s="113"/>
    </row>
    <row r="10" spans="1:41" ht="21" customHeight="1">
      <c r="B10" s="2563" t="s">
        <v>127</v>
      </c>
      <c r="C10" s="2564"/>
      <c r="D10" s="2564"/>
      <c r="E10" s="2564"/>
      <c r="F10" s="2564"/>
      <c r="G10" s="2564"/>
      <c r="H10" s="2564"/>
      <c r="I10" s="2564"/>
      <c r="J10" s="2564"/>
      <c r="K10" s="2564"/>
      <c r="L10" s="2564"/>
      <c r="M10" s="2564"/>
      <c r="N10" s="2564"/>
      <c r="O10" s="2564"/>
      <c r="P10" s="2564"/>
      <c r="Q10" s="2564"/>
      <c r="R10" s="2564"/>
      <c r="S10" s="2564"/>
      <c r="T10" s="2564"/>
      <c r="U10" s="2564"/>
      <c r="V10" s="2564"/>
      <c r="W10" s="2564"/>
      <c r="X10" s="2564"/>
      <c r="Y10" s="2564"/>
      <c r="Z10" s="2564"/>
      <c r="AA10" s="2564"/>
      <c r="AB10" s="2564"/>
      <c r="AC10" s="2564"/>
      <c r="AD10" s="2564"/>
      <c r="AE10" s="2564"/>
      <c r="AF10" s="2564"/>
      <c r="AG10" s="2564"/>
      <c r="AH10" s="2564"/>
      <c r="AI10" s="2564"/>
      <c r="AJ10" s="2564"/>
      <c r="AK10" s="2564"/>
      <c r="AL10" s="2565"/>
    </row>
    <row r="11" spans="1:41" ht="27.75" customHeight="1">
      <c r="B11" s="2604" t="s">
        <v>126</v>
      </c>
      <c r="C11" s="2605"/>
      <c r="D11" s="2605"/>
      <c r="E11" s="2605"/>
      <c r="F11" s="2605"/>
      <c r="G11" s="2605"/>
      <c r="H11" s="2605"/>
      <c r="I11" s="2605"/>
      <c r="J11" s="2605"/>
      <c r="K11" s="2605"/>
      <c r="L11" s="2605"/>
      <c r="M11" s="2605"/>
      <c r="N11" s="2605"/>
      <c r="O11" s="2605"/>
      <c r="P11" s="2605"/>
      <c r="Q11" s="2605"/>
      <c r="R11" s="2605"/>
      <c r="S11" s="2606"/>
      <c r="T11" s="2606"/>
      <c r="U11" s="2606"/>
      <c r="V11" s="2606"/>
      <c r="W11" s="2606"/>
      <c r="X11" s="2606"/>
      <c r="Y11" s="2606"/>
      <c r="Z11" s="2606"/>
      <c r="AA11" s="2606"/>
      <c r="AB11" s="2606"/>
      <c r="AC11" s="2606"/>
      <c r="AD11" s="2606"/>
      <c r="AE11" s="112" t="s">
        <v>117</v>
      </c>
      <c r="AF11" s="111"/>
      <c r="AG11" s="2575"/>
      <c r="AH11" s="2575"/>
      <c r="AI11" s="2575"/>
      <c r="AJ11" s="2575"/>
      <c r="AK11" s="2575"/>
      <c r="AL11" s="2576"/>
      <c r="AO11" s="110"/>
    </row>
    <row r="12" spans="1:41" ht="27.75" customHeight="1" thickBot="1">
      <c r="B12" s="109"/>
      <c r="C12" s="2598" t="s">
        <v>125</v>
      </c>
      <c r="D12" s="2598"/>
      <c r="E12" s="2598"/>
      <c r="F12" s="2598"/>
      <c r="G12" s="2598"/>
      <c r="H12" s="2598"/>
      <c r="I12" s="2598"/>
      <c r="J12" s="2598"/>
      <c r="K12" s="2598"/>
      <c r="L12" s="2598"/>
      <c r="M12" s="2598"/>
      <c r="N12" s="2598"/>
      <c r="O12" s="2598"/>
      <c r="P12" s="2598"/>
      <c r="Q12" s="2598"/>
      <c r="R12" s="2598"/>
      <c r="S12" s="2550">
        <f>ROUNDUP(S11*30%,1)</f>
        <v>0</v>
      </c>
      <c r="T12" s="2550"/>
      <c r="U12" s="2550"/>
      <c r="V12" s="2550"/>
      <c r="W12" s="2550"/>
      <c r="X12" s="2550"/>
      <c r="Y12" s="2550"/>
      <c r="Z12" s="2550"/>
      <c r="AA12" s="2550"/>
      <c r="AB12" s="2550"/>
      <c r="AC12" s="2550"/>
      <c r="AD12" s="2550"/>
      <c r="AE12" s="108" t="s">
        <v>117</v>
      </c>
      <c r="AF12" s="108"/>
      <c r="AG12" s="2551"/>
      <c r="AH12" s="2551"/>
      <c r="AI12" s="2551"/>
      <c r="AJ12" s="2551"/>
      <c r="AK12" s="2551"/>
      <c r="AL12" s="2552"/>
    </row>
    <row r="13" spans="1:41" ht="27.75" customHeight="1" thickTop="1">
      <c r="B13" s="2599" t="s">
        <v>124</v>
      </c>
      <c r="C13" s="2600"/>
      <c r="D13" s="2600"/>
      <c r="E13" s="2600"/>
      <c r="F13" s="2600"/>
      <c r="G13" s="2600"/>
      <c r="H13" s="2600"/>
      <c r="I13" s="2600"/>
      <c r="J13" s="2600"/>
      <c r="K13" s="2600"/>
      <c r="L13" s="2600"/>
      <c r="M13" s="2600"/>
      <c r="N13" s="2600"/>
      <c r="O13" s="2600"/>
      <c r="P13" s="2600"/>
      <c r="Q13" s="2600"/>
      <c r="R13" s="2600"/>
      <c r="S13" s="2601" t="e">
        <f>ROUNDUP(AG14/AG15,1)</f>
        <v>#DIV/0!</v>
      </c>
      <c r="T13" s="2601"/>
      <c r="U13" s="2601"/>
      <c r="V13" s="2601"/>
      <c r="W13" s="2601"/>
      <c r="X13" s="2601"/>
      <c r="Y13" s="2601"/>
      <c r="Z13" s="2601"/>
      <c r="AA13" s="2601"/>
      <c r="AB13" s="2601"/>
      <c r="AC13" s="2601"/>
      <c r="AD13" s="2601"/>
      <c r="AE13" s="107" t="s">
        <v>117</v>
      </c>
      <c r="AF13" s="107"/>
      <c r="AG13" s="2602" t="s">
        <v>123</v>
      </c>
      <c r="AH13" s="2602"/>
      <c r="AI13" s="2602"/>
      <c r="AJ13" s="2602"/>
      <c r="AK13" s="2602"/>
      <c r="AL13" s="2603"/>
    </row>
    <row r="14" spans="1:41" ht="27.75" customHeight="1">
      <c r="B14" s="2569" t="s">
        <v>122</v>
      </c>
      <c r="C14" s="2570"/>
      <c r="D14" s="2570"/>
      <c r="E14" s="2570"/>
      <c r="F14" s="2570"/>
      <c r="G14" s="2570"/>
      <c r="H14" s="2570"/>
      <c r="I14" s="2570"/>
      <c r="J14" s="2570"/>
      <c r="K14" s="2570"/>
      <c r="L14" s="2570"/>
      <c r="M14" s="2570"/>
      <c r="N14" s="2570"/>
      <c r="O14" s="2570"/>
      <c r="P14" s="2570"/>
      <c r="Q14" s="2570"/>
      <c r="R14" s="2570"/>
      <c r="S14" s="2570"/>
      <c r="T14" s="2570"/>
      <c r="U14" s="2570"/>
      <c r="V14" s="2570"/>
      <c r="W14" s="2570"/>
      <c r="X14" s="2570"/>
      <c r="Y14" s="2570"/>
      <c r="Z14" s="2570"/>
      <c r="AA14" s="2570"/>
      <c r="AB14" s="2570"/>
      <c r="AC14" s="2570"/>
      <c r="AD14" s="2570"/>
      <c r="AE14" s="2570"/>
      <c r="AF14" s="2571"/>
      <c r="AG14" s="2567"/>
      <c r="AH14" s="2567"/>
      <c r="AI14" s="2567"/>
      <c r="AJ14" s="2567"/>
      <c r="AK14" s="2567"/>
      <c r="AL14" s="2568"/>
    </row>
    <row r="15" spans="1:41" ht="27.75" customHeight="1" thickBot="1">
      <c r="B15" s="2572" t="s">
        <v>121</v>
      </c>
      <c r="C15" s="2573"/>
      <c r="D15" s="2573"/>
      <c r="E15" s="2573"/>
      <c r="F15" s="2573"/>
      <c r="G15" s="2573"/>
      <c r="H15" s="2573"/>
      <c r="I15" s="2573"/>
      <c r="J15" s="2573"/>
      <c r="K15" s="2573"/>
      <c r="L15" s="2573"/>
      <c r="M15" s="2573"/>
      <c r="N15" s="2573"/>
      <c r="O15" s="2573"/>
      <c r="P15" s="2573"/>
      <c r="Q15" s="2573"/>
      <c r="R15" s="2573"/>
      <c r="S15" s="2573"/>
      <c r="T15" s="2573"/>
      <c r="U15" s="2573"/>
      <c r="V15" s="2573"/>
      <c r="W15" s="2573"/>
      <c r="X15" s="2573"/>
      <c r="Y15" s="2573"/>
      <c r="Z15" s="2573"/>
      <c r="AA15" s="2573"/>
      <c r="AB15" s="2573"/>
      <c r="AC15" s="2573"/>
      <c r="AD15" s="2573"/>
      <c r="AE15" s="2573"/>
      <c r="AF15" s="2574"/>
      <c r="AG15" s="2561"/>
      <c r="AH15" s="2561"/>
      <c r="AI15" s="2561"/>
      <c r="AJ15" s="2561"/>
      <c r="AK15" s="2561"/>
      <c r="AL15" s="2562"/>
    </row>
    <row r="16" spans="1:41" ht="12.75" customHeight="1" thickBot="1">
      <c r="B16" s="95"/>
      <c r="C16" s="94"/>
      <c r="D16" s="94"/>
      <c r="E16" s="94"/>
      <c r="F16" s="94"/>
      <c r="G16" s="94"/>
      <c r="H16" s="94"/>
      <c r="I16" s="94"/>
      <c r="J16" s="94"/>
      <c r="K16" s="94"/>
      <c r="L16" s="94"/>
      <c r="M16" s="94"/>
      <c r="N16" s="94"/>
      <c r="O16" s="94"/>
      <c r="P16" s="94"/>
      <c r="Q16" s="94"/>
      <c r="R16" s="94"/>
      <c r="S16" s="94"/>
      <c r="T16" s="94"/>
      <c r="U16" s="94"/>
      <c r="V16" s="94"/>
      <c r="W16" s="94"/>
      <c r="X16" s="94"/>
      <c r="Y16" s="94"/>
      <c r="Z16" s="94"/>
      <c r="AA16" s="94"/>
      <c r="AB16" s="94"/>
      <c r="AC16" s="94"/>
      <c r="AD16" s="94"/>
      <c r="AE16" s="94"/>
      <c r="AF16" s="94"/>
      <c r="AG16" s="94"/>
      <c r="AH16" s="94"/>
      <c r="AI16" s="94"/>
      <c r="AJ16" s="94"/>
      <c r="AK16" s="94"/>
      <c r="AL16" s="94"/>
    </row>
    <row r="17" spans="2:38" ht="21" customHeight="1">
      <c r="B17" s="2563" t="s">
        <v>120</v>
      </c>
      <c r="C17" s="2564"/>
      <c r="D17" s="2564"/>
      <c r="E17" s="2564"/>
      <c r="F17" s="2564"/>
      <c r="G17" s="2564"/>
      <c r="H17" s="2564"/>
      <c r="I17" s="2564"/>
      <c r="J17" s="2564"/>
      <c r="K17" s="2564"/>
      <c r="L17" s="2564"/>
      <c r="M17" s="2564"/>
      <c r="N17" s="2564"/>
      <c r="O17" s="2564"/>
      <c r="P17" s="2564"/>
      <c r="Q17" s="2564"/>
      <c r="R17" s="2564"/>
      <c r="S17" s="2564"/>
      <c r="T17" s="2564"/>
      <c r="U17" s="2564"/>
      <c r="V17" s="2564"/>
      <c r="W17" s="2564"/>
      <c r="X17" s="2564"/>
      <c r="Y17" s="2564"/>
      <c r="Z17" s="2564"/>
      <c r="AA17" s="2564"/>
      <c r="AB17" s="2564"/>
      <c r="AC17" s="2564"/>
      <c r="AD17" s="2564"/>
      <c r="AE17" s="2564"/>
      <c r="AF17" s="2564"/>
      <c r="AG17" s="2564"/>
      <c r="AH17" s="2564"/>
      <c r="AI17" s="2564"/>
      <c r="AJ17" s="2564"/>
      <c r="AK17" s="2564"/>
      <c r="AL17" s="2565"/>
    </row>
    <row r="18" spans="2:38" ht="27.75" customHeight="1" thickBot="1">
      <c r="B18" s="2548" t="s">
        <v>119</v>
      </c>
      <c r="C18" s="2549"/>
      <c r="D18" s="2549"/>
      <c r="E18" s="2549"/>
      <c r="F18" s="2549"/>
      <c r="G18" s="2549"/>
      <c r="H18" s="2549"/>
      <c r="I18" s="2549"/>
      <c r="J18" s="2549"/>
      <c r="K18" s="2549"/>
      <c r="L18" s="2549"/>
      <c r="M18" s="2549"/>
      <c r="N18" s="2549"/>
      <c r="O18" s="2549"/>
      <c r="P18" s="2549"/>
      <c r="Q18" s="2549"/>
      <c r="R18" s="2549"/>
      <c r="S18" s="2550">
        <f>ROUNDUP(S11/50,1)</f>
        <v>0</v>
      </c>
      <c r="T18" s="2550"/>
      <c r="U18" s="2550"/>
      <c r="V18" s="2550"/>
      <c r="W18" s="2550"/>
      <c r="X18" s="2550"/>
      <c r="Y18" s="2550"/>
      <c r="Z18" s="2550"/>
      <c r="AA18" s="2550"/>
      <c r="AB18" s="2550"/>
      <c r="AC18" s="2550"/>
      <c r="AD18" s="2550"/>
      <c r="AE18" s="106" t="s">
        <v>117</v>
      </c>
      <c r="AF18" s="105"/>
      <c r="AG18" s="2551"/>
      <c r="AH18" s="2551"/>
      <c r="AI18" s="2551"/>
      <c r="AJ18" s="2551"/>
      <c r="AK18" s="2551"/>
      <c r="AL18" s="2552"/>
    </row>
    <row r="19" spans="2:38" ht="27.75" customHeight="1" thickTop="1" thickBot="1">
      <c r="B19" s="2542" t="s">
        <v>118</v>
      </c>
      <c r="C19" s="2543"/>
      <c r="D19" s="2543"/>
      <c r="E19" s="2543"/>
      <c r="F19" s="2543"/>
      <c r="G19" s="2543"/>
      <c r="H19" s="2543"/>
      <c r="I19" s="2543"/>
      <c r="J19" s="2543"/>
      <c r="K19" s="2543"/>
      <c r="L19" s="2543"/>
      <c r="M19" s="2543"/>
      <c r="N19" s="2543"/>
      <c r="O19" s="2543"/>
      <c r="P19" s="2543"/>
      <c r="Q19" s="2543"/>
      <c r="R19" s="2543"/>
      <c r="S19" s="2544"/>
      <c r="T19" s="2544"/>
      <c r="U19" s="2544"/>
      <c r="V19" s="2544"/>
      <c r="W19" s="2544"/>
      <c r="X19" s="2544"/>
      <c r="Y19" s="2544"/>
      <c r="Z19" s="2544"/>
      <c r="AA19" s="2544"/>
      <c r="AB19" s="2544"/>
      <c r="AC19" s="2544"/>
      <c r="AD19" s="2544"/>
      <c r="AE19" s="104" t="s">
        <v>117</v>
      </c>
      <c r="AF19" s="103"/>
      <c r="AG19" s="2545" t="s">
        <v>116</v>
      </c>
      <c r="AH19" s="2545"/>
      <c r="AI19" s="2545"/>
      <c r="AJ19" s="2545"/>
      <c r="AK19" s="2545"/>
      <c r="AL19" s="2546"/>
    </row>
    <row r="20" spans="2:38" ht="12.75" customHeight="1" thickBot="1">
      <c r="B20" s="94"/>
      <c r="C20" s="94"/>
      <c r="D20" s="94"/>
      <c r="E20" s="94"/>
      <c r="F20" s="94"/>
      <c r="G20" s="94"/>
      <c r="H20" s="94"/>
      <c r="I20" s="94"/>
      <c r="J20" s="94"/>
      <c r="K20" s="94"/>
      <c r="L20" s="94"/>
      <c r="M20" s="94"/>
      <c r="N20" s="94"/>
      <c r="O20" s="94"/>
      <c r="P20" s="94"/>
      <c r="Q20" s="94"/>
      <c r="R20" s="94"/>
      <c r="S20" s="102"/>
      <c r="T20" s="102"/>
      <c r="U20" s="102"/>
      <c r="V20" s="102"/>
      <c r="W20" s="102"/>
      <c r="X20" s="102"/>
      <c r="Y20" s="102"/>
      <c r="Z20" s="102"/>
      <c r="AA20" s="102"/>
      <c r="AB20" s="102"/>
      <c r="AC20" s="102"/>
      <c r="AD20" s="102"/>
      <c r="AE20" s="101"/>
      <c r="AF20" s="101"/>
      <c r="AG20" s="100"/>
      <c r="AH20" s="100"/>
      <c r="AI20" s="100"/>
      <c r="AJ20" s="100"/>
      <c r="AK20" s="100"/>
      <c r="AL20" s="100"/>
    </row>
    <row r="21" spans="2:38" ht="27.75" customHeight="1" thickBot="1">
      <c r="B21" s="2563" t="s">
        <v>115</v>
      </c>
      <c r="C21" s="2564"/>
      <c r="D21" s="2564"/>
      <c r="E21" s="2564"/>
      <c r="F21" s="2564"/>
      <c r="G21" s="2564"/>
      <c r="H21" s="2564"/>
      <c r="I21" s="2564"/>
      <c r="J21" s="2564"/>
      <c r="K21" s="2564"/>
      <c r="L21" s="2564"/>
      <c r="M21" s="2564"/>
      <c r="N21" s="2564"/>
      <c r="O21" s="2564"/>
      <c r="P21" s="2564"/>
      <c r="Q21" s="2564"/>
      <c r="R21" s="2564"/>
      <c r="S21" s="2564"/>
      <c r="T21" s="2564"/>
      <c r="U21" s="2564"/>
      <c r="V21" s="2564"/>
      <c r="W21" s="2564"/>
      <c r="X21" s="2564"/>
      <c r="Y21" s="2564"/>
      <c r="Z21" s="2564"/>
      <c r="AA21" s="2564"/>
      <c r="AB21" s="2564"/>
      <c r="AC21" s="2564"/>
      <c r="AD21" s="2564"/>
      <c r="AE21" s="2564"/>
      <c r="AF21" s="2564"/>
      <c r="AG21" s="2564"/>
      <c r="AH21" s="2564"/>
      <c r="AI21" s="2564"/>
      <c r="AJ21" s="2564"/>
      <c r="AK21" s="2564"/>
      <c r="AL21" s="2565"/>
    </row>
    <row r="22" spans="2:38" ht="27.75" customHeight="1">
      <c r="B22" s="2584" t="s">
        <v>114</v>
      </c>
      <c r="C22" s="2581"/>
      <c r="D22" s="2581"/>
      <c r="E22" s="2581"/>
      <c r="F22" s="2581"/>
      <c r="G22" s="2581"/>
      <c r="H22" s="2581"/>
      <c r="I22" s="2581"/>
      <c r="J22" s="2581"/>
      <c r="K22" s="2581"/>
      <c r="L22" s="2581"/>
      <c r="M22" s="2581"/>
      <c r="N22" s="2581"/>
      <c r="O22" s="2581"/>
      <c r="P22" s="2581"/>
      <c r="Q22" s="2581"/>
      <c r="R22" s="2585"/>
      <c r="S22" s="2580" t="s">
        <v>113</v>
      </c>
      <c r="T22" s="2581"/>
      <c r="U22" s="2581"/>
      <c r="V22" s="2581"/>
      <c r="W22" s="2581"/>
      <c r="X22" s="2581"/>
      <c r="Y22" s="2581"/>
      <c r="Z22" s="2581"/>
      <c r="AA22" s="2581"/>
      <c r="AB22" s="2581"/>
      <c r="AC22" s="2581"/>
      <c r="AD22" s="2581"/>
      <c r="AE22" s="2581"/>
      <c r="AF22" s="2581"/>
      <c r="AG22" s="2581"/>
      <c r="AH22" s="2581"/>
      <c r="AI22" s="2582"/>
      <c r="AJ22" s="2582"/>
      <c r="AK22" s="2582"/>
      <c r="AL22" s="2583"/>
    </row>
    <row r="23" spans="2:38" ht="47.25" customHeight="1">
      <c r="B23" s="2586"/>
      <c r="C23" s="2587"/>
      <c r="D23" s="2587"/>
      <c r="E23" s="2587"/>
      <c r="F23" s="2587"/>
      <c r="G23" s="2587"/>
      <c r="H23" s="2587"/>
      <c r="I23" s="2587"/>
      <c r="J23" s="2587"/>
      <c r="K23" s="2587"/>
      <c r="L23" s="2587"/>
      <c r="M23" s="2587"/>
      <c r="N23" s="2587"/>
      <c r="O23" s="2587"/>
      <c r="P23" s="2587"/>
      <c r="Q23" s="2587"/>
      <c r="R23" s="2587"/>
      <c r="S23" s="2566" t="s">
        <v>112</v>
      </c>
      <c r="T23" s="2566"/>
      <c r="U23" s="2566"/>
      <c r="V23" s="2566"/>
      <c r="W23" s="2566"/>
      <c r="X23" s="2566"/>
      <c r="Y23" s="2566"/>
      <c r="Z23" s="2566"/>
      <c r="AA23" s="2566"/>
      <c r="AB23" s="2566"/>
      <c r="AC23" s="2566"/>
      <c r="AD23" s="2566"/>
      <c r="AE23" s="2566"/>
      <c r="AF23" s="2566" t="s">
        <v>9</v>
      </c>
      <c r="AG23" s="2566"/>
      <c r="AH23" s="2566"/>
      <c r="AI23" s="2588" t="s">
        <v>11</v>
      </c>
      <c r="AJ23" s="2588"/>
      <c r="AK23" s="2588"/>
      <c r="AL23" s="2589"/>
    </row>
    <row r="24" spans="2:38" ht="27.75" customHeight="1">
      <c r="B24" s="99">
        <v>1</v>
      </c>
      <c r="C24" s="2547"/>
      <c r="D24" s="2547"/>
      <c r="E24" s="2547"/>
      <c r="F24" s="2547"/>
      <c r="G24" s="2547"/>
      <c r="H24" s="2547"/>
      <c r="I24" s="2547"/>
      <c r="J24" s="2547"/>
      <c r="K24" s="2547"/>
      <c r="L24" s="2547"/>
      <c r="M24" s="2547"/>
      <c r="N24" s="2547"/>
      <c r="O24" s="2547"/>
      <c r="P24" s="2547"/>
      <c r="Q24" s="2547"/>
      <c r="R24" s="2547"/>
      <c r="S24" s="2547"/>
      <c r="T24" s="2547"/>
      <c r="U24" s="2547"/>
      <c r="V24" s="2547"/>
      <c r="W24" s="2547"/>
      <c r="X24" s="2547"/>
      <c r="Y24" s="2547"/>
      <c r="Z24" s="2547"/>
      <c r="AA24" s="2547"/>
      <c r="AB24" s="2547"/>
      <c r="AC24" s="2547"/>
      <c r="AD24" s="2547"/>
      <c r="AE24" s="2547"/>
      <c r="AF24" s="2547"/>
      <c r="AG24" s="2547"/>
      <c r="AH24" s="98" t="s">
        <v>10</v>
      </c>
      <c r="AI24" s="2547"/>
      <c r="AJ24" s="2547"/>
      <c r="AK24" s="2547"/>
      <c r="AL24" s="2553"/>
    </row>
    <row r="25" spans="2:38" ht="27.75" customHeight="1">
      <c r="B25" s="99">
        <v>2</v>
      </c>
      <c r="C25" s="2547"/>
      <c r="D25" s="2547"/>
      <c r="E25" s="2547"/>
      <c r="F25" s="2547"/>
      <c r="G25" s="2547"/>
      <c r="H25" s="2547"/>
      <c r="I25" s="2547"/>
      <c r="J25" s="2547"/>
      <c r="K25" s="2547"/>
      <c r="L25" s="2547"/>
      <c r="M25" s="2547"/>
      <c r="N25" s="2547"/>
      <c r="O25" s="2547"/>
      <c r="P25" s="2547"/>
      <c r="Q25" s="2547"/>
      <c r="R25" s="2547"/>
      <c r="S25" s="2547"/>
      <c r="T25" s="2547"/>
      <c r="U25" s="2547"/>
      <c r="V25" s="2547"/>
      <c r="W25" s="2547"/>
      <c r="X25" s="2547"/>
      <c r="Y25" s="2547"/>
      <c r="Z25" s="2547"/>
      <c r="AA25" s="2547"/>
      <c r="AB25" s="2547"/>
      <c r="AC25" s="2547"/>
      <c r="AD25" s="2547"/>
      <c r="AE25" s="2547"/>
      <c r="AF25" s="2547"/>
      <c r="AG25" s="2547"/>
      <c r="AH25" s="98" t="s">
        <v>10</v>
      </c>
      <c r="AI25" s="2547"/>
      <c r="AJ25" s="2547"/>
      <c r="AK25" s="2547"/>
      <c r="AL25" s="2553"/>
    </row>
    <row r="26" spans="2:38" ht="27.75" customHeight="1">
      <c r="B26" s="99">
        <v>3</v>
      </c>
      <c r="C26" s="2547"/>
      <c r="D26" s="2547"/>
      <c r="E26" s="2547"/>
      <c r="F26" s="2547"/>
      <c r="G26" s="2547"/>
      <c r="H26" s="2547"/>
      <c r="I26" s="2547"/>
      <c r="J26" s="2547"/>
      <c r="K26" s="2547"/>
      <c r="L26" s="2547"/>
      <c r="M26" s="2547"/>
      <c r="N26" s="2547"/>
      <c r="O26" s="2547"/>
      <c r="P26" s="2547"/>
      <c r="Q26" s="2547"/>
      <c r="R26" s="2547"/>
      <c r="S26" s="2547"/>
      <c r="T26" s="2547"/>
      <c r="U26" s="2547"/>
      <c r="V26" s="2547"/>
      <c r="W26" s="2547"/>
      <c r="X26" s="2547"/>
      <c r="Y26" s="2547"/>
      <c r="Z26" s="2547"/>
      <c r="AA26" s="2547"/>
      <c r="AB26" s="2547"/>
      <c r="AC26" s="2547"/>
      <c r="AD26" s="2547"/>
      <c r="AE26" s="2547"/>
      <c r="AF26" s="2547"/>
      <c r="AG26" s="2547"/>
      <c r="AH26" s="98" t="s">
        <v>10</v>
      </c>
      <c r="AI26" s="2547"/>
      <c r="AJ26" s="2547"/>
      <c r="AK26" s="2547"/>
      <c r="AL26" s="2553"/>
    </row>
    <row r="27" spans="2:38" ht="27.75" customHeight="1" thickBot="1">
      <c r="B27" s="97">
        <v>4</v>
      </c>
      <c r="C27" s="2540"/>
      <c r="D27" s="2540"/>
      <c r="E27" s="2540"/>
      <c r="F27" s="2540"/>
      <c r="G27" s="2540"/>
      <c r="H27" s="2540"/>
      <c r="I27" s="2540"/>
      <c r="J27" s="2540"/>
      <c r="K27" s="2540"/>
      <c r="L27" s="2540"/>
      <c r="M27" s="2540"/>
      <c r="N27" s="2540"/>
      <c r="O27" s="2540"/>
      <c r="P27" s="2540"/>
      <c r="Q27" s="2540"/>
      <c r="R27" s="2540"/>
      <c r="S27" s="2540"/>
      <c r="T27" s="2540"/>
      <c r="U27" s="2540"/>
      <c r="V27" s="2540"/>
      <c r="W27" s="2540"/>
      <c r="X27" s="2540"/>
      <c r="Y27" s="2540"/>
      <c r="Z27" s="2540"/>
      <c r="AA27" s="2540"/>
      <c r="AB27" s="2540"/>
      <c r="AC27" s="2540"/>
      <c r="AD27" s="2540"/>
      <c r="AE27" s="2540"/>
      <c r="AF27" s="2540"/>
      <c r="AG27" s="2540"/>
      <c r="AH27" s="96" t="s">
        <v>10</v>
      </c>
      <c r="AI27" s="2540"/>
      <c r="AJ27" s="2540"/>
      <c r="AK27" s="2540"/>
      <c r="AL27" s="2541"/>
    </row>
    <row r="28" spans="2:38" ht="15" customHeight="1">
      <c r="B28" s="2555" t="s">
        <v>111</v>
      </c>
      <c r="C28" s="2556"/>
      <c r="D28" s="2556"/>
      <c r="E28" s="2556"/>
      <c r="F28" s="2556"/>
      <c r="G28" s="2556"/>
      <c r="H28" s="2556"/>
      <c r="I28" s="2556"/>
      <c r="J28" s="2556"/>
      <c r="K28" s="2556"/>
      <c r="L28" s="2556"/>
      <c r="M28" s="2556"/>
      <c r="N28" s="2556"/>
      <c r="O28" s="2556"/>
      <c r="P28" s="2556"/>
      <c r="Q28" s="2556"/>
      <c r="R28" s="2556"/>
      <c r="S28" s="2556"/>
      <c r="T28" s="2556"/>
      <c r="U28" s="2556"/>
      <c r="V28" s="2556"/>
      <c r="W28" s="2556"/>
      <c r="X28" s="2556"/>
      <c r="Y28" s="2556"/>
      <c r="Z28" s="2556"/>
      <c r="AA28" s="2556"/>
      <c r="AB28" s="2556"/>
      <c r="AC28" s="2556"/>
      <c r="AD28" s="2556"/>
      <c r="AE28" s="2556"/>
      <c r="AF28" s="2556"/>
      <c r="AG28" s="2556"/>
      <c r="AH28" s="2556"/>
      <c r="AI28" s="2559" t="s">
        <v>1</v>
      </c>
      <c r="AJ28" s="2559"/>
      <c r="AK28" s="2559"/>
      <c r="AL28" s="2560"/>
    </row>
    <row r="29" spans="2:38" ht="36.75" customHeight="1" thickBot="1">
      <c r="B29" s="2557"/>
      <c r="C29" s="2558"/>
      <c r="D29" s="2558"/>
      <c r="E29" s="2558"/>
      <c r="F29" s="2558"/>
      <c r="G29" s="2558"/>
      <c r="H29" s="2558"/>
      <c r="I29" s="2558"/>
      <c r="J29" s="2558"/>
      <c r="K29" s="2558"/>
      <c r="L29" s="2558"/>
      <c r="M29" s="2558"/>
      <c r="N29" s="2558"/>
      <c r="O29" s="2558"/>
      <c r="P29" s="2558"/>
      <c r="Q29" s="2558"/>
      <c r="R29" s="2558"/>
      <c r="S29" s="2558"/>
      <c r="T29" s="2558"/>
      <c r="U29" s="2558"/>
      <c r="V29" s="2558"/>
      <c r="W29" s="2558"/>
      <c r="X29" s="2558"/>
      <c r="Y29" s="2558"/>
      <c r="Z29" s="2558"/>
      <c r="AA29" s="2558"/>
      <c r="AB29" s="2558"/>
      <c r="AC29" s="2558"/>
      <c r="AD29" s="2558"/>
      <c r="AE29" s="2558"/>
      <c r="AF29" s="2558"/>
      <c r="AG29" s="2558"/>
      <c r="AH29" s="2558"/>
      <c r="AI29" s="2596"/>
      <c r="AJ29" s="2596"/>
      <c r="AK29" s="2596"/>
      <c r="AL29" s="2597"/>
    </row>
    <row r="30" spans="2:38" ht="9.75" customHeight="1">
      <c r="B30" s="95"/>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row>
    <row r="31" spans="2:38" ht="22.5" customHeight="1">
      <c r="B31" s="2578" t="s">
        <v>110</v>
      </c>
      <c r="C31" s="2578"/>
      <c r="D31" s="2578"/>
      <c r="E31" s="2578"/>
      <c r="F31" s="2578"/>
      <c r="G31" s="2578"/>
      <c r="H31" s="2579" t="s">
        <v>109</v>
      </c>
      <c r="I31" s="2579"/>
      <c r="J31" s="2579"/>
      <c r="K31" s="2579"/>
      <c r="L31" s="2579"/>
      <c r="M31" s="2579"/>
      <c r="N31" s="2579"/>
      <c r="O31" s="2579"/>
      <c r="P31" s="2579"/>
      <c r="Q31" s="2579"/>
      <c r="R31" s="2579"/>
      <c r="S31" s="2579"/>
      <c r="T31" s="2579"/>
      <c r="U31" s="2579"/>
      <c r="V31" s="2579"/>
      <c r="W31" s="2579"/>
      <c r="X31" s="2579"/>
      <c r="Y31" s="2579"/>
      <c r="Z31" s="2579"/>
      <c r="AA31" s="2579"/>
      <c r="AB31" s="2579"/>
      <c r="AC31" s="2579"/>
      <c r="AD31" s="2579"/>
      <c r="AE31" s="2579"/>
      <c r="AF31" s="2579"/>
      <c r="AG31" s="2579"/>
      <c r="AH31" s="2579"/>
      <c r="AI31" s="2579"/>
      <c r="AJ31" s="2579"/>
      <c r="AK31" s="2579"/>
      <c r="AL31" s="2579"/>
    </row>
    <row r="32" spans="2:38" ht="8.25" customHeight="1">
      <c r="B32" s="95"/>
      <c r="C32" s="94"/>
      <c r="D32" s="94"/>
      <c r="E32" s="94"/>
      <c r="F32" s="94"/>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row>
    <row r="33" spans="2:39" s="91" customFormat="1" ht="17.25" customHeight="1">
      <c r="B33" s="2595" t="s">
        <v>108</v>
      </c>
      <c r="C33" s="2595"/>
      <c r="D33" s="2595"/>
      <c r="E33" s="2595"/>
      <c r="F33" s="2595"/>
      <c r="G33" s="2595"/>
      <c r="H33" s="2595"/>
      <c r="I33" s="2595"/>
      <c r="J33" s="2595"/>
      <c r="K33" s="2595"/>
      <c r="L33" s="2595"/>
      <c r="M33" s="2595"/>
      <c r="N33" s="2595"/>
      <c r="O33" s="2595"/>
      <c r="P33" s="2595"/>
      <c r="Q33" s="2595"/>
      <c r="R33" s="2595"/>
      <c r="S33" s="2595"/>
      <c r="T33" s="2595"/>
      <c r="U33" s="2595"/>
      <c r="V33" s="2595"/>
      <c r="W33" s="2595"/>
      <c r="X33" s="2595"/>
      <c r="Y33" s="2595"/>
      <c r="Z33" s="2595"/>
      <c r="AA33" s="2595"/>
      <c r="AB33" s="2595"/>
      <c r="AC33" s="2595"/>
      <c r="AD33" s="2595"/>
      <c r="AE33" s="2595"/>
      <c r="AF33" s="2595"/>
      <c r="AG33" s="2595"/>
      <c r="AH33" s="2595"/>
      <c r="AI33" s="2595"/>
      <c r="AJ33" s="2595"/>
      <c r="AK33" s="2595"/>
      <c r="AL33" s="2595"/>
    </row>
    <row r="34" spans="2:39" s="91" customFormat="1" ht="45.75" customHeight="1">
      <c r="B34" s="2595"/>
      <c r="C34" s="2595"/>
      <c r="D34" s="2595"/>
      <c r="E34" s="2595"/>
      <c r="F34" s="2595"/>
      <c r="G34" s="2595"/>
      <c r="H34" s="2595"/>
      <c r="I34" s="2595"/>
      <c r="J34" s="2595"/>
      <c r="K34" s="2595"/>
      <c r="L34" s="2595"/>
      <c r="M34" s="2595"/>
      <c r="N34" s="2595"/>
      <c r="O34" s="2595"/>
      <c r="P34" s="2595"/>
      <c r="Q34" s="2595"/>
      <c r="R34" s="2595"/>
      <c r="S34" s="2595"/>
      <c r="T34" s="2595"/>
      <c r="U34" s="2595"/>
      <c r="V34" s="2595"/>
      <c r="W34" s="2595"/>
      <c r="X34" s="2595"/>
      <c r="Y34" s="2595"/>
      <c r="Z34" s="2595"/>
      <c r="AA34" s="2595"/>
      <c r="AB34" s="2595"/>
      <c r="AC34" s="2595"/>
      <c r="AD34" s="2595"/>
      <c r="AE34" s="2595"/>
      <c r="AF34" s="2595"/>
      <c r="AG34" s="2595"/>
      <c r="AH34" s="2595"/>
      <c r="AI34" s="2595"/>
      <c r="AJ34" s="2595"/>
      <c r="AK34" s="2595"/>
      <c r="AL34" s="2595"/>
      <c r="AM34" s="93"/>
    </row>
    <row r="35" spans="2:39" s="91" customFormat="1" ht="9" customHeight="1">
      <c r="B35" s="91" t="s">
        <v>107</v>
      </c>
      <c r="AM35" s="92"/>
    </row>
    <row r="36" spans="2:39" s="91" customFormat="1" ht="21" customHeight="1">
      <c r="B36" s="91" t="s">
        <v>107</v>
      </c>
      <c r="AM36" s="92"/>
    </row>
  </sheetData>
  <protectedRanges>
    <protectedRange sqref="L7:Z7 AI7:AL7 L6:AL6 L8:AL8" name="範囲1"/>
  </protectedRanges>
  <mergeCells count="59">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 ref="S11:AD11"/>
    <mergeCell ref="AG11:AL11"/>
    <mergeCell ref="B4:AL4"/>
    <mergeCell ref="B6:K6"/>
    <mergeCell ref="L6:AL6"/>
    <mergeCell ref="B31:G31"/>
    <mergeCell ref="H31:AL31"/>
    <mergeCell ref="S22:AL22"/>
    <mergeCell ref="C24:R24"/>
    <mergeCell ref="C25:R25"/>
    <mergeCell ref="B22:R23"/>
    <mergeCell ref="AI23:AL23"/>
    <mergeCell ref="B7:K7"/>
    <mergeCell ref="L7:Z7"/>
    <mergeCell ref="AA7:AH7"/>
    <mergeCell ref="AI7:AL7"/>
    <mergeCell ref="B8:K8"/>
    <mergeCell ref="L8:AL8"/>
    <mergeCell ref="B28:AH29"/>
    <mergeCell ref="AI28:AL28"/>
    <mergeCell ref="AG15:AL15"/>
    <mergeCell ref="C27:R27"/>
    <mergeCell ref="B21:AL21"/>
    <mergeCell ref="S23:AE23"/>
    <mergeCell ref="AF23:AH23"/>
    <mergeCell ref="AF27:AG27"/>
    <mergeCell ref="S25:AE25"/>
    <mergeCell ref="AF25:AG25"/>
    <mergeCell ref="S27:AE27"/>
    <mergeCell ref="AG14:AL14"/>
    <mergeCell ref="B14:AF14"/>
    <mergeCell ref="B15:AF15"/>
    <mergeCell ref="B17:AL17"/>
    <mergeCell ref="B18:R18"/>
    <mergeCell ref="S18:AD18"/>
    <mergeCell ref="AG18:AL18"/>
    <mergeCell ref="AI24:AL24"/>
    <mergeCell ref="AI25:AL25"/>
    <mergeCell ref="AI27:AL27"/>
    <mergeCell ref="B19:R19"/>
    <mergeCell ref="S19:AD19"/>
    <mergeCell ref="AG19:AL19"/>
    <mergeCell ref="S24:AE24"/>
    <mergeCell ref="AF24:AG24"/>
  </mergeCells>
  <phoneticPr fontId="2"/>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14F80-1CC0-4238-9278-5B540B138928}">
  <dimension ref="A1:Y133"/>
  <sheetViews>
    <sheetView view="pageBreakPreview" topLeftCell="A5" zoomScale="110" zoomScaleNormal="75" zoomScaleSheetLayoutView="110" workbookViewId="0">
      <selection activeCell="A2" sqref="A2"/>
    </sheetView>
  </sheetViews>
  <sheetFormatPr defaultColWidth="3.6640625" defaultRowHeight="13"/>
  <cols>
    <col min="1" max="1" width="2.6640625" style="926" customWidth="1"/>
    <col min="2" max="2" width="2.1640625" style="926" customWidth="1"/>
    <col min="3" max="3" width="5.9140625" style="926" customWidth="1"/>
    <col min="4" max="8" width="3.6640625" style="926" customWidth="1"/>
    <col min="9" max="9" width="6.75" style="926" customWidth="1"/>
    <col min="10" max="11" width="3.6640625" style="926" customWidth="1"/>
    <col min="12" max="17" width="4.6640625" style="926" customWidth="1"/>
    <col min="18" max="18" width="5.4140625" style="926" customWidth="1"/>
    <col min="19" max="19" width="6.1640625" style="926" customWidth="1"/>
    <col min="20" max="20" width="2.25" style="926" customWidth="1"/>
    <col min="21" max="23" width="3.6640625" style="926" customWidth="1"/>
    <col min="24" max="24" width="2.1640625" style="926" customWidth="1"/>
    <col min="25" max="25" width="2.08203125" style="926" customWidth="1"/>
    <col min="26" max="16384" width="3.6640625" style="926"/>
  </cols>
  <sheetData>
    <row r="1" spans="1:25" s="925" customFormat="1" ht="14">
      <c r="A1" s="748" t="s">
        <v>1941</v>
      </c>
    </row>
    <row r="2" spans="1:25" s="925" customFormat="1" ht="32.25" customHeight="1">
      <c r="B2" s="2624" t="s">
        <v>1103</v>
      </c>
      <c r="C2" s="2624"/>
      <c r="D2" s="2624"/>
      <c r="E2" s="2624"/>
      <c r="F2" s="2624"/>
      <c r="G2" s="2624"/>
      <c r="H2" s="2624"/>
      <c r="I2" s="2624"/>
      <c r="J2" s="2624"/>
      <c r="K2" s="2624"/>
      <c r="L2" s="2624"/>
      <c r="M2" s="2624"/>
      <c r="N2" s="2624"/>
      <c r="O2" s="2624"/>
      <c r="P2" s="2624"/>
      <c r="Q2" s="2624"/>
      <c r="R2" s="2624"/>
      <c r="S2" s="2624"/>
      <c r="T2" s="2624"/>
      <c r="U2" s="2624"/>
      <c r="V2" s="2624"/>
      <c r="W2" s="2624"/>
      <c r="X2" s="2624"/>
    </row>
    <row r="3" spans="1:25" ht="33" customHeight="1">
      <c r="B3" s="2625" t="s">
        <v>198</v>
      </c>
      <c r="C3" s="2626"/>
      <c r="D3" s="2626"/>
      <c r="E3" s="2626"/>
      <c r="F3" s="2627"/>
      <c r="G3" s="927"/>
      <c r="H3" s="928"/>
      <c r="I3" s="929"/>
      <c r="J3" s="929"/>
      <c r="K3" s="929"/>
      <c r="L3" s="930"/>
      <c r="M3" s="2625" t="s">
        <v>102</v>
      </c>
      <c r="N3" s="2626"/>
      <c r="O3" s="2627"/>
      <c r="P3" s="2625" t="s">
        <v>1104</v>
      </c>
      <c r="Q3" s="2626"/>
      <c r="R3" s="2626"/>
      <c r="S3" s="2626"/>
      <c r="T3" s="2626"/>
      <c r="U3" s="2626"/>
      <c r="V3" s="2626"/>
      <c r="W3" s="2626"/>
      <c r="X3" s="2627"/>
    </row>
    <row r="4" spans="1:25" ht="23.25" customHeight="1">
      <c r="B4" s="2628" t="s">
        <v>673</v>
      </c>
      <c r="C4" s="2629"/>
      <c r="D4" s="2629"/>
      <c r="E4" s="2629"/>
      <c r="F4" s="2630"/>
      <c r="G4" s="2637" t="s">
        <v>1105</v>
      </c>
      <c r="H4" s="2638"/>
      <c r="I4" s="2638"/>
      <c r="J4" s="2638"/>
      <c r="K4" s="2638"/>
      <c r="L4" s="2638"/>
      <c r="M4" s="2638"/>
      <c r="N4" s="2638"/>
      <c r="O4" s="2638"/>
      <c r="P4" s="2638"/>
      <c r="Q4" s="2638"/>
      <c r="R4" s="2638"/>
      <c r="S4" s="2638"/>
      <c r="T4" s="2638"/>
      <c r="U4" s="2638"/>
      <c r="V4" s="2638"/>
      <c r="W4" s="2638"/>
      <c r="X4" s="2639"/>
    </row>
    <row r="5" spans="1:25" ht="23.25" customHeight="1">
      <c r="B5" s="2631"/>
      <c r="C5" s="2632"/>
      <c r="D5" s="2632"/>
      <c r="E5" s="2632"/>
      <c r="F5" s="2633"/>
      <c r="G5" s="2640" t="s">
        <v>1106</v>
      </c>
      <c r="H5" s="2641"/>
      <c r="I5" s="2641"/>
      <c r="J5" s="2641"/>
      <c r="K5" s="2641"/>
      <c r="L5" s="2641"/>
      <c r="M5" s="2641"/>
      <c r="N5" s="2641"/>
      <c r="O5" s="2641"/>
      <c r="P5" s="2641"/>
      <c r="Q5" s="2641"/>
      <c r="R5" s="2641"/>
      <c r="S5" s="2641"/>
      <c r="T5" s="2641"/>
      <c r="U5" s="2641"/>
      <c r="V5" s="2641"/>
      <c r="W5" s="2641"/>
      <c r="X5" s="2642"/>
    </row>
    <row r="6" spans="1:25" ht="23.25" customHeight="1">
      <c r="B6" s="2634"/>
      <c r="C6" s="2635"/>
      <c r="D6" s="2635"/>
      <c r="E6" s="2635"/>
      <c r="F6" s="2636"/>
      <c r="G6" s="2643" t="s">
        <v>1107</v>
      </c>
      <c r="H6" s="2644"/>
      <c r="I6" s="2644"/>
      <c r="J6" s="2644"/>
      <c r="K6" s="2644"/>
      <c r="L6" s="2644"/>
      <c r="M6" s="2644"/>
      <c r="N6" s="2644"/>
      <c r="O6" s="2644"/>
      <c r="P6" s="2644"/>
      <c r="Q6" s="2644"/>
      <c r="R6" s="2644"/>
      <c r="S6" s="2644"/>
      <c r="T6" s="2644"/>
      <c r="U6" s="2644"/>
      <c r="V6" s="2644"/>
      <c r="W6" s="2644"/>
      <c r="X6" s="2645"/>
    </row>
    <row r="8" spans="1:25" ht="8.25" customHeight="1">
      <c r="B8" s="931"/>
      <c r="C8" s="932"/>
      <c r="D8" s="932"/>
      <c r="E8" s="932"/>
      <c r="F8" s="932"/>
      <c r="G8" s="932"/>
      <c r="H8" s="932"/>
      <c r="I8" s="932"/>
      <c r="J8" s="932"/>
      <c r="K8" s="932"/>
      <c r="L8" s="932"/>
      <c r="M8" s="932"/>
      <c r="N8" s="932"/>
      <c r="O8" s="932"/>
      <c r="P8" s="932"/>
      <c r="Q8" s="932"/>
      <c r="R8" s="932"/>
      <c r="S8" s="932"/>
      <c r="T8" s="932"/>
      <c r="U8" s="931"/>
      <c r="V8" s="932"/>
      <c r="W8" s="932"/>
      <c r="X8" s="933"/>
    </row>
    <row r="9" spans="1:25" ht="21" customHeight="1">
      <c r="B9" s="934" t="s">
        <v>1105</v>
      </c>
      <c r="C9" s="714"/>
      <c r="D9" s="714"/>
      <c r="E9" s="714"/>
      <c r="F9" s="714"/>
      <c r="G9" s="714"/>
      <c r="H9" s="714"/>
      <c r="I9" s="714"/>
      <c r="J9" s="714"/>
      <c r="K9" s="714"/>
      <c r="L9" s="714"/>
      <c r="M9" s="714"/>
      <c r="N9" s="714"/>
      <c r="O9" s="714"/>
      <c r="P9" s="714"/>
      <c r="Q9" s="714"/>
      <c r="R9" s="714"/>
      <c r="S9" s="714"/>
      <c r="T9" s="714"/>
      <c r="U9" s="934"/>
      <c r="V9" s="714"/>
      <c r="W9" s="714"/>
      <c r="X9" s="935"/>
      <c r="Y9" s="714"/>
    </row>
    <row r="10" spans="1:25" ht="21" customHeight="1">
      <c r="B10" s="934"/>
      <c r="C10" s="2613" t="s">
        <v>1108</v>
      </c>
      <c r="D10" s="2613"/>
      <c r="E10" s="2613"/>
      <c r="F10" s="2613"/>
      <c r="G10" s="2613"/>
      <c r="H10" s="2613"/>
      <c r="I10" s="2613"/>
      <c r="J10" s="2613"/>
      <c r="K10" s="2613"/>
      <c r="L10" s="2613"/>
      <c r="M10" s="2613"/>
      <c r="N10" s="2613"/>
      <c r="O10" s="2613"/>
      <c r="P10" s="2613"/>
      <c r="Q10" s="2613"/>
      <c r="R10" s="2613"/>
      <c r="S10" s="2613"/>
      <c r="T10" s="2623"/>
      <c r="U10" s="2614"/>
      <c r="V10" s="2615"/>
      <c r="W10" s="2615"/>
      <c r="X10" s="2616"/>
      <c r="Y10" s="714"/>
    </row>
    <row r="11" spans="1:25" ht="21" customHeight="1">
      <c r="B11" s="934"/>
      <c r="C11" s="941" t="s">
        <v>1109</v>
      </c>
      <c r="D11" s="2613" t="s">
        <v>1110</v>
      </c>
      <c r="E11" s="2613"/>
      <c r="F11" s="2613"/>
      <c r="G11" s="2613"/>
      <c r="H11" s="2613"/>
      <c r="I11" s="2613"/>
      <c r="J11" s="2613"/>
      <c r="K11" s="2613"/>
      <c r="L11" s="2613"/>
      <c r="M11" s="2613"/>
      <c r="N11" s="2613"/>
      <c r="O11" s="2613"/>
      <c r="P11" s="2613"/>
      <c r="Q11" s="2613"/>
      <c r="R11" s="2613"/>
      <c r="S11" s="2613"/>
      <c r="T11" s="937"/>
      <c r="U11" s="2608" t="s">
        <v>1111</v>
      </c>
      <c r="V11" s="2609"/>
      <c r="W11" s="2609"/>
      <c r="X11" s="2610"/>
      <c r="Y11" s="714"/>
    </row>
    <row r="12" spans="1:25" ht="65.25" customHeight="1">
      <c r="B12" s="934"/>
      <c r="C12" s="944" t="s">
        <v>1112</v>
      </c>
      <c r="D12" s="2613" t="s">
        <v>1113</v>
      </c>
      <c r="E12" s="2613"/>
      <c r="F12" s="2613"/>
      <c r="G12" s="2613"/>
      <c r="H12" s="2613"/>
      <c r="I12" s="2613"/>
      <c r="J12" s="2613"/>
      <c r="K12" s="2613"/>
      <c r="L12" s="2613"/>
      <c r="M12" s="2613"/>
      <c r="N12" s="2613"/>
      <c r="O12" s="2613"/>
      <c r="P12" s="2613"/>
      <c r="Q12" s="2613"/>
      <c r="R12" s="2613"/>
      <c r="S12" s="2613"/>
      <c r="T12" s="739"/>
      <c r="U12" s="2608" t="s">
        <v>1111</v>
      </c>
      <c r="V12" s="2609"/>
      <c r="W12" s="2609"/>
      <c r="X12" s="2610"/>
      <c r="Y12" s="714"/>
    </row>
    <row r="13" spans="1:25" ht="26.25" customHeight="1">
      <c r="B13" s="934"/>
      <c r="C13" s="944"/>
      <c r="D13" s="2618" t="s">
        <v>1114</v>
      </c>
      <c r="E13" s="2618"/>
      <c r="F13" s="2618"/>
      <c r="G13" s="2618"/>
      <c r="H13" s="2618"/>
      <c r="I13" s="2618"/>
      <c r="J13" s="2618"/>
      <c r="K13" s="2618"/>
      <c r="L13" s="2619"/>
      <c r="M13" s="2619"/>
      <c r="N13" s="2619"/>
      <c r="O13" s="2619"/>
      <c r="P13" s="936"/>
      <c r="Q13" s="936"/>
      <c r="R13" s="936"/>
      <c r="S13" s="936"/>
      <c r="T13" s="713"/>
      <c r="U13" s="942"/>
      <c r="V13" s="758"/>
      <c r="W13" s="758"/>
      <c r="X13" s="943"/>
      <c r="Y13" s="714"/>
    </row>
    <row r="14" spans="1:25" ht="26.25" customHeight="1">
      <c r="B14" s="934"/>
      <c r="C14" s="944"/>
      <c r="D14" s="2618" t="s">
        <v>1115</v>
      </c>
      <c r="E14" s="2618"/>
      <c r="F14" s="2618"/>
      <c r="G14" s="2618"/>
      <c r="H14" s="2618"/>
      <c r="I14" s="2618"/>
      <c r="J14" s="2618"/>
      <c r="K14" s="2618"/>
      <c r="L14" s="2619"/>
      <c r="M14" s="2619"/>
      <c r="N14" s="2619"/>
      <c r="O14" s="2619"/>
      <c r="P14" s="936"/>
      <c r="Q14" s="936"/>
      <c r="R14" s="936"/>
      <c r="S14" s="936"/>
      <c r="T14" s="713"/>
      <c r="U14" s="942"/>
      <c r="V14" s="758"/>
      <c r="W14" s="758"/>
      <c r="X14" s="943"/>
      <c r="Y14" s="714"/>
    </row>
    <row r="15" spans="1:25" ht="26.25" customHeight="1">
      <c r="B15" s="934"/>
      <c r="C15" s="944"/>
      <c r="D15" s="2618" t="s">
        <v>1116</v>
      </c>
      <c r="E15" s="2618"/>
      <c r="F15" s="2618"/>
      <c r="G15" s="2618"/>
      <c r="H15" s="2618"/>
      <c r="I15" s="2618"/>
      <c r="J15" s="2618"/>
      <c r="K15" s="2618"/>
      <c r="L15" s="2619" t="e">
        <f>L14/L13</f>
        <v>#DIV/0!</v>
      </c>
      <c r="M15" s="2619"/>
      <c r="N15" s="2619"/>
      <c r="O15" s="2619"/>
      <c r="P15" s="759" t="s">
        <v>1117</v>
      </c>
      <c r="Q15" s="713" t="s">
        <v>1118</v>
      </c>
      <c r="R15" s="936"/>
      <c r="S15" s="936"/>
      <c r="T15" s="713"/>
      <c r="U15" s="942"/>
      <c r="V15" s="758"/>
      <c r="W15" s="758"/>
      <c r="X15" s="943"/>
      <c r="Y15" s="714"/>
    </row>
    <row r="16" spans="1:25" ht="9" customHeight="1">
      <c r="B16" s="934"/>
      <c r="C16" s="944"/>
      <c r="D16" s="758"/>
      <c r="E16" s="758"/>
      <c r="F16" s="758"/>
      <c r="G16" s="758"/>
      <c r="H16" s="758"/>
      <c r="I16" s="758"/>
      <c r="J16" s="758"/>
      <c r="K16" s="758"/>
      <c r="L16" s="728"/>
      <c r="M16" s="728"/>
      <c r="N16" s="728"/>
      <c r="O16" s="728"/>
      <c r="P16" s="759"/>
      <c r="Q16" s="713"/>
      <c r="R16" s="936"/>
      <c r="S16" s="936"/>
      <c r="T16" s="713"/>
      <c r="U16" s="942"/>
      <c r="V16" s="758"/>
      <c r="W16" s="758"/>
      <c r="X16" s="943"/>
      <c r="Y16" s="714"/>
    </row>
    <row r="17" spans="2:25" ht="21" customHeight="1">
      <c r="B17" s="934"/>
      <c r="C17" s="941" t="s">
        <v>1119</v>
      </c>
      <c r="D17" s="2612" t="s">
        <v>1120</v>
      </c>
      <c r="E17" s="2612"/>
      <c r="F17" s="2612"/>
      <c r="G17" s="2612"/>
      <c r="H17" s="2612"/>
      <c r="I17" s="2612"/>
      <c r="J17" s="2612"/>
      <c r="K17" s="2612"/>
      <c r="L17" s="2612"/>
      <c r="M17" s="2612"/>
      <c r="N17" s="2612"/>
      <c r="O17" s="2612"/>
      <c r="P17" s="2612"/>
      <c r="Q17" s="2612"/>
      <c r="R17" s="2612"/>
      <c r="S17" s="2612"/>
      <c r="T17" s="714"/>
      <c r="U17" s="2608" t="s">
        <v>1111</v>
      </c>
      <c r="V17" s="2609"/>
      <c r="W17" s="2609"/>
      <c r="X17" s="2610"/>
      <c r="Y17" s="714"/>
    </row>
    <row r="18" spans="2:25" ht="26.25" customHeight="1">
      <c r="B18" s="934"/>
      <c r="C18" s="944"/>
      <c r="D18" s="2618" t="s">
        <v>1121</v>
      </c>
      <c r="E18" s="2618"/>
      <c r="F18" s="2618"/>
      <c r="G18" s="2618"/>
      <c r="H18" s="2618"/>
      <c r="I18" s="2618"/>
      <c r="J18" s="2618"/>
      <c r="K18" s="2618"/>
      <c r="L18" s="2619"/>
      <c r="M18" s="2619"/>
      <c r="N18" s="2619"/>
      <c r="O18" s="2619"/>
      <c r="P18" s="936"/>
      <c r="Q18" s="936"/>
      <c r="R18" s="936"/>
      <c r="S18" s="936"/>
      <c r="T18" s="713"/>
      <c r="U18" s="938"/>
      <c r="V18" s="939"/>
      <c r="W18" s="939"/>
      <c r="X18" s="940"/>
      <c r="Y18" s="714"/>
    </row>
    <row r="19" spans="2:25" ht="26.25" customHeight="1">
      <c r="B19" s="934"/>
      <c r="C19" s="944"/>
      <c r="D19" s="2618" t="s">
        <v>1122</v>
      </c>
      <c r="E19" s="2618"/>
      <c r="F19" s="2618"/>
      <c r="G19" s="2618"/>
      <c r="H19" s="2618"/>
      <c r="I19" s="2618"/>
      <c r="J19" s="2618"/>
      <c r="K19" s="2618"/>
      <c r="L19" s="2620">
        <f>L18*0.7</f>
        <v>0</v>
      </c>
      <c r="M19" s="2621"/>
      <c r="N19" s="2621"/>
      <c r="O19" s="2622"/>
      <c r="P19" s="936"/>
      <c r="Q19" s="936"/>
      <c r="R19" s="936"/>
      <c r="S19" s="936"/>
      <c r="T19" s="713"/>
      <c r="U19" s="938"/>
      <c r="V19" s="939"/>
      <c r="W19" s="939"/>
      <c r="X19" s="940"/>
      <c r="Y19" s="714"/>
    </row>
    <row r="20" spans="2:25" ht="26.25" customHeight="1">
      <c r="B20" s="934"/>
      <c r="C20" s="944"/>
      <c r="D20" s="2618" t="s">
        <v>1123</v>
      </c>
      <c r="E20" s="2618"/>
      <c r="F20" s="2618"/>
      <c r="G20" s="2618"/>
      <c r="H20" s="2618"/>
      <c r="I20" s="2618"/>
      <c r="J20" s="2618"/>
      <c r="K20" s="2618"/>
      <c r="L20" s="2619"/>
      <c r="M20" s="2619"/>
      <c r="N20" s="2619"/>
      <c r="O20" s="2619"/>
      <c r="P20" s="759" t="s">
        <v>1117</v>
      </c>
      <c r="Q20" s="713" t="s">
        <v>1124</v>
      </c>
      <c r="R20" s="936"/>
      <c r="S20" s="936"/>
      <c r="T20" s="713"/>
      <c r="U20" s="938"/>
      <c r="V20" s="939"/>
      <c r="W20" s="939"/>
      <c r="X20" s="940"/>
      <c r="Y20" s="714"/>
    </row>
    <row r="21" spans="2:25" ht="21" customHeight="1">
      <c r="B21" s="934"/>
      <c r="C21" s="2015"/>
      <c r="D21" s="2015"/>
      <c r="E21" s="2015"/>
      <c r="F21" s="2015"/>
      <c r="G21" s="2015"/>
      <c r="H21" s="2015"/>
      <c r="I21" s="2015"/>
      <c r="J21" s="2015"/>
      <c r="K21" s="2015"/>
      <c r="L21" s="2015"/>
      <c r="M21" s="2015"/>
      <c r="N21" s="2015"/>
      <c r="O21" s="2015"/>
      <c r="P21" s="2015"/>
      <c r="Q21" s="2015"/>
      <c r="R21" s="2015"/>
      <c r="S21" s="2015"/>
      <c r="T21" s="2016"/>
      <c r="U21" s="2614"/>
      <c r="V21" s="2615"/>
      <c r="W21" s="2615"/>
      <c r="X21" s="2616"/>
      <c r="Y21" s="714"/>
    </row>
    <row r="22" spans="2:25" ht="21" customHeight="1">
      <c r="B22" s="934" t="s">
        <v>1125</v>
      </c>
      <c r="C22" s="728"/>
      <c r="D22" s="728"/>
      <c r="E22" s="728"/>
      <c r="F22" s="728"/>
      <c r="G22" s="728"/>
      <c r="H22" s="728"/>
      <c r="I22" s="728"/>
      <c r="J22" s="728"/>
      <c r="K22" s="728"/>
      <c r="L22" s="728"/>
      <c r="M22" s="728"/>
      <c r="N22" s="728"/>
      <c r="O22" s="728"/>
      <c r="P22" s="728"/>
      <c r="Q22" s="728"/>
      <c r="R22" s="728"/>
      <c r="S22" s="728"/>
      <c r="T22" s="732"/>
      <c r="U22" s="2614"/>
      <c r="V22" s="2615"/>
      <c r="W22" s="2615"/>
      <c r="X22" s="2616"/>
      <c r="Y22" s="714"/>
    </row>
    <row r="23" spans="2:25" ht="21" customHeight="1">
      <c r="B23" s="934"/>
      <c r="C23" s="2612" t="s">
        <v>1126</v>
      </c>
      <c r="D23" s="2612"/>
      <c r="E23" s="2612"/>
      <c r="F23" s="2612"/>
      <c r="G23" s="2612"/>
      <c r="H23" s="2612"/>
      <c r="I23" s="2612"/>
      <c r="J23" s="2612"/>
      <c r="K23" s="2612"/>
      <c r="L23" s="2612"/>
      <c r="M23" s="2612"/>
      <c r="N23" s="2612"/>
      <c r="O23" s="2612"/>
      <c r="P23" s="2612"/>
      <c r="Q23" s="2612"/>
      <c r="R23" s="2612"/>
      <c r="S23" s="2612"/>
      <c r="T23" s="2617"/>
      <c r="U23" s="2614"/>
      <c r="V23" s="2615"/>
      <c r="W23" s="2615"/>
      <c r="X23" s="2616"/>
      <c r="Y23" s="714"/>
    </row>
    <row r="24" spans="2:25" ht="38.25" customHeight="1">
      <c r="B24" s="934"/>
      <c r="C24" s="944" t="s">
        <v>1109</v>
      </c>
      <c r="D24" s="2613" t="s">
        <v>1127</v>
      </c>
      <c r="E24" s="2613"/>
      <c r="F24" s="2613"/>
      <c r="G24" s="2613"/>
      <c r="H24" s="2613"/>
      <c r="I24" s="2613"/>
      <c r="J24" s="2613"/>
      <c r="K24" s="2613"/>
      <c r="L24" s="2613"/>
      <c r="M24" s="2613"/>
      <c r="N24" s="2613"/>
      <c r="O24" s="2613"/>
      <c r="P24" s="2613"/>
      <c r="Q24" s="2613"/>
      <c r="R24" s="2613"/>
      <c r="S24" s="2613"/>
      <c r="T24" s="714"/>
      <c r="U24" s="2608" t="s">
        <v>1111</v>
      </c>
      <c r="V24" s="2609"/>
      <c r="W24" s="2609"/>
      <c r="X24" s="2610"/>
      <c r="Y24" s="714"/>
    </row>
    <row r="25" spans="2:25" ht="21" customHeight="1">
      <c r="B25" s="934"/>
      <c r="C25" s="941" t="s">
        <v>1112</v>
      </c>
      <c r="D25" s="714" t="s">
        <v>1128</v>
      </c>
      <c r="E25" s="714"/>
      <c r="F25" s="714"/>
      <c r="G25" s="714"/>
      <c r="H25" s="714"/>
      <c r="I25" s="714"/>
      <c r="J25" s="714"/>
      <c r="K25" s="714"/>
      <c r="L25" s="714"/>
      <c r="M25" s="714"/>
      <c r="N25" s="714"/>
      <c r="O25" s="714"/>
      <c r="P25" s="714"/>
      <c r="Q25" s="714"/>
      <c r="R25" s="714"/>
      <c r="S25" s="714"/>
      <c r="T25" s="714"/>
      <c r="U25" s="2608" t="s">
        <v>1111</v>
      </c>
      <c r="V25" s="2609"/>
      <c r="W25" s="2609"/>
      <c r="X25" s="2610"/>
      <c r="Y25" s="714"/>
    </row>
    <row r="26" spans="2:25" ht="21" customHeight="1">
      <c r="B26" s="934"/>
      <c r="C26" s="714"/>
      <c r="D26" s="714"/>
      <c r="E26" s="714"/>
      <c r="F26" s="714"/>
      <c r="G26" s="714"/>
      <c r="H26" s="714"/>
      <c r="I26" s="714"/>
      <c r="J26" s="714"/>
      <c r="K26" s="714"/>
      <c r="L26" s="714"/>
      <c r="M26" s="714"/>
      <c r="N26" s="714"/>
      <c r="O26" s="714"/>
      <c r="P26" s="714"/>
      <c r="Q26" s="714"/>
      <c r="R26" s="714"/>
      <c r="S26" s="714"/>
      <c r="T26" s="714"/>
      <c r="U26" s="938"/>
      <c r="V26" s="939"/>
      <c r="W26" s="939"/>
      <c r="X26" s="940"/>
      <c r="Y26" s="714"/>
    </row>
    <row r="27" spans="2:25" ht="21" customHeight="1">
      <c r="B27" s="934" t="s">
        <v>1107</v>
      </c>
      <c r="C27" s="728"/>
      <c r="D27" s="728"/>
      <c r="E27" s="728"/>
      <c r="F27" s="728"/>
      <c r="G27" s="728"/>
      <c r="H27" s="728"/>
      <c r="I27" s="728"/>
      <c r="J27" s="728"/>
      <c r="K27" s="728"/>
      <c r="L27" s="728"/>
      <c r="M27" s="728"/>
      <c r="N27" s="728"/>
      <c r="O27" s="728"/>
      <c r="P27" s="728"/>
      <c r="Q27" s="728"/>
      <c r="R27" s="728"/>
      <c r="S27" s="728"/>
      <c r="T27" s="732"/>
      <c r="U27" s="2614"/>
      <c r="V27" s="2615"/>
      <c r="W27" s="2615"/>
      <c r="X27" s="2616"/>
      <c r="Y27" s="714"/>
    </row>
    <row r="28" spans="2:25" ht="21" customHeight="1">
      <c r="B28" s="934"/>
      <c r="C28" s="2612" t="s">
        <v>1126</v>
      </c>
      <c r="D28" s="2612"/>
      <c r="E28" s="2612"/>
      <c r="F28" s="2612"/>
      <c r="G28" s="2612"/>
      <c r="H28" s="2612"/>
      <c r="I28" s="2612"/>
      <c r="J28" s="2612"/>
      <c r="K28" s="2612"/>
      <c r="L28" s="2612"/>
      <c r="M28" s="2612"/>
      <c r="N28" s="2612"/>
      <c r="O28" s="2612"/>
      <c r="P28" s="2612"/>
      <c r="Q28" s="2612"/>
      <c r="R28" s="2612"/>
      <c r="S28" s="2612"/>
      <c r="T28" s="2617"/>
      <c r="U28" s="2614"/>
      <c r="V28" s="2615"/>
      <c r="W28" s="2615"/>
      <c r="X28" s="2616"/>
      <c r="Y28" s="714"/>
    </row>
    <row r="29" spans="2:25" ht="21" customHeight="1">
      <c r="B29" s="934"/>
      <c r="C29" s="941" t="s">
        <v>1109</v>
      </c>
      <c r="D29" s="2015" t="s">
        <v>1129</v>
      </c>
      <c r="E29" s="2015"/>
      <c r="F29" s="2015"/>
      <c r="G29" s="2015"/>
      <c r="H29" s="2015"/>
      <c r="I29" s="2015"/>
      <c r="J29" s="2015"/>
      <c r="K29" s="2015"/>
      <c r="L29" s="2015"/>
      <c r="M29" s="2015"/>
      <c r="N29" s="2015"/>
      <c r="O29" s="2015"/>
      <c r="P29" s="2015"/>
      <c r="Q29" s="2015"/>
      <c r="R29" s="2015"/>
      <c r="S29" s="2015"/>
      <c r="T29" s="714"/>
      <c r="U29" s="2608" t="s">
        <v>1111</v>
      </c>
      <c r="V29" s="2609"/>
      <c r="W29" s="2609"/>
      <c r="X29" s="2610"/>
      <c r="Y29" s="714"/>
    </row>
    <row r="30" spans="2:25" ht="21" customHeight="1">
      <c r="B30" s="934"/>
      <c r="C30" s="944" t="s">
        <v>1112</v>
      </c>
      <c r="D30" s="714" t="s">
        <v>1128</v>
      </c>
      <c r="E30" s="714"/>
      <c r="F30" s="714"/>
      <c r="G30" s="714"/>
      <c r="H30" s="714"/>
      <c r="I30" s="714"/>
      <c r="J30" s="714"/>
      <c r="K30" s="714"/>
      <c r="L30" s="714"/>
      <c r="M30" s="714"/>
      <c r="N30" s="714"/>
      <c r="O30" s="714"/>
      <c r="P30" s="714"/>
      <c r="Q30" s="714"/>
      <c r="R30" s="714"/>
      <c r="S30" s="714"/>
      <c r="T30" s="714"/>
      <c r="U30" s="2608" t="s">
        <v>1111</v>
      </c>
      <c r="V30" s="2609"/>
      <c r="W30" s="2609"/>
      <c r="X30" s="2610"/>
      <c r="Y30" s="714"/>
    </row>
    <row r="31" spans="2:25" ht="21" customHeight="1">
      <c r="B31" s="945"/>
      <c r="C31" s="946"/>
      <c r="D31" s="946"/>
      <c r="E31" s="946"/>
      <c r="F31" s="946"/>
      <c r="G31" s="946"/>
      <c r="H31" s="946"/>
      <c r="I31" s="946"/>
      <c r="J31" s="946"/>
      <c r="K31" s="946"/>
      <c r="L31" s="946"/>
      <c r="M31" s="946"/>
      <c r="N31" s="946"/>
      <c r="O31" s="946"/>
      <c r="P31" s="946"/>
      <c r="Q31" s="946"/>
      <c r="R31" s="946"/>
      <c r="S31" s="946"/>
      <c r="T31" s="946"/>
      <c r="U31" s="945"/>
      <c r="V31" s="946"/>
      <c r="W31" s="946"/>
      <c r="X31" s="947"/>
      <c r="Y31" s="714"/>
    </row>
    <row r="32" spans="2:25" ht="7.5" customHeight="1">
      <c r="B32" s="714"/>
      <c r="C32" s="714"/>
      <c r="D32" s="714"/>
      <c r="E32" s="714"/>
      <c r="F32" s="714"/>
      <c r="G32" s="714"/>
      <c r="H32" s="714"/>
      <c r="I32" s="714"/>
      <c r="J32" s="714"/>
      <c r="K32" s="714"/>
      <c r="L32" s="714"/>
      <c r="M32" s="714"/>
      <c r="N32" s="714"/>
      <c r="O32" s="714"/>
      <c r="P32" s="714"/>
      <c r="Q32" s="714"/>
      <c r="R32" s="714"/>
      <c r="S32" s="714"/>
      <c r="T32" s="714"/>
      <c r="U32" s="714"/>
      <c r="V32" s="714"/>
      <c r="W32" s="714"/>
      <c r="X32" s="714"/>
      <c r="Y32" s="714"/>
    </row>
    <row r="33" spans="2:25" ht="15.75" customHeight="1">
      <c r="B33" s="2038" t="s">
        <v>1130</v>
      </c>
      <c r="C33" s="2038"/>
      <c r="D33" s="2038"/>
      <c r="E33" s="2038"/>
      <c r="F33" s="2038"/>
      <c r="G33" s="2038"/>
      <c r="H33" s="2038"/>
      <c r="I33" s="2038"/>
      <c r="J33" s="2038"/>
      <c r="K33" s="2038"/>
      <c r="L33" s="2038"/>
      <c r="M33" s="2038"/>
      <c r="N33" s="2038"/>
      <c r="O33" s="2038"/>
      <c r="P33" s="2038"/>
      <c r="Q33" s="2038"/>
      <c r="R33" s="2038"/>
      <c r="S33" s="2038"/>
      <c r="T33" s="2038"/>
      <c r="U33" s="2038"/>
      <c r="V33" s="2038"/>
      <c r="W33" s="2038"/>
      <c r="X33" s="2038"/>
      <c r="Y33" s="714"/>
    </row>
    <row r="34" spans="2:25" ht="46.5" customHeight="1">
      <c r="B34" s="2611"/>
      <c r="C34" s="2611"/>
      <c r="D34" s="2611"/>
      <c r="E34" s="2611"/>
      <c r="F34" s="2611"/>
      <c r="G34" s="2611"/>
      <c r="H34" s="2611"/>
      <c r="I34" s="2611"/>
      <c r="J34" s="2611"/>
      <c r="K34" s="2611"/>
      <c r="L34" s="2611"/>
      <c r="M34" s="2611"/>
      <c r="N34" s="2611"/>
      <c r="O34" s="2611"/>
      <c r="P34" s="2611"/>
      <c r="Q34" s="2611"/>
      <c r="R34" s="2611"/>
      <c r="S34" s="2611"/>
      <c r="T34" s="2611"/>
      <c r="U34" s="2611"/>
      <c r="V34" s="2611"/>
      <c r="W34" s="2611"/>
      <c r="X34" s="2611"/>
      <c r="Y34" s="713"/>
    </row>
    <row r="35" spans="2:25" ht="15.75" customHeight="1">
      <c r="B35" s="2612"/>
      <c r="C35" s="2612"/>
      <c r="D35" s="2612"/>
      <c r="E35" s="2612"/>
      <c r="F35" s="2612"/>
      <c r="G35" s="2612"/>
      <c r="H35" s="2612"/>
      <c r="I35" s="2612"/>
      <c r="J35" s="2612"/>
      <c r="K35" s="2612"/>
      <c r="L35" s="2612"/>
      <c r="M35" s="2612"/>
      <c r="N35" s="2612"/>
      <c r="O35" s="2612"/>
      <c r="P35" s="2612"/>
      <c r="Q35" s="2612"/>
      <c r="R35" s="2612"/>
      <c r="S35" s="2612"/>
      <c r="T35" s="2612"/>
      <c r="U35" s="2612"/>
      <c r="V35" s="2612"/>
      <c r="W35" s="2612"/>
      <c r="X35" s="2612"/>
      <c r="Y35" s="713"/>
    </row>
    <row r="36" spans="2:25" ht="9.75" customHeight="1">
      <c r="B36" s="2038"/>
      <c r="C36" s="2038"/>
      <c r="D36" s="2038"/>
      <c r="E36" s="2038"/>
      <c r="F36" s="2038"/>
      <c r="G36" s="2038"/>
      <c r="H36" s="2038"/>
      <c r="I36" s="2038"/>
      <c r="J36" s="2038"/>
      <c r="K36" s="2038"/>
      <c r="L36" s="2038"/>
      <c r="M36" s="2038"/>
      <c r="N36" s="2038"/>
      <c r="O36" s="2038"/>
      <c r="P36" s="2038"/>
      <c r="Q36" s="2038"/>
      <c r="R36" s="2038"/>
      <c r="S36" s="2038"/>
      <c r="T36" s="2038"/>
      <c r="U36" s="2038"/>
      <c r="V36" s="2038"/>
      <c r="W36" s="2038"/>
      <c r="X36" s="2038"/>
      <c r="Y36" s="2038"/>
    </row>
    <row r="37" spans="2:25">
      <c r="B37" s="2607"/>
      <c r="C37" s="2607"/>
      <c r="D37" s="2607"/>
      <c r="E37" s="2607"/>
      <c r="F37" s="2607"/>
      <c r="G37" s="2607"/>
      <c r="H37" s="2607"/>
      <c r="I37" s="2607"/>
      <c r="J37" s="2607"/>
      <c r="K37" s="2607"/>
      <c r="L37" s="2607"/>
      <c r="M37" s="2607"/>
      <c r="N37" s="2607"/>
      <c r="O37" s="2607"/>
      <c r="P37" s="2607"/>
      <c r="Q37" s="2607"/>
      <c r="R37" s="2607"/>
      <c r="S37" s="2607"/>
      <c r="T37" s="2607"/>
      <c r="U37" s="2607"/>
      <c r="V37" s="2607"/>
      <c r="W37" s="2607"/>
      <c r="X37" s="2607"/>
      <c r="Y37" s="2607"/>
    </row>
    <row r="38" spans="2:25">
      <c r="B38" s="936"/>
      <c r="C38" s="713"/>
      <c r="D38" s="936"/>
      <c r="E38" s="936"/>
      <c r="F38" s="936"/>
      <c r="G38" s="936"/>
      <c r="H38" s="936"/>
      <c r="I38" s="713"/>
      <c r="J38" s="936"/>
      <c r="K38" s="936"/>
      <c r="L38" s="936"/>
      <c r="M38" s="936"/>
      <c r="N38" s="936"/>
      <c r="O38" s="936"/>
      <c r="P38" s="936"/>
      <c r="Q38" s="936"/>
      <c r="R38" s="936"/>
      <c r="S38" s="936"/>
      <c r="T38" s="936"/>
      <c r="U38" s="936"/>
      <c r="V38" s="936"/>
      <c r="W38" s="936"/>
      <c r="X38" s="936"/>
      <c r="Y38" s="714"/>
    </row>
    <row r="39" spans="2:25">
      <c r="B39" s="714"/>
      <c r="C39" s="713"/>
      <c r="D39" s="714"/>
      <c r="E39" s="714"/>
      <c r="F39" s="714"/>
      <c r="G39" s="714"/>
      <c r="H39" s="714"/>
      <c r="I39" s="714"/>
      <c r="J39" s="714"/>
      <c r="K39" s="714"/>
      <c r="L39" s="714"/>
      <c r="M39" s="714"/>
      <c r="N39" s="714"/>
      <c r="O39" s="714"/>
      <c r="P39" s="714"/>
      <c r="Q39" s="714"/>
      <c r="R39" s="714"/>
      <c r="S39" s="714"/>
      <c r="T39" s="714"/>
      <c r="U39" s="714"/>
      <c r="V39" s="714"/>
      <c r="W39" s="714"/>
      <c r="X39" s="714"/>
      <c r="Y39" s="714"/>
    </row>
    <row r="40" spans="2:25">
      <c r="B40" s="714"/>
      <c r="C40" s="713"/>
      <c r="D40" s="714"/>
      <c r="E40" s="714"/>
      <c r="F40" s="714"/>
      <c r="G40" s="714"/>
      <c r="H40" s="714"/>
      <c r="I40" s="714"/>
      <c r="J40" s="714"/>
      <c r="K40" s="714"/>
      <c r="L40" s="714"/>
      <c r="M40" s="714"/>
      <c r="N40" s="714"/>
      <c r="O40" s="714"/>
      <c r="P40" s="714"/>
      <c r="Q40" s="714"/>
      <c r="R40" s="714"/>
      <c r="S40" s="714"/>
      <c r="T40" s="714"/>
      <c r="U40" s="714"/>
      <c r="V40" s="714"/>
      <c r="W40" s="714"/>
      <c r="X40" s="714"/>
      <c r="Y40" s="714"/>
    </row>
    <row r="44" spans="2:25">
      <c r="B44" s="936"/>
      <c r="C44" s="936"/>
      <c r="D44" s="936"/>
      <c r="E44" s="936"/>
      <c r="F44" s="936"/>
      <c r="G44" s="936"/>
      <c r="H44" s="936"/>
      <c r="I44" s="936"/>
      <c r="J44" s="936"/>
      <c r="K44" s="936"/>
      <c r="L44" s="936"/>
      <c r="M44" s="936"/>
      <c r="N44" s="936"/>
      <c r="O44" s="936"/>
      <c r="P44" s="936"/>
      <c r="Q44" s="936"/>
      <c r="R44" s="936"/>
      <c r="S44" s="936"/>
      <c r="T44" s="936"/>
      <c r="U44" s="936"/>
      <c r="V44" s="936"/>
      <c r="W44" s="936"/>
      <c r="X44" s="936"/>
    </row>
    <row r="45" spans="2:25">
      <c r="B45" s="714"/>
      <c r="C45" s="714"/>
      <c r="D45" s="714"/>
      <c r="E45" s="714"/>
      <c r="F45" s="714"/>
      <c r="G45" s="714"/>
      <c r="H45" s="714"/>
      <c r="I45" s="714"/>
      <c r="J45" s="714"/>
      <c r="K45" s="714"/>
      <c r="L45" s="714"/>
      <c r="M45" s="714"/>
      <c r="N45" s="714"/>
      <c r="O45" s="714"/>
      <c r="P45" s="714"/>
      <c r="Q45" s="714"/>
      <c r="R45" s="714"/>
      <c r="S45" s="714"/>
      <c r="T45" s="714"/>
      <c r="U45" s="714"/>
      <c r="V45" s="714"/>
      <c r="W45" s="714"/>
      <c r="X45" s="714"/>
    </row>
    <row r="46" spans="2:25">
      <c r="B46" s="714"/>
      <c r="C46" s="714"/>
      <c r="D46" s="714"/>
      <c r="E46" s="714"/>
      <c r="F46" s="714"/>
      <c r="G46" s="714"/>
      <c r="H46" s="714"/>
      <c r="I46" s="714"/>
      <c r="J46" s="714"/>
      <c r="K46" s="714"/>
      <c r="L46" s="714"/>
      <c r="M46" s="714"/>
      <c r="N46" s="714"/>
      <c r="O46" s="714"/>
      <c r="P46" s="714"/>
      <c r="Q46" s="714"/>
      <c r="R46" s="714"/>
      <c r="S46" s="714"/>
      <c r="T46" s="714"/>
      <c r="U46" s="714"/>
      <c r="V46" s="714"/>
      <c r="W46" s="714"/>
      <c r="X46" s="714"/>
    </row>
    <row r="47" spans="2:25">
      <c r="B47" s="714"/>
      <c r="C47" s="714"/>
      <c r="D47" s="714"/>
      <c r="E47" s="714"/>
      <c r="F47" s="714"/>
      <c r="G47" s="714"/>
      <c r="H47" s="714"/>
      <c r="I47" s="714"/>
      <c r="J47" s="714"/>
      <c r="K47" s="714"/>
      <c r="L47" s="714"/>
      <c r="M47" s="714"/>
      <c r="N47" s="714"/>
      <c r="O47" s="714"/>
      <c r="P47" s="714"/>
      <c r="Q47" s="714"/>
      <c r="R47" s="714"/>
      <c r="S47" s="714"/>
      <c r="T47" s="714"/>
      <c r="U47" s="714"/>
      <c r="V47" s="714"/>
      <c r="W47" s="714"/>
      <c r="X47" s="714"/>
    </row>
    <row r="48" spans="2:25">
      <c r="B48" s="714"/>
      <c r="C48" s="714"/>
      <c r="D48" s="714"/>
      <c r="E48" s="714"/>
      <c r="F48" s="714"/>
      <c r="G48" s="714"/>
      <c r="H48" s="714"/>
      <c r="I48" s="714"/>
      <c r="J48" s="714"/>
      <c r="K48" s="714"/>
      <c r="L48" s="714"/>
      <c r="M48" s="714"/>
      <c r="N48" s="714"/>
      <c r="O48" s="714"/>
      <c r="P48" s="714"/>
      <c r="Q48" s="714"/>
      <c r="R48" s="714"/>
      <c r="S48" s="714"/>
      <c r="T48" s="714"/>
      <c r="U48" s="714"/>
      <c r="V48" s="714"/>
      <c r="W48" s="714"/>
      <c r="X48" s="714"/>
    </row>
    <row r="49" spans="2:24">
      <c r="B49" s="714"/>
      <c r="C49" s="714"/>
      <c r="D49" s="714"/>
      <c r="E49" s="714"/>
      <c r="F49" s="714"/>
      <c r="G49" s="714"/>
      <c r="H49" s="714"/>
      <c r="I49" s="714"/>
      <c r="J49" s="714"/>
      <c r="K49" s="714"/>
      <c r="L49" s="714"/>
      <c r="M49" s="714"/>
      <c r="N49" s="714"/>
      <c r="O49" s="714"/>
      <c r="P49" s="714"/>
      <c r="Q49" s="714"/>
      <c r="R49" s="714"/>
      <c r="S49" s="714"/>
      <c r="T49" s="714"/>
      <c r="U49" s="714"/>
      <c r="V49" s="714"/>
      <c r="W49" s="714"/>
      <c r="X49" s="714"/>
    </row>
    <row r="50" spans="2:24">
      <c r="B50" s="714"/>
      <c r="C50" s="714"/>
      <c r="D50" s="714"/>
      <c r="E50" s="714"/>
      <c r="F50" s="714"/>
      <c r="G50" s="714"/>
      <c r="H50" s="714"/>
      <c r="I50" s="714"/>
      <c r="J50" s="714"/>
      <c r="K50" s="714"/>
      <c r="L50" s="714"/>
      <c r="M50" s="714"/>
      <c r="N50" s="714"/>
      <c r="O50" s="714"/>
      <c r="P50" s="714"/>
      <c r="Q50" s="714"/>
      <c r="R50" s="714"/>
      <c r="S50" s="714"/>
      <c r="T50" s="714"/>
      <c r="U50" s="714"/>
      <c r="V50" s="714"/>
      <c r="W50" s="714"/>
      <c r="X50" s="714"/>
    </row>
    <row r="51" spans="2:24">
      <c r="B51" s="714"/>
      <c r="C51" s="714"/>
      <c r="D51" s="714"/>
      <c r="E51" s="714"/>
      <c r="F51" s="714"/>
      <c r="G51" s="714"/>
      <c r="H51" s="714"/>
      <c r="I51" s="714"/>
      <c r="J51" s="714"/>
      <c r="K51" s="714"/>
      <c r="L51" s="714"/>
      <c r="M51" s="714"/>
      <c r="N51" s="714"/>
      <c r="O51" s="714"/>
      <c r="P51" s="714"/>
      <c r="Q51" s="714"/>
      <c r="R51" s="714"/>
      <c r="S51" s="714"/>
      <c r="T51" s="714"/>
      <c r="U51" s="714"/>
      <c r="V51" s="714"/>
      <c r="W51" s="714"/>
      <c r="X51" s="714"/>
    </row>
    <row r="52" spans="2:24">
      <c r="B52" s="714"/>
      <c r="C52" s="714"/>
      <c r="D52" s="714"/>
      <c r="E52" s="714"/>
      <c r="F52" s="714"/>
      <c r="G52" s="714"/>
      <c r="H52" s="714"/>
      <c r="I52" s="714"/>
      <c r="J52" s="714"/>
      <c r="K52" s="714"/>
      <c r="L52" s="714"/>
      <c r="M52" s="714"/>
      <c r="N52" s="714"/>
      <c r="O52" s="714"/>
      <c r="P52" s="714"/>
      <c r="Q52" s="714"/>
      <c r="R52" s="714"/>
      <c r="S52" s="714"/>
      <c r="T52" s="714"/>
      <c r="U52" s="714"/>
      <c r="V52" s="714"/>
      <c r="W52" s="714"/>
      <c r="X52" s="714"/>
    </row>
    <row r="53" spans="2:24">
      <c r="B53" s="714"/>
      <c r="C53" s="714"/>
      <c r="D53" s="714"/>
      <c r="E53" s="714"/>
      <c r="F53" s="714"/>
      <c r="G53" s="714"/>
      <c r="H53" s="714"/>
      <c r="I53" s="714"/>
      <c r="J53" s="714"/>
      <c r="K53" s="714"/>
      <c r="L53" s="714"/>
      <c r="M53" s="714"/>
      <c r="N53" s="714"/>
      <c r="O53" s="714"/>
      <c r="P53" s="714"/>
      <c r="Q53" s="714"/>
      <c r="R53" s="714"/>
      <c r="S53" s="714"/>
      <c r="T53" s="714"/>
      <c r="U53" s="714"/>
      <c r="V53" s="714"/>
      <c r="W53" s="714"/>
      <c r="X53" s="714"/>
    </row>
    <row r="54" spans="2:24">
      <c r="B54" s="714"/>
      <c r="C54" s="714"/>
      <c r="D54" s="714"/>
      <c r="E54" s="714"/>
      <c r="F54" s="714"/>
      <c r="G54" s="714"/>
      <c r="H54" s="714"/>
      <c r="I54" s="714"/>
      <c r="J54" s="714"/>
      <c r="K54" s="714"/>
      <c r="L54" s="714"/>
      <c r="M54" s="714"/>
      <c r="N54" s="714"/>
      <c r="O54" s="714"/>
      <c r="P54" s="714"/>
      <c r="Q54" s="714"/>
      <c r="R54" s="714"/>
      <c r="S54" s="714"/>
      <c r="T54" s="714"/>
      <c r="U54" s="714"/>
      <c r="V54" s="714"/>
      <c r="W54" s="714"/>
      <c r="X54" s="714"/>
    </row>
    <row r="55" spans="2:24">
      <c r="B55" s="714"/>
      <c r="C55" s="714"/>
      <c r="D55" s="714"/>
      <c r="E55" s="714"/>
      <c r="F55" s="714"/>
      <c r="G55" s="714"/>
      <c r="H55" s="714"/>
      <c r="I55" s="714"/>
      <c r="J55" s="714"/>
      <c r="K55" s="714"/>
      <c r="L55" s="714"/>
      <c r="M55" s="714"/>
      <c r="N55" s="714"/>
      <c r="O55" s="714"/>
      <c r="P55" s="714"/>
      <c r="Q55" s="714"/>
      <c r="R55" s="714"/>
      <c r="S55" s="714"/>
      <c r="T55" s="714"/>
      <c r="U55" s="714"/>
      <c r="V55" s="714"/>
      <c r="W55" s="714"/>
      <c r="X55" s="714"/>
    </row>
    <row r="56" spans="2:24">
      <c r="B56" s="714"/>
      <c r="C56" s="714"/>
      <c r="D56" s="714"/>
      <c r="E56" s="714"/>
      <c r="F56" s="714"/>
      <c r="G56" s="714"/>
      <c r="H56" s="714"/>
      <c r="I56" s="714"/>
      <c r="J56" s="714"/>
      <c r="K56" s="714"/>
      <c r="L56" s="714"/>
      <c r="M56" s="714"/>
      <c r="N56" s="714"/>
      <c r="O56" s="714"/>
      <c r="P56" s="714"/>
      <c r="Q56" s="714"/>
      <c r="R56" s="714"/>
      <c r="S56" s="714"/>
      <c r="T56" s="714"/>
      <c r="U56" s="714"/>
      <c r="V56" s="714"/>
      <c r="W56" s="714"/>
      <c r="X56" s="714"/>
    </row>
    <row r="57" spans="2:24">
      <c r="B57" s="714"/>
      <c r="C57" s="714"/>
      <c r="D57" s="714"/>
      <c r="E57" s="714"/>
      <c r="F57" s="714"/>
      <c r="G57" s="714"/>
      <c r="H57" s="714"/>
      <c r="I57" s="714"/>
      <c r="J57" s="714"/>
      <c r="K57" s="714"/>
      <c r="L57" s="714"/>
      <c r="M57" s="714"/>
      <c r="N57" s="714"/>
      <c r="O57" s="714"/>
      <c r="P57" s="714"/>
      <c r="Q57" s="714"/>
      <c r="R57" s="714"/>
      <c r="S57" s="714"/>
      <c r="T57" s="714"/>
      <c r="U57" s="714"/>
      <c r="V57" s="714"/>
      <c r="W57" s="714"/>
      <c r="X57" s="714"/>
    </row>
    <row r="58" spans="2:24">
      <c r="B58" s="714"/>
      <c r="C58" s="714"/>
      <c r="D58" s="714"/>
      <c r="E58" s="714"/>
      <c r="F58" s="714"/>
      <c r="G58" s="714"/>
      <c r="H58" s="714"/>
      <c r="I58" s="714"/>
      <c r="J58" s="714"/>
      <c r="K58" s="714"/>
      <c r="L58" s="714"/>
      <c r="M58" s="714"/>
      <c r="N58" s="714"/>
      <c r="O58" s="714"/>
      <c r="P58" s="714"/>
      <c r="Q58" s="714"/>
      <c r="R58" s="714"/>
      <c r="S58" s="714"/>
      <c r="T58" s="714"/>
      <c r="U58" s="714"/>
      <c r="V58" s="714"/>
      <c r="W58" s="714"/>
      <c r="X58" s="714"/>
    </row>
    <row r="59" spans="2:24">
      <c r="B59" s="714"/>
      <c r="C59" s="714"/>
      <c r="D59" s="714"/>
      <c r="E59" s="714"/>
      <c r="F59" s="714"/>
      <c r="G59" s="714"/>
      <c r="H59" s="714"/>
      <c r="I59" s="714"/>
      <c r="J59" s="714"/>
      <c r="K59" s="714"/>
      <c r="L59" s="714"/>
      <c r="M59" s="714"/>
      <c r="N59" s="714"/>
      <c r="O59" s="714"/>
      <c r="P59" s="714"/>
      <c r="Q59" s="714"/>
      <c r="R59" s="714"/>
      <c r="S59" s="714"/>
      <c r="T59" s="714"/>
      <c r="U59" s="714"/>
      <c r="V59" s="714"/>
      <c r="W59" s="714"/>
      <c r="X59" s="714"/>
    </row>
    <row r="60" spans="2:24">
      <c r="B60" s="714"/>
      <c r="C60" s="714"/>
      <c r="D60" s="714"/>
      <c r="E60" s="714"/>
      <c r="F60" s="714"/>
      <c r="G60" s="714"/>
      <c r="H60" s="714"/>
      <c r="I60" s="714"/>
      <c r="J60" s="714"/>
      <c r="K60" s="714"/>
      <c r="L60" s="714"/>
      <c r="M60" s="714"/>
      <c r="N60" s="714"/>
      <c r="O60" s="714"/>
      <c r="P60" s="714"/>
      <c r="Q60" s="714"/>
      <c r="R60" s="714"/>
      <c r="S60" s="714"/>
      <c r="T60" s="714"/>
      <c r="U60" s="714"/>
      <c r="V60" s="714"/>
      <c r="W60" s="714"/>
      <c r="X60" s="714"/>
    </row>
    <row r="61" spans="2:24">
      <c r="B61" s="714"/>
      <c r="C61" s="714"/>
      <c r="D61" s="714"/>
      <c r="E61" s="714"/>
      <c r="F61" s="714"/>
      <c r="G61" s="714"/>
      <c r="H61" s="714"/>
      <c r="I61" s="714"/>
      <c r="J61" s="714"/>
      <c r="K61" s="714"/>
      <c r="L61" s="714"/>
      <c r="M61" s="714"/>
      <c r="N61" s="714"/>
      <c r="O61" s="714"/>
      <c r="P61" s="714"/>
      <c r="Q61" s="714"/>
      <c r="R61" s="714"/>
      <c r="S61" s="714"/>
      <c r="T61" s="714"/>
      <c r="U61" s="714"/>
      <c r="V61" s="714"/>
      <c r="W61" s="714"/>
      <c r="X61" s="714"/>
    </row>
    <row r="62" spans="2:24">
      <c r="B62" s="714"/>
      <c r="C62" s="714"/>
      <c r="D62" s="714"/>
      <c r="E62" s="714"/>
      <c r="F62" s="714"/>
      <c r="G62" s="714"/>
      <c r="H62" s="714"/>
      <c r="I62" s="714"/>
      <c r="J62" s="714"/>
      <c r="K62" s="714"/>
      <c r="L62" s="714"/>
      <c r="M62" s="714"/>
      <c r="N62" s="714"/>
      <c r="O62" s="714"/>
      <c r="P62" s="714"/>
      <c r="Q62" s="714"/>
      <c r="R62" s="714"/>
      <c r="S62" s="714"/>
      <c r="T62" s="714"/>
      <c r="U62" s="714"/>
      <c r="V62" s="714"/>
      <c r="W62" s="714"/>
      <c r="X62" s="714"/>
    </row>
    <row r="63" spans="2:24">
      <c r="B63" s="714"/>
      <c r="C63" s="714"/>
      <c r="D63" s="714"/>
      <c r="E63" s="714"/>
      <c r="F63" s="714"/>
      <c r="G63" s="714"/>
      <c r="H63" s="714"/>
      <c r="I63" s="714"/>
      <c r="J63" s="714"/>
      <c r="K63" s="714"/>
      <c r="L63" s="714"/>
      <c r="M63" s="714"/>
      <c r="N63" s="714"/>
      <c r="O63" s="714"/>
      <c r="P63" s="714"/>
      <c r="Q63" s="714"/>
      <c r="R63" s="714"/>
      <c r="S63" s="714"/>
      <c r="T63" s="714"/>
      <c r="U63" s="714"/>
      <c r="V63" s="714"/>
      <c r="W63" s="714"/>
      <c r="X63" s="714"/>
    </row>
    <row r="64" spans="2:24">
      <c r="B64" s="714"/>
      <c r="C64" s="714"/>
      <c r="D64" s="714"/>
      <c r="E64" s="714"/>
      <c r="F64" s="714"/>
      <c r="G64" s="714"/>
      <c r="H64" s="714"/>
      <c r="I64" s="714"/>
      <c r="J64" s="714"/>
      <c r="K64" s="714"/>
      <c r="L64" s="714"/>
      <c r="M64" s="714"/>
      <c r="N64" s="714"/>
      <c r="O64" s="714"/>
      <c r="P64" s="714"/>
      <c r="Q64" s="714"/>
      <c r="R64" s="714"/>
      <c r="S64" s="714"/>
      <c r="T64" s="714"/>
      <c r="U64" s="714"/>
      <c r="V64" s="714"/>
      <c r="W64" s="714"/>
      <c r="X64" s="714"/>
    </row>
    <row r="65" spans="2:24">
      <c r="B65" s="714"/>
      <c r="C65" s="714"/>
      <c r="D65" s="714"/>
      <c r="E65" s="714"/>
      <c r="F65" s="714"/>
      <c r="G65" s="714"/>
      <c r="H65" s="714"/>
      <c r="I65" s="714"/>
      <c r="J65" s="714"/>
      <c r="K65" s="714"/>
      <c r="L65" s="714"/>
      <c r="M65" s="714"/>
      <c r="N65" s="714"/>
      <c r="O65" s="714"/>
      <c r="P65" s="714"/>
      <c r="Q65" s="714"/>
      <c r="R65" s="714"/>
      <c r="S65" s="714"/>
      <c r="T65" s="714"/>
      <c r="U65" s="714"/>
      <c r="V65" s="714"/>
      <c r="W65" s="714"/>
      <c r="X65" s="714"/>
    </row>
    <row r="66" spans="2:24">
      <c r="B66" s="714"/>
      <c r="C66" s="714"/>
      <c r="D66" s="714"/>
      <c r="E66" s="714"/>
      <c r="F66" s="714"/>
      <c r="G66" s="714"/>
      <c r="H66" s="714"/>
      <c r="I66" s="714"/>
      <c r="J66" s="714"/>
      <c r="K66" s="714"/>
      <c r="L66" s="714"/>
      <c r="M66" s="714"/>
      <c r="N66" s="714"/>
      <c r="O66" s="714"/>
      <c r="P66" s="714"/>
      <c r="Q66" s="714"/>
      <c r="R66" s="714"/>
      <c r="S66" s="714"/>
      <c r="T66" s="714"/>
      <c r="U66" s="714"/>
      <c r="V66" s="714"/>
      <c r="W66" s="714"/>
      <c r="X66" s="714"/>
    </row>
    <row r="67" spans="2:24">
      <c r="B67" s="714"/>
      <c r="C67" s="714"/>
      <c r="D67" s="714"/>
      <c r="E67" s="714"/>
      <c r="F67" s="714"/>
      <c r="G67" s="714"/>
      <c r="H67" s="714"/>
      <c r="I67" s="714"/>
      <c r="J67" s="714"/>
      <c r="K67" s="714"/>
      <c r="L67" s="714"/>
      <c r="M67" s="714"/>
      <c r="N67" s="714"/>
      <c r="O67" s="714"/>
      <c r="P67" s="714"/>
      <c r="Q67" s="714"/>
      <c r="R67" s="714"/>
      <c r="S67" s="714"/>
      <c r="T67" s="714"/>
      <c r="U67" s="714"/>
      <c r="V67" s="714"/>
      <c r="W67" s="714"/>
      <c r="X67" s="714"/>
    </row>
    <row r="68" spans="2:24">
      <c r="B68" s="714"/>
      <c r="C68" s="714"/>
      <c r="D68" s="714"/>
      <c r="E68" s="714"/>
      <c r="F68" s="714"/>
      <c r="G68" s="714"/>
      <c r="H68" s="714"/>
      <c r="I68" s="714"/>
      <c r="J68" s="714"/>
      <c r="K68" s="714"/>
      <c r="L68" s="714"/>
      <c r="M68" s="714"/>
      <c r="N68" s="714"/>
      <c r="O68" s="714"/>
      <c r="P68" s="714"/>
      <c r="Q68" s="714"/>
      <c r="R68" s="714"/>
      <c r="S68" s="714"/>
      <c r="T68" s="714"/>
      <c r="U68" s="714"/>
      <c r="V68" s="714"/>
      <c r="W68" s="714"/>
      <c r="X68" s="714"/>
    </row>
    <row r="69" spans="2:24">
      <c r="B69" s="714"/>
      <c r="C69" s="714"/>
      <c r="D69" s="714"/>
      <c r="E69" s="714"/>
      <c r="F69" s="714"/>
      <c r="G69" s="714"/>
      <c r="H69" s="714"/>
      <c r="I69" s="714"/>
      <c r="J69" s="714"/>
      <c r="K69" s="714"/>
      <c r="L69" s="714"/>
      <c r="M69" s="714"/>
      <c r="N69" s="714"/>
      <c r="O69" s="714"/>
      <c r="P69" s="714"/>
      <c r="Q69" s="714"/>
      <c r="R69" s="714"/>
      <c r="S69" s="714"/>
      <c r="T69" s="714"/>
      <c r="U69" s="714"/>
      <c r="V69" s="714"/>
      <c r="W69" s="714"/>
      <c r="X69" s="714"/>
    </row>
    <row r="70" spans="2:24">
      <c r="B70" s="714"/>
      <c r="C70" s="714"/>
      <c r="D70" s="714"/>
      <c r="E70" s="714"/>
      <c r="F70" s="714"/>
      <c r="G70" s="714"/>
      <c r="H70" s="714"/>
      <c r="I70" s="714"/>
      <c r="J70" s="714"/>
      <c r="K70" s="714"/>
      <c r="L70" s="714"/>
      <c r="M70" s="714"/>
      <c r="N70" s="714"/>
      <c r="O70" s="714"/>
      <c r="P70" s="714"/>
      <c r="Q70" s="714"/>
      <c r="R70" s="714"/>
      <c r="S70" s="714"/>
      <c r="T70" s="714"/>
      <c r="U70" s="714"/>
      <c r="V70" s="714"/>
      <c r="W70" s="714"/>
      <c r="X70" s="714"/>
    </row>
    <row r="71" spans="2:24">
      <c r="B71" s="714"/>
      <c r="C71" s="714"/>
      <c r="D71" s="714"/>
      <c r="E71" s="714"/>
      <c r="F71" s="714"/>
      <c r="G71" s="714"/>
      <c r="H71" s="714"/>
      <c r="I71" s="714"/>
      <c r="J71" s="714"/>
      <c r="K71" s="714"/>
      <c r="L71" s="714"/>
      <c r="M71" s="714"/>
      <c r="N71" s="714"/>
      <c r="O71" s="714"/>
      <c r="P71" s="714"/>
      <c r="Q71" s="714"/>
      <c r="R71" s="714"/>
      <c r="S71" s="714"/>
      <c r="T71" s="714"/>
      <c r="U71" s="714"/>
      <c r="V71" s="714"/>
      <c r="W71" s="714"/>
      <c r="X71" s="714"/>
    </row>
    <row r="72" spans="2:24">
      <c r="B72" s="714"/>
      <c r="C72" s="714"/>
      <c r="D72" s="714"/>
      <c r="E72" s="714"/>
      <c r="F72" s="714"/>
      <c r="G72" s="714"/>
      <c r="H72" s="714"/>
      <c r="I72" s="714"/>
      <c r="J72" s="714"/>
      <c r="K72" s="714"/>
      <c r="L72" s="714"/>
      <c r="M72" s="714"/>
      <c r="N72" s="714"/>
      <c r="O72" s="714"/>
      <c r="P72" s="714"/>
      <c r="Q72" s="714"/>
      <c r="R72" s="714"/>
      <c r="S72" s="714"/>
      <c r="T72" s="714"/>
      <c r="U72" s="714"/>
      <c r="V72" s="714"/>
      <c r="W72" s="714"/>
      <c r="X72" s="714"/>
    </row>
    <row r="73" spans="2:24">
      <c r="B73" s="714"/>
      <c r="C73" s="714"/>
      <c r="D73" s="714"/>
      <c r="E73" s="714"/>
      <c r="F73" s="714"/>
      <c r="G73" s="714"/>
      <c r="H73" s="714"/>
      <c r="I73" s="714"/>
      <c r="J73" s="714"/>
      <c r="K73" s="714"/>
      <c r="L73" s="714"/>
      <c r="M73" s="714"/>
      <c r="N73" s="714"/>
      <c r="O73" s="714"/>
      <c r="P73" s="714"/>
      <c r="Q73" s="714"/>
      <c r="R73" s="714"/>
      <c r="S73" s="714"/>
      <c r="T73" s="714"/>
      <c r="U73" s="714"/>
      <c r="V73" s="714"/>
      <c r="W73" s="714"/>
      <c r="X73" s="714"/>
    </row>
    <row r="74" spans="2:24">
      <c r="B74" s="714"/>
      <c r="C74" s="714"/>
      <c r="D74" s="714"/>
      <c r="E74" s="714"/>
      <c r="F74" s="714"/>
      <c r="G74" s="714"/>
      <c r="H74" s="714"/>
      <c r="I74" s="714"/>
      <c r="J74" s="714"/>
      <c r="K74" s="714"/>
      <c r="L74" s="714"/>
      <c r="M74" s="714"/>
      <c r="N74" s="714"/>
      <c r="O74" s="714"/>
      <c r="P74" s="714"/>
      <c r="Q74" s="714"/>
      <c r="R74" s="714"/>
      <c r="S74" s="714"/>
      <c r="T74" s="714"/>
      <c r="U74" s="714"/>
      <c r="V74" s="714"/>
      <c r="W74" s="714"/>
      <c r="X74" s="714"/>
    </row>
    <row r="75" spans="2:24">
      <c r="B75" s="714"/>
      <c r="C75" s="714"/>
      <c r="D75" s="714"/>
      <c r="E75" s="714"/>
      <c r="F75" s="714"/>
      <c r="G75" s="714"/>
      <c r="H75" s="714"/>
      <c r="I75" s="714"/>
      <c r="J75" s="714"/>
      <c r="K75" s="714"/>
      <c r="L75" s="714"/>
      <c r="M75" s="714"/>
      <c r="N75" s="714"/>
      <c r="O75" s="714"/>
      <c r="P75" s="714"/>
      <c r="Q75" s="714"/>
      <c r="R75" s="714"/>
      <c r="S75" s="714"/>
      <c r="T75" s="714"/>
      <c r="U75" s="714"/>
      <c r="V75" s="714"/>
      <c r="W75" s="714"/>
      <c r="X75" s="714"/>
    </row>
    <row r="76" spans="2:24">
      <c r="B76" s="714"/>
      <c r="C76" s="714"/>
      <c r="D76" s="714"/>
      <c r="E76" s="714"/>
      <c r="F76" s="714"/>
      <c r="G76" s="714"/>
      <c r="H76" s="714"/>
      <c r="I76" s="714"/>
      <c r="J76" s="714"/>
      <c r="K76" s="714"/>
      <c r="L76" s="714"/>
      <c r="M76" s="714"/>
      <c r="N76" s="714"/>
      <c r="O76" s="714"/>
      <c r="P76" s="714"/>
      <c r="Q76" s="714"/>
      <c r="R76" s="714"/>
      <c r="S76" s="714"/>
      <c r="T76" s="714"/>
      <c r="U76" s="714"/>
      <c r="V76" s="714"/>
      <c r="W76" s="714"/>
      <c r="X76" s="714"/>
    </row>
    <row r="77" spans="2:24">
      <c r="B77" s="714"/>
      <c r="C77" s="714"/>
      <c r="D77" s="714"/>
      <c r="E77" s="714"/>
      <c r="F77" s="714"/>
      <c r="G77" s="714"/>
      <c r="H77" s="714"/>
      <c r="I77" s="714"/>
      <c r="J77" s="714"/>
      <c r="K77" s="714"/>
      <c r="L77" s="714"/>
      <c r="M77" s="714"/>
      <c r="N77" s="714"/>
      <c r="O77" s="714"/>
      <c r="P77" s="714"/>
      <c r="Q77" s="714"/>
      <c r="R77" s="714"/>
      <c r="S77" s="714"/>
      <c r="T77" s="714"/>
      <c r="U77" s="714"/>
      <c r="V77" s="714"/>
      <c r="W77" s="714"/>
      <c r="X77" s="714"/>
    </row>
    <row r="78" spans="2:24">
      <c r="B78" s="714"/>
      <c r="C78" s="714"/>
      <c r="D78" s="714"/>
      <c r="E78" s="714"/>
      <c r="F78" s="714"/>
      <c r="G78" s="714"/>
      <c r="H78" s="714"/>
      <c r="I78" s="714"/>
      <c r="J78" s="714"/>
      <c r="K78" s="714"/>
      <c r="L78" s="714"/>
      <c r="M78" s="714"/>
      <c r="N78" s="714"/>
      <c r="O78" s="714"/>
      <c r="P78" s="714"/>
      <c r="Q78" s="714"/>
      <c r="R78" s="714"/>
      <c r="S78" s="714"/>
      <c r="T78" s="714"/>
      <c r="U78" s="714"/>
      <c r="V78" s="714"/>
      <c r="W78" s="714"/>
      <c r="X78" s="714"/>
    </row>
    <row r="79" spans="2:24">
      <c r="B79" s="714"/>
      <c r="C79" s="714"/>
      <c r="D79" s="714"/>
      <c r="E79" s="714"/>
      <c r="F79" s="714"/>
      <c r="G79" s="714"/>
      <c r="H79" s="714"/>
      <c r="I79" s="714"/>
      <c r="J79" s="714"/>
      <c r="K79" s="714"/>
      <c r="L79" s="714"/>
      <c r="M79" s="714"/>
      <c r="N79" s="714"/>
      <c r="O79" s="714"/>
      <c r="P79" s="714"/>
      <c r="Q79" s="714"/>
      <c r="R79" s="714"/>
      <c r="S79" s="714"/>
      <c r="T79" s="714"/>
      <c r="U79" s="714"/>
      <c r="V79" s="714"/>
      <c r="W79" s="714"/>
      <c r="X79" s="714"/>
    </row>
    <row r="80" spans="2:24">
      <c r="B80" s="714"/>
      <c r="C80" s="714"/>
      <c r="D80" s="714"/>
      <c r="E80" s="714"/>
      <c r="F80" s="714"/>
      <c r="G80" s="714"/>
      <c r="H80" s="714"/>
      <c r="I80" s="714"/>
      <c r="J80" s="714"/>
      <c r="K80" s="714"/>
      <c r="L80" s="714"/>
      <c r="M80" s="714"/>
      <c r="N80" s="714"/>
      <c r="O80" s="714"/>
      <c r="P80" s="714"/>
      <c r="Q80" s="714"/>
      <c r="R80" s="714"/>
      <c r="S80" s="714"/>
      <c r="T80" s="714"/>
      <c r="U80" s="714"/>
      <c r="V80" s="714"/>
      <c r="W80" s="714"/>
      <c r="X80" s="714"/>
    </row>
    <row r="81" spans="2:24">
      <c r="B81" s="714"/>
      <c r="C81" s="714"/>
      <c r="D81" s="714"/>
      <c r="E81" s="714"/>
      <c r="F81" s="714"/>
      <c r="G81" s="714"/>
      <c r="H81" s="714"/>
      <c r="I81" s="714"/>
      <c r="J81" s="714"/>
      <c r="K81" s="714"/>
      <c r="L81" s="714"/>
      <c r="M81" s="714"/>
      <c r="N81" s="714"/>
      <c r="O81" s="714"/>
      <c r="P81" s="714"/>
      <c r="Q81" s="714"/>
      <c r="R81" s="714"/>
      <c r="S81" s="714"/>
      <c r="T81" s="714"/>
      <c r="U81" s="714"/>
      <c r="V81" s="714"/>
      <c r="W81" s="714"/>
      <c r="X81" s="714"/>
    </row>
    <row r="82" spans="2:24">
      <c r="B82" s="714"/>
      <c r="C82" s="714"/>
      <c r="D82" s="714"/>
      <c r="E82" s="714"/>
      <c r="F82" s="714"/>
      <c r="G82" s="714"/>
      <c r="H82" s="714"/>
      <c r="I82" s="714"/>
      <c r="J82" s="714"/>
      <c r="K82" s="714"/>
      <c r="L82" s="714"/>
      <c r="M82" s="714"/>
      <c r="N82" s="714"/>
      <c r="O82" s="714"/>
      <c r="P82" s="714"/>
      <c r="Q82" s="714"/>
      <c r="R82" s="714"/>
      <c r="S82" s="714"/>
      <c r="T82" s="714"/>
      <c r="U82" s="714"/>
      <c r="V82" s="714"/>
      <c r="W82" s="714"/>
      <c r="X82" s="714"/>
    </row>
    <row r="83" spans="2:24">
      <c r="B83" s="714"/>
      <c r="C83" s="714"/>
      <c r="D83" s="714"/>
      <c r="E83" s="714"/>
      <c r="F83" s="714"/>
      <c r="G83" s="714"/>
      <c r="H83" s="714"/>
      <c r="I83" s="714"/>
      <c r="J83" s="714"/>
      <c r="K83" s="714"/>
      <c r="L83" s="714"/>
      <c r="M83" s="714"/>
      <c r="N83" s="714"/>
      <c r="O83" s="714"/>
      <c r="P83" s="714"/>
      <c r="Q83" s="714"/>
      <c r="R83" s="714"/>
      <c r="S83" s="714"/>
      <c r="T83" s="714"/>
      <c r="U83" s="714"/>
      <c r="V83" s="714"/>
      <c r="W83" s="714"/>
      <c r="X83" s="714"/>
    </row>
    <row r="84" spans="2:24">
      <c r="B84" s="714"/>
      <c r="C84" s="714"/>
      <c r="D84" s="714"/>
      <c r="E84" s="714"/>
      <c r="F84" s="714"/>
      <c r="G84" s="714"/>
      <c r="H84" s="714"/>
      <c r="I84" s="714"/>
      <c r="J84" s="714"/>
      <c r="K84" s="714"/>
      <c r="L84" s="714"/>
      <c r="M84" s="714"/>
      <c r="N84" s="714"/>
      <c r="O84" s="714"/>
      <c r="P84" s="714"/>
      <c r="Q84" s="714"/>
      <c r="R84" s="714"/>
      <c r="S84" s="714"/>
      <c r="T84" s="714"/>
      <c r="U84" s="714"/>
      <c r="V84" s="714"/>
      <c r="W84" s="714"/>
      <c r="X84" s="714"/>
    </row>
    <row r="85" spans="2:24">
      <c r="B85" s="714"/>
      <c r="C85" s="714"/>
      <c r="D85" s="714"/>
      <c r="E85" s="714"/>
      <c r="F85" s="714"/>
      <c r="G85" s="714"/>
      <c r="H85" s="714"/>
      <c r="I85" s="714"/>
      <c r="J85" s="714"/>
      <c r="K85" s="714"/>
      <c r="L85" s="714"/>
      <c r="M85" s="714"/>
      <c r="N85" s="714"/>
      <c r="O85" s="714"/>
      <c r="P85" s="714"/>
      <c r="Q85" s="714"/>
      <c r="R85" s="714"/>
      <c r="S85" s="714"/>
      <c r="T85" s="714"/>
      <c r="U85" s="714"/>
      <c r="V85" s="714"/>
      <c r="W85" s="714"/>
      <c r="X85" s="714"/>
    </row>
    <row r="86" spans="2:24">
      <c r="B86" s="714"/>
      <c r="C86" s="714"/>
      <c r="D86" s="714"/>
      <c r="E86" s="714"/>
      <c r="F86" s="714"/>
      <c r="G86" s="714"/>
      <c r="H86" s="714"/>
      <c r="I86" s="714"/>
      <c r="J86" s="714"/>
      <c r="K86" s="714"/>
      <c r="L86" s="714"/>
      <c r="M86" s="714"/>
      <c r="N86" s="714"/>
      <c r="O86" s="714"/>
      <c r="P86" s="714"/>
      <c r="Q86" s="714"/>
      <c r="R86" s="714"/>
      <c r="S86" s="714"/>
      <c r="T86" s="714"/>
      <c r="U86" s="714"/>
      <c r="V86" s="714"/>
      <c r="W86" s="714"/>
      <c r="X86" s="714"/>
    </row>
    <row r="87" spans="2:24">
      <c r="B87" s="714"/>
      <c r="C87" s="714"/>
      <c r="D87" s="714"/>
      <c r="E87" s="714"/>
      <c r="F87" s="714"/>
      <c r="G87" s="714"/>
      <c r="H87" s="714"/>
      <c r="I87" s="714"/>
      <c r="J87" s="714"/>
      <c r="K87" s="714"/>
      <c r="L87" s="714"/>
      <c r="M87" s="714"/>
      <c r="N87" s="714"/>
      <c r="O87" s="714"/>
      <c r="P87" s="714"/>
      <c r="Q87" s="714"/>
      <c r="R87" s="714"/>
      <c r="S87" s="714"/>
      <c r="T87" s="714"/>
      <c r="U87" s="714"/>
      <c r="V87" s="714"/>
      <c r="W87" s="714"/>
      <c r="X87" s="714"/>
    </row>
    <row r="88" spans="2:24">
      <c r="B88" s="714"/>
      <c r="C88" s="714"/>
      <c r="D88" s="714"/>
      <c r="E88" s="714"/>
      <c r="F88" s="714"/>
      <c r="G88" s="714"/>
      <c r="H88" s="714"/>
      <c r="I88" s="714"/>
      <c r="J88" s="714"/>
      <c r="K88" s="714"/>
      <c r="L88" s="714"/>
      <c r="M88" s="714"/>
      <c r="N88" s="714"/>
      <c r="O88" s="714"/>
      <c r="P88" s="714"/>
      <c r="Q88" s="714"/>
      <c r="R88" s="714"/>
      <c r="S88" s="714"/>
      <c r="T88" s="714"/>
      <c r="U88" s="714"/>
      <c r="V88" s="714"/>
      <c r="W88" s="714"/>
      <c r="X88" s="714"/>
    </row>
    <row r="89" spans="2:24">
      <c r="B89" s="714"/>
      <c r="C89" s="714"/>
      <c r="D89" s="714"/>
      <c r="E89" s="714"/>
      <c r="F89" s="714"/>
      <c r="G89" s="714"/>
      <c r="H89" s="714"/>
      <c r="I89" s="714"/>
      <c r="J89" s="714"/>
      <c r="K89" s="714"/>
      <c r="L89" s="714"/>
      <c r="M89" s="714"/>
      <c r="N89" s="714"/>
      <c r="O89" s="714"/>
      <c r="P89" s="714"/>
      <c r="Q89" s="714"/>
      <c r="R89" s="714"/>
      <c r="S89" s="714"/>
      <c r="T89" s="714"/>
      <c r="U89" s="714"/>
      <c r="V89" s="714"/>
      <c r="W89" s="714"/>
      <c r="X89" s="714"/>
    </row>
    <row r="90" spans="2:24">
      <c r="B90" s="714"/>
      <c r="C90" s="714"/>
      <c r="D90" s="714"/>
      <c r="E90" s="714"/>
      <c r="F90" s="714"/>
      <c r="G90" s="714"/>
      <c r="H90" s="714"/>
      <c r="I90" s="714"/>
      <c r="J90" s="714"/>
      <c r="K90" s="714"/>
      <c r="L90" s="714"/>
      <c r="M90" s="714"/>
      <c r="N90" s="714"/>
      <c r="O90" s="714"/>
      <c r="P90" s="714"/>
      <c r="Q90" s="714"/>
      <c r="R90" s="714"/>
      <c r="S90" s="714"/>
      <c r="T90" s="714"/>
      <c r="U90" s="714"/>
      <c r="V90" s="714"/>
      <c r="W90" s="714"/>
      <c r="X90" s="714"/>
    </row>
    <row r="91" spans="2:24">
      <c r="B91" s="714"/>
      <c r="C91" s="714"/>
      <c r="D91" s="714"/>
      <c r="E91" s="714"/>
      <c r="F91" s="714"/>
      <c r="G91" s="714"/>
      <c r="H91" s="714"/>
      <c r="I91" s="714"/>
      <c r="J91" s="714"/>
      <c r="K91" s="714"/>
      <c r="L91" s="714"/>
      <c r="M91" s="714"/>
      <c r="N91" s="714"/>
      <c r="O91" s="714"/>
      <c r="P91" s="714"/>
      <c r="Q91" s="714"/>
      <c r="R91" s="714"/>
      <c r="S91" s="714"/>
      <c r="T91" s="714"/>
      <c r="U91" s="714"/>
      <c r="V91" s="714"/>
      <c r="W91" s="714"/>
      <c r="X91" s="714"/>
    </row>
    <row r="92" spans="2:24">
      <c r="B92" s="714"/>
      <c r="C92" s="714"/>
      <c r="D92" s="714"/>
      <c r="E92" s="714"/>
      <c r="F92" s="714"/>
      <c r="G92" s="714"/>
      <c r="H92" s="714"/>
      <c r="I92" s="714"/>
      <c r="J92" s="714"/>
      <c r="K92" s="714"/>
      <c r="L92" s="714"/>
      <c r="M92" s="714"/>
      <c r="N92" s="714"/>
      <c r="O92" s="714"/>
      <c r="P92" s="714"/>
      <c r="Q92" s="714"/>
      <c r="R92" s="714"/>
      <c r="S92" s="714"/>
      <c r="T92" s="714"/>
      <c r="U92" s="714"/>
      <c r="V92" s="714"/>
      <c r="W92" s="714"/>
      <c r="X92" s="714"/>
    </row>
    <row r="93" spans="2:24">
      <c r="B93" s="714"/>
      <c r="C93" s="714"/>
      <c r="D93" s="714"/>
      <c r="E93" s="714"/>
      <c r="F93" s="714"/>
      <c r="G93" s="714"/>
      <c r="H93" s="714"/>
      <c r="I93" s="714"/>
      <c r="J93" s="714"/>
      <c r="K93" s="714"/>
      <c r="L93" s="714"/>
      <c r="M93" s="714"/>
      <c r="N93" s="714"/>
      <c r="O93" s="714"/>
      <c r="P93" s="714"/>
      <c r="Q93" s="714"/>
      <c r="R93" s="714"/>
      <c r="S93" s="714"/>
      <c r="T93" s="714"/>
      <c r="U93" s="714"/>
      <c r="V93" s="714"/>
      <c r="W93" s="714"/>
      <c r="X93" s="714"/>
    </row>
    <row r="94" spans="2:24">
      <c r="B94" s="714"/>
      <c r="C94" s="714"/>
      <c r="D94" s="714"/>
      <c r="E94" s="714"/>
      <c r="F94" s="714"/>
      <c r="G94" s="714"/>
      <c r="H94" s="714"/>
      <c r="I94" s="714"/>
      <c r="J94" s="714"/>
      <c r="K94" s="714"/>
      <c r="L94" s="714"/>
      <c r="M94" s="714"/>
      <c r="N94" s="714"/>
      <c r="O94" s="714"/>
      <c r="P94" s="714"/>
      <c r="Q94" s="714"/>
      <c r="R94" s="714"/>
      <c r="S94" s="714"/>
      <c r="T94" s="714"/>
      <c r="U94" s="714"/>
      <c r="V94" s="714"/>
      <c r="W94" s="714"/>
      <c r="X94" s="714"/>
    </row>
    <row r="95" spans="2:24">
      <c r="B95" s="714"/>
      <c r="C95" s="714"/>
      <c r="D95" s="714"/>
      <c r="E95" s="714"/>
      <c r="F95" s="714"/>
      <c r="G95" s="714"/>
      <c r="H95" s="714"/>
      <c r="I95" s="714"/>
      <c r="J95" s="714"/>
      <c r="K95" s="714"/>
      <c r="L95" s="714"/>
      <c r="M95" s="714"/>
      <c r="N95" s="714"/>
      <c r="O95" s="714"/>
      <c r="P95" s="714"/>
      <c r="Q95" s="714"/>
      <c r="R95" s="714"/>
      <c r="S95" s="714"/>
      <c r="T95" s="714"/>
      <c r="U95" s="714"/>
      <c r="V95" s="714"/>
      <c r="W95" s="714"/>
      <c r="X95" s="714"/>
    </row>
    <row r="96" spans="2:24">
      <c r="B96" s="714"/>
      <c r="C96" s="714"/>
      <c r="D96" s="714"/>
      <c r="E96" s="714"/>
      <c r="F96" s="714"/>
      <c r="G96" s="714"/>
      <c r="H96" s="714"/>
      <c r="I96" s="714"/>
      <c r="J96" s="714"/>
      <c r="K96" s="714"/>
      <c r="L96" s="714"/>
      <c r="M96" s="714"/>
      <c r="N96" s="714"/>
      <c r="O96" s="714"/>
      <c r="P96" s="714"/>
      <c r="Q96" s="714"/>
      <c r="R96" s="714"/>
      <c r="S96" s="714"/>
      <c r="T96" s="714"/>
      <c r="U96" s="714"/>
      <c r="V96" s="714"/>
      <c r="W96" s="714"/>
      <c r="X96" s="714"/>
    </row>
    <row r="97" spans="2:24">
      <c r="B97" s="714"/>
      <c r="C97" s="714"/>
      <c r="D97" s="714"/>
      <c r="E97" s="714"/>
      <c r="F97" s="714"/>
      <c r="G97" s="714"/>
      <c r="H97" s="714"/>
      <c r="I97" s="714"/>
      <c r="J97" s="714"/>
      <c r="K97" s="714"/>
      <c r="L97" s="714"/>
      <c r="M97" s="714"/>
      <c r="N97" s="714"/>
      <c r="O97" s="714"/>
      <c r="P97" s="714"/>
      <c r="Q97" s="714"/>
      <c r="R97" s="714"/>
      <c r="S97" s="714"/>
      <c r="T97" s="714"/>
      <c r="U97" s="714"/>
      <c r="V97" s="714"/>
      <c r="W97" s="714"/>
      <c r="X97" s="714"/>
    </row>
    <row r="98" spans="2:24">
      <c r="B98" s="714"/>
      <c r="C98" s="714"/>
      <c r="D98" s="714"/>
      <c r="E98" s="714"/>
      <c r="F98" s="714"/>
      <c r="G98" s="714"/>
      <c r="H98" s="714"/>
      <c r="I98" s="714"/>
      <c r="J98" s="714"/>
      <c r="K98" s="714"/>
      <c r="L98" s="714"/>
      <c r="M98" s="714"/>
      <c r="N98" s="714"/>
      <c r="O98" s="714"/>
      <c r="P98" s="714"/>
      <c r="Q98" s="714"/>
      <c r="R98" s="714"/>
      <c r="S98" s="714"/>
      <c r="T98" s="714"/>
      <c r="U98" s="714"/>
      <c r="V98" s="714"/>
      <c r="W98" s="714"/>
      <c r="X98" s="714"/>
    </row>
    <row r="99" spans="2:24">
      <c r="B99" s="714"/>
      <c r="C99" s="714"/>
      <c r="D99" s="714"/>
      <c r="E99" s="714"/>
      <c r="F99" s="714"/>
      <c r="G99" s="714"/>
      <c r="H99" s="714"/>
      <c r="I99" s="714"/>
      <c r="J99" s="714"/>
      <c r="K99" s="714"/>
      <c r="L99" s="714"/>
      <c r="M99" s="714"/>
      <c r="N99" s="714"/>
      <c r="O99" s="714"/>
      <c r="P99" s="714"/>
      <c r="Q99" s="714"/>
      <c r="R99" s="714"/>
      <c r="S99" s="714"/>
      <c r="T99" s="714"/>
      <c r="U99" s="714"/>
      <c r="V99" s="714"/>
      <c r="W99" s="714"/>
      <c r="X99" s="714"/>
    </row>
    <row r="100" spans="2:24">
      <c r="B100" s="714"/>
      <c r="C100" s="714"/>
      <c r="D100" s="714"/>
      <c r="E100" s="714"/>
      <c r="F100" s="714"/>
      <c r="G100" s="714"/>
      <c r="H100" s="714"/>
      <c r="I100" s="714"/>
      <c r="J100" s="714"/>
      <c r="K100" s="714"/>
      <c r="L100" s="714"/>
      <c r="M100" s="714"/>
      <c r="N100" s="714"/>
      <c r="O100" s="714"/>
      <c r="P100" s="714"/>
      <c r="Q100" s="714"/>
      <c r="R100" s="714"/>
      <c r="S100" s="714"/>
      <c r="T100" s="714"/>
      <c r="U100" s="714"/>
      <c r="V100" s="714"/>
      <c r="W100" s="714"/>
      <c r="X100" s="714"/>
    </row>
    <row r="101" spans="2:24">
      <c r="B101" s="714"/>
      <c r="C101" s="714"/>
      <c r="D101" s="714"/>
      <c r="E101" s="714"/>
      <c r="F101" s="714"/>
      <c r="G101" s="714"/>
      <c r="H101" s="714"/>
      <c r="I101" s="714"/>
      <c r="J101" s="714"/>
      <c r="K101" s="714"/>
      <c r="L101" s="714"/>
      <c r="M101" s="714"/>
      <c r="N101" s="714"/>
      <c r="O101" s="714"/>
      <c r="P101" s="714"/>
      <c r="Q101" s="714"/>
      <c r="R101" s="714"/>
      <c r="S101" s="714"/>
      <c r="T101" s="714"/>
      <c r="U101" s="714"/>
      <c r="V101" s="714"/>
      <c r="W101" s="714"/>
      <c r="X101" s="714"/>
    </row>
    <row r="102" spans="2:24">
      <c r="B102" s="714"/>
      <c r="C102" s="714"/>
      <c r="D102" s="714"/>
      <c r="E102" s="714"/>
      <c r="F102" s="714"/>
      <c r="G102" s="714"/>
      <c r="H102" s="714"/>
      <c r="I102" s="714"/>
      <c r="J102" s="714"/>
      <c r="K102" s="714"/>
      <c r="L102" s="714"/>
      <c r="M102" s="714"/>
      <c r="N102" s="714"/>
      <c r="O102" s="714"/>
      <c r="P102" s="714"/>
      <c r="Q102" s="714"/>
      <c r="R102" s="714"/>
      <c r="S102" s="714"/>
      <c r="T102" s="714"/>
      <c r="U102" s="714"/>
      <c r="V102" s="714"/>
      <c r="W102" s="714"/>
      <c r="X102" s="714"/>
    </row>
    <row r="103" spans="2:24">
      <c r="B103" s="714"/>
      <c r="C103" s="714"/>
      <c r="D103" s="714"/>
      <c r="E103" s="714"/>
      <c r="F103" s="714"/>
      <c r="G103" s="714"/>
      <c r="H103" s="714"/>
      <c r="I103" s="714"/>
      <c r="J103" s="714"/>
      <c r="K103" s="714"/>
      <c r="L103" s="714"/>
      <c r="M103" s="714"/>
      <c r="N103" s="714"/>
      <c r="O103" s="714"/>
      <c r="P103" s="714"/>
      <c r="Q103" s="714"/>
      <c r="R103" s="714"/>
      <c r="S103" s="714"/>
      <c r="T103" s="714"/>
      <c r="U103" s="714"/>
      <c r="V103" s="714"/>
      <c r="W103" s="714"/>
      <c r="X103" s="714"/>
    </row>
    <row r="104" spans="2:24">
      <c r="B104" s="714"/>
      <c r="C104" s="714"/>
      <c r="D104" s="714"/>
      <c r="E104" s="714"/>
      <c r="F104" s="714"/>
      <c r="G104" s="714"/>
      <c r="H104" s="714"/>
      <c r="I104" s="714"/>
      <c r="J104" s="714"/>
      <c r="K104" s="714"/>
      <c r="L104" s="714"/>
      <c r="M104" s="714"/>
      <c r="N104" s="714"/>
      <c r="O104" s="714"/>
      <c r="P104" s="714"/>
      <c r="Q104" s="714"/>
      <c r="R104" s="714"/>
      <c r="S104" s="714"/>
      <c r="T104" s="714"/>
      <c r="U104" s="714"/>
      <c r="V104" s="714"/>
      <c r="W104" s="714"/>
      <c r="X104" s="714"/>
    </row>
    <row r="105" spans="2:24">
      <c r="B105" s="714"/>
      <c r="C105" s="714"/>
      <c r="D105" s="714"/>
      <c r="E105" s="714"/>
      <c r="F105" s="714"/>
      <c r="G105" s="714"/>
      <c r="H105" s="714"/>
      <c r="I105" s="714"/>
      <c r="J105" s="714"/>
      <c r="K105" s="714"/>
      <c r="L105" s="714"/>
      <c r="M105" s="714"/>
      <c r="N105" s="714"/>
      <c r="O105" s="714"/>
      <c r="P105" s="714"/>
      <c r="Q105" s="714"/>
      <c r="R105" s="714"/>
      <c r="S105" s="714"/>
      <c r="T105" s="714"/>
      <c r="U105" s="714"/>
      <c r="V105" s="714"/>
      <c r="W105" s="714"/>
      <c r="X105" s="714"/>
    </row>
    <row r="106" spans="2:24">
      <c r="B106" s="714"/>
      <c r="C106" s="714"/>
      <c r="D106" s="714"/>
      <c r="E106" s="714"/>
      <c r="F106" s="714"/>
      <c r="G106" s="714"/>
      <c r="H106" s="714"/>
      <c r="I106" s="714"/>
      <c r="J106" s="714"/>
      <c r="K106" s="714"/>
      <c r="L106" s="714"/>
      <c r="M106" s="714"/>
      <c r="N106" s="714"/>
      <c r="O106" s="714"/>
      <c r="P106" s="714"/>
      <c r="Q106" s="714"/>
      <c r="R106" s="714"/>
      <c r="S106" s="714"/>
      <c r="T106" s="714"/>
      <c r="U106" s="714"/>
      <c r="V106" s="714"/>
      <c r="W106" s="714"/>
      <c r="X106" s="714"/>
    </row>
    <row r="107" spans="2:24">
      <c r="B107" s="714"/>
      <c r="C107" s="714"/>
      <c r="D107" s="714"/>
      <c r="E107" s="714"/>
      <c r="F107" s="714"/>
      <c r="G107" s="714"/>
      <c r="H107" s="714"/>
      <c r="I107" s="714"/>
      <c r="J107" s="714"/>
      <c r="K107" s="714"/>
      <c r="L107" s="714"/>
      <c r="M107" s="714"/>
      <c r="N107" s="714"/>
      <c r="O107" s="714"/>
      <c r="P107" s="714"/>
      <c r="Q107" s="714"/>
      <c r="R107" s="714"/>
      <c r="S107" s="714"/>
      <c r="T107" s="714"/>
      <c r="U107" s="714"/>
      <c r="V107" s="714"/>
      <c r="W107" s="714"/>
      <c r="X107" s="714"/>
    </row>
    <row r="108" spans="2:24">
      <c r="B108" s="714"/>
      <c r="C108" s="714"/>
      <c r="D108" s="714"/>
      <c r="E108" s="714"/>
      <c r="F108" s="714"/>
      <c r="G108" s="714"/>
      <c r="H108" s="714"/>
      <c r="I108" s="714"/>
      <c r="J108" s="714"/>
      <c r="K108" s="714"/>
      <c r="L108" s="714"/>
      <c r="M108" s="714"/>
      <c r="N108" s="714"/>
      <c r="O108" s="714"/>
      <c r="P108" s="714"/>
      <c r="Q108" s="714"/>
      <c r="R108" s="714"/>
      <c r="S108" s="714"/>
      <c r="T108" s="714"/>
      <c r="U108" s="714"/>
      <c r="V108" s="714"/>
      <c r="W108" s="714"/>
      <c r="X108" s="714"/>
    </row>
    <row r="109" spans="2:24">
      <c r="B109" s="714"/>
      <c r="C109" s="714"/>
      <c r="D109" s="714"/>
      <c r="E109" s="714"/>
      <c r="F109" s="714"/>
      <c r="G109" s="714"/>
      <c r="H109" s="714"/>
      <c r="I109" s="714"/>
      <c r="J109" s="714"/>
      <c r="K109" s="714"/>
      <c r="L109" s="714"/>
      <c r="M109" s="714"/>
      <c r="N109" s="714"/>
      <c r="O109" s="714"/>
      <c r="P109" s="714"/>
      <c r="Q109" s="714"/>
      <c r="R109" s="714"/>
      <c r="S109" s="714"/>
      <c r="T109" s="714"/>
      <c r="U109" s="714"/>
      <c r="V109" s="714"/>
      <c r="W109" s="714"/>
      <c r="X109" s="714"/>
    </row>
    <row r="110" spans="2:24">
      <c r="B110" s="714"/>
      <c r="C110" s="714"/>
      <c r="D110" s="714"/>
      <c r="E110" s="714"/>
      <c r="F110" s="714"/>
      <c r="G110" s="714"/>
      <c r="H110" s="714"/>
      <c r="I110" s="714"/>
      <c r="J110" s="714"/>
      <c r="K110" s="714"/>
      <c r="L110" s="714"/>
      <c r="M110" s="714"/>
      <c r="N110" s="714"/>
      <c r="O110" s="714"/>
      <c r="P110" s="714"/>
      <c r="Q110" s="714"/>
      <c r="R110" s="714"/>
      <c r="S110" s="714"/>
      <c r="T110" s="714"/>
      <c r="U110" s="714"/>
      <c r="V110" s="714"/>
      <c r="W110" s="714"/>
      <c r="X110" s="714"/>
    </row>
    <row r="111" spans="2:24">
      <c r="B111" s="714"/>
      <c r="C111" s="714"/>
      <c r="D111" s="714"/>
      <c r="E111" s="714"/>
      <c r="F111" s="714"/>
      <c r="G111" s="714"/>
      <c r="H111" s="714"/>
      <c r="I111" s="714"/>
      <c r="J111" s="714"/>
      <c r="K111" s="714"/>
      <c r="L111" s="714"/>
      <c r="M111" s="714"/>
      <c r="N111" s="714"/>
      <c r="O111" s="714"/>
      <c r="P111" s="714"/>
      <c r="Q111" s="714"/>
      <c r="R111" s="714"/>
      <c r="S111" s="714"/>
      <c r="T111" s="714"/>
      <c r="U111" s="714"/>
      <c r="V111" s="714"/>
      <c r="W111" s="714"/>
      <c r="X111" s="714"/>
    </row>
    <row r="112" spans="2:24">
      <c r="B112" s="714"/>
      <c r="C112" s="714"/>
      <c r="D112" s="714"/>
      <c r="E112" s="714"/>
      <c r="F112" s="714"/>
      <c r="G112" s="714"/>
      <c r="H112" s="714"/>
      <c r="I112" s="714"/>
      <c r="J112" s="714"/>
      <c r="K112" s="714"/>
      <c r="L112" s="714"/>
      <c r="M112" s="714"/>
      <c r="N112" s="714"/>
      <c r="O112" s="714"/>
      <c r="P112" s="714"/>
      <c r="Q112" s="714"/>
      <c r="R112" s="714"/>
      <c r="S112" s="714"/>
      <c r="T112" s="714"/>
      <c r="U112" s="714"/>
      <c r="V112" s="714"/>
      <c r="W112" s="714"/>
      <c r="X112" s="714"/>
    </row>
    <row r="113" spans="2:24">
      <c r="B113" s="714"/>
      <c r="C113" s="714"/>
      <c r="D113" s="714"/>
      <c r="E113" s="714"/>
      <c r="F113" s="714"/>
      <c r="G113" s="714"/>
      <c r="H113" s="714"/>
      <c r="I113" s="714"/>
      <c r="J113" s="714"/>
      <c r="K113" s="714"/>
      <c r="L113" s="714"/>
      <c r="M113" s="714"/>
      <c r="N113" s="714"/>
      <c r="O113" s="714"/>
      <c r="P113" s="714"/>
      <c r="Q113" s="714"/>
      <c r="R113" s="714"/>
      <c r="S113" s="714"/>
      <c r="T113" s="714"/>
      <c r="U113" s="714"/>
      <c r="V113" s="714"/>
      <c r="W113" s="714"/>
      <c r="X113" s="714"/>
    </row>
    <row r="114" spans="2:24">
      <c r="B114" s="714"/>
      <c r="C114" s="714"/>
      <c r="D114" s="714"/>
      <c r="E114" s="714"/>
      <c r="F114" s="714"/>
      <c r="G114" s="714"/>
      <c r="H114" s="714"/>
      <c r="I114" s="714"/>
      <c r="J114" s="714"/>
      <c r="K114" s="714"/>
      <c r="L114" s="714"/>
      <c r="M114" s="714"/>
      <c r="N114" s="714"/>
      <c r="O114" s="714"/>
      <c r="P114" s="714"/>
      <c r="Q114" s="714"/>
      <c r="R114" s="714"/>
      <c r="S114" s="714"/>
      <c r="T114" s="714"/>
      <c r="U114" s="714"/>
      <c r="V114" s="714"/>
      <c r="W114" s="714"/>
      <c r="X114" s="714"/>
    </row>
    <row r="115" spans="2:24">
      <c r="B115" s="714"/>
      <c r="C115" s="714"/>
      <c r="D115" s="714"/>
      <c r="E115" s="714"/>
      <c r="F115" s="714"/>
      <c r="G115" s="714"/>
      <c r="H115" s="714"/>
      <c r="I115" s="714"/>
      <c r="J115" s="714"/>
      <c r="K115" s="714"/>
      <c r="L115" s="714"/>
      <c r="M115" s="714"/>
      <c r="N115" s="714"/>
      <c r="O115" s="714"/>
      <c r="P115" s="714"/>
      <c r="Q115" s="714"/>
      <c r="R115" s="714"/>
      <c r="S115" s="714"/>
      <c r="T115" s="714"/>
      <c r="U115" s="714"/>
      <c r="V115" s="714"/>
      <c r="W115" s="714"/>
      <c r="X115" s="714"/>
    </row>
    <row r="116" spans="2:24">
      <c r="B116" s="714"/>
      <c r="C116" s="714"/>
      <c r="D116" s="714"/>
      <c r="E116" s="714"/>
      <c r="F116" s="714"/>
      <c r="G116" s="714"/>
      <c r="H116" s="714"/>
      <c r="I116" s="714"/>
      <c r="J116" s="714"/>
      <c r="K116" s="714"/>
      <c r="L116" s="714"/>
      <c r="M116" s="714"/>
      <c r="N116" s="714"/>
      <c r="O116" s="714"/>
      <c r="P116" s="714"/>
      <c r="Q116" s="714"/>
      <c r="R116" s="714"/>
      <c r="S116" s="714"/>
      <c r="T116" s="714"/>
      <c r="U116" s="714"/>
      <c r="V116" s="714"/>
      <c r="W116" s="714"/>
      <c r="X116" s="714"/>
    </row>
    <row r="117" spans="2:24">
      <c r="B117" s="714"/>
      <c r="C117" s="714"/>
      <c r="D117" s="714"/>
      <c r="E117" s="714"/>
      <c r="F117" s="714"/>
      <c r="G117" s="714"/>
      <c r="H117" s="714"/>
      <c r="I117" s="714"/>
      <c r="J117" s="714"/>
      <c r="K117" s="714"/>
      <c r="L117" s="714"/>
      <c r="M117" s="714"/>
      <c r="N117" s="714"/>
      <c r="O117" s="714"/>
      <c r="P117" s="714"/>
      <c r="Q117" s="714"/>
      <c r="R117" s="714"/>
      <c r="S117" s="714"/>
      <c r="T117" s="714"/>
      <c r="U117" s="714"/>
      <c r="V117" s="714"/>
      <c r="W117" s="714"/>
      <c r="X117" s="714"/>
    </row>
    <row r="118" spans="2:24">
      <c r="B118" s="714"/>
      <c r="C118" s="714"/>
      <c r="D118" s="714"/>
      <c r="E118" s="714"/>
      <c r="F118" s="714"/>
      <c r="G118" s="714"/>
      <c r="H118" s="714"/>
      <c r="I118" s="714"/>
      <c r="J118" s="714"/>
      <c r="K118" s="714"/>
      <c r="L118" s="714"/>
      <c r="M118" s="714"/>
      <c r="N118" s="714"/>
      <c r="O118" s="714"/>
      <c r="P118" s="714"/>
      <c r="Q118" s="714"/>
      <c r="R118" s="714"/>
      <c r="S118" s="714"/>
      <c r="T118" s="714"/>
      <c r="U118" s="714"/>
      <c r="V118" s="714"/>
      <c r="W118" s="714"/>
      <c r="X118" s="714"/>
    </row>
    <row r="119" spans="2:24">
      <c r="B119" s="714"/>
      <c r="C119" s="714"/>
      <c r="D119" s="714"/>
      <c r="E119" s="714"/>
      <c r="F119" s="714"/>
      <c r="G119" s="714"/>
      <c r="H119" s="714"/>
      <c r="I119" s="714"/>
      <c r="J119" s="714"/>
      <c r="K119" s="714"/>
      <c r="L119" s="714"/>
      <c r="M119" s="714"/>
      <c r="N119" s="714"/>
      <c r="O119" s="714"/>
      <c r="P119" s="714"/>
      <c r="Q119" s="714"/>
      <c r="R119" s="714"/>
      <c r="S119" s="714"/>
      <c r="T119" s="714"/>
      <c r="U119" s="714"/>
      <c r="V119" s="714"/>
      <c r="W119" s="714"/>
      <c r="X119" s="714"/>
    </row>
    <row r="120" spans="2:24">
      <c r="B120" s="714"/>
      <c r="C120" s="714"/>
      <c r="D120" s="714"/>
      <c r="E120" s="714"/>
      <c r="F120" s="714"/>
      <c r="G120" s="714"/>
      <c r="H120" s="714"/>
      <c r="I120" s="714"/>
      <c r="J120" s="714"/>
      <c r="K120" s="714"/>
      <c r="L120" s="714"/>
      <c r="M120" s="714"/>
      <c r="N120" s="714"/>
      <c r="O120" s="714"/>
      <c r="P120" s="714"/>
      <c r="Q120" s="714"/>
      <c r="R120" s="714"/>
      <c r="S120" s="714"/>
      <c r="T120" s="714"/>
      <c r="U120" s="714"/>
      <c r="V120" s="714"/>
      <c r="W120" s="714"/>
      <c r="X120" s="714"/>
    </row>
    <row r="121" spans="2:24">
      <c r="B121" s="714"/>
      <c r="C121" s="714"/>
      <c r="D121" s="714"/>
      <c r="E121" s="714"/>
      <c r="F121" s="714"/>
      <c r="G121" s="714"/>
      <c r="H121" s="714"/>
      <c r="I121" s="714"/>
      <c r="J121" s="714"/>
      <c r="K121" s="714"/>
      <c r="L121" s="714"/>
      <c r="M121" s="714"/>
      <c r="N121" s="714"/>
      <c r="O121" s="714"/>
      <c r="P121" s="714"/>
      <c r="Q121" s="714"/>
      <c r="R121" s="714"/>
      <c r="S121" s="714"/>
      <c r="T121" s="714"/>
      <c r="U121" s="714"/>
      <c r="V121" s="714"/>
      <c r="W121" s="714"/>
      <c r="X121" s="714"/>
    </row>
    <row r="122" spans="2:24">
      <c r="B122" s="714"/>
      <c r="C122" s="714"/>
      <c r="D122" s="714"/>
      <c r="E122" s="714"/>
      <c r="F122" s="714"/>
      <c r="G122" s="714"/>
      <c r="H122" s="714"/>
      <c r="I122" s="714"/>
      <c r="J122" s="714"/>
      <c r="K122" s="714"/>
      <c r="L122" s="714"/>
      <c r="M122" s="714"/>
      <c r="N122" s="714"/>
      <c r="O122" s="714"/>
      <c r="P122" s="714"/>
      <c r="Q122" s="714"/>
      <c r="R122" s="714"/>
      <c r="S122" s="714"/>
      <c r="T122" s="714"/>
      <c r="U122" s="714"/>
      <c r="V122" s="714"/>
      <c r="W122" s="714"/>
      <c r="X122" s="714"/>
    </row>
    <row r="123" spans="2:24">
      <c r="B123" s="714"/>
      <c r="C123" s="714"/>
      <c r="D123" s="714"/>
      <c r="E123" s="714"/>
      <c r="F123" s="714"/>
      <c r="G123" s="714"/>
      <c r="H123" s="714"/>
      <c r="I123" s="714"/>
      <c r="J123" s="714"/>
      <c r="K123" s="714"/>
      <c r="L123" s="714"/>
      <c r="M123" s="714"/>
      <c r="N123" s="714"/>
      <c r="O123" s="714"/>
      <c r="P123" s="714"/>
      <c r="Q123" s="714"/>
      <c r="R123" s="714"/>
      <c r="S123" s="714"/>
      <c r="T123" s="714"/>
      <c r="U123" s="714"/>
      <c r="V123" s="714"/>
      <c r="W123" s="714"/>
      <c r="X123" s="714"/>
    </row>
    <row r="124" spans="2:24">
      <c r="B124" s="714"/>
      <c r="C124" s="714"/>
      <c r="D124" s="714"/>
      <c r="E124" s="714"/>
      <c r="F124" s="714"/>
      <c r="G124" s="714"/>
      <c r="H124" s="714"/>
      <c r="I124" s="714"/>
      <c r="J124" s="714"/>
      <c r="K124" s="714"/>
      <c r="L124" s="714"/>
      <c r="M124" s="714"/>
      <c r="N124" s="714"/>
      <c r="O124" s="714"/>
      <c r="P124" s="714"/>
      <c r="Q124" s="714"/>
      <c r="R124" s="714"/>
      <c r="S124" s="714"/>
      <c r="T124" s="714"/>
      <c r="U124" s="714"/>
      <c r="V124" s="714"/>
      <c r="W124" s="714"/>
      <c r="X124" s="714"/>
    </row>
    <row r="125" spans="2:24">
      <c r="B125" s="714"/>
      <c r="C125" s="714"/>
      <c r="D125" s="714"/>
      <c r="E125" s="714"/>
      <c r="F125" s="714"/>
      <c r="G125" s="714"/>
      <c r="H125" s="714"/>
      <c r="I125" s="714"/>
      <c r="J125" s="714"/>
      <c r="K125" s="714"/>
      <c r="L125" s="714"/>
      <c r="M125" s="714"/>
      <c r="N125" s="714"/>
      <c r="O125" s="714"/>
      <c r="P125" s="714"/>
      <c r="Q125" s="714"/>
      <c r="R125" s="714"/>
      <c r="S125" s="714"/>
      <c r="T125" s="714"/>
      <c r="U125" s="714"/>
      <c r="V125" s="714"/>
      <c r="W125" s="714"/>
      <c r="X125" s="714"/>
    </row>
    <row r="126" spans="2:24">
      <c r="B126" s="714"/>
      <c r="C126" s="714"/>
      <c r="D126" s="714"/>
      <c r="E126" s="714"/>
      <c r="F126" s="714"/>
      <c r="G126" s="714"/>
      <c r="H126" s="714"/>
      <c r="I126" s="714"/>
      <c r="J126" s="714"/>
      <c r="K126" s="714"/>
      <c r="L126" s="714"/>
      <c r="M126" s="714"/>
      <c r="N126" s="714"/>
      <c r="O126" s="714"/>
      <c r="P126" s="714"/>
      <c r="Q126" s="714"/>
      <c r="R126" s="714"/>
      <c r="S126" s="714"/>
      <c r="T126" s="714"/>
      <c r="U126" s="714"/>
      <c r="V126" s="714"/>
      <c r="W126" s="714"/>
      <c r="X126" s="714"/>
    </row>
    <row r="127" spans="2:24">
      <c r="B127" s="714"/>
      <c r="C127" s="714"/>
      <c r="D127" s="714"/>
      <c r="E127" s="714"/>
      <c r="F127" s="714"/>
      <c r="G127" s="714"/>
      <c r="H127" s="714"/>
      <c r="I127" s="714"/>
      <c r="J127" s="714"/>
      <c r="K127" s="714"/>
      <c r="L127" s="714"/>
      <c r="M127" s="714"/>
      <c r="N127" s="714"/>
      <c r="O127" s="714"/>
      <c r="P127" s="714"/>
      <c r="Q127" s="714"/>
      <c r="R127" s="714"/>
      <c r="S127" s="714"/>
      <c r="T127" s="714"/>
      <c r="U127" s="714"/>
      <c r="V127" s="714"/>
      <c r="W127" s="714"/>
      <c r="X127" s="714"/>
    </row>
    <row r="128" spans="2:24">
      <c r="B128" s="714"/>
      <c r="C128" s="714"/>
      <c r="D128" s="714"/>
      <c r="E128" s="714"/>
      <c r="F128" s="714"/>
      <c r="G128" s="714"/>
      <c r="H128" s="714"/>
      <c r="I128" s="714"/>
      <c r="J128" s="714"/>
      <c r="K128" s="714"/>
      <c r="L128" s="714"/>
      <c r="M128" s="714"/>
      <c r="N128" s="714"/>
      <c r="O128" s="714"/>
      <c r="P128" s="714"/>
      <c r="Q128" s="714"/>
      <c r="R128" s="714"/>
      <c r="S128" s="714"/>
      <c r="T128" s="714"/>
      <c r="U128" s="714"/>
      <c r="V128" s="714"/>
      <c r="W128" s="714"/>
      <c r="X128" s="714"/>
    </row>
    <row r="129" spans="2:24">
      <c r="B129" s="714"/>
      <c r="C129" s="714"/>
      <c r="D129" s="714"/>
      <c r="E129" s="714"/>
      <c r="F129" s="714"/>
      <c r="G129" s="714"/>
      <c r="H129" s="714"/>
      <c r="I129" s="714"/>
      <c r="J129" s="714"/>
      <c r="K129" s="714"/>
      <c r="L129" s="714"/>
      <c r="M129" s="714"/>
      <c r="N129" s="714"/>
      <c r="O129" s="714"/>
      <c r="P129" s="714"/>
      <c r="Q129" s="714"/>
      <c r="R129" s="714"/>
      <c r="S129" s="714"/>
      <c r="T129" s="714"/>
      <c r="U129" s="714"/>
      <c r="V129" s="714"/>
      <c r="W129" s="714"/>
      <c r="X129" s="714"/>
    </row>
    <row r="130" spans="2:24">
      <c r="B130" s="714"/>
      <c r="C130" s="714"/>
      <c r="D130" s="714"/>
      <c r="E130" s="714"/>
      <c r="F130" s="714"/>
      <c r="G130" s="714"/>
      <c r="H130" s="714"/>
      <c r="I130" s="714"/>
      <c r="J130" s="714"/>
      <c r="K130" s="714"/>
      <c r="L130" s="714"/>
      <c r="M130" s="714"/>
      <c r="N130" s="714"/>
      <c r="O130" s="714"/>
      <c r="P130" s="714"/>
      <c r="Q130" s="714"/>
      <c r="R130" s="714"/>
      <c r="S130" s="714"/>
      <c r="T130" s="714"/>
      <c r="U130" s="714"/>
      <c r="V130" s="714"/>
      <c r="W130" s="714"/>
      <c r="X130" s="714"/>
    </row>
    <row r="131" spans="2:24">
      <c r="B131" s="714"/>
      <c r="C131" s="714"/>
      <c r="D131" s="714"/>
      <c r="E131" s="714"/>
      <c r="F131" s="714"/>
      <c r="G131" s="714"/>
      <c r="H131" s="714"/>
      <c r="I131" s="714"/>
      <c r="J131" s="714"/>
      <c r="K131" s="714"/>
      <c r="L131" s="714"/>
      <c r="M131" s="714"/>
      <c r="N131" s="714"/>
      <c r="O131" s="714"/>
      <c r="P131" s="714"/>
      <c r="Q131" s="714"/>
      <c r="R131" s="714"/>
      <c r="S131" s="714"/>
      <c r="T131" s="714"/>
      <c r="U131" s="714"/>
      <c r="V131" s="714"/>
      <c r="W131" s="714"/>
      <c r="X131" s="714"/>
    </row>
    <row r="132" spans="2:24">
      <c r="B132" s="714"/>
      <c r="C132" s="714"/>
      <c r="D132" s="714"/>
      <c r="E132" s="714"/>
      <c r="F132" s="714"/>
      <c r="G132" s="714"/>
      <c r="H132" s="714"/>
      <c r="I132" s="714"/>
      <c r="J132" s="714"/>
      <c r="K132" s="714"/>
      <c r="L132" s="714"/>
      <c r="M132" s="714"/>
      <c r="N132" s="714"/>
      <c r="O132" s="714"/>
      <c r="P132" s="714"/>
      <c r="Q132" s="714"/>
      <c r="R132" s="714"/>
      <c r="S132" s="714"/>
      <c r="T132" s="714"/>
      <c r="U132" s="714"/>
      <c r="V132" s="714"/>
      <c r="W132" s="714"/>
      <c r="X132" s="714"/>
    </row>
    <row r="133" spans="2:24">
      <c r="B133" s="714"/>
      <c r="C133" s="714"/>
      <c r="D133" s="714"/>
      <c r="E133" s="714"/>
      <c r="F133" s="714"/>
      <c r="G133" s="714"/>
      <c r="H133" s="714"/>
      <c r="I133" s="714"/>
      <c r="J133" s="714"/>
      <c r="K133" s="714"/>
      <c r="L133" s="714"/>
      <c r="M133" s="714"/>
      <c r="N133" s="714"/>
      <c r="O133" s="714"/>
      <c r="P133" s="714"/>
      <c r="Q133" s="714"/>
      <c r="R133" s="714"/>
      <c r="S133" s="714"/>
      <c r="T133" s="714"/>
      <c r="U133" s="714"/>
      <c r="V133" s="714"/>
      <c r="W133" s="714"/>
      <c r="X133" s="714"/>
    </row>
  </sheetData>
  <mergeCells count="46">
    <mergeCell ref="B2:X2"/>
    <mergeCell ref="B3:F3"/>
    <mergeCell ref="M3:O3"/>
    <mergeCell ref="P3:X3"/>
    <mergeCell ref="B4:F6"/>
    <mergeCell ref="G4:X4"/>
    <mergeCell ref="G5:X5"/>
    <mergeCell ref="G6:X6"/>
    <mergeCell ref="C10:T10"/>
    <mergeCell ref="U10:X10"/>
    <mergeCell ref="D11:S11"/>
    <mergeCell ref="U11:X11"/>
    <mergeCell ref="D12:S12"/>
    <mergeCell ref="U12:X12"/>
    <mergeCell ref="D13:K13"/>
    <mergeCell ref="L13:O13"/>
    <mergeCell ref="D14:K14"/>
    <mergeCell ref="L14:O14"/>
    <mergeCell ref="D15:K15"/>
    <mergeCell ref="L15:O15"/>
    <mergeCell ref="D17:S17"/>
    <mergeCell ref="U17:X17"/>
    <mergeCell ref="D18:K18"/>
    <mergeCell ref="L18:O18"/>
    <mergeCell ref="D19:K19"/>
    <mergeCell ref="L19:O19"/>
    <mergeCell ref="D20:K20"/>
    <mergeCell ref="L20:O20"/>
    <mergeCell ref="C21:T21"/>
    <mergeCell ref="U21:X22"/>
    <mergeCell ref="C23:T23"/>
    <mergeCell ref="U23:X23"/>
    <mergeCell ref="D24:S24"/>
    <mergeCell ref="U24:X24"/>
    <mergeCell ref="U25:X25"/>
    <mergeCell ref="U27:X27"/>
    <mergeCell ref="C28:T28"/>
    <mergeCell ref="U28:X28"/>
    <mergeCell ref="B36:Y36"/>
    <mergeCell ref="B37:Y37"/>
    <mergeCell ref="D29:S29"/>
    <mergeCell ref="U29:X29"/>
    <mergeCell ref="U30:X30"/>
    <mergeCell ref="B33:X33"/>
    <mergeCell ref="B34:X34"/>
    <mergeCell ref="B35:X35"/>
  </mergeCells>
  <phoneticPr fontId="2"/>
  <printOptions horizontalCentered="1"/>
  <pageMargins left="0.39370078740157483" right="0.39370078740157483" top="0.55118110236220474" bottom="0.39370078740157483" header="0.39370078740157483" footer="0.19685039370078741"/>
  <pageSetup paperSize="9" scale="86"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49E62-98AE-4B01-ABB5-E9C2B87CFC37}">
  <dimension ref="A1:I16"/>
  <sheetViews>
    <sheetView view="pageBreakPreview" zoomScaleNormal="100" zoomScaleSheetLayoutView="100" workbookViewId="0">
      <selection activeCell="B1" sqref="B1"/>
    </sheetView>
  </sheetViews>
  <sheetFormatPr defaultRowHeight="18"/>
  <cols>
    <col min="1" max="1" width="1.5" style="65" customWidth="1"/>
    <col min="2" max="2" width="26.58203125" style="65" customWidth="1"/>
    <col min="3" max="3" width="4" style="65" customWidth="1"/>
    <col min="4" max="6" width="20.08203125" style="65" customWidth="1"/>
    <col min="7" max="7" width="3.08203125" style="65" customWidth="1"/>
    <col min="8" max="8" width="1.25" style="65" customWidth="1"/>
    <col min="9" max="9" width="2.5" style="65" customWidth="1"/>
    <col min="10" max="256" width="8.6640625" style="65"/>
    <col min="257" max="257" width="3.75" style="65" customWidth="1"/>
    <col min="258" max="258" width="24.25" style="65" customWidth="1"/>
    <col min="259" max="259" width="4" style="65" customWidth="1"/>
    <col min="260" max="262" width="20.08203125" style="65" customWidth="1"/>
    <col min="263" max="263" width="3.08203125" style="65" customWidth="1"/>
    <col min="264" max="264" width="3.75" style="65" customWidth="1"/>
    <col min="265" max="265" width="2.5" style="65" customWidth="1"/>
    <col min="266" max="512" width="8.6640625" style="65"/>
    <col min="513" max="513" width="3.75" style="65" customWidth="1"/>
    <col min="514" max="514" width="24.25" style="65" customWidth="1"/>
    <col min="515" max="515" width="4" style="65" customWidth="1"/>
    <col min="516" max="518" width="20.08203125" style="65" customWidth="1"/>
    <col min="519" max="519" width="3.08203125" style="65" customWidth="1"/>
    <col min="520" max="520" width="3.75" style="65" customWidth="1"/>
    <col min="521" max="521" width="2.5" style="65" customWidth="1"/>
    <col min="522" max="768" width="8.6640625" style="65"/>
    <col min="769" max="769" width="3.75" style="65" customWidth="1"/>
    <col min="770" max="770" width="24.25" style="65" customWidth="1"/>
    <col min="771" max="771" width="4" style="65" customWidth="1"/>
    <col min="772" max="774" width="20.08203125" style="65" customWidth="1"/>
    <col min="775" max="775" width="3.08203125" style="65" customWidth="1"/>
    <col min="776" max="776" width="3.75" style="65" customWidth="1"/>
    <col min="777" max="777" width="2.5" style="65" customWidth="1"/>
    <col min="778" max="1024" width="8.6640625" style="65"/>
    <col min="1025" max="1025" width="3.75" style="65" customWidth="1"/>
    <col min="1026" max="1026" width="24.25" style="65" customWidth="1"/>
    <col min="1027" max="1027" width="4" style="65" customWidth="1"/>
    <col min="1028" max="1030" width="20.08203125" style="65" customWidth="1"/>
    <col min="1031" max="1031" width="3.08203125" style="65" customWidth="1"/>
    <col min="1032" max="1032" width="3.75" style="65" customWidth="1"/>
    <col min="1033" max="1033" width="2.5" style="65" customWidth="1"/>
    <col min="1034" max="1280" width="8.6640625" style="65"/>
    <col min="1281" max="1281" width="3.75" style="65" customWidth="1"/>
    <col min="1282" max="1282" width="24.25" style="65" customWidth="1"/>
    <col min="1283" max="1283" width="4" style="65" customWidth="1"/>
    <col min="1284" max="1286" width="20.08203125" style="65" customWidth="1"/>
    <col min="1287" max="1287" width="3.08203125" style="65" customWidth="1"/>
    <col min="1288" max="1288" width="3.75" style="65" customWidth="1"/>
    <col min="1289" max="1289" width="2.5" style="65" customWidth="1"/>
    <col min="1290" max="1536" width="8.6640625" style="65"/>
    <col min="1537" max="1537" width="3.75" style="65" customWidth="1"/>
    <col min="1538" max="1538" width="24.25" style="65" customWidth="1"/>
    <col min="1539" max="1539" width="4" style="65" customWidth="1"/>
    <col min="1540" max="1542" width="20.08203125" style="65" customWidth="1"/>
    <col min="1543" max="1543" width="3.08203125" style="65" customWidth="1"/>
    <col min="1544" max="1544" width="3.75" style="65" customWidth="1"/>
    <col min="1545" max="1545" width="2.5" style="65" customWidth="1"/>
    <col min="1546" max="1792" width="8.6640625" style="65"/>
    <col min="1793" max="1793" width="3.75" style="65" customWidth="1"/>
    <col min="1794" max="1794" width="24.25" style="65" customWidth="1"/>
    <col min="1795" max="1795" width="4" style="65" customWidth="1"/>
    <col min="1796" max="1798" width="20.08203125" style="65" customWidth="1"/>
    <col min="1799" max="1799" width="3.08203125" style="65" customWidth="1"/>
    <col min="1800" max="1800" width="3.75" style="65" customWidth="1"/>
    <col min="1801" max="1801" width="2.5" style="65" customWidth="1"/>
    <col min="1802" max="2048" width="8.6640625" style="65"/>
    <col min="2049" max="2049" width="3.75" style="65" customWidth="1"/>
    <col min="2050" max="2050" width="24.25" style="65" customWidth="1"/>
    <col min="2051" max="2051" width="4" style="65" customWidth="1"/>
    <col min="2052" max="2054" width="20.08203125" style="65" customWidth="1"/>
    <col min="2055" max="2055" width="3.08203125" style="65" customWidth="1"/>
    <col min="2056" max="2056" width="3.75" style="65" customWidth="1"/>
    <col min="2057" max="2057" width="2.5" style="65" customWidth="1"/>
    <col min="2058" max="2304" width="8.6640625" style="65"/>
    <col min="2305" max="2305" width="3.75" style="65" customWidth="1"/>
    <col min="2306" max="2306" width="24.25" style="65" customWidth="1"/>
    <col min="2307" max="2307" width="4" style="65" customWidth="1"/>
    <col min="2308" max="2310" width="20.08203125" style="65" customWidth="1"/>
    <col min="2311" max="2311" width="3.08203125" style="65" customWidth="1"/>
    <col min="2312" max="2312" width="3.75" style="65" customWidth="1"/>
    <col min="2313" max="2313" width="2.5" style="65" customWidth="1"/>
    <col min="2314" max="2560" width="8.6640625" style="65"/>
    <col min="2561" max="2561" width="3.75" style="65" customWidth="1"/>
    <col min="2562" max="2562" width="24.25" style="65" customWidth="1"/>
    <col min="2563" max="2563" width="4" style="65" customWidth="1"/>
    <col min="2564" max="2566" width="20.08203125" style="65" customWidth="1"/>
    <col min="2567" max="2567" width="3.08203125" style="65" customWidth="1"/>
    <col min="2568" max="2568" width="3.75" style="65" customWidth="1"/>
    <col min="2569" max="2569" width="2.5" style="65" customWidth="1"/>
    <col min="2570" max="2816" width="8.6640625" style="65"/>
    <col min="2817" max="2817" width="3.75" style="65" customWidth="1"/>
    <col min="2818" max="2818" width="24.25" style="65" customWidth="1"/>
    <col min="2819" max="2819" width="4" style="65" customWidth="1"/>
    <col min="2820" max="2822" width="20.08203125" style="65" customWidth="1"/>
    <col min="2823" max="2823" width="3.08203125" style="65" customWidth="1"/>
    <col min="2824" max="2824" width="3.75" style="65" customWidth="1"/>
    <col min="2825" max="2825" width="2.5" style="65" customWidth="1"/>
    <col min="2826" max="3072" width="8.6640625" style="65"/>
    <col min="3073" max="3073" width="3.75" style="65" customWidth="1"/>
    <col min="3074" max="3074" width="24.25" style="65" customWidth="1"/>
    <col min="3075" max="3075" width="4" style="65" customWidth="1"/>
    <col min="3076" max="3078" width="20.08203125" style="65" customWidth="1"/>
    <col min="3079" max="3079" width="3.08203125" style="65" customWidth="1"/>
    <col min="3080" max="3080" width="3.75" style="65" customWidth="1"/>
    <col min="3081" max="3081" width="2.5" style="65" customWidth="1"/>
    <col min="3082" max="3328" width="8.6640625" style="65"/>
    <col min="3329" max="3329" width="3.75" style="65" customWidth="1"/>
    <col min="3330" max="3330" width="24.25" style="65" customWidth="1"/>
    <col min="3331" max="3331" width="4" style="65" customWidth="1"/>
    <col min="3332" max="3334" width="20.08203125" style="65" customWidth="1"/>
    <col min="3335" max="3335" width="3.08203125" style="65" customWidth="1"/>
    <col min="3336" max="3336" width="3.75" style="65" customWidth="1"/>
    <col min="3337" max="3337" width="2.5" style="65" customWidth="1"/>
    <col min="3338" max="3584" width="8.6640625" style="65"/>
    <col min="3585" max="3585" width="3.75" style="65" customWidth="1"/>
    <col min="3586" max="3586" width="24.25" style="65" customWidth="1"/>
    <col min="3587" max="3587" width="4" style="65" customWidth="1"/>
    <col min="3588" max="3590" width="20.08203125" style="65" customWidth="1"/>
    <col min="3591" max="3591" width="3.08203125" style="65" customWidth="1"/>
    <col min="3592" max="3592" width="3.75" style="65" customWidth="1"/>
    <col min="3593" max="3593" width="2.5" style="65" customWidth="1"/>
    <col min="3594" max="3840" width="8.6640625" style="65"/>
    <col min="3841" max="3841" width="3.75" style="65" customWidth="1"/>
    <col min="3842" max="3842" width="24.25" style="65" customWidth="1"/>
    <col min="3843" max="3843" width="4" style="65" customWidth="1"/>
    <col min="3844" max="3846" width="20.08203125" style="65" customWidth="1"/>
    <col min="3847" max="3847" width="3.08203125" style="65" customWidth="1"/>
    <col min="3848" max="3848" width="3.75" style="65" customWidth="1"/>
    <col min="3849" max="3849" width="2.5" style="65" customWidth="1"/>
    <col min="3850" max="4096" width="8.6640625" style="65"/>
    <col min="4097" max="4097" width="3.75" style="65" customWidth="1"/>
    <col min="4098" max="4098" width="24.25" style="65" customWidth="1"/>
    <col min="4099" max="4099" width="4" style="65" customWidth="1"/>
    <col min="4100" max="4102" width="20.08203125" style="65" customWidth="1"/>
    <col min="4103" max="4103" width="3.08203125" style="65" customWidth="1"/>
    <col min="4104" max="4104" width="3.75" style="65" customWidth="1"/>
    <col min="4105" max="4105" width="2.5" style="65" customWidth="1"/>
    <col min="4106" max="4352" width="8.6640625" style="65"/>
    <col min="4353" max="4353" width="3.75" style="65" customWidth="1"/>
    <col min="4354" max="4354" width="24.25" style="65" customWidth="1"/>
    <col min="4355" max="4355" width="4" style="65" customWidth="1"/>
    <col min="4356" max="4358" width="20.08203125" style="65" customWidth="1"/>
    <col min="4359" max="4359" width="3.08203125" style="65" customWidth="1"/>
    <col min="4360" max="4360" width="3.75" style="65" customWidth="1"/>
    <col min="4361" max="4361" width="2.5" style="65" customWidth="1"/>
    <col min="4362" max="4608" width="8.6640625" style="65"/>
    <col min="4609" max="4609" width="3.75" style="65" customWidth="1"/>
    <col min="4610" max="4610" width="24.25" style="65" customWidth="1"/>
    <col min="4611" max="4611" width="4" style="65" customWidth="1"/>
    <col min="4612" max="4614" width="20.08203125" style="65" customWidth="1"/>
    <col min="4615" max="4615" width="3.08203125" style="65" customWidth="1"/>
    <col min="4616" max="4616" width="3.75" style="65" customWidth="1"/>
    <col min="4617" max="4617" width="2.5" style="65" customWidth="1"/>
    <col min="4618" max="4864" width="8.6640625" style="65"/>
    <col min="4865" max="4865" width="3.75" style="65" customWidth="1"/>
    <col min="4866" max="4866" width="24.25" style="65" customWidth="1"/>
    <col min="4867" max="4867" width="4" style="65" customWidth="1"/>
    <col min="4868" max="4870" width="20.08203125" style="65" customWidth="1"/>
    <col min="4871" max="4871" width="3.08203125" style="65" customWidth="1"/>
    <col min="4872" max="4872" width="3.75" style="65" customWidth="1"/>
    <col min="4873" max="4873" width="2.5" style="65" customWidth="1"/>
    <col min="4874" max="5120" width="8.6640625" style="65"/>
    <col min="5121" max="5121" width="3.75" style="65" customWidth="1"/>
    <col min="5122" max="5122" width="24.25" style="65" customWidth="1"/>
    <col min="5123" max="5123" width="4" style="65" customWidth="1"/>
    <col min="5124" max="5126" width="20.08203125" style="65" customWidth="1"/>
    <col min="5127" max="5127" width="3.08203125" style="65" customWidth="1"/>
    <col min="5128" max="5128" width="3.75" style="65" customWidth="1"/>
    <col min="5129" max="5129" width="2.5" style="65" customWidth="1"/>
    <col min="5130" max="5376" width="8.6640625" style="65"/>
    <col min="5377" max="5377" width="3.75" style="65" customWidth="1"/>
    <col min="5378" max="5378" width="24.25" style="65" customWidth="1"/>
    <col min="5379" max="5379" width="4" style="65" customWidth="1"/>
    <col min="5380" max="5382" width="20.08203125" style="65" customWidth="1"/>
    <col min="5383" max="5383" width="3.08203125" style="65" customWidth="1"/>
    <col min="5384" max="5384" width="3.75" style="65" customWidth="1"/>
    <col min="5385" max="5385" width="2.5" style="65" customWidth="1"/>
    <col min="5386" max="5632" width="8.6640625" style="65"/>
    <col min="5633" max="5633" width="3.75" style="65" customWidth="1"/>
    <col min="5634" max="5634" width="24.25" style="65" customWidth="1"/>
    <col min="5635" max="5635" width="4" style="65" customWidth="1"/>
    <col min="5636" max="5638" width="20.08203125" style="65" customWidth="1"/>
    <col min="5639" max="5639" width="3.08203125" style="65" customWidth="1"/>
    <col min="5640" max="5640" width="3.75" style="65" customWidth="1"/>
    <col min="5641" max="5641" width="2.5" style="65" customWidth="1"/>
    <col min="5642" max="5888" width="8.6640625" style="65"/>
    <col min="5889" max="5889" width="3.75" style="65" customWidth="1"/>
    <col min="5890" max="5890" width="24.25" style="65" customWidth="1"/>
    <col min="5891" max="5891" width="4" style="65" customWidth="1"/>
    <col min="5892" max="5894" width="20.08203125" style="65" customWidth="1"/>
    <col min="5895" max="5895" width="3.08203125" style="65" customWidth="1"/>
    <col min="5896" max="5896" width="3.75" style="65" customWidth="1"/>
    <col min="5897" max="5897" width="2.5" style="65" customWidth="1"/>
    <col min="5898" max="6144" width="8.6640625" style="65"/>
    <col min="6145" max="6145" width="3.75" style="65" customWidth="1"/>
    <col min="6146" max="6146" width="24.25" style="65" customWidth="1"/>
    <col min="6147" max="6147" width="4" style="65" customWidth="1"/>
    <col min="6148" max="6150" width="20.08203125" style="65" customWidth="1"/>
    <col min="6151" max="6151" width="3.08203125" style="65" customWidth="1"/>
    <col min="6152" max="6152" width="3.75" style="65" customWidth="1"/>
    <col min="6153" max="6153" width="2.5" style="65" customWidth="1"/>
    <col min="6154" max="6400" width="8.6640625" style="65"/>
    <col min="6401" max="6401" width="3.75" style="65" customWidth="1"/>
    <col min="6402" max="6402" width="24.25" style="65" customWidth="1"/>
    <col min="6403" max="6403" width="4" style="65" customWidth="1"/>
    <col min="6404" max="6406" width="20.08203125" style="65" customWidth="1"/>
    <col min="6407" max="6407" width="3.08203125" style="65" customWidth="1"/>
    <col min="6408" max="6408" width="3.75" style="65" customWidth="1"/>
    <col min="6409" max="6409" width="2.5" style="65" customWidth="1"/>
    <col min="6410" max="6656" width="8.6640625" style="65"/>
    <col min="6657" max="6657" width="3.75" style="65" customWidth="1"/>
    <col min="6658" max="6658" width="24.25" style="65" customWidth="1"/>
    <col min="6659" max="6659" width="4" style="65" customWidth="1"/>
    <col min="6660" max="6662" width="20.08203125" style="65" customWidth="1"/>
    <col min="6663" max="6663" width="3.08203125" style="65" customWidth="1"/>
    <col min="6664" max="6664" width="3.75" style="65" customWidth="1"/>
    <col min="6665" max="6665" width="2.5" style="65" customWidth="1"/>
    <col min="6666" max="6912" width="8.6640625" style="65"/>
    <col min="6913" max="6913" width="3.75" style="65" customWidth="1"/>
    <col min="6914" max="6914" width="24.25" style="65" customWidth="1"/>
    <col min="6915" max="6915" width="4" style="65" customWidth="1"/>
    <col min="6916" max="6918" width="20.08203125" style="65" customWidth="1"/>
    <col min="6919" max="6919" width="3.08203125" style="65" customWidth="1"/>
    <col min="6920" max="6920" width="3.75" style="65" customWidth="1"/>
    <col min="6921" max="6921" width="2.5" style="65" customWidth="1"/>
    <col min="6922" max="7168" width="8.6640625" style="65"/>
    <col min="7169" max="7169" width="3.75" style="65" customWidth="1"/>
    <col min="7170" max="7170" width="24.25" style="65" customWidth="1"/>
    <col min="7171" max="7171" width="4" style="65" customWidth="1"/>
    <col min="7172" max="7174" width="20.08203125" style="65" customWidth="1"/>
    <col min="7175" max="7175" width="3.08203125" style="65" customWidth="1"/>
    <col min="7176" max="7176" width="3.75" style="65" customWidth="1"/>
    <col min="7177" max="7177" width="2.5" style="65" customWidth="1"/>
    <col min="7178" max="7424" width="8.6640625" style="65"/>
    <col min="7425" max="7425" width="3.75" style="65" customWidth="1"/>
    <col min="7426" max="7426" width="24.25" style="65" customWidth="1"/>
    <col min="7427" max="7427" width="4" style="65" customWidth="1"/>
    <col min="7428" max="7430" width="20.08203125" style="65" customWidth="1"/>
    <col min="7431" max="7431" width="3.08203125" style="65" customWidth="1"/>
    <col min="7432" max="7432" width="3.75" style="65" customWidth="1"/>
    <col min="7433" max="7433" width="2.5" style="65" customWidth="1"/>
    <col min="7434" max="7680" width="8.6640625" style="65"/>
    <col min="7681" max="7681" width="3.75" style="65" customWidth="1"/>
    <col min="7682" max="7682" width="24.25" style="65" customWidth="1"/>
    <col min="7683" max="7683" width="4" style="65" customWidth="1"/>
    <col min="7684" max="7686" width="20.08203125" style="65" customWidth="1"/>
    <col min="7687" max="7687" width="3.08203125" style="65" customWidth="1"/>
    <col min="7688" max="7688" width="3.75" style="65" customWidth="1"/>
    <col min="7689" max="7689" width="2.5" style="65" customWidth="1"/>
    <col min="7690" max="7936" width="8.6640625" style="65"/>
    <col min="7937" max="7937" width="3.75" style="65" customWidth="1"/>
    <col min="7938" max="7938" width="24.25" style="65" customWidth="1"/>
    <col min="7939" max="7939" width="4" style="65" customWidth="1"/>
    <col min="7940" max="7942" width="20.08203125" style="65" customWidth="1"/>
    <col min="7943" max="7943" width="3.08203125" style="65" customWidth="1"/>
    <col min="7944" max="7944" width="3.75" style="65" customWidth="1"/>
    <col min="7945" max="7945" width="2.5" style="65" customWidth="1"/>
    <col min="7946" max="8192" width="8.6640625" style="65"/>
    <col min="8193" max="8193" width="3.75" style="65" customWidth="1"/>
    <col min="8194" max="8194" width="24.25" style="65" customWidth="1"/>
    <col min="8195" max="8195" width="4" style="65" customWidth="1"/>
    <col min="8196" max="8198" width="20.08203125" style="65" customWidth="1"/>
    <col min="8199" max="8199" width="3.08203125" style="65" customWidth="1"/>
    <col min="8200" max="8200" width="3.75" style="65" customWidth="1"/>
    <col min="8201" max="8201" width="2.5" style="65" customWidth="1"/>
    <col min="8202" max="8448" width="8.6640625" style="65"/>
    <col min="8449" max="8449" width="3.75" style="65" customWidth="1"/>
    <col min="8450" max="8450" width="24.25" style="65" customWidth="1"/>
    <col min="8451" max="8451" width="4" style="65" customWidth="1"/>
    <col min="8452" max="8454" width="20.08203125" style="65" customWidth="1"/>
    <col min="8455" max="8455" width="3.08203125" style="65" customWidth="1"/>
    <col min="8456" max="8456" width="3.75" style="65" customWidth="1"/>
    <col min="8457" max="8457" width="2.5" style="65" customWidth="1"/>
    <col min="8458" max="8704" width="8.6640625" style="65"/>
    <col min="8705" max="8705" width="3.75" style="65" customWidth="1"/>
    <col min="8706" max="8706" width="24.25" style="65" customWidth="1"/>
    <col min="8707" max="8707" width="4" style="65" customWidth="1"/>
    <col min="8708" max="8710" width="20.08203125" style="65" customWidth="1"/>
    <col min="8711" max="8711" width="3.08203125" style="65" customWidth="1"/>
    <col min="8712" max="8712" width="3.75" style="65" customWidth="1"/>
    <col min="8713" max="8713" width="2.5" style="65" customWidth="1"/>
    <col min="8714" max="8960" width="8.6640625" style="65"/>
    <col min="8961" max="8961" width="3.75" style="65" customWidth="1"/>
    <col min="8962" max="8962" width="24.25" style="65" customWidth="1"/>
    <col min="8963" max="8963" width="4" style="65" customWidth="1"/>
    <col min="8964" max="8966" width="20.08203125" style="65" customWidth="1"/>
    <col min="8967" max="8967" width="3.08203125" style="65" customWidth="1"/>
    <col min="8968" max="8968" width="3.75" style="65" customWidth="1"/>
    <col min="8969" max="8969" width="2.5" style="65" customWidth="1"/>
    <col min="8970" max="9216" width="8.6640625" style="65"/>
    <col min="9217" max="9217" width="3.75" style="65" customWidth="1"/>
    <col min="9218" max="9218" width="24.25" style="65" customWidth="1"/>
    <col min="9219" max="9219" width="4" style="65" customWidth="1"/>
    <col min="9220" max="9222" width="20.08203125" style="65" customWidth="1"/>
    <col min="9223" max="9223" width="3.08203125" style="65" customWidth="1"/>
    <col min="9224" max="9224" width="3.75" style="65" customWidth="1"/>
    <col min="9225" max="9225" width="2.5" style="65" customWidth="1"/>
    <col min="9226" max="9472" width="8.6640625" style="65"/>
    <col min="9473" max="9473" width="3.75" style="65" customWidth="1"/>
    <col min="9474" max="9474" width="24.25" style="65" customWidth="1"/>
    <col min="9475" max="9475" width="4" style="65" customWidth="1"/>
    <col min="9476" max="9478" width="20.08203125" style="65" customWidth="1"/>
    <col min="9479" max="9479" width="3.08203125" style="65" customWidth="1"/>
    <col min="9480" max="9480" width="3.75" style="65" customWidth="1"/>
    <col min="9481" max="9481" width="2.5" style="65" customWidth="1"/>
    <col min="9482" max="9728" width="8.6640625" style="65"/>
    <col min="9729" max="9729" width="3.75" style="65" customWidth="1"/>
    <col min="9730" max="9730" width="24.25" style="65" customWidth="1"/>
    <col min="9731" max="9731" width="4" style="65" customWidth="1"/>
    <col min="9732" max="9734" width="20.08203125" style="65" customWidth="1"/>
    <col min="9735" max="9735" width="3.08203125" style="65" customWidth="1"/>
    <col min="9736" max="9736" width="3.75" style="65" customWidth="1"/>
    <col min="9737" max="9737" width="2.5" style="65" customWidth="1"/>
    <col min="9738" max="9984" width="8.6640625" style="65"/>
    <col min="9985" max="9985" width="3.75" style="65" customWidth="1"/>
    <col min="9986" max="9986" width="24.25" style="65" customWidth="1"/>
    <col min="9987" max="9987" width="4" style="65" customWidth="1"/>
    <col min="9988" max="9990" width="20.08203125" style="65" customWidth="1"/>
    <col min="9991" max="9991" width="3.08203125" style="65" customWidth="1"/>
    <col min="9992" max="9992" width="3.75" style="65" customWidth="1"/>
    <col min="9993" max="9993" width="2.5" style="65" customWidth="1"/>
    <col min="9994" max="10240" width="8.6640625" style="65"/>
    <col min="10241" max="10241" width="3.75" style="65" customWidth="1"/>
    <col min="10242" max="10242" width="24.25" style="65" customWidth="1"/>
    <col min="10243" max="10243" width="4" style="65" customWidth="1"/>
    <col min="10244" max="10246" width="20.08203125" style="65" customWidth="1"/>
    <col min="10247" max="10247" width="3.08203125" style="65" customWidth="1"/>
    <col min="10248" max="10248" width="3.75" style="65" customWidth="1"/>
    <col min="10249" max="10249" width="2.5" style="65" customWidth="1"/>
    <col min="10250" max="10496" width="8.6640625" style="65"/>
    <col min="10497" max="10497" width="3.75" style="65" customWidth="1"/>
    <col min="10498" max="10498" width="24.25" style="65" customWidth="1"/>
    <col min="10499" max="10499" width="4" style="65" customWidth="1"/>
    <col min="10500" max="10502" width="20.08203125" style="65" customWidth="1"/>
    <col min="10503" max="10503" width="3.08203125" style="65" customWidth="1"/>
    <col min="10504" max="10504" width="3.75" style="65" customWidth="1"/>
    <col min="10505" max="10505" width="2.5" style="65" customWidth="1"/>
    <col min="10506" max="10752" width="8.6640625" style="65"/>
    <col min="10753" max="10753" width="3.75" style="65" customWidth="1"/>
    <col min="10754" max="10754" width="24.25" style="65" customWidth="1"/>
    <col min="10755" max="10755" width="4" style="65" customWidth="1"/>
    <col min="10756" max="10758" width="20.08203125" style="65" customWidth="1"/>
    <col min="10759" max="10759" width="3.08203125" style="65" customWidth="1"/>
    <col min="10760" max="10760" width="3.75" style="65" customWidth="1"/>
    <col min="10761" max="10761" width="2.5" style="65" customWidth="1"/>
    <col min="10762" max="11008" width="8.6640625" style="65"/>
    <col min="11009" max="11009" width="3.75" style="65" customWidth="1"/>
    <col min="11010" max="11010" width="24.25" style="65" customWidth="1"/>
    <col min="11011" max="11011" width="4" style="65" customWidth="1"/>
    <col min="11012" max="11014" width="20.08203125" style="65" customWidth="1"/>
    <col min="11015" max="11015" width="3.08203125" style="65" customWidth="1"/>
    <col min="11016" max="11016" width="3.75" style="65" customWidth="1"/>
    <col min="11017" max="11017" width="2.5" style="65" customWidth="1"/>
    <col min="11018" max="11264" width="8.6640625" style="65"/>
    <col min="11265" max="11265" width="3.75" style="65" customWidth="1"/>
    <col min="11266" max="11266" width="24.25" style="65" customWidth="1"/>
    <col min="11267" max="11267" width="4" style="65" customWidth="1"/>
    <col min="11268" max="11270" width="20.08203125" style="65" customWidth="1"/>
    <col min="11271" max="11271" width="3.08203125" style="65" customWidth="1"/>
    <col min="11272" max="11272" width="3.75" style="65" customWidth="1"/>
    <col min="11273" max="11273" width="2.5" style="65" customWidth="1"/>
    <col min="11274" max="11520" width="8.6640625" style="65"/>
    <col min="11521" max="11521" width="3.75" style="65" customWidth="1"/>
    <col min="11522" max="11522" width="24.25" style="65" customWidth="1"/>
    <col min="11523" max="11523" width="4" style="65" customWidth="1"/>
    <col min="11524" max="11526" width="20.08203125" style="65" customWidth="1"/>
    <col min="11527" max="11527" width="3.08203125" style="65" customWidth="1"/>
    <col min="11528" max="11528" width="3.75" style="65" customWidth="1"/>
    <col min="11529" max="11529" width="2.5" style="65" customWidth="1"/>
    <col min="11530" max="11776" width="8.6640625" style="65"/>
    <col min="11777" max="11777" width="3.75" style="65" customWidth="1"/>
    <col min="11778" max="11778" width="24.25" style="65" customWidth="1"/>
    <col min="11779" max="11779" width="4" style="65" customWidth="1"/>
    <col min="11780" max="11782" width="20.08203125" style="65" customWidth="1"/>
    <col min="11783" max="11783" width="3.08203125" style="65" customWidth="1"/>
    <col min="11784" max="11784" width="3.75" style="65" customWidth="1"/>
    <col min="11785" max="11785" width="2.5" style="65" customWidth="1"/>
    <col min="11786" max="12032" width="8.6640625" style="65"/>
    <col min="12033" max="12033" width="3.75" style="65" customWidth="1"/>
    <col min="12034" max="12034" width="24.25" style="65" customWidth="1"/>
    <col min="12035" max="12035" width="4" style="65" customWidth="1"/>
    <col min="12036" max="12038" width="20.08203125" style="65" customWidth="1"/>
    <col min="12039" max="12039" width="3.08203125" style="65" customWidth="1"/>
    <col min="12040" max="12040" width="3.75" style="65" customWidth="1"/>
    <col min="12041" max="12041" width="2.5" style="65" customWidth="1"/>
    <col min="12042" max="12288" width="8.6640625" style="65"/>
    <col min="12289" max="12289" width="3.75" style="65" customWidth="1"/>
    <col min="12290" max="12290" width="24.25" style="65" customWidth="1"/>
    <col min="12291" max="12291" width="4" style="65" customWidth="1"/>
    <col min="12292" max="12294" width="20.08203125" style="65" customWidth="1"/>
    <col min="12295" max="12295" width="3.08203125" style="65" customWidth="1"/>
    <col min="12296" max="12296" width="3.75" style="65" customWidth="1"/>
    <col min="12297" max="12297" width="2.5" style="65" customWidth="1"/>
    <col min="12298" max="12544" width="8.6640625" style="65"/>
    <col min="12545" max="12545" width="3.75" style="65" customWidth="1"/>
    <col min="12546" max="12546" width="24.25" style="65" customWidth="1"/>
    <col min="12547" max="12547" width="4" style="65" customWidth="1"/>
    <col min="12548" max="12550" width="20.08203125" style="65" customWidth="1"/>
    <col min="12551" max="12551" width="3.08203125" style="65" customWidth="1"/>
    <col min="12552" max="12552" width="3.75" style="65" customWidth="1"/>
    <col min="12553" max="12553" width="2.5" style="65" customWidth="1"/>
    <col min="12554" max="12800" width="8.6640625" style="65"/>
    <col min="12801" max="12801" width="3.75" style="65" customWidth="1"/>
    <col min="12802" max="12802" width="24.25" style="65" customWidth="1"/>
    <col min="12803" max="12803" width="4" style="65" customWidth="1"/>
    <col min="12804" max="12806" width="20.08203125" style="65" customWidth="1"/>
    <col min="12807" max="12807" width="3.08203125" style="65" customWidth="1"/>
    <col min="12808" max="12808" width="3.75" style="65" customWidth="1"/>
    <col min="12809" max="12809" width="2.5" style="65" customWidth="1"/>
    <col min="12810" max="13056" width="8.6640625" style="65"/>
    <col min="13057" max="13057" width="3.75" style="65" customWidth="1"/>
    <col min="13058" max="13058" width="24.25" style="65" customWidth="1"/>
    <col min="13059" max="13059" width="4" style="65" customWidth="1"/>
    <col min="13060" max="13062" width="20.08203125" style="65" customWidth="1"/>
    <col min="13063" max="13063" width="3.08203125" style="65" customWidth="1"/>
    <col min="13064" max="13064" width="3.75" style="65" customWidth="1"/>
    <col min="13065" max="13065" width="2.5" style="65" customWidth="1"/>
    <col min="13066" max="13312" width="8.6640625" style="65"/>
    <col min="13313" max="13313" width="3.75" style="65" customWidth="1"/>
    <col min="13314" max="13314" width="24.25" style="65" customWidth="1"/>
    <col min="13315" max="13315" width="4" style="65" customWidth="1"/>
    <col min="13316" max="13318" width="20.08203125" style="65" customWidth="1"/>
    <col min="13319" max="13319" width="3.08203125" style="65" customWidth="1"/>
    <col min="13320" max="13320" width="3.75" style="65" customWidth="1"/>
    <col min="13321" max="13321" width="2.5" style="65" customWidth="1"/>
    <col min="13322" max="13568" width="8.6640625" style="65"/>
    <col min="13569" max="13569" width="3.75" style="65" customWidth="1"/>
    <col min="13570" max="13570" width="24.25" style="65" customWidth="1"/>
    <col min="13571" max="13571" width="4" style="65" customWidth="1"/>
    <col min="13572" max="13574" width="20.08203125" style="65" customWidth="1"/>
    <col min="13575" max="13575" width="3.08203125" style="65" customWidth="1"/>
    <col min="13576" max="13576" width="3.75" style="65" customWidth="1"/>
    <col min="13577" max="13577" width="2.5" style="65" customWidth="1"/>
    <col min="13578" max="13824" width="8.6640625" style="65"/>
    <col min="13825" max="13825" width="3.75" style="65" customWidth="1"/>
    <col min="13826" max="13826" width="24.25" style="65" customWidth="1"/>
    <col min="13827" max="13827" width="4" style="65" customWidth="1"/>
    <col min="13828" max="13830" width="20.08203125" style="65" customWidth="1"/>
    <col min="13831" max="13831" width="3.08203125" style="65" customWidth="1"/>
    <col min="13832" max="13832" width="3.75" style="65" customWidth="1"/>
    <col min="13833" max="13833" width="2.5" style="65" customWidth="1"/>
    <col min="13834" max="14080" width="8.6640625" style="65"/>
    <col min="14081" max="14081" width="3.75" style="65" customWidth="1"/>
    <col min="14082" max="14082" width="24.25" style="65" customWidth="1"/>
    <col min="14083" max="14083" width="4" style="65" customWidth="1"/>
    <col min="14084" max="14086" width="20.08203125" style="65" customWidth="1"/>
    <col min="14087" max="14087" width="3.08203125" style="65" customWidth="1"/>
    <col min="14088" max="14088" width="3.75" style="65" customWidth="1"/>
    <col min="14089" max="14089" width="2.5" style="65" customWidth="1"/>
    <col min="14090" max="14336" width="8.6640625" style="65"/>
    <col min="14337" max="14337" width="3.75" style="65" customWidth="1"/>
    <col min="14338" max="14338" width="24.25" style="65" customWidth="1"/>
    <col min="14339" max="14339" width="4" style="65" customWidth="1"/>
    <col min="14340" max="14342" width="20.08203125" style="65" customWidth="1"/>
    <col min="14343" max="14343" width="3.08203125" style="65" customWidth="1"/>
    <col min="14344" max="14344" width="3.75" style="65" customWidth="1"/>
    <col min="14345" max="14345" width="2.5" style="65" customWidth="1"/>
    <col min="14346" max="14592" width="8.6640625" style="65"/>
    <col min="14593" max="14593" width="3.75" style="65" customWidth="1"/>
    <col min="14594" max="14594" width="24.25" style="65" customWidth="1"/>
    <col min="14595" max="14595" width="4" style="65" customWidth="1"/>
    <col min="14596" max="14598" width="20.08203125" style="65" customWidth="1"/>
    <col min="14599" max="14599" width="3.08203125" style="65" customWidth="1"/>
    <col min="14600" max="14600" width="3.75" style="65" customWidth="1"/>
    <col min="14601" max="14601" width="2.5" style="65" customWidth="1"/>
    <col min="14602" max="14848" width="8.6640625" style="65"/>
    <col min="14849" max="14849" width="3.75" style="65" customWidth="1"/>
    <col min="14850" max="14850" width="24.25" style="65" customWidth="1"/>
    <col min="14851" max="14851" width="4" style="65" customWidth="1"/>
    <col min="14852" max="14854" width="20.08203125" style="65" customWidth="1"/>
    <col min="14855" max="14855" width="3.08203125" style="65" customWidth="1"/>
    <col min="14856" max="14856" width="3.75" style="65" customWidth="1"/>
    <col min="14857" max="14857" width="2.5" style="65" customWidth="1"/>
    <col min="14858" max="15104" width="8.6640625" style="65"/>
    <col min="15105" max="15105" width="3.75" style="65" customWidth="1"/>
    <col min="15106" max="15106" width="24.25" style="65" customWidth="1"/>
    <col min="15107" max="15107" width="4" style="65" customWidth="1"/>
    <col min="15108" max="15110" width="20.08203125" style="65" customWidth="1"/>
    <col min="15111" max="15111" width="3.08203125" style="65" customWidth="1"/>
    <col min="15112" max="15112" width="3.75" style="65" customWidth="1"/>
    <col min="15113" max="15113" width="2.5" style="65" customWidth="1"/>
    <col min="15114" max="15360" width="8.6640625" style="65"/>
    <col min="15361" max="15361" width="3.75" style="65" customWidth="1"/>
    <col min="15362" max="15362" width="24.25" style="65" customWidth="1"/>
    <col min="15363" max="15363" width="4" style="65" customWidth="1"/>
    <col min="15364" max="15366" width="20.08203125" style="65" customWidth="1"/>
    <col min="15367" max="15367" width="3.08203125" style="65" customWidth="1"/>
    <col min="15368" max="15368" width="3.75" style="65" customWidth="1"/>
    <col min="15369" max="15369" width="2.5" style="65" customWidth="1"/>
    <col min="15370" max="15616" width="8.6640625" style="65"/>
    <col min="15617" max="15617" width="3.75" style="65" customWidth="1"/>
    <col min="15618" max="15618" width="24.25" style="65" customWidth="1"/>
    <col min="15619" max="15619" width="4" style="65" customWidth="1"/>
    <col min="15620" max="15622" width="20.08203125" style="65" customWidth="1"/>
    <col min="15623" max="15623" width="3.08203125" style="65" customWidth="1"/>
    <col min="15624" max="15624" width="3.75" style="65" customWidth="1"/>
    <col min="15625" max="15625" width="2.5" style="65" customWidth="1"/>
    <col min="15626" max="15872" width="8.6640625" style="65"/>
    <col min="15873" max="15873" width="3.75" style="65" customWidth="1"/>
    <col min="15874" max="15874" width="24.25" style="65" customWidth="1"/>
    <col min="15875" max="15875" width="4" style="65" customWidth="1"/>
    <col min="15876" max="15878" width="20.08203125" style="65" customWidth="1"/>
    <col min="15879" max="15879" width="3.08203125" style="65" customWidth="1"/>
    <col min="15880" max="15880" width="3.75" style="65" customWidth="1"/>
    <col min="15881" max="15881" width="2.5" style="65" customWidth="1"/>
    <col min="15882" max="16128" width="8.6640625" style="65"/>
    <col min="16129" max="16129" width="3.75" style="65" customWidth="1"/>
    <col min="16130" max="16130" width="24.25" style="65" customWidth="1"/>
    <col min="16131" max="16131" width="4" style="65" customWidth="1"/>
    <col min="16132" max="16134" width="20.08203125" style="65" customWidth="1"/>
    <col min="16135" max="16135" width="3.08203125" style="65" customWidth="1"/>
    <col min="16136" max="16136" width="3.75" style="65" customWidth="1"/>
    <col min="16137" max="16137" width="2.5" style="65" customWidth="1"/>
    <col min="16138" max="16384" width="8.6640625" style="65"/>
  </cols>
  <sheetData>
    <row r="1" spans="1:9" ht="20.149999999999999" customHeight="1">
      <c r="A1" s="4"/>
      <c r="B1" s="5" t="s">
        <v>2303</v>
      </c>
      <c r="C1" s="5"/>
      <c r="D1" s="5"/>
      <c r="E1" s="5"/>
      <c r="F1" s="5"/>
      <c r="G1" s="5"/>
      <c r="H1" s="5"/>
    </row>
    <row r="2" spans="1:9" ht="20.149999999999999" customHeight="1">
      <c r="A2" s="4"/>
      <c r="B2" s="5"/>
      <c r="C2" s="5"/>
      <c r="D2" s="5"/>
      <c r="E2" s="5"/>
      <c r="F2" s="2346" t="s">
        <v>293</v>
      </c>
      <c r="G2" s="2346"/>
      <c r="H2" s="5"/>
    </row>
    <row r="3" spans="1:9" ht="20.149999999999999" customHeight="1">
      <c r="A3" s="4"/>
      <c r="B3" s="5"/>
      <c r="C3" s="5"/>
      <c r="D3" s="5"/>
      <c r="E3" s="5"/>
      <c r="F3" s="211"/>
      <c r="G3" s="211"/>
      <c r="H3" s="5"/>
    </row>
    <row r="4" spans="1:9" ht="20.149999999999999" customHeight="1">
      <c r="A4" s="2133" t="s">
        <v>303</v>
      </c>
      <c r="B4" s="2133"/>
      <c r="C4" s="2133"/>
      <c r="D4" s="2133"/>
      <c r="E4" s="2133"/>
      <c r="F4" s="2133"/>
      <c r="G4" s="2133"/>
      <c r="H4" s="5"/>
    </row>
    <row r="5" spans="1:9" ht="20.149999999999999" customHeight="1">
      <c r="A5" s="6"/>
      <c r="B5" s="6"/>
      <c r="C5" s="6"/>
      <c r="D5" s="6"/>
      <c r="E5" s="6"/>
      <c r="F5" s="6"/>
      <c r="G5" s="6"/>
      <c r="H5" s="5"/>
    </row>
    <row r="6" spans="1:9" ht="36" customHeight="1">
      <c r="A6" s="6"/>
      <c r="B6" s="10" t="s">
        <v>291</v>
      </c>
      <c r="C6" s="2649"/>
      <c r="D6" s="2134"/>
      <c r="E6" s="2134"/>
      <c r="F6" s="2134"/>
      <c r="G6" s="2135"/>
      <c r="H6" s="5"/>
    </row>
    <row r="7" spans="1:9" ht="46.5" customHeight="1">
      <c r="A7" s="5"/>
      <c r="B7" s="210" t="s">
        <v>19</v>
      </c>
      <c r="C7" s="2650" t="s">
        <v>301</v>
      </c>
      <c r="D7" s="2650"/>
      <c r="E7" s="2650"/>
      <c r="F7" s="2650"/>
      <c r="G7" s="2651"/>
      <c r="H7" s="5"/>
    </row>
    <row r="8" spans="1:9" ht="70" customHeight="1">
      <c r="A8" s="5"/>
      <c r="B8" s="209" t="s">
        <v>300</v>
      </c>
      <c r="C8" s="2652"/>
      <c r="D8" s="2653"/>
      <c r="E8" s="2653"/>
      <c r="F8" s="2653"/>
      <c r="G8" s="2654"/>
      <c r="H8" s="5"/>
    </row>
    <row r="9" spans="1:9" ht="70" customHeight="1">
      <c r="A9" s="5"/>
      <c r="B9" s="208" t="s">
        <v>299</v>
      </c>
      <c r="C9" s="2646"/>
      <c r="D9" s="2647"/>
      <c r="E9" s="2647"/>
      <c r="F9" s="2647"/>
      <c r="G9" s="2648"/>
      <c r="H9" s="5"/>
    </row>
    <row r="10" spans="1:9" ht="70" customHeight="1">
      <c r="A10" s="5"/>
      <c r="B10" s="208" t="s">
        <v>298</v>
      </c>
      <c r="C10" s="2646"/>
      <c r="D10" s="2647"/>
      <c r="E10" s="2647"/>
      <c r="F10" s="2647"/>
      <c r="G10" s="2648"/>
      <c r="H10" s="5"/>
    </row>
    <row r="11" spans="1:9" ht="17.25" customHeight="1">
      <c r="A11" s="5"/>
      <c r="B11" s="5"/>
      <c r="C11" s="5"/>
      <c r="D11" s="5"/>
      <c r="E11" s="5"/>
      <c r="F11" s="5"/>
      <c r="G11" s="5"/>
      <c r="H11" s="26"/>
      <c r="I11" s="3"/>
    </row>
    <row r="12" spans="1:9" ht="17.25" customHeight="1">
      <c r="A12" s="5"/>
      <c r="B12" s="26" t="s">
        <v>297</v>
      </c>
      <c r="C12" s="26"/>
      <c r="D12" s="26"/>
      <c r="E12" s="26"/>
      <c r="F12" s="26"/>
      <c r="G12" s="26"/>
      <c r="H12" s="26"/>
      <c r="I12" s="3"/>
    </row>
    <row r="13" spans="1:9">
      <c r="A13" s="5"/>
      <c r="B13" s="26" t="s">
        <v>296</v>
      </c>
      <c r="C13" s="26"/>
      <c r="D13" s="26"/>
      <c r="E13" s="26"/>
      <c r="F13" s="26"/>
      <c r="G13" s="26"/>
      <c r="H13" s="5"/>
    </row>
    <row r="14" spans="1:9">
      <c r="A14" s="207"/>
      <c r="B14" s="26" t="s">
        <v>295</v>
      </c>
      <c r="C14" s="206"/>
      <c r="D14" s="206"/>
      <c r="E14" s="206"/>
      <c r="F14" s="206"/>
      <c r="G14" s="206"/>
      <c r="H14" s="5"/>
    </row>
    <row r="15" spans="1:9" ht="17.25" customHeight="1">
      <c r="A15" s="207"/>
      <c r="B15" s="26" t="s">
        <v>294</v>
      </c>
      <c r="C15" s="206"/>
      <c r="D15" s="206"/>
      <c r="E15" s="206"/>
      <c r="F15" s="206"/>
      <c r="G15" s="206"/>
      <c r="H15" s="26"/>
      <c r="I15" s="3"/>
    </row>
    <row r="16" spans="1:9" ht="6" customHeight="1"/>
  </sheetData>
  <mergeCells count="7">
    <mergeCell ref="C10:G10"/>
    <mergeCell ref="F2:G2"/>
    <mergeCell ref="A4:G4"/>
    <mergeCell ref="C6:G6"/>
    <mergeCell ref="C7:G7"/>
    <mergeCell ref="C8:G8"/>
    <mergeCell ref="C9:G9"/>
  </mergeCells>
  <phoneticPr fontId="2"/>
  <pageMargins left="0.7" right="0.7" top="0.75" bottom="0.75" header="0.3" footer="0.3"/>
  <pageSetup paperSize="9" scale="7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3AAFB-3449-4249-BC57-FBD0B7E9680F}">
  <dimension ref="A1:G32"/>
  <sheetViews>
    <sheetView view="pageBreakPreview" topLeftCell="A4" zoomScaleNormal="75" zoomScaleSheetLayoutView="100" workbookViewId="0">
      <selection activeCell="M6" sqref="M6"/>
    </sheetView>
  </sheetViews>
  <sheetFormatPr defaultColWidth="8.25" defaultRowHeight="13"/>
  <cols>
    <col min="1" max="1" width="2.5" style="713" customWidth="1"/>
    <col min="2" max="2" width="20.83203125" style="713" customWidth="1"/>
    <col min="3" max="3" width="3.4140625" style="713" customWidth="1"/>
    <col min="4" max="4" width="19.83203125" style="713" customWidth="1"/>
    <col min="5" max="6" width="16.58203125" style="713" customWidth="1"/>
    <col min="7" max="7" width="2.83203125" style="713" customWidth="1"/>
    <col min="8" max="8" width="3.58203125" style="713" customWidth="1"/>
    <col min="9" max="16384" width="8.25" style="713"/>
  </cols>
  <sheetData>
    <row r="1" spans="1:7" ht="14">
      <c r="A1" s="748" t="s">
        <v>2304</v>
      </c>
    </row>
    <row r="2" spans="1:7" ht="36" customHeight="1">
      <c r="B2" s="2660" t="s">
        <v>1131</v>
      </c>
      <c r="C2" s="2660"/>
      <c r="D2" s="2660"/>
      <c r="E2" s="2660"/>
      <c r="F2" s="2660"/>
      <c r="G2" s="2660"/>
    </row>
    <row r="3" spans="1:7" ht="36" customHeight="1">
      <c r="A3" s="751"/>
      <c r="B3" s="747" t="s">
        <v>198</v>
      </c>
      <c r="C3" s="2661"/>
      <c r="D3" s="2662"/>
      <c r="E3" s="2662"/>
      <c r="F3" s="2662"/>
      <c r="G3" s="2663"/>
    </row>
    <row r="4" spans="1:7" ht="36" customHeight="1">
      <c r="A4" s="751"/>
      <c r="B4" s="948" t="s">
        <v>970</v>
      </c>
      <c r="C4" s="2664" t="s">
        <v>1132</v>
      </c>
      <c r="D4" s="2664"/>
      <c r="E4" s="2664"/>
      <c r="F4" s="2664"/>
      <c r="G4" s="2665"/>
    </row>
    <row r="5" spans="1:7" ht="45.75" customHeight="1">
      <c r="A5" s="751"/>
      <c r="B5" s="2011" t="s">
        <v>1133</v>
      </c>
      <c r="C5" s="2666" t="s">
        <v>1134</v>
      </c>
      <c r="D5" s="2667"/>
      <c r="E5" s="2668" t="s">
        <v>1135</v>
      </c>
      <c r="F5" s="2669"/>
      <c r="G5" s="753"/>
    </row>
    <row r="6" spans="1:7" ht="35.25" customHeight="1">
      <c r="B6" s="2017"/>
      <c r="C6" s="2666" t="s">
        <v>1136</v>
      </c>
      <c r="D6" s="2667"/>
      <c r="E6" s="949" t="s">
        <v>1137</v>
      </c>
      <c r="F6" s="949"/>
      <c r="G6" s="755"/>
    </row>
    <row r="7" spans="1:7" ht="9" customHeight="1">
      <c r="B7" s="727"/>
      <c r="C7" s="950"/>
      <c r="D7" s="745"/>
      <c r="E7" s="745"/>
      <c r="F7" s="745"/>
      <c r="G7" s="739"/>
    </row>
    <row r="8" spans="1:7" ht="18.75" customHeight="1">
      <c r="B8" s="2012" t="s">
        <v>1138</v>
      </c>
      <c r="C8" s="726"/>
      <c r="D8" s="951"/>
      <c r="E8" s="735" t="s">
        <v>385</v>
      </c>
      <c r="F8" s="735" t="s">
        <v>384</v>
      </c>
      <c r="G8" s="739"/>
    </row>
    <row r="9" spans="1:7" ht="30.75" customHeight="1">
      <c r="B9" s="2012"/>
      <c r="C9" s="726"/>
      <c r="D9" s="952" t="s">
        <v>388</v>
      </c>
      <c r="E9" s="953" t="s">
        <v>283</v>
      </c>
      <c r="F9" s="953" t="s">
        <v>283</v>
      </c>
      <c r="G9" s="739"/>
    </row>
    <row r="10" spans="1:7" ht="30.75" customHeight="1">
      <c r="B10" s="2012"/>
      <c r="C10" s="726"/>
      <c r="D10" s="952" t="s">
        <v>1139</v>
      </c>
      <c r="E10" s="953" t="s">
        <v>283</v>
      </c>
      <c r="F10" s="953" t="s">
        <v>283</v>
      </c>
      <c r="G10" s="739"/>
    </row>
    <row r="11" spans="1:7" ht="30.75" customHeight="1">
      <c r="B11" s="2012"/>
      <c r="C11" s="726"/>
      <c r="D11" s="952" t="s">
        <v>1140</v>
      </c>
      <c r="E11" s="735" t="s">
        <v>1141</v>
      </c>
      <c r="F11" s="735" t="s">
        <v>1141</v>
      </c>
      <c r="G11" s="739"/>
    </row>
    <row r="12" spans="1:7" ht="30.75" customHeight="1">
      <c r="B12" s="2012"/>
      <c r="C12" s="726"/>
      <c r="D12" s="952" t="s">
        <v>1142</v>
      </c>
      <c r="E12" s="953"/>
      <c r="F12" s="953"/>
      <c r="G12" s="739"/>
    </row>
    <row r="13" spans="1:7" ht="13.5" customHeight="1">
      <c r="B13" s="2017"/>
      <c r="C13" s="725"/>
      <c r="D13" s="724"/>
      <c r="E13" s="724"/>
      <c r="F13" s="724"/>
      <c r="G13" s="757"/>
    </row>
    <row r="14" spans="1:7">
      <c r="B14" s="2655" t="s">
        <v>1143</v>
      </c>
      <c r="C14" s="741"/>
      <c r="D14" s="741"/>
      <c r="E14" s="741"/>
      <c r="F14" s="741"/>
      <c r="G14" s="740"/>
    </row>
    <row r="15" spans="1:7" ht="38.25" customHeight="1">
      <c r="B15" s="2656"/>
      <c r="D15" s="952" t="s">
        <v>1144</v>
      </c>
      <c r="E15" s="953" t="s">
        <v>283</v>
      </c>
      <c r="F15" s="954"/>
      <c r="G15" s="739"/>
    </row>
    <row r="16" spans="1:7" ht="16.5" customHeight="1">
      <c r="B16" s="2656"/>
      <c r="G16" s="739"/>
    </row>
    <row r="17" spans="2:7" ht="21.75" customHeight="1">
      <c r="B17" s="2656"/>
      <c r="D17" s="713" t="s">
        <v>1145</v>
      </c>
      <c r="G17" s="739"/>
    </row>
    <row r="18" spans="2:7" ht="19.5" customHeight="1" thickBot="1">
      <c r="B18" s="2656"/>
      <c r="D18" s="955" t="s">
        <v>13</v>
      </c>
      <c r="E18" s="2658" t="s">
        <v>4</v>
      </c>
      <c r="F18" s="2658"/>
      <c r="G18" s="739"/>
    </row>
    <row r="19" spans="2:7" ht="26.25" customHeight="1">
      <c r="B19" s="2656"/>
      <c r="D19" s="956" t="s">
        <v>1146</v>
      </c>
      <c r="E19" s="2659"/>
      <c r="F19" s="2659"/>
      <c r="G19" s="739"/>
    </row>
    <row r="20" spans="2:7" ht="26.25" customHeight="1">
      <c r="B20" s="2656"/>
      <c r="D20" s="735" t="s">
        <v>388</v>
      </c>
      <c r="E20" s="2618"/>
      <c r="F20" s="2618"/>
      <c r="G20" s="739"/>
    </row>
    <row r="21" spans="2:7" ht="26.25" customHeight="1">
      <c r="B21" s="2656"/>
      <c r="D21" s="735" t="s">
        <v>357</v>
      </c>
      <c r="E21" s="2618"/>
      <c r="F21" s="2618"/>
      <c r="G21" s="739"/>
    </row>
    <row r="22" spans="2:7" ht="26.25" customHeight="1">
      <c r="B22" s="2656"/>
      <c r="D22" s="951"/>
      <c r="E22" s="2618"/>
      <c r="F22" s="2618"/>
      <c r="G22" s="739"/>
    </row>
    <row r="23" spans="2:7" ht="26.25" customHeight="1">
      <c r="B23" s="2656"/>
      <c r="D23" s="951"/>
      <c r="E23" s="2618"/>
      <c r="F23" s="2618"/>
      <c r="G23" s="739"/>
    </row>
    <row r="24" spans="2:7" ht="26.25" customHeight="1">
      <c r="B24" s="2656"/>
      <c r="D24" s="951"/>
      <c r="E24" s="2618"/>
      <c r="F24" s="2618"/>
      <c r="G24" s="739"/>
    </row>
    <row r="25" spans="2:7">
      <c r="B25" s="2657"/>
      <c r="C25" s="724"/>
      <c r="D25" s="724"/>
      <c r="E25" s="724"/>
      <c r="F25" s="724"/>
      <c r="G25" s="757"/>
    </row>
    <row r="26" spans="2:7" ht="7.5" customHeight="1"/>
    <row r="27" spans="2:7" ht="24.75" customHeight="1">
      <c r="B27" s="2612" t="s">
        <v>1147</v>
      </c>
      <c r="C27" s="2612"/>
      <c r="D27" s="2612"/>
      <c r="E27" s="2612"/>
      <c r="F27" s="2612"/>
      <c r="G27" s="2612"/>
    </row>
    <row r="28" spans="2:7" ht="27" customHeight="1">
      <c r="B28" s="2015" t="s">
        <v>1148</v>
      </c>
      <c r="C28" s="2015"/>
      <c r="D28" s="2015"/>
      <c r="E28" s="2015"/>
      <c r="F28" s="2015"/>
      <c r="G28" s="2015"/>
    </row>
    <row r="32" spans="2:7">
      <c r="C32" s="713" t="s">
        <v>914</v>
      </c>
    </row>
  </sheetData>
  <mergeCells count="18">
    <mergeCell ref="B2:G2"/>
    <mergeCell ref="C3:G3"/>
    <mergeCell ref="C4:G4"/>
    <mergeCell ref="B5:B6"/>
    <mergeCell ref="C5:D5"/>
    <mergeCell ref="E5:F5"/>
    <mergeCell ref="C6:D6"/>
    <mergeCell ref="B27:G27"/>
    <mergeCell ref="B28:G28"/>
    <mergeCell ref="B8:B13"/>
    <mergeCell ref="B14:B25"/>
    <mergeCell ref="E18:F18"/>
    <mergeCell ref="E19:F19"/>
    <mergeCell ref="E20:F20"/>
    <mergeCell ref="E21:F21"/>
    <mergeCell ref="E22:F22"/>
    <mergeCell ref="E23:F23"/>
    <mergeCell ref="E24:F24"/>
  </mergeCells>
  <phoneticPr fontId="2"/>
  <printOptions horizontalCentered="1"/>
  <pageMargins left="0.62992125984251968" right="0.27559055118110237" top="0.98425196850393704" bottom="0.59055118110236227" header="0.51181102362204722" footer="0.51181102362204722"/>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8D2C5-55D0-4C31-A7B6-B5B6CF7114D6}">
  <dimension ref="A1:AJ64"/>
  <sheetViews>
    <sheetView view="pageBreakPreview" topLeftCell="A65" zoomScale="85" zoomScaleNormal="85" zoomScaleSheetLayoutView="85" workbookViewId="0">
      <selection activeCell="F7" sqref="F7:H7"/>
    </sheetView>
  </sheetViews>
  <sheetFormatPr defaultColWidth="8.25" defaultRowHeight="18"/>
  <cols>
    <col min="1" max="7" width="2.25" style="959" customWidth="1"/>
    <col min="8" max="8" width="26.25" style="959" customWidth="1"/>
    <col min="9" max="14" width="3.33203125" style="959" customWidth="1"/>
    <col min="15" max="15" width="4.6640625" style="959" customWidth="1"/>
    <col min="16" max="21" width="3.33203125" style="959" customWidth="1"/>
    <col min="22" max="22" width="4.6640625" style="959" customWidth="1"/>
    <col min="23" max="28" width="3.33203125" style="959" customWidth="1"/>
    <col min="29" max="29" width="4.6640625" style="959" customWidth="1"/>
    <col min="30" max="35" width="3.33203125" style="959" customWidth="1"/>
    <col min="36" max="36" width="4.6640625" style="959" customWidth="1"/>
    <col min="37" max="16384" width="8.25" style="959"/>
  </cols>
  <sheetData>
    <row r="1" spans="1:36">
      <c r="A1" s="957" t="s">
        <v>2367</v>
      </c>
      <c r="B1" s="957"/>
      <c r="C1" s="957"/>
      <c r="D1" s="957"/>
      <c r="E1" s="957"/>
      <c r="F1" s="957"/>
      <c r="G1" s="957"/>
      <c r="H1" s="957"/>
      <c r="I1" s="957"/>
      <c r="J1" s="957"/>
      <c r="K1" s="957"/>
      <c r="L1" s="957"/>
      <c r="M1" s="957"/>
      <c r="N1" s="957"/>
      <c r="O1" s="957"/>
      <c r="P1" s="957"/>
      <c r="Q1" s="957"/>
      <c r="R1" s="957"/>
      <c r="S1" s="957"/>
      <c r="T1" s="957"/>
      <c r="U1" s="957"/>
      <c r="V1" s="957"/>
      <c r="W1" s="957"/>
      <c r="X1" s="957"/>
      <c r="Y1" s="957"/>
      <c r="Z1" s="957"/>
      <c r="AA1" s="957"/>
      <c r="AB1" s="957"/>
      <c r="AC1" s="957"/>
      <c r="AD1" s="957"/>
      <c r="AE1" s="957"/>
      <c r="AF1" s="2800" t="s">
        <v>1149</v>
      </c>
      <c r="AG1" s="2801"/>
      <c r="AH1" s="2802"/>
      <c r="AI1" s="958"/>
      <c r="AJ1" s="958"/>
    </row>
    <row r="2" spans="1:36">
      <c r="A2" s="2803" t="s">
        <v>1150</v>
      </c>
      <c r="B2" s="2803"/>
      <c r="C2" s="2803"/>
      <c r="D2" s="2803"/>
      <c r="E2" s="2803"/>
      <c r="F2" s="2803"/>
      <c r="G2" s="2803"/>
      <c r="H2" s="2803"/>
      <c r="I2" s="2803"/>
      <c r="J2" s="2803"/>
      <c r="K2" s="2803"/>
      <c r="L2" s="2803"/>
      <c r="M2" s="2803"/>
      <c r="N2" s="2803"/>
      <c r="O2" s="2803"/>
      <c r="P2" s="2803"/>
      <c r="Q2" s="2803"/>
      <c r="R2" s="2803"/>
      <c r="S2" s="2803"/>
      <c r="T2" s="2803"/>
      <c r="U2" s="2803"/>
      <c r="V2" s="2803"/>
      <c r="W2" s="2803"/>
      <c r="X2" s="2803"/>
      <c r="Y2" s="2803"/>
      <c r="Z2" s="2803"/>
      <c r="AA2" s="2803"/>
      <c r="AB2" s="2803"/>
      <c r="AC2" s="2803"/>
      <c r="AD2" s="2803"/>
      <c r="AE2" s="2803"/>
      <c r="AF2" s="2803"/>
      <c r="AG2" s="2803"/>
      <c r="AH2" s="2803"/>
      <c r="AI2" s="2803"/>
      <c r="AJ2" s="2803"/>
    </row>
    <row r="3" spans="1:36" s="960" customFormat="1" ht="17.25" customHeight="1">
      <c r="F3" s="961" t="s">
        <v>1151</v>
      </c>
      <c r="G3" s="962"/>
      <c r="H3" s="963"/>
      <c r="I3" s="963"/>
      <c r="J3" s="963"/>
      <c r="R3" s="2804" t="s">
        <v>1152</v>
      </c>
      <c r="S3" s="2804"/>
      <c r="T3" s="2804"/>
      <c r="U3" s="2805"/>
      <c r="V3" s="2805"/>
      <c r="W3" s="2805"/>
      <c r="X3" s="962" t="s">
        <v>316</v>
      </c>
      <c r="Y3" s="962"/>
      <c r="Z3" s="964"/>
      <c r="AA3" s="2806" t="s">
        <v>1153</v>
      </c>
      <c r="AB3" s="2806"/>
      <c r="AC3" s="964"/>
      <c r="AD3" s="962" t="s">
        <v>314</v>
      </c>
    </row>
    <row r="4" spans="1:36" s="960" customFormat="1" ht="12.75" hidden="1" customHeight="1"/>
    <row r="5" spans="1:36" s="960" customFormat="1" ht="15" customHeight="1">
      <c r="A5" s="2783" t="s">
        <v>1154</v>
      </c>
      <c r="B5" s="2784"/>
      <c r="C5" s="2784"/>
      <c r="D5" s="2784"/>
      <c r="E5" s="2785"/>
      <c r="F5" s="965" t="s">
        <v>1155</v>
      </c>
      <c r="G5" s="966"/>
      <c r="H5" s="966"/>
      <c r="I5" s="966"/>
      <c r="J5" s="966"/>
      <c r="K5" s="966"/>
      <c r="L5" s="967"/>
      <c r="M5" s="967"/>
      <c r="N5" s="967"/>
      <c r="O5" s="968"/>
      <c r="P5" s="2783" t="s">
        <v>1156</v>
      </c>
      <c r="Q5" s="2784"/>
      <c r="R5" s="2785"/>
      <c r="S5" s="2783" t="s">
        <v>1157</v>
      </c>
      <c r="T5" s="2784"/>
      <c r="U5" s="2784"/>
      <c r="V5" s="2784"/>
      <c r="W5" s="2785"/>
      <c r="X5" s="2807" t="s">
        <v>1158</v>
      </c>
      <c r="Y5" s="2808"/>
      <c r="Z5" s="2808"/>
      <c r="AA5" s="2808"/>
      <c r="AB5" s="2808"/>
      <c r="AC5" s="2808"/>
      <c r="AD5" s="2808"/>
      <c r="AE5" s="2808"/>
      <c r="AF5" s="2808"/>
      <c r="AG5" s="2808"/>
      <c r="AH5" s="2808"/>
      <c r="AI5" s="2808"/>
      <c r="AJ5" s="2809"/>
    </row>
    <row r="6" spans="1:36" s="960" customFormat="1" ht="9" customHeight="1">
      <c r="A6" s="2781"/>
      <c r="B6" s="2782"/>
      <c r="C6" s="2782"/>
      <c r="D6" s="2782"/>
      <c r="E6" s="2786"/>
      <c r="F6" s="969"/>
      <c r="G6" s="970"/>
      <c r="H6" s="970"/>
      <c r="I6" s="970"/>
      <c r="J6" s="970"/>
      <c r="K6" s="970"/>
      <c r="L6" s="971"/>
      <c r="M6" s="971"/>
      <c r="N6" s="971"/>
      <c r="O6" s="972"/>
      <c r="P6" s="2781"/>
      <c r="Q6" s="2782"/>
      <c r="R6" s="2786"/>
      <c r="S6" s="2787"/>
      <c r="T6" s="2788"/>
      <c r="U6" s="2788"/>
      <c r="V6" s="2788"/>
      <c r="W6" s="2789"/>
      <c r="X6" s="2810"/>
      <c r="Y6" s="2811"/>
      <c r="Z6" s="2811"/>
      <c r="AA6" s="2811"/>
      <c r="AB6" s="2811"/>
      <c r="AC6" s="2811"/>
      <c r="AD6" s="2811"/>
      <c r="AE6" s="2811"/>
      <c r="AF6" s="2811"/>
      <c r="AG6" s="2811"/>
      <c r="AH6" s="2811"/>
      <c r="AI6" s="2811"/>
      <c r="AJ6" s="2812"/>
    </row>
    <row r="7" spans="1:36" s="960" customFormat="1" ht="22.5" customHeight="1">
      <c r="A7" s="2787"/>
      <c r="B7" s="2788"/>
      <c r="C7" s="2788"/>
      <c r="D7" s="2788"/>
      <c r="E7" s="2789"/>
      <c r="F7" s="2787"/>
      <c r="G7" s="2813"/>
      <c r="H7" s="2813"/>
      <c r="I7" s="973"/>
      <c r="J7" s="973"/>
      <c r="K7" s="973"/>
      <c r="L7" s="974"/>
      <c r="M7" s="974"/>
      <c r="N7" s="974"/>
      <c r="O7" s="975"/>
      <c r="P7" s="2781" t="s">
        <v>1159</v>
      </c>
      <c r="Q7" s="2782"/>
      <c r="R7" s="2782"/>
      <c r="S7" s="2783" t="s">
        <v>1160</v>
      </c>
      <c r="T7" s="2784"/>
      <c r="U7" s="2785"/>
      <c r="V7" s="2790" t="s">
        <v>1161</v>
      </c>
      <c r="W7" s="2791"/>
      <c r="X7" s="2791"/>
      <c r="Y7" s="2791"/>
      <c r="Z7" s="2791"/>
      <c r="AA7" s="2791"/>
      <c r="AB7" s="2791"/>
      <c r="AC7" s="2791"/>
      <c r="AD7" s="2791"/>
      <c r="AE7" s="2791"/>
      <c r="AF7" s="2791"/>
      <c r="AG7" s="2791"/>
      <c r="AH7" s="2791"/>
      <c r="AI7" s="2791"/>
      <c r="AJ7" s="2792"/>
    </row>
    <row r="8" spans="1:36" s="960" customFormat="1" ht="19" customHeight="1">
      <c r="A8" s="2783" t="s">
        <v>1162</v>
      </c>
      <c r="B8" s="2784"/>
      <c r="C8" s="2784"/>
      <c r="D8" s="2784"/>
      <c r="E8" s="2785"/>
      <c r="F8" s="2793" t="s">
        <v>1163</v>
      </c>
      <c r="G8" s="2793"/>
      <c r="H8" s="2793"/>
      <c r="I8" s="2793"/>
      <c r="J8" s="2793"/>
      <c r="K8" s="2793"/>
      <c r="L8" s="2793"/>
      <c r="M8" s="2793"/>
      <c r="N8" s="2793"/>
      <c r="O8" s="2793"/>
      <c r="P8" s="2793"/>
      <c r="Q8" s="2793"/>
      <c r="R8" s="2793"/>
      <c r="S8" s="2781"/>
      <c r="T8" s="2782"/>
      <c r="U8" s="2786"/>
      <c r="V8" s="2794" t="s">
        <v>1164</v>
      </c>
      <c r="W8" s="2795"/>
      <c r="X8" s="2795"/>
      <c r="Y8" s="2795"/>
      <c r="Z8" s="2795"/>
      <c r="AA8" s="2795"/>
      <c r="AB8" s="2795"/>
      <c r="AC8" s="2795"/>
      <c r="AD8" s="2795"/>
      <c r="AE8" s="2795"/>
      <c r="AF8" s="2795"/>
      <c r="AG8" s="2795"/>
      <c r="AH8" s="2795"/>
      <c r="AI8" s="2795"/>
      <c r="AJ8" s="2796"/>
    </row>
    <row r="9" spans="1:36" s="960" customFormat="1" ht="19" customHeight="1">
      <c r="A9" s="2787"/>
      <c r="B9" s="2788"/>
      <c r="C9" s="2788"/>
      <c r="D9" s="2788"/>
      <c r="E9" s="2789"/>
      <c r="F9" s="2793" t="s">
        <v>1165</v>
      </c>
      <c r="G9" s="2793"/>
      <c r="H9" s="2793"/>
      <c r="I9" s="2793"/>
      <c r="J9" s="2793"/>
      <c r="K9" s="2793"/>
      <c r="L9" s="2793"/>
      <c r="M9" s="2793"/>
      <c r="N9" s="2793"/>
      <c r="O9" s="2793"/>
      <c r="P9" s="2793"/>
      <c r="Q9" s="2793"/>
      <c r="R9" s="2793"/>
      <c r="S9" s="2781"/>
      <c r="T9" s="2782"/>
      <c r="U9" s="2786"/>
      <c r="V9" s="2761" t="s">
        <v>1166</v>
      </c>
      <c r="W9" s="2762"/>
      <c r="X9" s="2762"/>
      <c r="Y9" s="2762"/>
      <c r="Z9" s="2762"/>
      <c r="AA9" s="2762"/>
      <c r="AB9" s="2762"/>
      <c r="AC9" s="2762"/>
      <c r="AD9" s="2762"/>
      <c r="AE9" s="2762"/>
      <c r="AF9" s="2762"/>
      <c r="AG9" s="2762"/>
      <c r="AH9" s="2762"/>
      <c r="AI9" s="2762"/>
      <c r="AJ9" s="2763"/>
    </row>
    <row r="10" spans="1:36" s="960" customFormat="1" ht="19" customHeight="1">
      <c r="A10" s="2797" t="s">
        <v>1167</v>
      </c>
      <c r="B10" s="2798"/>
      <c r="C10" s="2798"/>
      <c r="D10" s="2798"/>
      <c r="E10" s="2799"/>
      <c r="F10" s="2793" t="s">
        <v>1168</v>
      </c>
      <c r="G10" s="2793"/>
      <c r="H10" s="2793"/>
      <c r="I10" s="2793"/>
      <c r="J10" s="2793"/>
      <c r="K10" s="2793"/>
      <c r="L10" s="2793"/>
      <c r="M10" s="2793"/>
      <c r="N10" s="2793"/>
      <c r="O10" s="2793"/>
      <c r="P10" s="2793"/>
      <c r="Q10" s="2793"/>
      <c r="R10" s="2793"/>
      <c r="S10" s="2787"/>
      <c r="T10" s="2788"/>
      <c r="U10" s="2789"/>
      <c r="V10" s="2761"/>
      <c r="W10" s="2762"/>
      <c r="X10" s="2762"/>
      <c r="Y10" s="2762"/>
      <c r="Z10" s="2762"/>
      <c r="AA10" s="2762"/>
      <c r="AB10" s="2762"/>
      <c r="AC10" s="2762"/>
      <c r="AD10" s="2762"/>
      <c r="AE10" s="2762"/>
      <c r="AF10" s="2762"/>
      <c r="AG10" s="2762"/>
      <c r="AH10" s="2762"/>
      <c r="AI10" s="2762"/>
      <c r="AJ10" s="2763"/>
    </row>
    <row r="11" spans="1:36" s="960" customFormat="1" ht="15.75" customHeight="1">
      <c r="A11" s="2748" t="s">
        <v>1169</v>
      </c>
      <c r="B11" s="2749"/>
      <c r="C11" s="2749"/>
      <c r="D11" s="2749"/>
      <c r="E11" s="2750"/>
      <c r="F11" s="2757" t="s">
        <v>1170</v>
      </c>
      <c r="G11" s="2757"/>
      <c r="H11" s="2757"/>
      <c r="I11" s="2757"/>
      <c r="J11" s="2757"/>
      <c r="K11" s="2757"/>
      <c r="L11" s="2757"/>
      <c r="M11" s="2757"/>
      <c r="N11" s="2757"/>
      <c r="O11" s="2757"/>
      <c r="P11" s="2757"/>
      <c r="Q11" s="2757"/>
      <c r="R11" s="2757"/>
      <c r="S11" s="2758" t="s">
        <v>1171</v>
      </c>
      <c r="T11" s="2759"/>
      <c r="U11" s="2759"/>
      <c r="V11" s="2759"/>
      <c r="W11" s="2759"/>
      <c r="X11" s="2759"/>
      <c r="Y11" s="2759"/>
      <c r="Z11" s="2759"/>
      <c r="AA11" s="2759"/>
      <c r="AB11" s="2759"/>
      <c r="AC11" s="2759"/>
      <c r="AD11" s="2759"/>
      <c r="AE11" s="2759"/>
      <c r="AF11" s="2759"/>
      <c r="AG11" s="2759"/>
      <c r="AH11" s="2759"/>
      <c r="AI11" s="2759"/>
      <c r="AJ11" s="2760"/>
    </row>
    <row r="12" spans="1:36" s="960" customFormat="1" ht="15.75" customHeight="1">
      <c r="A12" s="2751"/>
      <c r="B12" s="2752"/>
      <c r="C12" s="2752"/>
      <c r="D12" s="2752"/>
      <c r="E12" s="2753"/>
      <c r="F12" s="2757"/>
      <c r="G12" s="2757"/>
      <c r="H12" s="2757"/>
      <c r="I12" s="2757"/>
      <c r="J12" s="2757"/>
      <c r="K12" s="2757"/>
      <c r="L12" s="2757"/>
      <c r="M12" s="2757"/>
      <c r="N12" s="2757"/>
      <c r="O12" s="2757"/>
      <c r="P12" s="2757"/>
      <c r="Q12" s="2757"/>
      <c r="R12" s="2757"/>
      <c r="S12" s="2761"/>
      <c r="T12" s="2762"/>
      <c r="U12" s="2762"/>
      <c r="V12" s="2762"/>
      <c r="W12" s="2762"/>
      <c r="X12" s="2762"/>
      <c r="Y12" s="2762"/>
      <c r="Z12" s="2762"/>
      <c r="AA12" s="2762"/>
      <c r="AB12" s="2762"/>
      <c r="AC12" s="2762"/>
      <c r="AD12" s="2762"/>
      <c r="AE12" s="2762"/>
      <c r="AF12" s="2762"/>
      <c r="AG12" s="2762"/>
      <c r="AH12" s="2762"/>
      <c r="AI12" s="2762"/>
      <c r="AJ12" s="2763"/>
    </row>
    <row r="13" spans="1:36" s="960" customFormat="1" ht="15.75" customHeight="1">
      <c r="A13" s="2751"/>
      <c r="B13" s="2752"/>
      <c r="C13" s="2752"/>
      <c r="D13" s="2752"/>
      <c r="E13" s="2753"/>
      <c r="F13" s="2757"/>
      <c r="G13" s="2757"/>
      <c r="H13" s="2757"/>
      <c r="I13" s="2757"/>
      <c r="J13" s="2757"/>
      <c r="K13" s="2757"/>
      <c r="L13" s="2757"/>
      <c r="M13" s="2757"/>
      <c r="N13" s="2757"/>
      <c r="O13" s="2757"/>
      <c r="P13" s="2757"/>
      <c r="Q13" s="2757"/>
      <c r="R13" s="2757"/>
      <c r="S13" s="2761"/>
      <c r="T13" s="2762"/>
      <c r="U13" s="2762"/>
      <c r="V13" s="2762"/>
      <c r="W13" s="2762"/>
      <c r="X13" s="2762"/>
      <c r="Y13" s="2762"/>
      <c r="Z13" s="2762"/>
      <c r="AA13" s="2762"/>
      <c r="AB13" s="2762"/>
      <c r="AC13" s="2762"/>
      <c r="AD13" s="2762"/>
      <c r="AE13" s="2762"/>
      <c r="AF13" s="2762"/>
      <c r="AG13" s="2762"/>
      <c r="AH13" s="2762"/>
      <c r="AI13" s="2762"/>
      <c r="AJ13" s="2763"/>
    </row>
    <row r="14" spans="1:36" s="960" customFormat="1" ht="9" customHeight="1">
      <c r="A14" s="2754"/>
      <c r="B14" s="2755"/>
      <c r="C14" s="2755"/>
      <c r="D14" s="2755"/>
      <c r="E14" s="2756"/>
      <c r="F14" s="2757"/>
      <c r="G14" s="2757"/>
      <c r="H14" s="2757"/>
      <c r="I14" s="2757"/>
      <c r="J14" s="2757"/>
      <c r="K14" s="2757"/>
      <c r="L14" s="2757"/>
      <c r="M14" s="2757"/>
      <c r="N14" s="2757"/>
      <c r="O14" s="2757"/>
      <c r="P14" s="2757"/>
      <c r="Q14" s="2757"/>
      <c r="R14" s="2757"/>
      <c r="S14" s="2764"/>
      <c r="T14" s="2765"/>
      <c r="U14" s="2765"/>
      <c r="V14" s="2765"/>
      <c r="W14" s="2765"/>
      <c r="X14" s="2765"/>
      <c r="Y14" s="2765"/>
      <c r="Z14" s="2765"/>
      <c r="AA14" s="2765"/>
      <c r="AB14" s="2765"/>
      <c r="AC14" s="2765"/>
      <c r="AD14" s="2765"/>
      <c r="AE14" s="2765"/>
      <c r="AF14" s="2765"/>
      <c r="AG14" s="2765"/>
      <c r="AH14" s="2765"/>
      <c r="AI14" s="2765"/>
      <c r="AJ14" s="2766"/>
    </row>
    <row r="15" spans="1:36" ht="22.5" customHeight="1">
      <c r="A15" s="2767" t="s">
        <v>1172</v>
      </c>
      <c r="B15" s="2768"/>
      <c r="C15" s="2768"/>
      <c r="D15" s="2768"/>
      <c r="E15" s="2768"/>
      <c r="F15" s="2767"/>
      <c r="G15" s="2768"/>
      <c r="H15" s="2768"/>
      <c r="I15" s="2768"/>
      <c r="J15" s="2768"/>
      <c r="K15" s="2768"/>
      <c r="L15" s="2768"/>
      <c r="M15" s="2768"/>
      <c r="N15" s="2768"/>
      <c r="O15" s="2768"/>
      <c r="P15" s="2768"/>
      <c r="Q15" s="2768"/>
      <c r="R15" s="2771"/>
      <c r="S15" s="2773" t="s">
        <v>1173</v>
      </c>
      <c r="T15" s="2773"/>
      <c r="U15" s="2773"/>
      <c r="V15" s="2773"/>
      <c r="W15" s="2775" t="s">
        <v>1174</v>
      </c>
      <c r="X15" s="2776"/>
      <c r="Y15" s="2776"/>
      <c r="Z15" s="2776"/>
      <c r="AA15" s="2776"/>
      <c r="AB15" s="2776"/>
      <c r="AC15" s="2776"/>
      <c r="AD15" s="2776"/>
      <c r="AE15" s="2776"/>
      <c r="AF15" s="2776"/>
      <c r="AG15" s="2776"/>
      <c r="AH15" s="2776"/>
      <c r="AI15" s="2776"/>
      <c r="AJ15" s="2777"/>
    </row>
    <row r="16" spans="1:36" ht="22.5" customHeight="1">
      <c r="A16" s="2769"/>
      <c r="B16" s="2770"/>
      <c r="C16" s="2770"/>
      <c r="D16" s="2770"/>
      <c r="E16" s="2770"/>
      <c r="F16" s="2769"/>
      <c r="G16" s="2770"/>
      <c r="H16" s="2770"/>
      <c r="I16" s="2770"/>
      <c r="J16" s="2770"/>
      <c r="K16" s="2770"/>
      <c r="L16" s="2770"/>
      <c r="M16" s="2770"/>
      <c r="N16" s="2770"/>
      <c r="O16" s="2770"/>
      <c r="P16" s="2770"/>
      <c r="Q16" s="2770"/>
      <c r="R16" s="2772"/>
      <c r="S16" s="2774"/>
      <c r="T16" s="2774"/>
      <c r="U16" s="2774"/>
      <c r="V16" s="2774"/>
      <c r="W16" s="2778"/>
      <c r="X16" s="2779"/>
      <c r="Y16" s="2779"/>
      <c r="Z16" s="2779"/>
      <c r="AA16" s="2779"/>
      <c r="AB16" s="2779"/>
      <c r="AC16" s="2779"/>
      <c r="AD16" s="2779"/>
      <c r="AE16" s="2779"/>
      <c r="AF16" s="2779"/>
      <c r="AG16" s="2779"/>
      <c r="AH16" s="2779"/>
      <c r="AI16" s="2779"/>
      <c r="AJ16" s="2780"/>
    </row>
    <row r="17" spans="1:36" ht="18.5" thickBot="1">
      <c r="A17" s="976" t="s">
        <v>1175</v>
      </c>
      <c r="B17" s="976"/>
      <c r="C17" s="976"/>
      <c r="D17" s="976"/>
      <c r="E17" s="976"/>
      <c r="F17" s="976"/>
      <c r="G17" s="976"/>
      <c r="H17" s="976"/>
      <c r="I17" s="976"/>
      <c r="J17" s="976"/>
      <c r="K17" s="976"/>
      <c r="L17" s="976"/>
      <c r="M17" s="976"/>
      <c r="N17" s="976"/>
      <c r="O17" s="976"/>
      <c r="P17" s="976"/>
      <c r="Q17" s="976"/>
      <c r="R17" s="976"/>
      <c r="S17" s="976"/>
      <c r="T17" s="976"/>
      <c r="U17" s="976"/>
      <c r="V17" s="976"/>
      <c r="W17" s="976"/>
      <c r="X17" s="976"/>
      <c r="Y17" s="976"/>
      <c r="Z17" s="976"/>
      <c r="AA17" s="976"/>
      <c r="AB17" s="976"/>
      <c r="AC17" s="976"/>
      <c r="AD17" s="976"/>
      <c r="AE17" s="976"/>
      <c r="AF17" s="976"/>
      <c r="AG17" s="976"/>
      <c r="AH17" s="976"/>
      <c r="AI17" s="976"/>
      <c r="AJ17" s="976"/>
    </row>
    <row r="18" spans="1:36">
      <c r="A18" s="2743" t="s">
        <v>1176</v>
      </c>
      <c r="B18" s="2744"/>
      <c r="C18" s="2744"/>
      <c r="D18" s="2744"/>
      <c r="E18" s="2744"/>
      <c r="F18" s="2744"/>
      <c r="G18" s="2744"/>
      <c r="H18" s="2744"/>
      <c r="I18" s="2745" t="s">
        <v>1177</v>
      </c>
      <c r="J18" s="2745"/>
      <c r="K18" s="2745"/>
      <c r="L18" s="2745"/>
      <c r="M18" s="2745"/>
      <c r="N18" s="2745"/>
      <c r="O18" s="2745"/>
      <c r="P18" s="2745" t="s">
        <v>1177</v>
      </c>
      <c r="Q18" s="2745"/>
      <c r="R18" s="2745"/>
      <c r="S18" s="2745"/>
      <c r="T18" s="2745"/>
      <c r="U18" s="2745"/>
      <c r="V18" s="2745"/>
      <c r="W18" s="2745" t="s">
        <v>1177</v>
      </c>
      <c r="X18" s="2745"/>
      <c r="Y18" s="2745"/>
      <c r="Z18" s="2745"/>
      <c r="AA18" s="2745"/>
      <c r="AB18" s="2745"/>
      <c r="AC18" s="2745"/>
      <c r="AD18" s="2745" t="s">
        <v>1177</v>
      </c>
      <c r="AE18" s="2745"/>
      <c r="AF18" s="2745"/>
      <c r="AG18" s="2745"/>
      <c r="AH18" s="2745"/>
      <c r="AI18" s="2745"/>
      <c r="AJ18" s="2746"/>
    </row>
    <row r="19" spans="1:36">
      <c r="A19" s="2747" t="s">
        <v>1178</v>
      </c>
      <c r="B19" s="2708"/>
      <c r="C19" s="2708"/>
      <c r="D19" s="2708"/>
      <c r="E19" s="2708"/>
      <c r="F19" s="2708"/>
      <c r="G19" s="2708"/>
      <c r="H19" s="2708"/>
      <c r="I19" s="2708" t="s">
        <v>1179</v>
      </c>
      <c r="J19" s="2708"/>
      <c r="K19" s="2708"/>
      <c r="L19" s="2708"/>
      <c r="M19" s="2708"/>
      <c r="N19" s="2708"/>
      <c r="O19" s="2708"/>
      <c r="P19" s="2708" t="s">
        <v>1179</v>
      </c>
      <c r="Q19" s="2708"/>
      <c r="R19" s="2708"/>
      <c r="S19" s="2708"/>
      <c r="T19" s="2708"/>
      <c r="U19" s="2708"/>
      <c r="V19" s="2708"/>
      <c r="W19" s="2708" t="s">
        <v>1179</v>
      </c>
      <c r="X19" s="2708"/>
      <c r="Y19" s="2708"/>
      <c r="Z19" s="2708"/>
      <c r="AA19" s="2708"/>
      <c r="AB19" s="2708"/>
      <c r="AC19" s="2708"/>
      <c r="AD19" s="2708" t="s">
        <v>1179</v>
      </c>
      <c r="AE19" s="2708"/>
      <c r="AF19" s="2708"/>
      <c r="AG19" s="2708"/>
      <c r="AH19" s="2708"/>
      <c r="AI19" s="2708"/>
      <c r="AJ19" s="2718"/>
    </row>
    <row r="20" spans="1:36">
      <c r="A20" s="2676" t="s">
        <v>1180</v>
      </c>
      <c r="B20" s="2677"/>
      <c r="C20" s="2677"/>
      <c r="D20" s="2677"/>
      <c r="E20" s="2677"/>
      <c r="F20" s="2677"/>
      <c r="G20" s="2677"/>
      <c r="H20" s="2677"/>
      <c r="I20" s="2738" t="s">
        <v>1181</v>
      </c>
      <c r="J20" s="2738"/>
      <c r="K20" s="2738"/>
      <c r="L20" s="2738"/>
      <c r="M20" s="2738"/>
      <c r="N20" s="2738"/>
      <c r="O20" s="2738"/>
      <c r="P20" s="2738" t="s">
        <v>1181</v>
      </c>
      <c r="Q20" s="2738"/>
      <c r="R20" s="2738"/>
      <c r="S20" s="2738"/>
      <c r="T20" s="2738"/>
      <c r="U20" s="2738"/>
      <c r="V20" s="2738"/>
      <c r="W20" s="2738" t="s">
        <v>1181</v>
      </c>
      <c r="X20" s="2738"/>
      <c r="Y20" s="2738"/>
      <c r="Z20" s="2738"/>
      <c r="AA20" s="2738"/>
      <c r="AB20" s="2738"/>
      <c r="AC20" s="2738"/>
      <c r="AD20" s="2738" t="s">
        <v>1181</v>
      </c>
      <c r="AE20" s="2738"/>
      <c r="AF20" s="2738"/>
      <c r="AG20" s="2738"/>
      <c r="AH20" s="2738"/>
      <c r="AI20" s="2738"/>
      <c r="AJ20" s="2739"/>
    </row>
    <row r="21" spans="1:36">
      <c r="A21" s="2742" t="s">
        <v>1182</v>
      </c>
      <c r="B21" s="2677" t="s">
        <v>1183</v>
      </c>
      <c r="C21" s="2677"/>
      <c r="D21" s="2677"/>
      <c r="E21" s="2677"/>
      <c r="F21" s="2677"/>
      <c r="G21" s="2677"/>
      <c r="H21" s="2677"/>
      <c r="I21" s="2740" t="s">
        <v>1184</v>
      </c>
      <c r="J21" s="2740"/>
      <c r="K21" s="2740"/>
      <c r="L21" s="2740"/>
      <c r="M21" s="2740"/>
      <c r="N21" s="2740"/>
      <c r="O21" s="2740"/>
      <c r="P21" s="2740" t="s">
        <v>1184</v>
      </c>
      <c r="Q21" s="2740"/>
      <c r="R21" s="2740"/>
      <c r="S21" s="2740"/>
      <c r="T21" s="2740"/>
      <c r="U21" s="2740"/>
      <c r="V21" s="2740"/>
      <c r="W21" s="2740" t="s">
        <v>1184</v>
      </c>
      <c r="X21" s="2740"/>
      <c r="Y21" s="2740"/>
      <c r="Z21" s="2740"/>
      <c r="AA21" s="2740"/>
      <c r="AB21" s="2740"/>
      <c r="AC21" s="2740"/>
      <c r="AD21" s="2740" t="s">
        <v>1184</v>
      </c>
      <c r="AE21" s="2740"/>
      <c r="AF21" s="2740"/>
      <c r="AG21" s="2740"/>
      <c r="AH21" s="2740"/>
      <c r="AI21" s="2740"/>
      <c r="AJ21" s="2741"/>
    </row>
    <row r="22" spans="1:36">
      <c r="A22" s="2742"/>
      <c r="B22" s="2677" t="s">
        <v>1185</v>
      </c>
      <c r="C22" s="2677"/>
      <c r="D22" s="2677"/>
      <c r="E22" s="2677"/>
      <c r="F22" s="2677"/>
      <c r="G22" s="2677"/>
      <c r="H22" s="2677"/>
      <c r="I22" s="2740" t="s">
        <v>1186</v>
      </c>
      <c r="J22" s="2740"/>
      <c r="K22" s="2740"/>
      <c r="L22" s="2740"/>
      <c r="M22" s="2740"/>
      <c r="N22" s="2740"/>
      <c r="O22" s="2740"/>
      <c r="P22" s="2740" t="s">
        <v>1186</v>
      </c>
      <c r="Q22" s="2740"/>
      <c r="R22" s="2740"/>
      <c r="S22" s="2740"/>
      <c r="T22" s="2740"/>
      <c r="U22" s="2740"/>
      <c r="V22" s="2740"/>
      <c r="W22" s="2740" t="s">
        <v>1186</v>
      </c>
      <c r="X22" s="2740"/>
      <c r="Y22" s="2740"/>
      <c r="Z22" s="2740"/>
      <c r="AA22" s="2740"/>
      <c r="AB22" s="2740"/>
      <c r="AC22" s="2740"/>
      <c r="AD22" s="2740" t="s">
        <v>1186</v>
      </c>
      <c r="AE22" s="2740"/>
      <c r="AF22" s="2740"/>
      <c r="AG22" s="2740"/>
      <c r="AH22" s="2740"/>
      <c r="AI22" s="2740"/>
      <c r="AJ22" s="2740"/>
    </row>
    <row r="23" spans="1:36">
      <c r="A23" s="2742"/>
      <c r="B23" s="2730" t="s">
        <v>1187</v>
      </c>
      <c r="C23" s="2731"/>
      <c r="D23" s="2731"/>
      <c r="E23" s="2731"/>
      <c r="F23" s="2731"/>
      <c r="G23" s="2731"/>
      <c r="H23" s="2732"/>
      <c r="I23" s="2740"/>
      <c r="J23" s="2740"/>
      <c r="K23" s="2740"/>
      <c r="L23" s="2740"/>
      <c r="M23" s="2740"/>
      <c r="N23" s="2740"/>
      <c r="O23" s="2740"/>
      <c r="P23" s="2740"/>
      <c r="Q23" s="2740"/>
      <c r="R23" s="2740"/>
      <c r="S23" s="2740"/>
      <c r="T23" s="2740"/>
      <c r="U23" s="2740"/>
      <c r="V23" s="2740"/>
      <c r="W23" s="2740"/>
      <c r="X23" s="2740"/>
      <c r="Y23" s="2740"/>
      <c r="Z23" s="2740"/>
      <c r="AA23" s="2740"/>
      <c r="AB23" s="2740"/>
      <c r="AC23" s="2740"/>
      <c r="AD23" s="2740"/>
      <c r="AE23" s="2740"/>
      <c r="AF23" s="2740"/>
      <c r="AG23" s="2740"/>
      <c r="AH23" s="2740"/>
      <c r="AI23" s="2740"/>
      <c r="AJ23" s="2740"/>
    </row>
    <row r="24" spans="1:36">
      <c r="A24" s="2742"/>
      <c r="B24" s="2733"/>
      <c r="C24" s="2734"/>
      <c r="D24" s="2734"/>
      <c r="E24" s="2734"/>
      <c r="F24" s="2734"/>
      <c r="G24" s="2734"/>
      <c r="H24" s="2735"/>
      <c r="I24" s="2738" t="s">
        <v>1181</v>
      </c>
      <c r="J24" s="2738"/>
      <c r="K24" s="2738"/>
      <c r="L24" s="2738"/>
      <c r="M24" s="2738"/>
      <c r="N24" s="2738"/>
      <c r="O24" s="2738"/>
      <c r="P24" s="2738" t="s">
        <v>1181</v>
      </c>
      <c r="Q24" s="2738"/>
      <c r="R24" s="2738"/>
      <c r="S24" s="2738"/>
      <c r="T24" s="2738"/>
      <c r="U24" s="2738"/>
      <c r="V24" s="2738"/>
      <c r="W24" s="2738" t="s">
        <v>1181</v>
      </c>
      <c r="X24" s="2738"/>
      <c r="Y24" s="2738"/>
      <c r="Z24" s="2738"/>
      <c r="AA24" s="2738"/>
      <c r="AB24" s="2738"/>
      <c r="AC24" s="2738"/>
      <c r="AD24" s="2738" t="s">
        <v>1181</v>
      </c>
      <c r="AE24" s="2738"/>
      <c r="AF24" s="2738"/>
      <c r="AG24" s="2738"/>
      <c r="AH24" s="2738"/>
      <c r="AI24" s="2738"/>
      <c r="AJ24" s="2738"/>
    </row>
    <row r="25" spans="1:36">
      <c r="A25" s="2742"/>
      <c r="B25" s="2730" t="s">
        <v>1188</v>
      </c>
      <c r="C25" s="2731"/>
      <c r="D25" s="2731"/>
      <c r="E25" s="2731"/>
      <c r="F25" s="2731"/>
      <c r="G25" s="2731"/>
      <c r="H25" s="2732"/>
      <c r="I25" s="2726" t="s">
        <v>1189</v>
      </c>
      <c r="J25" s="2726"/>
      <c r="K25" s="2726"/>
      <c r="L25" s="2726"/>
      <c r="M25" s="2726"/>
      <c r="N25" s="2726"/>
      <c r="O25" s="2726"/>
      <c r="P25" s="2726" t="s">
        <v>1189</v>
      </c>
      <c r="Q25" s="2726"/>
      <c r="R25" s="2726"/>
      <c r="S25" s="2726"/>
      <c r="T25" s="2726"/>
      <c r="U25" s="2726"/>
      <c r="V25" s="2726"/>
      <c r="W25" s="2726" t="s">
        <v>1189</v>
      </c>
      <c r="X25" s="2726"/>
      <c r="Y25" s="2726"/>
      <c r="Z25" s="2726"/>
      <c r="AA25" s="2726"/>
      <c r="AB25" s="2726"/>
      <c r="AC25" s="2726"/>
      <c r="AD25" s="2726" t="s">
        <v>1189</v>
      </c>
      <c r="AE25" s="2726"/>
      <c r="AF25" s="2726"/>
      <c r="AG25" s="2726"/>
      <c r="AH25" s="2726"/>
      <c r="AI25" s="2726"/>
      <c r="AJ25" s="2727"/>
    </row>
    <row r="26" spans="1:36">
      <c r="A26" s="2742"/>
      <c r="B26" s="2733"/>
      <c r="C26" s="2734"/>
      <c r="D26" s="2734"/>
      <c r="E26" s="2734"/>
      <c r="F26" s="2734"/>
      <c r="G26" s="2734"/>
      <c r="H26" s="2735"/>
      <c r="I26" s="2738" t="s">
        <v>1181</v>
      </c>
      <c r="J26" s="2738"/>
      <c r="K26" s="2738"/>
      <c r="L26" s="2738"/>
      <c r="M26" s="2738"/>
      <c r="N26" s="2738"/>
      <c r="O26" s="2738"/>
      <c r="P26" s="2738" t="s">
        <v>1181</v>
      </c>
      <c r="Q26" s="2738"/>
      <c r="R26" s="2738"/>
      <c r="S26" s="2738"/>
      <c r="T26" s="2738"/>
      <c r="U26" s="2738"/>
      <c r="V26" s="2738"/>
      <c r="W26" s="2738" t="s">
        <v>1181</v>
      </c>
      <c r="X26" s="2738"/>
      <c r="Y26" s="2738"/>
      <c r="Z26" s="2738"/>
      <c r="AA26" s="2738"/>
      <c r="AB26" s="2738"/>
      <c r="AC26" s="2738"/>
      <c r="AD26" s="2738" t="s">
        <v>1181</v>
      </c>
      <c r="AE26" s="2738"/>
      <c r="AF26" s="2738"/>
      <c r="AG26" s="2738"/>
      <c r="AH26" s="2738"/>
      <c r="AI26" s="2738"/>
      <c r="AJ26" s="2739"/>
    </row>
    <row r="27" spans="1:36">
      <c r="A27" s="2742"/>
      <c r="B27" s="2730" t="s">
        <v>1190</v>
      </c>
      <c r="C27" s="2731"/>
      <c r="D27" s="2731"/>
      <c r="E27" s="2731"/>
      <c r="F27" s="2731"/>
      <c r="G27" s="2731"/>
      <c r="H27" s="2732"/>
      <c r="I27" s="2708" t="s">
        <v>1191</v>
      </c>
      <c r="J27" s="2708"/>
      <c r="K27" s="2708"/>
      <c r="L27" s="2708"/>
      <c r="M27" s="2708"/>
      <c r="N27" s="2708"/>
      <c r="O27" s="2708"/>
      <c r="P27" s="2708" t="s">
        <v>1191</v>
      </c>
      <c r="Q27" s="2708"/>
      <c r="R27" s="2708"/>
      <c r="S27" s="2708"/>
      <c r="T27" s="2708"/>
      <c r="U27" s="2708"/>
      <c r="V27" s="2708"/>
      <c r="W27" s="2708" t="s">
        <v>1191</v>
      </c>
      <c r="X27" s="2708"/>
      <c r="Y27" s="2708"/>
      <c r="Z27" s="2708"/>
      <c r="AA27" s="2708"/>
      <c r="AB27" s="2708"/>
      <c r="AC27" s="2708"/>
      <c r="AD27" s="2708" t="s">
        <v>1191</v>
      </c>
      <c r="AE27" s="2708"/>
      <c r="AF27" s="2708"/>
      <c r="AG27" s="2708"/>
      <c r="AH27" s="2708"/>
      <c r="AI27" s="2708"/>
      <c r="AJ27" s="2718"/>
    </row>
    <row r="28" spans="1:36">
      <c r="A28" s="2742"/>
      <c r="B28" s="2733"/>
      <c r="C28" s="2734"/>
      <c r="D28" s="2734"/>
      <c r="E28" s="2734"/>
      <c r="F28" s="2734"/>
      <c r="G28" s="2734"/>
      <c r="H28" s="2735"/>
      <c r="I28" s="2736" t="s">
        <v>1181</v>
      </c>
      <c r="J28" s="2736"/>
      <c r="K28" s="2736"/>
      <c r="L28" s="2736"/>
      <c r="M28" s="2736"/>
      <c r="N28" s="2736"/>
      <c r="O28" s="2736"/>
      <c r="P28" s="2736" t="s">
        <v>1181</v>
      </c>
      <c r="Q28" s="2736"/>
      <c r="R28" s="2736"/>
      <c r="S28" s="2736"/>
      <c r="T28" s="2736"/>
      <c r="U28" s="2736"/>
      <c r="V28" s="2736"/>
      <c r="W28" s="2736" t="s">
        <v>1181</v>
      </c>
      <c r="X28" s="2736"/>
      <c r="Y28" s="2736"/>
      <c r="Z28" s="2736"/>
      <c r="AA28" s="2736"/>
      <c r="AB28" s="2736"/>
      <c r="AC28" s="2736"/>
      <c r="AD28" s="2736" t="s">
        <v>1181</v>
      </c>
      <c r="AE28" s="2736"/>
      <c r="AF28" s="2736"/>
      <c r="AG28" s="2736"/>
      <c r="AH28" s="2736"/>
      <c r="AI28" s="2736"/>
      <c r="AJ28" s="2737"/>
    </row>
    <row r="29" spans="1:36">
      <c r="A29" s="2742"/>
      <c r="B29" s="2730" t="s">
        <v>1192</v>
      </c>
      <c r="C29" s="2731"/>
      <c r="D29" s="2731"/>
      <c r="E29" s="2731"/>
      <c r="F29" s="2731"/>
      <c r="G29" s="2731"/>
      <c r="H29" s="2732"/>
      <c r="I29" s="2708" t="s">
        <v>1193</v>
      </c>
      <c r="J29" s="2708"/>
      <c r="K29" s="2708"/>
      <c r="L29" s="2708"/>
      <c r="M29" s="2708"/>
      <c r="N29" s="2708"/>
      <c r="O29" s="2708"/>
      <c r="P29" s="2708" t="s">
        <v>1193</v>
      </c>
      <c r="Q29" s="2708"/>
      <c r="R29" s="2708"/>
      <c r="S29" s="2708"/>
      <c r="T29" s="2708"/>
      <c r="U29" s="2708"/>
      <c r="V29" s="2708"/>
      <c r="W29" s="2708" t="s">
        <v>1193</v>
      </c>
      <c r="X29" s="2708"/>
      <c r="Y29" s="2708"/>
      <c r="Z29" s="2708"/>
      <c r="AA29" s="2708"/>
      <c r="AB29" s="2708"/>
      <c r="AC29" s="2708"/>
      <c r="AD29" s="2708" t="s">
        <v>1193</v>
      </c>
      <c r="AE29" s="2708"/>
      <c r="AF29" s="2708"/>
      <c r="AG29" s="2708"/>
      <c r="AH29" s="2708"/>
      <c r="AI29" s="2708"/>
      <c r="AJ29" s="2718"/>
    </row>
    <row r="30" spans="1:36">
      <c r="A30" s="2742"/>
      <c r="B30" s="2733"/>
      <c r="C30" s="2734"/>
      <c r="D30" s="2734"/>
      <c r="E30" s="2734"/>
      <c r="F30" s="2734"/>
      <c r="G30" s="2734"/>
      <c r="H30" s="2735"/>
      <c r="I30" s="2736" t="s">
        <v>1194</v>
      </c>
      <c r="J30" s="2736"/>
      <c r="K30" s="2736"/>
      <c r="L30" s="2736"/>
      <c r="M30" s="2736"/>
      <c r="N30" s="2736"/>
      <c r="O30" s="2736"/>
      <c r="P30" s="2736" t="s">
        <v>1194</v>
      </c>
      <c r="Q30" s="2736"/>
      <c r="R30" s="2736"/>
      <c r="S30" s="2736"/>
      <c r="T30" s="2736"/>
      <c r="U30" s="2736"/>
      <c r="V30" s="2736"/>
      <c r="W30" s="2736" t="s">
        <v>1194</v>
      </c>
      <c r="X30" s="2736"/>
      <c r="Y30" s="2736"/>
      <c r="Z30" s="2736"/>
      <c r="AA30" s="2736"/>
      <c r="AB30" s="2736"/>
      <c r="AC30" s="2736"/>
      <c r="AD30" s="2736" t="s">
        <v>1194</v>
      </c>
      <c r="AE30" s="2736"/>
      <c r="AF30" s="2736"/>
      <c r="AG30" s="2736"/>
      <c r="AH30" s="2736"/>
      <c r="AI30" s="2736"/>
      <c r="AJ30" s="2737"/>
    </row>
    <row r="31" spans="1:36">
      <c r="A31" s="2742"/>
      <c r="B31" s="2730" t="s">
        <v>1195</v>
      </c>
      <c r="C31" s="2731"/>
      <c r="D31" s="2731"/>
      <c r="E31" s="2731"/>
      <c r="F31" s="2731"/>
      <c r="G31" s="2731"/>
      <c r="H31" s="2732"/>
      <c r="I31" s="2726" t="s">
        <v>1196</v>
      </c>
      <c r="J31" s="2726"/>
      <c r="K31" s="2726"/>
      <c r="L31" s="2726"/>
      <c r="M31" s="2726"/>
      <c r="N31" s="2726"/>
      <c r="O31" s="2726"/>
      <c r="P31" s="2726" t="s">
        <v>1196</v>
      </c>
      <c r="Q31" s="2726"/>
      <c r="R31" s="2726"/>
      <c r="S31" s="2726"/>
      <c r="T31" s="2726"/>
      <c r="U31" s="2726"/>
      <c r="V31" s="2726"/>
      <c r="W31" s="2726" t="s">
        <v>1196</v>
      </c>
      <c r="X31" s="2726"/>
      <c r="Y31" s="2726"/>
      <c r="Z31" s="2726"/>
      <c r="AA31" s="2726"/>
      <c r="AB31" s="2726"/>
      <c r="AC31" s="2726"/>
      <c r="AD31" s="2726" t="s">
        <v>1196</v>
      </c>
      <c r="AE31" s="2726"/>
      <c r="AF31" s="2726"/>
      <c r="AG31" s="2726"/>
      <c r="AH31" s="2726"/>
      <c r="AI31" s="2726"/>
      <c r="AJ31" s="2727"/>
    </row>
    <row r="32" spans="1:36">
      <c r="A32" s="2742"/>
      <c r="B32" s="2733"/>
      <c r="C32" s="2734"/>
      <c r="D32" s="2734"/>
      <c r="E32" s="2734"/>
      <c r="F32" s="2734"/>
      <c r="G32" s="2734"/>
      <c r="H32" s="2735"/>
      <c r="I32" s="2736" t="s">
        <v>1181</v>
      </c>
      <c r="J32" s="2736"/>
      <c r="K32" s="2736"/>
      <c r="L32" s="2736"/>
      <c r="M32" s="2736"/>
      <c r="N32" s="2736"/>
      <c r="O32" s="2736"/>
      <c r="P32" s="2736" t="s">
        <v>1181</v>
      </c>
      <c r="Q32" s="2736"/>
      <c r="R32" s="2736"/>
      <c r="S32" s="2736"/>
      <c r="T32" s="2736"/>
      <c r="U32" s="2736"/>
      <c r="V32" s="2736"/>
      <c r="W32" s="2736" t="s">
        <v>1181</v>
      </c>
      <c r="X32" s="2736"/>
      <c r="Y32" s="2736"/>
      <c r="Z32" s="2736"/>
      <c r="AA32" s="2736"/>
      <c r="AB32" s="2736"/>
      <c r="AC32" s="2736"/>
      <c r="AD32" s="2736" t="s">
        <v>1181</v>
      </c>
      <c r="AE32" s="2736"/>
      <c r="AF32" s="2736"/>
      <c r="AG32" s="2736"/>
      <c r="AH32" s="2736"/>
      <c r="AI32" s="2736"/>
      <c r="AJ32" s="2737"/>
    </row>
    <row r="33" spans="1:36">
      <c r="A33" s="2742"/>
      <c r="B33" s="2677" t="s">
        <v>1197</v>
      </c>
      <c r="C33" s="2677"/>
      <c r="D33" s="2677"/>
      <c r="E33" s="2677"/>
      <c r="F33" s="2677"/>
      <c r="G33" s="2677"/>
      <c r="H33" s="2677"/>
      <c r="I33" s="2726"/>
      <c r="J33" s="2726"/>
      <c r="K33" s="2726"/>
      <c r="L33" s="2726"/>
      <c r="M33" s="2726"/>
      <c r="N33" s="2726"/>
      <c r="O33" s="2726"/>
      <c r="P33" s="2726"/>
      <c r="Q33" s="2726"/>
      <c r="R33" s="2726"/>
      <c r="S33" s="2726"/>
      <c r="T33" s="2726"/>
      <c r="U33" s="2726"/>
      <c r="V33" s="2726"/>
      <c r="W33" s="2726"/>
      <c r="X33" s="2726"/>
      <c r="Y33" s="2726"/>
      <c r="Z33" s="2726"/>
      <c r="AA33" s="2726"/>
      <c r="AB33" s="2726"/>
      <c r="AC33" s="2726"/>
      <c r="AD33" s="2726"/>
      <c r="AE33" s="2726"/>
      <c r="AF33" s="2726"/>
      <c r="AG33" s="2726"/>
      <c r="AH33" s="2726"/>
      <c r="AI33" s="2726"/>
      <c r="AJ33" s="2727"/>
    </row>
    <row r="34" spans="1:36" ht="18.75" customHeight="1">
      <c r="A34" s="2699" t="s">
        <v>1198</v>
      </c>
      <c r="B34" s="2728" t="s">
        <v>1199</v>
      </c>
      <c r="C34" s="2677" t="s">
        <v>1200</v>
      </c>
      <c r="D34" s="2677"/>
      <c r="E34" s="2677"/>
      <c r="F34" s="2677"/>
      <c r="G34" s="2677"/>
      <c r="H34" s="2677"/>
      <c r="I34" s="2719" t="s">
        <v>1201</v>
      </c>
      <c r="J34" s="2720"/>
      <c r="K34" s="2720"/>
      <c r="L34" s="2721"/>
      <c r="M34" s="2722" t="s">
        <v>1202</v>
      </c>
      <c r="N34" s="2723"/>
      <c r="O34" s="2724"/>
      <c r="P34" s="2719" t="s">
        <v>1201</v>
      </c>
      <c r="Q34" s="2720"/>
      <c r="R34" s="2720"/>
      <c r="S34" s="2721"/>
      <c r="T34" s="2722" t="s">
        <v>1202</v>
      </c>
      <c r="U34" s="2723"/>
      <c r="V34" s="2724"/>
      <c r="W34" s="2719" t="s">
        <v>1201</v>
      </c>
      <c r="X34" s="2720"/>
      <c r="Y34" s="2720"/>
      <c r="Z34" s="2721"/>
      <c r="AA34" s="2722" t="s">
        <v>1202</v>
      </c>
      <c r="AB34" s="2723"/>
      <c r="AC34" s="2724"/>
      <c r="AD34" s="2719" t="s">
        <v>1201</v>
      </c>
      <c r="AE34" s="2720"/>
      <c r="AF34" s="2720"/>
      <c r="AG34" s="2721"/>
      <c r="AH34" s="2722" t="s">
        <v>1202</v>
      </c>
      <c r="AI34" s="2723"/>
      <c r="AJ34" s="2725"/>
    </row>
    <row r="35" spans="1:36">
      <c r="A35" s="2700"/>
      <c r="B35" s="2729"/>
      <c r="C35" s="2677" t="s">
        <v>1203</v>
      </c>
      <c r="D35" s="2677"/>
      <c r="E35" s="2677"/>
      <c r="F35" s="2677"/>
      <c r="G35" s="2677"/>
      <c r="H35" s="2677"/>
      <c r="I35" s="2719" t="s">
        <v>1201</v>
      </c>
      <c r="J35" s="2720"/>
      <c r="K35" s="2720"/>
      <c r="L35" s="2721"/>
      <c r="M35" s="2722" t="s">
        <v>1202</v>
      </c>
      <c r="N35" s="2723"/>
      <c r="O35" s="2724"/>
      <c r="P35" s="2719" t="s">
        <v>1201</v>
      </c>
      <c r="Q35" s="2720"/>
      <c r="R35" s="2720"/>
      <c r="S35" s="2721"/>
      <c r="T35" s="2722" t="s">
        <v>1202</v>
      </c>
      <c r="U35" s="2723"/>
      <c r="V35" s="2724"/>
      <c r="W35" s="2719" t="s">
        <v>1201</v>
      </c>
      <c r="X35" s="2720"/>
      <c r="Y35" s="2720"/>
      <c r="Z35" s="2721"/>
      <c r="AA35" s="2722" t="s">
        <v>1202</v>
      </c>
      <c r="AB35" s="2723"/>
      <c r="AC35" s="2724"/>
      <c r="AD35" s="2719" t="s">
        <v>1201</v>
      </c>
      <c r="AE35" s="2720"/>
      <c r="AF35" s="2720"/>
      <c r="AG35" s="2721"/>
      <c r="AH35" s="2722" t="s">
        <v>1202</v>
      </c>
      <c r="AI35" s="2723"/>
      <c r="AJ35" s="2725"/>
    </row>
    <row r="36" spans="1:36">
      <c r="A36" s="2700"/>
      <c r="B36" s="2729"/>
      <c r="C36" s="2677" t="s">
        <v>1204</v>
      </c>
      <c r="D36" s="2677"/>
      <c r="E36" s="2677"/>
      <c r="F36" s="2677"/>
      <c r="G36" s="2677"/>
      <c r="H36" s="2677"/>
      <c r="I36" s="2719" t="s">
        <v>1201</v>
      </c>
      <c r="J36" s="2720"/>
      <c r="K36" s="2720"/>
      <c r="L36" s="2721"/>
      <c r="M36" s="2722" t="s">
        <v>1202</v>
      </c>
      <c r="N36" s="2723"/>
      <c r="O36" s="2724"/>
      <c r="P36" s="2719" t="s">
        <v>1201</v>
      </c>
      <c r="Q36" s="2720"/>
      <c r="R36" s="2720"/>
      <c r="S36" s="2721"/>
      <c r="T36" s="2722" t="s">
        <v>1202</v>
      </c>
      <c r="U36" s="2723"/>
      <c r="V36" s="2724"/>
      <c r="W36" s="2719" t="s">
        <v>1201</v>
      </c>
      <c r="X36" s="2720"/>
      <c r="Y36" s="2720"/>
      <c r="Z36" s="2721"/>
      <c r="AA36" s="2722" t="s">
        <v>1202</v>
      </c>
      <c r="AB36" s="2723"/>
      <c r="AC36" s="2724"/>
      <c r="AD36" s="2719" t="s">
        <v>1201</v>
      </c>
      <c r="AE36" s="2720"/>
      <c r="AF36" s="2720"/>
      <c r="AG36" s="2721"/>
      <c r="AH36" s="2722" t="s">
        <v>1202</v>
      </c>
      <c r="AI36" s="2723"/>
      <c r="AJ36" s="2725"/>
    </row>
    <row r="37" spans="1:36">
      <c r="A37" s="2700"/>
      <c r="B37" s="2729"/>
      <c r="C37" s="2677" t="s">
        <v>1205</v>
      </c>
      <c r="D37" s="2677"/>
      <c r="E37" s="2677"/>
      <c r="F37" s="2677"/>
      <c r="G37" s="2677"/>
      <c r="H37" s="2677"/>
      <c r="I37" s="2719" t="s">
        <v>1201</v>
      </c>
      <c r="J37" s="2720"/>
      <c r="K37" s="2720"/>
      <c r="L37" s="2721"/>
      <c r="M37" s="2722" t="s">
        <v>1202</v>
      </c>
      <c r="N37" s="2723"/>
      <c r="O37" s="2724"/>
      <c r="P37" s="2719" t="s">
        <v>1201</v>
      </c>
      <c r="Q37" s="2720"/>
      <c r="R37" s="2720"/>
      <c r="S37" s="2721"/>
      <c r="T37" s="2722" t="s">
        <v>1202</v>
      </c>
      <c r="U37" s="2723"/>
      <c r="V37" s="2724"/>
      <c r="W37" s="2719" t="s">
        <v>1201</v>
      </c>
      <c r="X37" s="2720"/>
      <c r="Y37" s="2720"/>
      <c r="Z37" s="2721"/>
      <c r="AA37" s="2722" t="s">
        <v>1202</v>
      </c>
      <c r="AB37" s="2723"/>
      <c r="AC37" s="2724"/>
      <c r="AD37" s="2719" t="s">
        <v>1201</v>
      </c>
      <c r="AE37" s="2720"/>
      <c r="AF37" s="2720"/>
      <c r="AG37" s="2721"/>
      <c r="AH37" s="2722" t="s">
        <v>1202</v>
      </c>
      <c r="AI37" s="2723"/>
      <c r="AJ37" s="2725"/>
    </row>
    <row r="38" spans="1:36">
      <c r="A38" s="2700"/>
      <c r="B38" s="2729"/>
      <c r="C38" s="2677" t="s">
        <v>1206</v>
      </c>
      <c r="D38" s="2677"/>
      <c r="E38" s="2677"/>
      <c r="F38" s="2677"/>
      <c r="G38" s="2677"/>
      <c r="H38" s="2677"/>
      <c r="I38" s="2719" t="s">
        <v>1201</v>
      </c>
      <c r="J38" s="2720"/>
      <c r="K38" s="2720"/>
      <c r="L38" s="2721"/>
      <c r="M38" s="2722" t="s">
        <v>1202</v>
      </c>
      <c r="N38" s="2723"/>
      <c r="O38" s="2724"/>
      <c r="P38" s="2719" t="s">
        <v>1201</v>
      </c>
      <c r="Q38" s="2720"/>
      <c r="R38" s="2720"/>
      <c r="S38" s="2721"/>
      <c r="T38" s="2722" t="s">
        <v>1202</v>
      </c>
      <c r="U38" s="2723"/>
      <c r="V38" s="2724"/>
      <c r="W38" s="2719" t="s">
        <v>1201</v>
      </c>
      <c r="X38" s="2720"/>
      <c r="Y38" s="2720"/>
      <c r="Z38" s="2721"/>
      <c r="AA38" s="2722" t="s">
        <v>1202</v>
      </c>
      <c r="AB38" s="2723"/>
      <c r="AC38" s="2724"/>
      <c r="AD38" s="2719" t="s">
        <v>1201</v>
      </c>
      <c r="AE38" s="2720"/>
      <c r="AF38" s="2720"/>
      <c r="AG38" s="2721"/>
      <c r="AH38" s="2722" t="s">
        <v>1202</v>
      </c>
      <c r="AI38" s="2723"/>
      <c r="AJ38" s="2725"/>
    </row>
    <row r="39" spans="1:36">
      <c r="A39" s="2700"/>
      <c r="B39" s="2677" t="s">
        <v>1207</v>
      </c>
      <c r="C39" s="2677"/>
      <c r="D39" s="2677"/>
      <c r="E39" s="2677"/>
      <c r="F39" s="2677"/>
      <c r="G39" s="2677"/>
      <c r="H39" s="2677"/>
      <c r="I39" s="2712" t="s">
        <v>1208</v>
      </c>
      <c r="J39" s="2713"/>
      <c r="K39" s="2713"/>
      <c r="L39" s="2713"/>
      <c r="M39" s="2713" t="s">
        <v>1209</v>
      </c>
      <c r="N39" s="2713"/>
      <c r="O39" s="2713"/>
      <c r="P39" s="2712" t="s">
        <v>1208</v>
      </c>
      <c r="Q39" s="2713"/>
      <c r="R39" s="2713"/>
      <c r="S39" s="2713"/>
      <c r="T39" s="2713" t="s">
        <v>1209</v>
      </c>
      <c r="U39" s="2713"/>
      <c r="V39" s="2713"/>
      <c r="W39" s="2712" t="s">
        <v>1208</v>
      </c>
      <c r="X39" s="2713"/>
      <c r="Y39" s="2713"/>
      <c r="Z39" s="2713"/>
      <c r="AA39" s="2713" t="s">
        <v>1209</v>
      </c>
      <c r="AB39" s="2713"/>
      <c r="AC39" s="2713"/>
      <c r="AD39" s="2712" t="s">
        <v>1208</v>
      </c>
      <c r="AE39" s="2713"/>
      <c r="AF39" s="2713"/>
      <c r="AG39" s="2713"/>
      <c r="AH39" s="2713" t="s">
        <v>1209</v>
      </c>
      <c r="AI39" s="2713"/>
      <c r="AJ39" s="2713"/>
    </row>
    <row r="40" spans="1:36" ht="24.75" customHeight="1">
      <c r="A40" s="2700"/>
      <c r="B40" s="2705" t="s">
        <v>1210</v>
      </c>
      <c r="C40" s="979" t="s">
        <v>1211</v>
      </c>
      <c r="D40" s="979"/>
      <c r="E40" s="979"/>
      <c r="F40" s="979"/>
      <c r="G40" s="979"/>
      <c r="H40" s="979"/>
      <c r="I40" s="2708" t="s">
        <v>1212</v>
      </c>
      <c r="J40" s="2708"/>
      <c r="K40" s="2708"/>
      <c r="L40" s="2708"/>
      <c r="M40" s="2679"/>
      <c r="N40" s="2679"/>
      <c r="O40" s="2679"/>
      <c r="P40" s="2679" t="s">
        <v>1212</v>
      </c>
      <c r="Q40" s="2679"/>
      <c r="R40" s="2679"/>
      <c r="S40" s="2679"/>
      <c r="T40" s="2679"/>
      <c r="U40" s="2679"/>
      <c r="V40" s="2679"/>
      <c r="W40" s="2679" t="s">
        <v>1212</v>
      </c>
      <c r="X40" s="2679"/>
      <c r="Y40" s="2679"/>
      <c r="Z40" s="2679"/>
      <c r="AA40" s="2679"/>
      <c r="AB40" s="2679"/>
      <c r="AC40" s="2679"/>
      <c r="AD40" s="2679" t="s">
        <v>1212</v>
      </c>
      <c r="AE40" s="2679"/>
      <c r="AF40" s="2679"/>
      <c r="AG40" s="2679"/>
      <c r="AH40" s="2679"/>
      <c r="AI40" s="2679"/>
      <c r="AJ40" s="2680"/>
    </row>
    <row r="41" spans="1:36" ht="24.75" customHeight="1">
      <c r="A41" s="2700"/>
      <c r="B41" s="2706"/>
      <c r="C41" s="979" t="s">
        <v>1213</v>
      </c>
      <c r="D41" s="979"/>
      <c r="E41" s="979"/>
      <c r="F41" s="979"/>
      <c r="G41" s="979"/>
      <c r="H41" s="979"/>
      <c r="I41" s="2709" t="s">
        <v>1214</v>
      </c>
      <c r="J41" s="2710"/>
      <c r="K41" s="2710"/>
      <c r="L41" s="2710"/>
      <c r="M41" s="2710"/>
      <c r="N41" s="2710"/>
      <c r="O41" s="2711"/>
      <c r="P41" s="2709" t="s">
        <v>1214</v>
      </c>
      <c r="Q41" s="2710"/>
      <c r="R41" s="2710"/>
      <c r="S41" s="2710"/>
      <c r="T41" s="2710"/>
      <c r="U41" s="2710"/>
      <c r="V41" s="2711"/>
      <c r="W41" s="2709" t="s">
        <v>1214</v>
      </c>
      <c r="X41" s="2710"/>
      <c r="Y41" s="2710"/>
      <c r="Z41" s="2710"/>
      <c r="AA41" s="2710"/>
      <c r="AB41" s="2710"/>
      <c r="AC41" s="2711"/>
      <c r="AD41" s="2709" t="s">
        <v>1214</v>
      </c>
      <c r="AE41" s="2710"/>
      <c r="AF41" s="2710"/>
      <c r="AG41" s="2710"/>
      <c r="AH41" s="2710"/>
      <c r="AI41" s="2710"/>
      <c r="AJ41" s="2714"/>
    </row>
    <row r="42" spans="1:36" ht="24.75" customHeight="1">
      <c r="A42" s="2700"/>
      <c r="B42" s="2707"/>
      <c r="C42" s="2715" t="s">
        <v>1215</v>
      </c>
      <c r="D42" s="2716"/>
      <c r="E42" s="2716"/>
      <c r="F42" s="2716"/>
      <c r="G42" s="2716"/>
      <c r="H42" s="2717"/>
      <c r="I42" s="2708" t="s">
        <v>1216</v>
      </c>
      <c r="J42" s="2708"/>
      <c r="K42" s="2708"/>
      <c r="L42" s="2708"/>
      <c r="M42" s="2708"/>
      <c r="N42" s="2708"/>
      <c r="O42" s="2708"/>
      <c r="P42" s="2708" t="s">
        <v>1216</v>
      </c>
      <c r="Q42" s="2708"/>
      <c r="R42" s="2708"/>
      <c r="S42" s="2708"/>
      <c r="T42" s="2708"/>
      <c r="U42" s="2708"/>
      <c r="V42" s="2708"/>
      <c r="W42" s="2708" t="s">
        <v>1216</v>
      </c>
      <c r="X42" s="2708"/>
      <c r="Y42" s="2708"/>
      <c r="Z42" s="2708"/>
      <c r="AA42" s="2708"/>
      <c r="AB42" s="2708"/>
      <c r="AC42" s="2708"/>
      <c r="AD42" s="2708" t="s">
        <v>1216</v>
      </c>
      <c r="AE42" s="2708"/>
      <c r="AF42" s="2708"/>
      <c r="AG42" s="2708"/>
      <c r="AH42" s="2708"/>
      <c r="AI42" s="2708"/>
      <c r="AJ42" s="2718"/>
    </row>
    <row r="43" spans="1:36">
      <c r="A43" s="2700"/>
      <c r="B43" s="2681" t="s">
        <v>1217</v>
      </c>
      <c r="C43" s="2681"/>
      <c r="D43" s="2681"/>
      <c r="E43" s="2681"/>
      <c r="F43" s="2681"/>
      <c r="G43" s="2681"/>
      <c r="H43" s="2681"/>
      <c r="I43" s="2670" t="s">
        <v>1212</v>
      </c>
      <c r="J43" s="2670"/>
      <c r="K43" s="2670"/>
      <c r="L43" s="2670"/>
      <c r="M43" s="2670"/>
      <c r="N43" s="2670"/>
      <c r="O43" s="2670"/>
      <c r="P43" s="2670" t="s">
        <v>1212</v>
      </c>
      <c r="Q43" s="2670"/>
      <c r="R43" s="2670"/>
      <c r="S43" s="2670"/>
      <c r="T43" s="2670"/>
      <c r="U43" s="2670"/>
      <c r="V43" s="2670"/>
      <c r="W43" s="2670" t="s">
        <v>1212</v>
      </c>
      <c r="X43" s="2670"/>
      <c r="Y43" s="2670"/>
      <c r="Z43" s="2670"/>
      <c r="AA43" s="2670"/>
      <c r="AB43" s="2670"/>
      <c r="AC43" s="2670"/>
      <c r="AD43" s="2670" t="s">
        <v>1212</v>
      </c>
      <c r="AE43" s="2670"/>
      <c r="AF43" s="2670"/>
      <c r="AG43" s="2670"/>
      <c r="AH43" s="2670"/>
      <c r="AI43" s="2670"/>
      <c r="AJ43" s="2678"/>
    </row>
    <row r="44" spans="1:36" ht="28.5" customHeight="1">
      <c r="A44" s="2700"/>
      <c r="B44" s="2704" t="s">
        <v>1218</v>
      </c>
      <c r="C44" s="2704"/>
      <c r="D44" s="2704"/>
      <c r="E44" s="2704"/>
      <c r="F44" s="2704"/>
      <c r="G44" s="2704"/>
      <c r="H44" s="2704"/>
      <c r="I44" s="2687"/>
      <c r="J44" s="2687"/>
      <c r="K44" s="2687"/>
      <c r="L44" s="2687"/>
      <c r="M44" s="2687"/>
      <c r="N44" s="2687"/>
      <c r="O44" s="2687"/>
      <c r="P44" s="2687"/>
      <c r="Q44" s="2687"/>
      <c r="R44" s="2687"/>
      <c r="S44" s="2687"/>
      <c r="T44" s="2687"/>
      <c r="U44" s="2687"/>
      <c r="V44" s="2687"/>
      <c r="W44" s="2687"/>
      <c r="X44" s="2687"/>
      <c r="Y44" s="2687"/>
      <c r="Z44" s="2687"/>
      <c r="AA44" s="2687"/>
      <c r="AB44" s="2687"/>
      <c r="AC44" s="2687"/>
      <c r="AD44" s="2687"/>
      <c r="AE44" s="2687"/>
      <c r="AF44" s="2687"/>
      <c r="AG44" s="2687"/>
      <c r="AH44" s="2687"/>
      <c r="AI44" s="2687"/>
      <c r="AJ44" s="2688"/>
    </row>
    <row r="45" spans="1:36" ht="34.5" customHeight="1">
      <c r="A45" s="2701"/>
      <c r="B45" s="977" t="s">
        <v>1219</v>
      </c>
      <c r="C45" s="978"/>
      <c r="D45" s="978"/>
      <c r="E45" s="978"/>
      <c r="F45" s="978"/>
      <c r="G45" s="978"/>
      <c r="H45" s="978"/>
      <c r="I45" s="2687"/>
      <c r="J45" s="2687"/>
      <c r="K45" s="2687"/>
      <c r="L45" s="2687"/>
      <c r="M45" s="2687"/>
      <c r="N45" s="2687"/>
      <c r="O45" s="2687"/>
      <c r="P45" s="2687"/>
      <c r="Q45" s="2687"/>
      <c r="R45" s="2687"/>
      <c r="S45" s="2687"/>
      <c r="T45" s="2687"/>
      <c r="U45" s="2687"/>
      <c r="V45" s="2687"/>
      <c r="W45" s="2687"/>
      <c r="X45" s="2687"/>
      <c r="Y45" s="2687"/>
      <c r="Z45" s="2687"/>
      <c r="AA45" s="2687"/>
      <c r="AB45" s="2687"/>
      <c r="AC45" s="2687"/>
      <c r="AD45" s="2687"/>
      <c r="AE45" s="2687"/>
      <c r="AF45" s="2687"/>
      <c r="AG45" s="2687"/>
      <c r="AH45" s="2687"/>
      <c r="AI45" s="2687"/>
      <c r="AJ45" s="2688"/>
    </row>
    <row r="46" spans="1:36" ht="17.25" customHeight="1">
      <c r="A46" s="2689" t="s">
        <v>1220</v>
      </c>
      <c r="B46" s="2691" t="s">
        <v>1197</v>
      </c>
      <c r="C46" s="2693" t="s">
        <v>1221</v>
      </c>
      <c r="D46" s="2694"/>
      <c r="E46" s="2694"/>
      <c r="F46" s="2694"/>
      <c r="G46" s="2694"/>
      <c r="H46" s="2695"/>
      <c r="I46" s="2670" t="s">
        <v>1212</v>
      </c>
      <c r="J46" s="2670"/>
      <c r="K46" s="2670"/>
      <c r="L46" s="2670"/>
      <c r="M46" s="2670"/>
      <c r="N46" s="2670"/>
      <c r="O46" s="2670"/>
      <c r="P46" s="2670" t="s">
        <v>1212</v>
      </c>
      <c r="Q46" s="2670"/>
      <c r="R46" s="2670"/>
      <c r="S46" s="2670"/>
      <c r="T46" s="2670"/>
      <c r="U46" s="2670"/>
      <c r="V46" s="2670"/>
      <c r="W46" s="2670" t="s">
        <v>1212</v>
      </c>
      <c r="X46" s="2670"/>
      <c r="Y46" s="2670"/>
      <c r="Z46" s="2670"/>
      <c r="AA46" s="2670"/>
      <c r="AB46" s="2670"/>
      <c r="AC46" s="2670"/>
      <c r="AD46" s="2670" t="s">
        <v>1212</v>
      </c>
      <c r="AE46" s="2670"/>
      <c r="AF46" s="2670"/>
      <c r="AG46" s="2670"/>
      <c r="AH46" s="2670"/>
      <c r="AI46" s="2670"/>
      <c r="AJ46" s="2678"/>
    </row>
    <row r="47" spans="1:36" ht="140.25" customHeight="1">
      <c r="A47" s="2690"/>
      <c r="B47" s="2692"/>
      <c r="C47" s="2696"/>
      <c r="D47" s="2697"/>
      <c r="E47" s="2697"/>
      <c r="F47" s="2697"/>
      <c r="G47" s="2697"/>
      <c r="H47" s="2698"/>
      <c r="I47" s="2702" t="s">
        <v>1222</v>
      </c>
      <c r="J47" s="2702"/>
      <c r="K47" s="2702"/>
      <c r="L47" s="2702"/>
      <c r="M47" s="2702"/>
      <c r="N47" s="2702"/>
      <c r="O47" s="2702"/>
      <c r="P47" s="2702" t="s">
        <v>1222</v>
      </c>
      <c r="Q47" s="2702"/>
      <c r="R47" s="2702"/>
      <c r="S47" s="2702"/>
      <c r="T47" s="2702"/>
      <c r="U47" s="2702"/>
      <c r="V47" s="2702"/>
      <c r="W47" s="2702" t="s">
        <v>1222</v>
      </c>
      <c r="X47" s="2702"/>
      <c r="Y47" s="2702"/>
      <c r="Z47" s="2702"/>
      <c r="AA47" s="2702"/>
      <c r="AB47" s="2702"/>
      <c r="AC47" s="2702"/>
      <c r="AD47" s="2702" t="s">
        <v>1222</v>
      </c>
      <c r="AE47" s="2702"/>
      <c r="AF47" s="2702"/>
      <c r="AG47" s="2702"/>
      <c r="AH47" s="2702"/>
      <c r="AI47" s="2702"/>
      <c r="AJ47" s="2703"/>
    </row>
    <row r="48" spans="1:36">
      <c r="A48" s="2676" t="s">
        <v>1223</v>
      </c>
      <c r="B48" s="2677"/>
      <c r="C48" s="2677"/>
      <c r="D48" s="2677"/>
      <c r="E48" s="2677"/>
      <c r="F48" s="2677"/>
      <c r="G48" s="2677"/>
      <c r="H48" s="2677"/>
      <c r="I48" s="2682"/>
      <c r="J48" s="2682"/>
      <c r="K48" s="2682"/>
      <c r="L48" s="2682"/>
      <c r="M48" s="2682"/>
      <c r="N48" s="2682"/>
      <c r="O48" s="2682"/>
      <c r="P48" s="2682"/>
      <c r="Q48" s="2682"/>
      <c r="R48" s="2682"/>
      <c r="S48" s="2682"/>
      <c r="T48" s="2682"/>
      <c r="U48" s="2682"/>
      <c r="V48" s="2682"/>
      <c r="W48" s="2682"/>
      <c r="X48" s="2682"/>
      <c r="Y48" s="2682"/>
      <c r="Z48" s="2682"/>
      <c r="AA48" s="2682"/>
      <c r="AB48" s="2682"/>
      <c r="AC48" s="2682"/>
      <c r="AD48" s="2682"/>
      <c r="AE48" s="2682"/>
      <c r="AF48" s="2682"/>
      <c r="AG48" s="2682"/>
      <c r="AH48" s="2682"/>
      <c r="AI48" s="2682"/>
      <c r="AJ48" s="2683"/>
    </row>
    <row r="49" spans="1:36">
      <c r="A49" s="2676"/>
      <c r="B49" s="2681"/>
      <c r="C49" s="2681"/>
      <c r="D49" s="2681"/>
      <c r="E49" s="2681"/>
      <c r="F49" s="2681"/>
      <c r="G49" s="2681"/>
      <c r="H49" s="2681"/>
      <c r="I49" s="2682"/>
      <c r="J49" s="2682"/>
      <c r="K49" s="2682"/>
      <c r="L49" s="2682"/>
      <c r="M49" s="2682"/>
      <c r="N49" s="2682"/>
      <c r="O49" s="2682"/>
      <c r="P49" s="2682"/>
      <c r="Q49" s="2682"/>
      <c r="R49" s="2682"/>
      <c r="S49" s="2682"/>
      <c r="T49" s="2682"/>
      <c r="U49" s="2682"/>
      <c r="V49" s="2682"/>
      <c r="W49" s="2682"/>
      <c r="X49" s="2682"/>
      <c r="Y49" s="2682"/>
      <c r="Z49" s="2682"/>
      <c r="AA49" s="2682"/>
      <c r="AB49" s="2682"/>
      <c r="AC49" s="2682"/>
      <c r="AD49" s="2682"/>
      <c r="AE49" s="2682"/>
      <c r="AF49" s="2682"/>
      <c r="AG49" s="2682"/>
      <c r="AH49" s="2682"/>
      <c r="AI49" s="2682"/>
      <c r="AJ49" s="2683"/>
    </row>
    <row r="50" spans="1:36">
      <c r="A50" s="2684" t="s">
        <v>1224</v>
      </c>
      <c r="B50" s="2671" t="s">
        <v>1225</v>
      </c>
      <c r="C50" s="2671"/>
      <c r="D50" s="2671"/>
      <c r="E50" s="2671"/>
      <c r="F50" s="2671"/>
      <c r="G50" s="2671"/>
      <c r="H50" s="2671"/>
      <c r="I50" s="2670" t="s">
        <v>1226</v>
      </c>
      <c r="J50" s="2670"/>
      <c r="K50" s="2670"/>
      <c r="L50" s="2670"/>
      <c r="M50" s="2670"/>
      <c r="N50" s="2670"/>
      <c r="O50" s="2670"/>
      <c r="P50" s="2670" t="s">
        <v>1226</v>
      </c>
      <c r="Q50" s="2670"/>
      <c r="R50" s="2670"/>
      <c r="S50" s="2670"/>
      <c r="T50" s="2670"/>
      <c r="U50" s="2670"/>
      <c r="V50" s="2670"/>
      <c r="W50" s="2670" t="s">
        <v>1226</v>
      </c>
      <c r="X50" s="2670"/>
      <c r="Y50" s="2670"/>
      <c r="Z50" s="2670"/>
      <c r="AA50" s="2670"/>
      <c r="AB50" s="2670"/>
      <c r="AC50" s="2670"/>
      <c r="AD50" s="2670" t="s">
        <v>1226</v>
      </c>
      <c r="AE50" s="2670"/>
      <c r="AF50" s="2670"/>
      <c r="AG50" s="2670"/>
      <c r="AH50" s="2670"/>
      <c r="AI50" s="2670"/>
      <c r="AJ50" s="2670"/>
    </row>
    <row r="51" spans="1:36">
      <c r="A51" s="2685"/>
      <c r="B51" s="2671" t="s">
        <v>1227</v>
      </c>
      <c r="C51" s="2671"/>
      <c r="D51" s="2671"/>
      <c r="E51" s="2671"/>
      <c r="F51" s="2671"/>
      <c r="G51" s="2671"/>
      <c r="H51" s="2671"/>
      <c r="I51" s="2670" t="s">
        <v>1226</v>
      </c>
      <c r="J51" s="2670"/>
      <c r="K51" s="2670"/>
      <c r="L51" s="2670"/>
      <c r="M51" s="2670"/>
      <c r="N51" s="2670"/>
      <c r="O51" s="2670"/>
      <c r="P51" s="2670" t="s">
        <v>1226</v>
      </c>
      <c r="Q51" s="2670"/>
      <c r="R51" s="2670"/>
      <c r="S51" s="2670"/>
      <c r="T51" s="2670"/>
      <c r="U51" s="2670"/>
      <c r="V51" s="2670"/>
      <c r="W51" s="2670" t="s">
        <v>1226</v>
      </c>
      <c r="X51" s="2670"/>
      <c r="Y51" s="2670"/>
      <c r="Z51" s="2670"/>
      <c r="AA51" s="2670"/>
      <c r="AB51" s="2670"/>
      <c r="AC51" s="2670"/>
      <c r="AD51" s="2670" t="s">
        <v>1226</v>
      </c>
      <c r="AE51" s="2670"/>
      <c r="AF51" s="2670"/>
      <c r="AG51" s="2670"/>
      <c r="AH51" s="2670"/>
      <c r="AI51" s="2670"/>
      <c r="AJ51" s="2670"/>
    </row>
    <row r="52" spans="1:36">
      <c r="A52" s="2685"/>
      <c r="B52" s="2671" t="s">
        <v>1228</v>
      </c>
      <c r="C52" s="2671"/>
      <c r="D52" s="2671"/>
      <c r="E52" s="2671"/>
      <c r="F52" s="2671"/>
      <c r="G52" s="2671"/>
      <c r="H52" s="2671"/>
      <c r="I52" s="2670" t="s">
        <v>1226</v>
      </c>
      <c r="J52" s="2670"/>
      <c r="K52" s="2670"/>
      <c r="L52" s="2670"/>
      <c r="M52" s="2670"/>
      <c r="N52" s="2670"/>
      <c r="O52" s="2670"/>
      <c r="P52" s="2670" t="s">
        <v>1226</v>
      </c>
      <c r="Q52" s="2670"/>
      <c r="R52" s="2670"/>
      <c r="S52" s="2670"/>
      <c r="T52" s="2670"/>
      <c r="U52" s="2670"/>
      <c r="V52" s="2670"/>
      <c r="W52" s="2670" t="s">
        <v>1226</v>
      </c>
      <c r="X52" s="2670"/>
      <c r="Y52" s="2670"/>
      <c r="Z52" s="2670"/>
      <c r="AA52" s="2670"/>
      <c r="AB52" s="2670"/>
      <c r="AC52" s="2670"/>
      <c r="AD52" s="2670" t="s">
        <v>1226</v>
      </c>
      <c r="AE52" s="2670"/>
      <c r="AF52" s="2670"/>
      <c r="AG52" s="2670"/>
      <c r="AH52" s="2670"/>
      <c r="AI52" s="2670"/>
      <c r="AJ52" s="2670"/>
    </row>
    <row r="53" spans="1:36">
      <c r="A53" s="2685"/>
      <c r="B53" s="2671" t="s">
        <v>1229</v>
      </c>
      <c r="C53" s="2671"/>
      <c r="D53" s="2671"/>
      <c r="E53" s="2671"/>
      <c r="F53" s="2671"/>
      <c r="G53" s="2671"/>
      <c r="H53" s="2671"/>
      <c r="I53" s="2670" t="s">
        <v>1226</v>
      </c>
      <c r="J53" s="2670"/>
      <c r="K53" s="2670"/>
      <c r="L53" s="2670"/>
      <c r="M53" s="2670"/>
      <c r="N53" s="2670"/>
      <c r="O53" s="2670"/>
      <c r="P53" s="2670" t="s">
        <v>1226</v>
      </c>
      <c r="Q53" s="2670"/>
      <c r="R53" s="2670"/>
      <c r="S53" s="2670"/>
      <c r="T53" s="2670"/>
      <c r="U53" s="2670"/>
      <c r="V53" s="2670"/>
      <c r="W53" s="2670" t="s">
        <v>1226</v>
      </c>
      <c r="X53" s="2670"/>
      <c r="Y53" s="2670"/>
      <c r="Z53" s="2670"/>
      <c r="AA53" s="2670"/>
      <c r="AB53" s="2670"/>
      <c r="AC53" s="2670"/>
      <c r="AD53" s="2670" t="s">
        <v>1226</v>
      </c>
      <c r="AE53" s="2670"/>
      <c r="AF53" s="2670"/>
      <c r="AG53" s="2670"/>
      <c r="AH53" s="2670"/>
      <c r="AI53" s="2670"/>
      <c r="AJ53" s="2670"/>
    </row>
    <row r="54" spans="1:36">
      <c r="A54" s="2686"/>
      <c r="B54" s="2671" t="s">
        <v>1230</v>
      </c>
      <c r="C54" s="2671"/>
      <c r="D54" s="2671"/>
      <c r="E54" s="2671"/>
      <c r="F54" s="2671"/>
      <c r="G54" s="2671"/>
      <c r="H54" s="2671"/>
      <c r="I54" s="2670" t="s">
        <v>1226</v>
      </c>
      <c r="J54" s="2670"/>
      <c r="K54" s="2670"/>
      <c r="L54" s="2670"/>
      <c r="M54" s="2670"/>
      <c r="N54" s="2670"/>
      <c r="O54" s="2670"/>
      <c r="P54" s="2670" t="s">
        <v>1226</v>
      </c>
      <c r="Q54" s="2670"/>
      <c r="R54" s="2670"/>
      <c r="S54" s="2670"/>
      <c r="T54" s="2670"/>
      <c r="U54" s="2670"/>
      <c r="V54" s="2670"/>
      <c r="W54" s="2670" t="s">
        <v>1226</v>
      </c>
      <c r="X54" s="2670"/>
      <c r="Y54" s="2670"/>
      <c r="Z54" s="2670"/>
      <c r="AA54" s="2670"/>
      <c r="AB54" s="2670"/>
      <c r="AC54" s="2670"/>
      <c r="AD54" s="2670" t="s">
        <v>1226</v>
      </c>
      <c r="AE54" s="2670"/>
      <c r="AF54" s="2670"/>
      <c r="AG54" s="2670"/>
      <c r="AH54" s="2670"/>
      <c r="AI54" s="2670"/>
      <c r="AJ54" s="2670"/>
    </row>
    <row r="55" spans="1:36">
      <c r="A55" s="2676" t="s">
        <v>1231</v>
      </c>
      <c r="B55" s="2677"/>
      <c r="C55" s="2677"/>
      <c r="D55" s="2677"/>
      <c r="E55" s="2677"/>
      <c r="F55" s="2677"/>
      <c r="G55" s="2677"/>
      <c r="H55" s="2677"/>
      <c r="I55" s="2670" t="s">
        <v>1232</v>
      </c>
      <c r="J55" s="2670"/>
      <c r="K55" s="2670"/>
      <c r="L55" s="2670"/>
      <c r="M55" s="2670"/>
      <c r="N55" s="2670"/>
      <c r="O55" s="2670"/>
      <c r="P55" s="2670" t="s">
        <v>1232</v>
      </c>
      <c r="Q55" s="2670"/>
      <c r="R55" s="2670"/>
      <c r="S55" s="2670"/>
      <c r="T55" s="2670"/>
      <c r="U55" s="2670"/>
      <c r="V55" s="2670"/>
      <c r="W55" s="2670" t="s">
        <v>1232</v>
      </c>
      <c r="X55" s="2670"/>
      <c r="Y55" s="2670"/>
      <c r="Z55" s="2670"/>
      <c r="AA55" s="2670"/>
      <c r="AB55" s="2670"/>
      <c r="AC55" s="2670"/>
      <c r="AD55" s="2670" t="s">
        <v>1232</v>
      </c>
      <c r="AE55" s="2670"/>
      <c r="AF55" s="2670"/>
      <c r="AG55" s="2670"/>
      <c r="AH55" s="2670"/>
      <c r="AI55" s="2670"/>
      <c r="AJ55" s="2678"/>
    </row>
    <row r="56" spans="1:36">
      <c r="A56" s="2676"/>
      <c r="B56" s="2677"/>
      <c r="C56" s="2677"/>
      <c r="D56" s="2677"/>
      <c r="E56" s="2677"/>
      <c r="F56" s="2677"/>
      <c r="G56" s="2677"/>
      <c r="H56" s="2677"/>
      <c r="I56" s="2679" t="s">
        <v>1233</v>
      </c>
      <c r="J56" s="2679"/>
      <c r="K56" s="2679"/>
      <c r="L56" s="2679"/>
      <c r="M56" s="2679"/>
      <c r="N56" s="2679"/>
      <c r="O56" s="2679"/>
      <c r="P56" s="2679" t="s">
        <v>1233</v>
      </c>
      <c r="Q56" s="2679"/>
      <c r="R56" s="2679"/>
      <c r="S56" s="2679"/>
      <c r="T56" s="2679"/>
      <c r="U56" s="2679"/>
      <c r="V56" s="2679"/>
      <c r="W56" s="2679" t="s">
        <v>1233</v>
      </c>
      <c r="X56" s="2679"/>
      <c r="Y56" s="2679"/>
      <c r="Z56" s="2679"/>
      <c r="AA56" s="2679"/>
      <c r="AB56" s="2679"/>
      <c r="AC56" s="2679"/>
      <c r="AD56" s="2679" t="s">
        <v>1233</v>
      </c>
      <c r="AE56" s="2679"/>
      <c r="AF56" s="2679"/>
      <c r="AG56" s="2679"/>
      <c r="AH56" s="2679"/>
      <c r="AI56" s="2679"/>
      <c r="AJ56" s="2680"/>
    </row>
    <row r="57" spans="1:36" ht="18.5" thickBot="1">
      <c r="A57" s="2672" t="s">
        <v>1234</v>
      </c>
      <c r="B57" s="2673"/>
      <c r="C57" s="2673"/>
      <c r="D57" s="2673"/>
      <c r="E57" s="2673"/>
      <c r="F57" s="2673"/>
      <c r="G57" s="2673"/>
      <c r="H57" s="2673"/>
      <c r="I57" s="2674" t="s">
        <v>1212</v>
      </c>
      <c r="J57" s="2674"/>
      <c r="K57" s="2674"/>
      <c r="L57" s="2674"/>
      <c r="M57" s="2674"/>
      <c r="N57" s="2674"/>
      <c r="O57" s="2674"/>
      <c r="P57" s="2674" t="s">
        <v>1212</v>
      </c>
      <c r="Q57" s="2674"/>
      <c r="R57" s="2674"/>
      <c r="S57" s="2674"/>
      <c r="T57" s="2674"/>
      <c r="U57" s="2674"/>
      <c r="V57" s="2674"/>
      <c r="W57" s="2674" t="s">
        <v>1212</v>
      </c>
      <c r="X57" s="2674"/>
      <c r="Y57" s="2674"/>
      <c r="Z57" s="2674"/>
      <c r="AA57" s="2674"/>
      <c r="AB57" s="2674"/>
      <c r="AC57" s="2674"/>
      <c r="AD57" s="2674" t="s">
        <v>1212</v>
      </c>
      <c r="AE57" s="2674"/>
      <c r="AF57" s="2674"/>
      <c r="AG57" s="2674"/>
      <c r="AH57" s="2674"/>
      <c r="AI57" s="2674"/>
      <c r="AJ57" s="2675"/>
    </row>
    <row r="58" spans="1:36">
      <c r="A58" s="980"/>
      <c r="B58" s="980"/>
      <c r="C58" s="980"/>
      <c r="D58" s="980"/>
      <c r="E58" s="980"/>
      <c r="F58" s="980"/>
      <c r="G58" s="980"/>
      <c r="H58" s="980"/>
      <c r="I58" s="980"/>
      <c r="J58" s="980"/>
      <c r="K58" s="980"/>
      <c r="L58" s="980"/>
      <c r="M58" s="980"/>
      <c r="N58" s="980"/>
      <c r="O58" s="980"/>
      <c r="P58" s="980"/>
      <c r="Q58" s="980"/>
      <c r="R58" s="980"/>
      <c r="S58" s="980"/>
      <c r="T58" s="980"/>
      <c r="U58" s="980"/>
      <c r="V58" s="980"/>
      <c r="W58" s="980"/>
      <c r="X58" s="980"/>
      <c r="Y58" s="980"/>
      <c r="Z58" s="980"/>
      <c r="AA58" s="980"/>
      <c r="AB58" s="980"/>
      <c r="AC58" s="980"/>
      <c r="AD58" s="980"/>
      <c r="AE58" s="980"/>
      <c r="AF58" s="980"/>
      <c r="AG58" s="980"/>
      <c r="AH58" s="980"/>
      <c r="AI58" s="980"/>
      <c r="AJ58" s="980"/>
    </row>
    <row r="59" spans="1:36">
      <c r="B59" s="959" t="s">
        <v>1235</v>
      </c>
    </row>
    <row r="60" spans="1:36">
      <c r="B60" s="959" t="s">
        <v>1236</v>
      </c>
      <c r="H60" s="981"/>
      <c r="I60" s="982"/>
      <c r="J60" s="982"/>
    </row>
    <row r="61" spans="1:36">
      <c r="B61" s="959" t="s">
        <v>1237</v>
      </c>
      <c r="H61" s="981"/>
      <c r="I61" s="982"/>
      <c r="J61" s="982"/>
    </row>
    <row r="62" spans="1:36">
      <c r="B62" s="959" t="s">
        <v>1238</v>
      </c>
      <c r="H62" s="981"/>
      <c r="I62" s="982"/>
      <c r="J62" s="983"/>
      <c r="K62" s="958"/>
      <c r="L62" s="958"/>
      <c r="M62" s="958"/>
      <c r="N62" s="958"/>
    </row>
    <row r="63" spans="1:36">
      <c r="B63" s="959" t="s">
        <v>1239</v>
      </c>
      <c r="H63" s="984"/>
      <c r="I63" s="983"/>
      <c r="J63" s="982"/>
    </row>
    <row r="64" spans="1:36">
      <c r="B64" s="959" t="s">
        <v>1240</v>
      </c>
      <c r="H64" s="984"/>
      <c r="I64" s="982"/>
    </row>
  </sheetData>
  <mergeCells count="243">
    <mergeCell ref="AF1:AH1"/>
    <mergeCell ref="A2:AJ2"/>
    <mergeCell ref="R3:T3"/>
    <mergeCell ref="U3:W3"/>
    <mergeCell ref="AA3:AB3"/>
    <mergeCell ref="A5:E7"/>
    <mergeCell ref="P5:R6"/>
    <mergeCell ref="S5:W6"/>
    <mergeCell ref="X5:AJ6"/>
    <mergeCell ref="F7:H7"/>
    <mergeCell ref="A11:E14"/>
    <mergeCell ref="F11:R14"/>
    <mergeCell ref="S11:AJ14"/>
    <mergeCell ref="A15:E16"/>
    <mergeCell ref="F15:R16"/>
    <mergeCell ref="S15:V16"/>
    <mergeCell ref="W15:AJ16"/>
    <mergeCell ref="P7:R7"/>
    <mergeCell ref="S7:U10"/>
    <mergeCell ref="V7:AJ7"/>
    <mergeCell ref="A8:E9"/>
    <mergeCell ref="F8:R8"/>
    <mergeCell ref="V8:AJ8"/>
    <mergeCell ref="F9:R9"/>
    <mergeCell ref="V9:AJ10"/>
    <mergeCell ref="A10:E10"/>
    <mergeCell ref="F10:R10"/>
    <mergeCell ref="A18:H18"/>
    <mergeCell ref="I18:O18"/>
    <mergeCell ref="P18:V18"/>
    <mergeCell ref="W18:AC18"/>
    <mergeCell ref="AD18:AJ18"/>
    <mergeCell ref="A19:H19"/>
    <mergeCell ref="I19:O19"/>
    <mergeCell ref="P19:V19"/>
    <mergeCell ref="W19:AC19"/>
    <mergeCell ref="AD19:AJ19"/>
    <mergeCell ref="AD21:AJ21"/>
    <mergeCell ref="B22:H22"/>
    <mergeCell ref="I22:O22"/>
    <mergeCell ref="P22:V22"/>
    <mergeCell ref="W22:AC22"/>
    <mergeCell ref="AD22:AJ22"/>
    <mergeCell ref="A20:H20"/>
    <mergeCell ref="I20:O20"/>
    <mergeCell ref="P20:V20"/>
    <mergeCell ref="W20:AC20"/>
    <mergeCell ref="AD20:AJ20"/>
    <mergeCell ref="A21:A33"/>
    <mergeCell ref="B21:H21"/>
    <mergeCell ref="I21:O21"/>
    <mergeCell ref="P21:V21"/>
    <mergeCell ref="W21:AC21"/>
    <mergeCell ref="B23:H24"/>
    <mergeCell ref="I23:O23"/>
    <mergeCell ref="P23:V23"/>
    <mergeCell ref="W23:AC23"/>
    <mergeCell ref="AD23:AJ23"/>
    <mergeCell ref="I24:O24"/>
    <mergeCell ref="P24:V24"/>
    <mergeCell ref="W24:AC24"/>
    <mergeCell ref="AD24:AJ24"/>
    <mergeCell ref="B25:H26"/>
    <mergeCell ref="I25:O25"/>
    <mergeCell ref="P25:V25"/>
    <mergeCell ref="W25:AC25"/>
    <mergeCell ref="AD25:AJ25"/>
    <mergeCell ref="I26:O26"/>
    <mergeCell ref="P26:V26"/>
    <mergeCell ref="W26:AC26"/>
    <mergeCell ref="AD26:AJ26"/>
    <mergeCell ref="B27:H28"/>
    <mergeCell ref="I27:O27"/>
    <mergeCell ref="P27:V27"/>
    <mergeCell ref="W27:AC27"/>
    <mergeCell ref="AD27:AJ27"/>
    <mergeCell ref="I28:O28"/>
    <mergeCell ref="P28:V28"/>
    <mergeCell ref="W28:AC28"/>
    <mergeCell ref="AD28:AJ28"/>
    <mergeCell ref="B29:H30"/>
    <mergeCell ref="I29:O29"/>
    <mergeCell ref="P29:V29"/>
    <mergeCell ref="W29:AC29"/>
    <mergeCell ref="AD29:AJ29"/>
    <mergeCell ref="I30:O30"/>
    <mergeCell ref="P30:V30"/>
    <mergeCell ref="W30:AC30"/>
    <mergeCell ref="AD30:AJ30"/>
    <mergeCell ref="B31:H32"/>
    <mergeCell ref="I31:O31"/>
    <mergeCell ref="P31:V31"/>
    <mergeCell ref="W31:AC31"/>
    <mergeCell ref="AD31:AJ31"/>
    <mergeCell ref="I32:O32"/>
    <mergeCell ref="P32:V32"/>
    <mergeCell ref="W32:AC32"/>
    <mergeCell ref="AD32:AJ32"/>
    <mergeCell ref="P34:S34"/>
    <mergeCell ref="T34:V34"/>
    <mergeCell ref="W34:Z34"/>
    <mergeCell ref="AA34:AC34"/>
    <mergeCell ref="AD34:AG34"/>
    <mergeCell ref="AH34:AJ34"/>
    <mergeCell ref="B33:H33"/>
    <mergeCell ref="I33:O33"/>
    <mergeCell ref="P33:V33"/>
    <mergeCell ref="W33:AC33"/>
    <mergeCell ref="AD33:AJ33"/>
    <mergeCell ref="B34:B38"/>
    <mergeCell ref="C34:H34"/>
    <mergeCell ref="I34:L34"/>
    <mergeCell ref="M34:O34"/>
    <mergeCell ref="AA35:AC35"/>
    <mergeCell ref="AD35:AG35"/>
    <mergeCell ref="AH35:AJ35"/>
    <mergeCell ref="C36:H36"/>
    <mergeCell ref="I36:L36"/>
    <mergeCell ref="M36:O36"/>
    <mergeCell ref="P36:S36"/>
    <mergeCell ref="T36:V36"/>
    <mergeCell ref="W36:Z36"/>
    <mergeCell ref="AA36:AC36"/>
    <mergeCell ref="C35:H35"/>
    <mergeCell ref="I35:L35"/>
    <mergeCell ref="M35:O35"/>
    <mergeCell ref="P35:S35"/>
    <mergeCell ref="T35:V35"/>
    <mergeCell ref="W35:Z35"/>
    <mergeCell ref="AD36:AG36"/>
    <mergeCell ref="AH36:AJ36"/>
    <mergeCell ref="C37:H37"/>
    <mergeCell ref="I37:L37"/>
    <mergeCell ref="M37:O37"/>
    <mergeCell ref="P37:S37"/>
    <mergeCell ref="T37:V37"/>
    <mergeCell ref="W37:Z37"/>
    <mergeCell ref="AA37:AC37"/>
    <mergeCell ref="AD37:AG37"/>
    <mergeCell ref="AH37:AJ37"/>
    <mergeCell ref="C38:H38"/>
    <mergeCell ref="I38:L38"/>
    <mergeCell ref="M38:O38"/>
    <mergeCell ref="P38:S38"/>
    <mergeCell ref="T38:V38"/>
    <mergeCell ref="W38:Z38"/>
    <mergeCell ref="AA38:AC38"/>
    <mergeCell ref="AD38:AG38"/>
    <mergeCell ref="AH38:AJ38"/>
    <mergeCell ref="B39:H39"/>
    <mergeCell ref="I39:L39"/>
    <mergeCell ref="M39:O39"/>
    <mergeCell ref="P39:S39"/>
    <mergeCell ref="T39:V39"/>
    <mergeCell ref="W39:Z39"/>
    <mergeCell ref="W41:AC41"/>
    <mergeCell ref="AD41:AJ41"/>
    <mergeCell ref="C42:H42"/>
    <mergeCell ref="I42:O42"/>
    <mergeCell ref="P42:V42"/>
    <mergeCell ref="W42:AC42"/>
    <mergeCell ref="AD42:AJ42"/>
    <mergeCell ref="AA39:AC39"/>
    <mergeCell ref="AD39:AG39"/>
    <mergeCell ref="AH39:AJ39"/>
    <mergeCell ref="W44:AC44"/>
    <mergeCell ref="AD44:AJ44"/>
    <mergeCell ref="B40:B42"/>
    <mergeCell ref="I40:O40"/>
    <mergeCell ref="P40:V40"/>
    <mergeCell ref="W40:AC40"/>
    <mergeCell ref="AD40:AJ40"/>
    <mergeCell ref="I41:O41"/>
    <mergeCell ref="P41:V41"/>
    <mergeCell ref="I45:O45"/>
    <mergeCell ref="P45:V45"/>
    <mergeCell ref="W45:AC45"/>
    <mergeCell ref="AD45:AJ45"/>
    <mergeCell ref="A46:A47"/>
    <mergeCell ref="B46:B47"/>
    <mergeCell ref="C46:H47"/>
    <mergeCell ref="I46:O46"/>
    <mergeCell ref="P46:V46"/>
    <mergeCell ref="W46:AC46"/>
    <mergeCell ref="A34:A45"/>
    <mergeCell ref="AD46:AJ46"/>
    <mergeCell ref="I47:O47"/>
    <mergeCell ref="P47:V47"/>
    <mergeCell ref="W47:AC47"/>
    <mergeCell ref="AD47:AJ47"/>
    <mergeCell ref="B43:H43"/>
    <mergeCell ref="I43:O43"/>
    <mergeCell ref="P43:V43"/>
    <mergeCell ref="W43:AC43"/>
    <mergeCell ref="AD43:AJ43"/>
    <mergeCell ref="B44:H44"/>
    <mergeCell ref="I44:O44"/>
    <mergeCell ref="P44:V44"/>
    <mergeCell ref="A48:H49"/>
    <mergeCell ref="I48:O49"/>
    <mergeCell ref="P48:V49"/>
    <mergeCell ref="W48:AC49"/>
    <mergeCell ref="AD48:AJ49"/>
    <mergeCell ref="AD51:AJ51"/>
    <mergeCell ref="B52:H52"/>
    <mergeCell ref="I52:O52"/>
    <mergeCell ref="P52:V52"/>
    <mergeCell ref="W52:AC52"/>
    <mergeCell ref="AD52:AJ52"/>
    <mergeCell ref="A50:A54"/>
    <mergeCell ref="B50:H50"/>
    <mergeCell ref="I50:O50"/>
    <mergeCell ref="P50:V50"/>
    <mergeCell ref="W50:AC50"/>
    <mergeCell ref="AD50:AJ50"/>
    <mergeCell ref="B51:H51"/>
    <mergeCell ref="I51:O51"/>
    <mergeCell ref="P51:V51"/>
    <mergeCell ref="W51:AC51"/>
    <mergeCell ref="B53:H53"/>
    <mergeCell ref="I53:O53"/>
    <mergeCell ref="P53:V53"/>
    <mergeCell ref="W53:AC53"/>
    <mergeCell ref="AD53:AJ53"/>
    <mergeCell ref="B54:H54"/>
    <mergeCell ref="I54:O54"/>
    <mergeCell ref="P54:V54"/>
    <mergeCell ref="W54:AC54"/>
    <mergeCell ref="AD54:AJ54"/>
    <mergeCell ref="A57:H57"/>
    <mergeCell ref="I57:O57"/>
    <mergeCell ref="P57:V57"/>
    <mergeCell ref="W57:AC57"/>
    <mergeCell ref="AD57:AJ57"/>
    <mergeCell ref="A55:H56"/>
    <mergeCell ref="I55:O55"/>
    <mergeCell ref="P55:V55"/>
    <mergeCell ref="W55:AC55"/>
    <mergeCell ref="AD55:AJ55"/>
    <mergeCell ref="I56:O56"/>
    <mergeCell ref="P56:V56"/>
    <mergeCell ref="W56:AC56"/>
    <mergeCell ref="AD56:AJ56"/>
  </mergeCells>
  <phoneticPr fontId="2"/>
  <pageMargins left="0.51181102362204722" right="0.31496062992125984" top="0.35433070866141736" bottom="0.35433070866141736" header="0.31496062992125984" footer="0.31496062992125984"/>
  <pageSetup paperSize="9" scale="61" orientation="portrait" r:id="rId1"/>
  <rowBreaks count="1" manualBreakCount="1">
    <brk id="58"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6ADBE-A190-45F2-92A6-FDF48D43C79C}">
  <dimension ref="A1:L39"/>
  <sheetViews>
    <sheetView view="pageBreakPreview" zoomScale="85" zoomScaleNormal="100" zoomScaleSheetLayoutView="85" workbookViewId="0">
      <selection activeCell="T10" sqref="T10"/>
    </sheetView>
  </sheetViews>
  <sheetFormatPr defaultRowHeight="26.25" customHeight="1"/>
  <cols>
    <col min="1" max="3" width="5.5" style="985" customWidth="1"/>
    <col min="4" max="4" width="26.08203125" style="985" customWidth="1"/>
    <col min="5" max="5" width="4.08203125" style="985" customWidth="1"/>
    <col min="6" max="6" width="12" style="985" customWidth="1"/>
    <col min="7" max="7" width="4.9140625" style="985" customWidth="1"/>
    <col min="8" max="8" width="2.4140625" style="985" customWidth="1"/>
    <col min="9" max="9" width="3.33203125" style="985" customWidth="1"/>
    <col min="10" max="10" width="2.4140625" style="985" customWidth="1"/>
    <col min="11" max="11" width="3.33203125" style="985" customWidth="1"/>
    <col min="12" max="12" width="3" style="985" customWidth="1"/>
    <col min="13" max="256" width="8.6640625" style="985"/>
    <col min="257" max="259" width="4.83203125" style="985" customWidth="1"/>
    <col min="260" max="260" width="26.08203125" style="985" customWidth="1"/>
    <col min="261" max="261" width="4.08203125" style="985" customWidth="1"/>
    <col min="262" max="262" width="12" style="985" customWidth="1"/>
    <col min="263" max="263" width="4.9140625" style="985" customWidth="1"/>
    <col min="264" max="264" width="2.4140625" style="985" customWidth="1"/>
    <col min="265" max="265" width="3.33203125" style="985" customWidth="1"/>
    <col min="266" max="266" width="2.4140625" style="985" customWidth="1"/>
    <col min="267" max="267" width="3.33203125" style="985" customWidth="1"/>
    <col min="268" max="268" width="3" style="985" customWidth="1"/>
    <col min="269" max="512" width="8.6640625" style="985"/>
    <col min="513" max="515" width="4.83203125" style="985" customWidth="1"/>
    <col min="516" max="516" width="26.08203125" style="985" customWidth="1"/>
    <col min="517" max="517" width="4.08203125" style="985" customWidth="1"/>
    <col min="518" max="518" width="12" style="985" customWidth="1"/>
    <col min="519" max="519" width="4.9140625" style="985" customWidth="1"/>
    <col min="520" max="520" width="2.4140625" style="985" customWidth="1"/>
    <col min="521" max="521" width="3.33203125" style="985" customWidth="1"/>
    <col min="522" max="522" width="2.4140625" style="985" customWidth="1"/>
    <col min="523" max="523" width="3.33203125" style="985" customWidth="1"/>
    <col min="524" max="524" width="3" style="985" customWidth="1"/>
    <col min="525" max="768" width="8.6640625" style="985"/>
    <col min="769" max="771" width="4.83203125" style="985" customWidth="1"/>
    <col min="772" max="772" width="26.08203125" style="985" customWidth="1"/>
    <col min="773" max="773" width="4.08203125" style="985" customWidth="1"/>
    <col min="774" max="774" width="12" style="985" customWidth="1"/>
    <col min="775" max="775" width="4.9140625" style="985" customWidth="1"/>
    <col min="776" max="776" width="2.4140625" style="985" customWidth="1"/>
    <col min="777" max="777" width="3.33203125" style="985" customWidth="1"/>
    <col min="778" max="778" width="2.4140625" style="985" customWidth="1"/>
    <col min="779" max="779" width="3.33203125" style="985" customWidth="1"/>
    <col min="780" max="780" width="3" style="985" customWidth="1"/>
    <col min="781" max="1024" width="8.6640625" style="985"/>
    <col min="1025" max="1027" width="4.83203125" style="985" customWidth="1"/>
    <col min="1028" max="1028" width="26.08203125" style="985" customWidth="1"/>
    <col min="1029" max="1029" width="4.08203125" style="985" customWidth="1"/>
    <col min="1030" max="1030" width="12" style="985" customWidth="1"/>
    <col min="1031" max="1031" width="4.9140625" style="985" customWidth="1"/>
    <col min="1032" max="1032" width="2.4140625" style="985" customWidth="1"/>
    <col min="1033" max="1033" width="3.33203125" style="985" customWidth="1"/>
    <col min="1034" max="1034" width="2.4140625" style="985" customWidth="1"/>
    <col min="1035" max="1035" width="3.33203125" style="985" customWidth="1"/>
    <col min="1036" max="1036" width="3" style="985" customWidth="1"/>
    <col min="1037" max="1280" width="8.6640625" style="985"/>
    <col min="1281" max="1283" width="4.83203125" style="985" customWidth="1"/>
    <col min="1284" max="1284" width="26.08203125" style="985" customWidth="1"/>
    <col min="1285" max="1285" width="4.08203125" style="985" customWidth="1"/>
    <col min="1286" max="1286" width="12" style="985" customWidth="1"/>
    <col min="1287" max="1287" width="4.9140625" style="985" customWidth="1"/>
    <col min="1288" max="1288" width="2.4140625" style="985" customWidth="1"/>
    <col min="1289" max="1289" width="3.33203125" style="985" customWidth="1"/>
    <col min="1290" max="1290" width="2.4140625" style="985" customWidth="1"/>
    <col min="1291" max="1291" width="3.33203125" style="985" customWidth="1"/>
    <col min="1292" max="1292" width="3" style="985" customWidth="1"/>
    <col min="1293" max="1536" width="8.6640625" style="985"/>
    <col min="1537" max="1539" width="4.83203125" style="985" customWidth="1"/>
    <col min="1540" max="1540" width="26.08203125" style="985" customWidth="1"/>
    <col min="1541" max="1541" width="4.08203125" style="985" customWidth="1"/>
    <col min="1542" max="1542" width="12" style="985" customWidth="1"/>
    <col min="1543" max="1543" width="4.9140625" style="985" customWidth="1"/>
    <col min="1544" max="1544" width="2.4140625" style="985" customWidth="1"/>
    <col min="1545" max="1545" width="3.33203125" style="985" customWidth="1"/>
    <col min="1546" max="1546" width="2.4140625" style="985" customWidth="1"/>
    <col min="1547" max="1547" width="3.33203125" style="985" customWidth="1"/>
    <col min="1548" max="1548" width="3" style="985" customWidth="1"/>
    <col min="1549" max="1792" width="8.6640625" style="985"/>
    <col min="1793" max="1795" width="4.83203125" style="985" customWidth="1"/>
    <col min="1796" max="1796" width="26.08203125" style="985" customWidth="1"/>
    <col min="1797" max="1797" width="4.08203125" style="985" customWidth="1"/>
    <col min="1798" max="1798" width="12" style="985" customWidth="1"/>
    <col min="1799" max="1799" width="4.9140625" style="985" customWidth="1"/>
    <col min="1800" max="1800" width="2.4140625" style="985" customWidth="1"/>
    <col min="1801" max="1801" width="3.33203125" style="985" customWidth="1"/>
    <col min="1802" max="1802" width="2.4140625" style="985" customWidth="1"/>
    <col min="1803" max="1803" width="3.33203125" style="985" customWidth="1"/>
    <col min="1804" max="1804" width="3" style="985" customWidth="1"/>
    <col min="1805" max="2048" width="8.6640625" style="985"/>
    <col min="2049" max="2051" width="4.83203125" style="985" customWidth="1"/>
    <col min="2052" max="2052" width="26.08203125" style="985" customWidth="1"/>
    <col min="2053" max="2053" width="4.08203125" style="985" customWidth="1"/>
    <col min="2054" max="2054" width="12" style="985" customWidth="1"/>
    <col min="2055" max="2055" width="4.9140625" style="985" customWidth="1"/>
    <col min="2056" max="2056" width="2.4140625" style="985" customWidth="1"/>
    <col min="2057" max="2057" width="3.33203125" style="985" customWidth="1"/>
    <col min="2058" max="2058" width="2.4140625" style="985" customWidth="1"/>
    <col min="2059" max="2059" width="3.33203125" style="985" customWidth="1"/>
    <col min="2060" max="2060" width="3" style="985" customWidth="1"/>
    <col min="2061" max="2304" width="8.6640625" style="985"/>
    <col min="2305" max="2307" width="4.83203125" style="985" customWidth="1"/>
    <col min="2308" max="2308" width="26.08203125" style="985" customWidth="1"/>
    <col min="2309" max="2309" width="4.08203125" style="985" customWidth="1"/>
    <col min="2310" max="2310" width="12" style="985" customWidth="1"/>
    <col min="2311" max="2311" width="4.9140625" style="985" customWidth="1"/>
    <col min="2312" max="2312" width="2.4140625" style="985" customWidth="1"/>
    <col min="2313" max="2313" width="3.33203125" style="985" customWidth="1"/>
    <col min="2314" max="2314" width="2.4140625" style="985" customWidth="1"/>
    <col min="2315" max="2315" width="3.33203125" style="985" customWidth="1"/>
    <col min="2316" max="2316" width="3" style="985" customWidth="1"/>
    <col min="2317" max="2560" width="8.6640625" style="985"/>
    <col min="2561" max="2563" width="4.83203125" style="985" customWidth="1"/>
    <col min="2564" max="2564" width="26.08203125" style="985" customWidth="1"/>
    <col min="2565" max="2565" width="4.08203125" style="985" customWidth="1"/>
    <col min="2566" max="2566" width="12" style="985" customWidth="1"/>
    <col min="2567" max="2567" width="4.9140625" style="985" customWidth="1"/>
    <col min="2568" max="2568" width="2.4140625" style="985" customWidth="1"/>
    <col min="2569" max="2569" width="3.33203125" style="985" customWidth="1"/>
    <col min="2570" max="2570" width="2.4140625" style="985" customWidth="1"/>
    <col min="2571" max="2571" width="3.33203125" style="985" customWidth="1"/>
    <col min="2572" max="2572" width="3" style="985" customWidth="1"/>
    <col min="2573" max="2816" width="8.6640625" style="985"/>
    <col min="2817" max="2819" width="4.83203125" style="985" customWidth="1"/>
    <col min="2820" max="2820" width="26.08203125" style="985" customWidth="1"/>
    <col min="2821" max="2821" width="4.08203125" style="985" customWidth="1"/>
    <col min="2822" max="2822" width="12" style="985" customWidth="1"/>
    <col min="2823" max="2823" width="4.9140625" style="985" customWidth="1"/>
    <col min="2824" max="2824" width="2.4140625" style="985" customWidth="1"/>
    <col min="2825" max="2825" width="3.33203125" style="985" customWidth="1"/>
    <col min="2826" max="2826" width="2.4140625" style="985" customWidth="1"/>
    <col min="2827" max="2827" width="3.33203125" style="985" customWidth="1"/>
    <col min="2828" max="2828" width="3" style="985" customWidth="1"/>
    <col min="2829" max="3072" width="8.6640625" style="985"/>
    <col min="3073" max="3075" width="4.83203125" style="985" customWidth="1"/>
    <col min="3076" max="3076" width="26.08203125" style="985" customWidth="1"/>
    <col min="3077" max="3077" width="4.08203125" style="985" customWidth="1"/>
    <col min="3078" max="3078" width="12" style="985" customWidth="1"/>
    <col min="3079" max="3079" width="4.9140625" style="985" customWidth="1"/>
    <col min="3080" max="3080" width="2.4140625" style="985" customWidth="1"/>
    <col min="3081" max="3081" width="3.33203125" style="985" customWidth="1"/>
    <col min="3082" max="3082" width="2.4140625" style="985" customWidth="1"/>
    <col min="3083" max="3083" width="3.33203125" style="985" customWidth="1"/>
    <col min="3084" max="3084" width="3" style="985" customWidth="1"/>
    <col min="3085" max="3328" width="8.6640625" style="985"/>
    <col min="3329" max="3331" width="4.83203125" style="985" customWidth="1"/>
    <col min="3332" max="3332" width="26.08203125" style="985" customWidth="1"/>
    <col min="3333" max="3333" width="4.08203125" style="985" customWidth="1"/>
    <col min="3334" max="3334" width="12" style="985" customWidth="1"/>
    <col min="3335" max="3335" width="4.9140625" style="985" customWidth="1"/>
    <col min="3336" max="3336" width="2.4140625" style="985" customWidth="1"/>
    <col min="3337" max="3337" width="3.33203125" style="985" customWidth="1"/>
    <col min="3338" max="3338" width="2.4140625" style="985" customWidth="1"/>
    <col min="3339" max="3339" width="3.33203125" style="985" customWidth="1"/>
    <col min="3340" max="3340" width="3" style="985" customWidth="1"/>
    <col min="3341" max="3584" width="8.6640625" style="985"/>
    <col min="3585" max="3587" width="4.83203125" style="985" customWidth="1"/>
    <col min="3588" max="3588" width="26.08203125" style="985" customWidth="1"/>
    <col min="3589" max="3589" width="4.08203125" style="985" customWidth="1"/>
    <col min="3590" max="3590" width="12" style="985" customWidth="1"/>
    <col min="3591" max="3591" width="4.9140625" style="985" customWidth="1"/>
    <col min="3592" max="3592" width="2.4140625" style="985" customWidth="1"/>
    <col min="3593" max="3593" width="3.33203125" style="985" customWidth="1"/>
    <col min="3594" max="3594" width="2.4140625" style="985" customWidth="1"/>
    <col min="3595" max="3595" width="3.33203125" style="985" customWidth="1"/>
    <col min="3596" max="3596" width="3" style="985" customWidth="1"/>
    <col min="3597" max="3840" width="8.6640625" style="985"/>
    <col min="3841" max="3843" width="4.83203125" style="985" customWidth="1"/>
    <col min="3844" max="3844" width="26.08203125" style="985" customWidth="1"/>
    <col min="3845" max="3845" width="4.08203125" style="985" customWidth="1"/>
    <col min="3846" max="3846" width="12" style="985" customWidth="1"/>
    <col min="3847" max="3847" width="4.9140625" style="985" customWidth="1"/>
    <col min="3848" max="3848" width="2.4140625" style="985" customWidth="1"/>
    <col min="3849" max="3849" width="3.33203125" style="985" customWidth="1"/>
    <col min="3850" max="3850" width="2.4140625" style="985" customWidth="1"/>
    <col min="3851" max="3851" width="3.33203125" style="985" customWidth="1"/>
    <col min="3852" max="3852" width="3" style="985" customWidth="1"/>
    <col min="3853" max="4096" width="8.6640625" style="985"/>
    <col min="4097" max="4099" width="4.83203125" style="985" customWidth="1"/>
    <col min="4100" max="4100" width="26.08203125" style="985" customWidth="1"/>
    <col min="4101" max="4101" width="4.08203125" style="985" customWidth="1"/>
    <col min="4102" max="4102" width="12" style="985" customWidth="1"/>
    <col min="4103" max="4103" width="4.9140625" style="985" customWidth="1"/>
    <col min="4104" max="4104" width="2.4140625" style="985" customWidth="1"/>
    <col min="4105" max="4105" width="3.33203125" style="985" customWidth="1"/>
    <col min="4106" max="4106" width="2.4140625" style="985" customWidth="1"/>
    <col min="4107" max="4107" width="3.33203125" style="985" customWidth="1"/>
    <col min="4108" max="4108" width="3" style="985" customWidth="1"/>
    <col min="4109" max="4352" width="8.6640625" style="985"/>
    <col min="4353" max="4355" width="4.83203125" style="985" customWidth="1"/>
    <col min="4356" max="4356" width="26.08203125" style="985" customWidth="1"/>
    <col min="4357" max="4357" width="4.08203125" style="985" customWidth="1"/>
    <col min="4358" max="4358" width="12" style="985" customWidth="1"/>
    <col min="4359" max="4359" width="4.9140625" style="985" customWidth="1"/>
    <col min="4360" max="4360" width="2.4140625" style="985" customWidth="1"/>
    <col min="4361" max="4361" width="3.33203125" style="985" customWidth="1"/>
    <col min="4362" max="4362" width="2.4140625" style="985" customWidth="1"/>
    <col min="4363" max="4363" width="3.33203125" style="985" customWidth="1"/>
    <col min="4364" max="4364" width="3" style="985" customWidth="1"/>
    <col min="4365" max="4608" width="8.6640625" style="985"/>
    <col min="4609" max="4611" width="4.83203125" style="985" customWidth="1"/>
    <col min="4612" max="4612" width="26.08203125" style="985" customWidth="1"/>
    <col min="4613" max="4613" width="4.08203125" style="985" customWidth="1"/>
    <col min="4614" max="4614" width="12" style="985" customWidth="1"/>
    <col min="4615" max="4615" width="4.9140625" style="985" customWidth="1"/>
    <col min="4616" max="4616" width="2.4140625" style="985" customWidth="1"/>
    <col min="4617" max="4617" width="3.33203125" style="985" customWidth="1"/>
    <col min="4618" max="4618" width="2.4140625" style="985" customWidth="1"/>
    <col min="4619" max="4619" width="3.33203125" style="985" customWidth="1"/>
    <col min="4620" max="4620" width="3" style="985" customWidth="1"/>
    <col min="4621" max="4864" width="8.6640625" style="985"/>
    <col min="4865" max="4867" width="4.83203125" style="985" customWidth="1"/>
    <col min="4868" max="4868" width="26.08203125" style="985" customWidth="1"/>
    <col min="4869" max="4869" width="4.08203125" style="985" customWidth="1"/>
    <col min="4870" max="4870" width="12" style="985" customWidth="1"/>
    <col min="4871" max="4871" width="4.9140625" style="985" customWidth="1"/>
    <col min="4872" max="4872" width="2.4140625" style="985" customWidth="1"/>
    <col min="4873" max="4873" width="3.33203125" style="985" customWidth="1"/>
    <col min="4874" max="4874" width="2.4140625" style="985" customWidth="1"/>
    <col min="4875" max="4875" width="3.33203125" style="985" customWidth="1"/>
    <col min="4876" max="4876" width="3" style="985" customWidth="1"/>
    <col min="4877" max="5120" width="8.6640625" style="985"/>
    <col min="5121" max="5123" width="4.83203125" style="985" customWidth="1"/>
    <col min="5124" max="5124" width="26.08203125" style="985" customWidth="1"/>
    <col min="5125" max="5125" width="4.08203125" style="985" customWidth="1"/>
    <col min="5126" max="5126" width="12" style="985" customWidth="1"/>
    <col min="5127" max="5127" width="4.9140625" style="985" customWidth="1"/>
    <col min="5128" max="5128" width="2.4140625" style="985" customWidth="1"/>
    <col min="5129" max="5129" width="3.33203125" style="985" customWidth="1"/>
    <col min="5130" max="5130" width="2.4140625" style="985" customWidth="1"/>
    <col min="5131" max="5131" width="3.33203125" style="985" customWidth="1"/>
    <col min="5132" max="5132" width="3" style="985" customWidth="1"/>
    <col min="5133" max="5376" width="8.6640625" style="985"/>
    <col min="5377" max="5379" width="4.83203125" style="985" customWidth="1"/>
    <col min="5380" max="5380" width="26.08203125" style="985" customWidth="1"/>
    <col min="5381" max="5381" width="4.08203125" style="985" customWidth="1"/>
    <col min="5382" max="5382" width="12" style="985" customWidth="1"/>
    <col min="5383" max="5383" width="4.9140625" style="985" customWidth="1"/>
    <col min="5384" max="5384" width="2.4140625" style="985" customWidth="1"/>
    <col min="5385" max="5385" width="3.33203125" style="985" customWidth="1"/>
    <col min="5386" max="5386" width="2.4140625" style="985" customWidth="1"/>
    <col min="5387" max="5387" width="3.33203125" style="985" customWidth="1"/>
    <col min="5388" max="5388" width="3" style="985" customWidth="1"/>
    <col min="5389" max="5632" width="8.6640625" style="985"/>
    <col min="5633" max="5635" width="4.83203125" style="985" customWidth="1"/>
    <col min="5636" max="5636" width="26.08203125" style="985" customWidth="1"/>
    <col min="5637" max="5637" width="4.08203125" style="985" customWidth="1"/>
    <col min="5638" max="5638" width="12" style="985" customWidth="1"/>
    <col min="5639" max="5639" width="4.9140625" style="985" customWidth="1"/>
    <col min="5640" max="5640" width="2.4140625" style="985" customWidth="1"/>
    <col min="5641" max="5641" width="3.33203125" style="985" customWidth="1"/>
    <col min="5642" max="5642" width="2.4140625" style="985" customWidth="1"/>
    <col min="5643" max="5643" width="3.33203125" style="985" customWidth="1"/>
    <col min="5644" max="5644" width="3" style="985" customWidth="1"/>
    <col min="5645" max="5888" width="8.6640625" style="985"/>
    <col min="5889" max="5891" width="4.83203125" style="985" customWidth="1"/>
    <col min="5892" max="5892" width="26.08203125" style="985" customWidth="1"/>
    <col min="5893" max="5893" width="4.08203125" style="985" customWidth="1"/>
    <col min="5894" max="5894" width="12" style="985" customWidth="1"/>
    <col min="5895" max="5895" width="4.9140625" style="985" customWidth="1"/>
    <col min="5896" max="5896" width="2.4140625" style="985" customWidth="1"/>
    <col min="5897" max="5897" width="3.33203125" style="985" customWidth="1"/>
    <col min="5898" max="5898" width="2.4140625" style="985" customWidth="1"/>
    <col min="5899" max="5899" width="3.33203125" style="985" customWidth="1"/>
    <col min="5900" max="5900" width="3" style="985" customWidth="1"/>
    <col min="5901" max="6144" width="8.6640625" style="985"/>
    <col min="6145" max="6147" width="4.83203125" style="985" customWidth="1"/>
    <col min="6148" max="6148" width="26.08203125" style="985" customWidth="1"/>
    <col min="6149" max="6149" width="4.08203125" style="985" customWidth="1"/>
    <col min="6150" max="6150" width="12" style="985" customWidth="1"/>
    <col min="6151" max="6151" width="4.9140625" style="985" customWidth="1"/>
    <col min="6152" max="6152" width="2.4140625" style="985" customWidth="1"/>
    <col min="6153" max="6153" width="3.33203125" style="985" customWidth="1"/>
    <col min="6154" max="6154" width="2.4140625" style="985" customWidth="1"/>
    <col min="6155" max="6155" width="3.33203125" style="985" customWidth="1"/>
    <col min="6156" max="6156" width="3" style="985" customWidth="1"/>
    <col min="6157" max="6400" width="8.6640625" style="985"/>
    <col min="6401" max="6403" width="4.83203125" style="985" customWidth="1"/>
    <col min="6404" max="6404" width="26.08203125" style="985" customWidth="1"/>
    <col min="6405" max="6405" width="4.08203125" style="985" customWidth="1"/>
    <col min="6406" max="6406" width="12" style="985" customWidth="1"/>
    <col min="6407" max="6407" width="4.9140625" style="985" customWidth="1"/>
    <col min="6408" max="6408" width="2.4140625" style="985" customWidth="1"/>
    <col min="6409" max="6409" width="3.33203125" style="985" customWidth="1"/>
    <col min="6410" max="6410" width="2.4140625" style="985" customWidth="1"/>
    <col min="6411" max="6411" width="3.33203125" style="985" customWidth="1"/>
    <col min="6412" max="6412" width="3" style="985" customWidth="1"/>
    <col min="6413" max="6656" width="8.6640625" style="985"/>
    <col min="6657" max="6659" width="4.83203125" style="985" customWidth="1"/>
    <col min="6660" max="6660" width="26.08203125" style="985" customWidth="1"/>
    <col min="6661" max="6661" width="4.08203125" style="985" customWidth="1"/>
    <col min="6662" max="6662" width="12" style="985" customWidth="1"/>
    <col min="6663" max="6663" width="4.9140625" style="985" customWidth="1"/>
    <col min="6664" max="6664" width="2.4140625" style="985" customWidth="1"/>
    <col min="6665" max="6665" width="3.33203125" style="985" customWidth="1"/>
    <col min="6666" max="6666" width="2.4140625" style="985" customWidth="1"/>
    <col min="6667" max="6667" width="3.33203125" style="985" customWidth="1"/>
    <col min="6668" max="6668" width="3" style="985" customWidth="1"/>
    <col min="6669" max="6912" width="8.6640625" style="985"/>
    <col min="6913" max="6915" width="4.83203125" style="985" customWidth="1"/>
    <col min="6916" max="6916" width="26.08203125" style="985" customWidth="1"/>
    <col min="6917" max="6917" width="4.08203125" style="985" customWidth="1"/>
    <col min="6918" max="6918" width="12" style="985" customWidth="1"/>
    <col min="6919" max="6919" width="4.9140625" style="985" customWidth="1"/>
    <col min="6920" max="6920" width="2.4140625" style="985" customWidth="1"/>
    <col min="6921" max="6921" width="3.33203125" style="985" customWidth="1"/>
    <col min="6922" max="6922" width="2.4140625" style="985" customWidth="1"/>
    <col min="6923" max="6923" width="3.33203125" style="985" customWidth="1"/>
    <col min="6924" max="6924" width="3" style="985" customWidth="1"/>
    <col min="6925" max="7168" width="8.6640625" style="985"/>
    <col min="7169" max="7171" width="4.83203125" style="985" customWidth="1"/>
    <col min="7172" max="7172" width="26.08203125" style="985" customWidth="1"/>
    <col min="7173" max="7173" width="4.08203125" style="985" customWidth="1"/>
    <col min="7174" max="7174" width="12" style="985" customWidth="1"/>
    <col min="7175" max="7175" width="4.9140625" style="985" customWidth="1"/>
    <col min="7176" max="7176" width="2.4140625" style="985" customWidth="1"/>
    <col min="7177" max="7177" width="3.33203125" style="985" customWidth="1"/>
    <col min="7178" max="7178" width="2.4140625" style="985" customWidth="1"/>
    <col min="7179" max="7179" width="3.33203125" style="985" customWidth="1"/>
    <col min="7180" max="7180" width="3" style="985" customWidth="1"/>
    <col min="7181" max="7424" width="8.6640625" style="985"/>
    <col min="7425" max="7427" width="4.83203125" style="985" customWidth="1"/>
    <col min="7428" max="7428" width="26.08203125" style="985" customWidth="1"/>
    <col min="7429" max="7429" width="4.08203125" style="985" customWidth="1"/>
    <col min="7430" max="7430" width="12" style="985" customWidth="1"/>
    <col min="7431" max="7431" width="4.9140625" style="985" customWidth="1"/>
    <col min="7432" max="7432" width="2.4140625" style="985" customWidth="1"/>
    <col min="7433" max="7433" width="3.33203125" style="985" customWidth="1"/>
    <col min="7434" max="7434" width="2.4140625" style="985" customWidth="1"/>
    <col min="7435" max="7435" width="3.33203125" style="985" customWidth="1"/>
    <col min="7436" max="7436" width="3" style="985" customWidth="1"/>
    <col min="7437" max="7680" width="8.6640625" style="985"/>
    <col min="7681" max="7683" width="4.83203125" style="985" customWidth="1"/>
    <col min="7684" max="7684" width="26.08203125" style="985" customWidth="1"/>
    <col min="7685" max="7685" width="4.08203125" style="985" customWidth="1"/>
    <col min="7686" max="7686" width="12" style="985" customWidth="1"/>
    <col min="7687" max="7687" width="4.9140625" style="985" customWidth="1"/>
    <col min="7688" max="7688" width="2.4140625" style="985" customWidth="1"/>
    <col min="7689" max="7689" width="3.33203125" style="985" customWidth="1"/>
    <col min="7690" max="7690" width="2.4140625" style="985" customWidth="1"/>
    <col min="7691" max="7691" width="3.33203125" style="985" customWidth="1"/>
    <col min="7692" max="7692" width="3" style="985" customWidth="1"/>
    <col min="7693" max="7936" width="8.6640625" style="985"/>
    <col min="7937" max="7939" width="4.83203125" style="985" customWidth="1"/>
    <col min="7940" max="7940" width="26.08203125" style="985" customWidth="1"/>
    <col min="7941" max="7941" width="4.08203125" style="985" customWidth="1"/>
    <col min="7942" max="7942" width="12" style="985" customWidth="1"/>
    <col min="7943" max="7943" width="4.9140625" style="985" customWidth="1"/>
    <col min="7944" max="7944" width="2.4140625" style="985" customWidth="1"/>
    <col min="7945" max="7945" width="3.33203125" style="985" customWidth="1"/>
    <col min="7946" max="7946" width="2.4140625" style="985" customWidth="1"/>
    <col min="7947" max="7947" width="3.33203125" style="985" customWidth="1"/>
    <col min="7948" max="7948" width="3" style="985" customWidth="1"/>
    <col min="7949" max="8192" width="8.6640625" style="985"/>
    <col min="8193" max="8195" width="4.83203125" style="985" customWidth="1"/>
    <col min="8196" max="8196" width="26.08203125" style="985" customWidth="1"/>
    <col min="8197" max="8197" width="4.08203125" style="985" customWidth="1"/>
    <col min="8198" max="8198" width="12" style="985" customWidth="1"/>
    <col min="8199" max="8199" width="4.9140625" style="985" customWidth="1"/>
    <col min="8200" max="8200" width="2.4140625" style="985" customWidth="1"/>
    <col min="8201" max="8201" width="3.33203125" style="985" customWidth="1"/>
    <col min="8202" max="8202" width="2.4140625" style="985" customWidth="1"/>
    <col min="8203" max="8203" width="3.33203125" style="985" customWidth="1"/>
    <col min="8204" max="8204" width="3" style="985" customWidth="1"/>
    <col min="8205" max="8448" width="8.6640625" style="985"/>
    <col min="8449" max="8451" width="4.83203125" style="985" customWidth="1"/>
    <col min="8452" max="8452" width="26.08203125" style="985" customWidth="1"/>
    <col min="8453" max="8453" width="4.08203125" style="985" customWidth="1"/>
    <col min="8454" max="8454" width="12" style="985" customWidth="1"/>
    <col min="8455" max="8455" width="4.9140625" style="985" customWidth="1"/>
    <col min="8456" max="8456" width="2.4140625" style="985" customWidth="1"/>
    <col min="8457" max="8457" width="3.33203125" style="985" customWidth="1"/>
    <col min="8458" max="8458" width="2.4140625" style="985" customWidth="1"/>
    <col min="8459" max="8459" width="3.33203125" style="985" customWidth="1"/>
    <col min="8460" max="8460" width="3" style="985" customWidth="1"/>
    <col min="8461" max="8704" width="8.6640625" style="985"/>
    <col min="8705" max="8707" width="4.83203125" style="985" customWidth="1"/>
    <col min="8708" max="8708" width="26.08203125" style="985" customWidth="1"/>
    <col min="8709" max="8709" width="4.08203125" style="985" customWidth="1"/>
    <col min="8710" max="8710" width="12" style="985" customWidth="1"/>
    <col min="8711" max="8711" width="4.9140625" style="985" customWidth="1"/>
    <col min="8712" max="8712" width="2.4140625" style="985" customWidth="1"/>
    <col min="8713" max="8713" width="3.33203125" style="985" customWidth="1"/>
    <col min="8714" max="8714" width="2.4140625" style="985" customWidth="1"/>
    <col min="8715" max="8715" width="3.33203125" style="985" customWidth="1"/>
    <col min="8716" max="8716" width="3" style="985" customWidth="1"/>
    <col min="8717" max="8960" width="8.6640625" style="985"/>
    <col min="8961" max="8963" width="4.83203125" style="985" customWidth="1"/>
    <col min="8964" max="8964" width="26.08203125" style="985" customWidth="1"/>
    <col min="8965" max="8965" width="4.08203125" style="985" customWidth="1"/>
    <col min="8966" max="8966" width="12" style="985" customWidth="1"/>
    <col min="8967" max="8967" width="4.9140625" style="985" customWidth="1"/>
    <col min="8968" max="8968" width="2.4140625" style="985" customWidth="1"/>
    <col min="8969" max="8969" width="3.33203125" style="985" customWidth="1"/>
    <col min="8970" max="8970" width="2.4140625" style="985" customWidth="1"/>
    <col min="8971" max="8971" width="3.33203125" style="985" customWidth="1"/>
    <col min="8972" max="8972" width="3" style="985" customWidth="1"/>
    <col min="8973" max="9216" width="8.6640625" style="985"/>
    <col min="9217" max="9219" width="4.83203125" style="985" customWidth="1"/>
    <col min="9220" max="9220" width="26.08203125" style="985" customWidth="1"/>
    <col min="9221" max="9221" width="4.08203125" style="985" customWidth="1"/>
    <col min="9222" max="9222" width="12" style="985" customWidth="1"/>
    <col min="9223" max="9223" width="4.9140625" style="985" customWidth="1"/>
    <col min="9224" max="9224" width="2.4140625" style="985" customWidth="1"/>
    <col min="9225" max="9225" width="3.33203125" style="985" customWidth="1"/>
    <col min="9226" max="9226" width="2.4140625" style="985" customWidth="1"/>
    <col min="9227" max="9227" width="3.33203125" style="985" customWidth="1"/>
    <col min="9228" max="9228" width="3" style="985" customWidth="1"/>
    <col min="9229" max="9472" width="8.6640625" style="985"/>
    <col min="9473" max="9475" width="4.83203125" style="985" customWidth="1"/>
    <col min="9476" max="9476" width="26.08203125" style="985" customWidth="1"/>
    <col min="9477" max="9477" width="4.08203125" style="985" customWidth="1"/>
    <col min="9478" max="9478" width="12" style="985" customWidth="1"/>
    <col min="9479" max="9479" width="4.9140625" style="985" customWidth="1"/>
    <col min="9480" max="9480" width="2.4140625" style="985" customWidth="1"/>
    <col min="9481" max="9481" width="3.33203125" style="985" customWidth="1"/>
    <col min="9482" max="9482" width="2.4140625" style="985" customWidth="1"/>
    <col min="9483" max="9483" width="3.33203125" style="985" customWidth="1"/>
    <col min="9484" max="9484" width="3" style="985" customWidth="1"/>
    <col min="9485" max="9728" width="8.6640625" style="985"/>
    <col min="9729" max="9731" width="4.83203125" style="985" customWidth="1"/>
    <col min="9732" max="9732" width="26.08203125" style="985" customWidth="1"/>
    <col min="9733" max="9733" width="4.08203125" style="985" customWidth="1"/>
    <col min="9734" max="9734" width="12" style="985" customWidth="1"/>
    <col min="9735" max="9735" width="4.9140625" style="985" customWidth="1"/>
    <col min="9736" max="9736" width="2.4140625" style="985" customWidth="1"/>
    <col min="9737" max="9737" width="3.33203125" style="985" customWidth="1"/>
    <col min="9738" max="9738" width="2.4140625" style="985" customWidth="1"/>
    <col min="9739" max="9739" width="3.33203125" style="985" customWidth="1"/>
    <col min="9740" max="9740" width="3" style="985" customWidth="1"/>
    <col min="9741" max="9984" width="8.6640625" style="985"/>
    <col min="9985" max="9987" width="4.83203125" style="985" customWidth="1"/>
    <col min="9988" max="9988" width="26.08203125" style="985" customWidth="1"/>
    <col min="9989" max="9989" width="4.08203125" style="985" customWidth="1"/>
    <col min="9990" max="9990" width="12" style="985" customWidth="1"/>
    <col min="9991" max="9991" width="4.9140625" style="985" customWidth="1"/>
    <col min="9992" max="9992" width="2.4140625" style="985" customWidth="1"/>
    <col min="9993" max="9993" width="3.33203125" style="985" customWidth="1"/>
    <col min="9994" max="9994" width="2.4140625" style="985" customWidth="1"/>
    <col min="9995" max="9995" width="3.33203125" style="985" customWidth="1"/>
    <col min="9996" max="9996" width="3" style="985" customWidth="1"/>
    <col min="9997" max="10240" width="8.6640625" style="985"/>
    <col min="10241" max="10243" width="4.83203125" style="985" customWidth="1"/>
    <col min="10244" max="10244" width="26.08203125" style="985" customWidth="1"/>
    <col min="10245" max="10245" width="4.08203125" style="985" customWidth="1"/>
    <col min="10246" max="10246" width="12" style="985" customWidth="1"/>
    <col min="10247" max="10247" width="4.9140625" style="985" customWidth="1"/>
    <col min="10248" max="10248" width="2.4140625" style="985" customWidth="1"/>
    <col min="10249" max="10249" width="3.33203125" style="985" customWidth="1"/>
    <col min="10250" max="10250" width="2.4140625" style="985" customWidth="1"/>
    <col min="10251" max="10251" width="3.33203125" style="985" customWidth="1"/>
    <col min="10252" max="10252" width="3" style="985" customWidth="1"/>
    <col min="10253" max="10496" width="8.6640625" style="985"/>
    <col min="10497" max="10499" width="4.83203125" style="985" customWidth="1"/>
    <col min="10500" max="10500" width="26.08203125" style="985" customWidth="1"/>
    <col min="10501" max="10501" width="4.08203125" style="985" customWidth="1"/>
    <col min="10502" max="10502" width="12" style="985" customWidth="1"/>
    <col min="10503" max="10503" width="4.9140625" style="985" customWidth="1"/>
    <col min="10504" max="10504" width="2.4140625" style="985" customWidth="1"/>
    <col min="10505" max="10505" width="3.33203125" style="985" customWidth="1"/>
    <col min="10506" max="10506" width="2.4140625" style="985" customWidth="1"/>
    <col min="10507" max="10507" width="3.33203125" style="985" customWidth="1"/>
    <col min="10508" max="10508" width="3" style="985" customWidth="1"/>
    <col min="10509" max="10752" width="8.6640625" style="985"/>
    <col min="10753" max="10755" width="4.83203125" style="985" customWidth="1"/>
    <col min="10756" max="10756" width="26.08203125" style="985" customWidth="1"/>
    <col min="10757" max="10757" width="4.08203125" style="985" customWidth="1"/>
    <col min="10758" max="10758" width="12" style="985" customWidth="1"/>
    <col min="10759" max="10759" width="4.9140625" style="985" customWidth="1"/>
    <col min="10760" max="10760" width="2.4140625" style="985" customWidth="1"/>
    <col min="10761" max="10761" width="3.33203125" style="985" customWidth="1"/>
    <col min="10762" max="10762" width="2.4140625" style="985" customWidth="1"/>
    <col min="10763" max="10763" width="3.33203125" style="985" customWidth="1"/>
    <col min="10764" max="10764" width="3" style="985" customWidth="1"/>
    <col min="10765" max="11008" width="8.6640625" style="985"/>
    <col min="11009" max="11011" width="4.83203125" style="985" customWidth="1"/>
    <col min="11012" max="11012" width="26.08203125" style="985" customWidth="1"/>
    <col min="11013" max="11013" width="4.08203125" style="985" customWidth="1"/>
    <col min="11014" max="11014" width="12" style="985" customWidth="1"/>
    <col min="11015" max="11015" width="4.9140625" style="985" customWidth="1"/>
    <col min="11016" max="11016" width="2.4140625" style="985" customWidth="1"/>
    <col min="11017" max="11017" width="3.33203125" style="985" customWidth="1"/>
    <col min="11018" max="11018" width="2.4140625" style="985" customWidth="1"/>
    <col min="11019" max="11019" width="3.33203125" style="985" customWidth="1"/>
    <col min="11020" max="11020" width="3" style="985" customWidth="1"/>
    <col min="11021" max="11264" width="8.6640625" style="985"/>
    <col min="11265" max="11267" width="4.83203125" style="985" customWidth="1"/>
    <col min="11268" max="11268" width="26.08203125" style="985" customWidth="1"/>
    <col min="11269" max="11269" width="4.08203125" style="985" customWidth="1"/>
    <col min="11270" max="11270" width="12" style="985" customWidth="1"/>
    <col min="11271" max="11271" width="4.9140625" style="985" customWidth="1"/>
    <col min="11272" max="11272" width="2.4140625" style="985" customWidth="1"/>
    <col min="11273" max="11273" width="3.33203125" style="985" customWidth="1"/>
    <col min="11274" max="11274" width="2.4140625" style="985" customWidth="1"/>
    <col min="11275" max="11275" width="3.33203125" style="985" customWidth="1"/>
    <col min="11276" max="11276" width="3" style="985" customWidth="1"/>
    <col min="11277" max="11520" width="8.6640625" style="985"/>
    <col min="11521" max="11523" width="4.83203125" style="985" customWidth="1"/>
    <col min="11524" max="11524" width="26.08203125" style="985" customWidth="1"/>
    <col min="11525" max="11525" width="4.08203125" style="985" customWidth="1"/>
    <col min="11526" max="11526" width="12" style="985" customWidth="1"/>
    <col min="11527" max="11527" width="4.9140625" style="985" customWidth="1"/>
    <col min="11528" max="11528" width="2.4140625" style="985" customWidth="1"/>
    <col min="11529" max="11529" width="3.33203125" style="985" customWidth="1"/>
    <col min="11530" max="11530" width="2.4140625" style="985" customWidth="1"/>
    <col min="11531" max="11531" width="3.33203125" style="985" customWidth="1"/>
    <col min="11532" max="11532" width="3" style="985" customWidth="1"/>
    <col min="11533" max="11776" width="8.6640625" style="985"/>
    <col min="11777" max="11779" width="4.83203125" style="985" customWidth="1"/>
    <col min="11780" max="11780" width="26.08203125" style="985" customWidth="1"/>
    <col min="11781" max="11781" width="4.08203125" style="985" customWidth="1"/>
    <col min="11782" max="11782" width="12" style="985" customWidth="1"/>
    <col min="11783" max="11783" width="4.9140625" style="985" customWidth="1"/>
    <col min="11784" max="11784" width="2.4140625" style="985" customWidth="1"/>
    <col min="11785" max="11785" width="3.33203125" style="985" customWidth="1"/>
    <col min="11786" max="11786" width="2.4140625" style="985" customWidth="1"/>
    <col min="11787" max="11787" width="3.33203125" style="985" customWidth="1"/>
    <col min="11788" max="11788" width="3" style="985" customWidth="1"/>
    <col min="11789" max="12032" width="8.6640625" style="985"/>
    <col min="12033" max="12035" width="4.83203125" style="985" customWidth="1"/>
    <col min="12036" max="12036" width="26.08203125" style="985" customWidth="1"/>
    <col min="12037" max="12037" width="4.08203125" style="985" customWidth="1"/>
    <col min="12038" max="12038" width="12" style="985" customWidth="1"/>
    <col min="12039" max="12039" width="4.9140625" style="985" customWidth="1"/>
    <col min="12040" max="12040" width="2.4140625" style="985" customWidth="1"/>
    <col min="12041" max="12041" width="3.33203125" style="985" customWidth="1"/>
    <col min="12042" max="12042" width="2.4140625" style="985" customWidth="1"/>
    <col min="12043" max="12043" width="3.33203125" style="985" customWidth="1"/>
    <col min="12044" max="12044" width="3" style="985" customWidth="1"/>
    <col min="12045" max="12288" width="8.6640625" style="985"/>
    <col min="12289" max="12291" width="4.83203125" style="985" customWidth="1"/>
    <col min="12292" max="12292" width="26.08203125" style="985" customWidth="1"/>
    <col min="12293" max="12293" width="4.08203125" style="985" customWidth="1"/>
    <col min="12294" max="12294" width="12" style="985" customWidth="1"/>
    <col min="12295" max="12295" width="4.9140625" style="985" customWidth="1"/>
    <col min="12296" max="12296" width="2.4140625" style="985" customWidth="1"/>
    <col min="12297" max="12297" width="3.33203125" style="985" customWidth="1"/>
    <col min="12298" max="12298" width="2.4140625" style="985" customWidth="1"/>
    <col min="12299" max="12299" width="3.33203125" style="985" customWidth="1"/>
    <col min="12300" max="12300" width="3" style="985" customWidth="1"/>
    <col min="12301" max="12544" width="8.6640625" style="985"/>
    <col min="12545" max="12547" width="4.83203125" style="985" customWidth="1"/>
    <col min="12548" max="12548" width="26.08203125" style="985" customWidth="1"/>
    <col min="12549" max="12549" width="4.08203125" style="985" customWidth="1"/>
    <col min="12550" max="12550" width="12" style="985" customWidth="1"/>
    <col min="12551" max="12551" width="4.9140625" style="985" customWidth="1"/>
    <col min="12552" max="12552" width="2.4140625" style="985" customWidth="1"/>
    <col min="12553" max="12553" width="3.33203125" style="985" customWidth="1"/>
    <col min="12554" max="12554" width="2.4140625" style="985" customWidth="1"/>
    <col min="12555" max="12555" width="3.33203125" style="985" customWidth="1"/>
    <col min="12556" max="12556" width="3" style="985" customWidth="1"/>
    <col min="12557" max="12800" width="8.6640625" style="985"/>
    <col min="12801" max="12803" width="4.83203125" style="985" customWidth="1"/>
    <col min="12804" max="12804" width="26.08203125" style="985" customWidth="1"/>
    <col min="12805" max="12805" width="4.08203125" style="985" customWidth="1"/>
    <col min="12806" max="12806" width="12" style="985" customWidth="1"/>
    <col min="12807" max="12807" width="4.9140625" style="985" customWidth="1"/>
    <col min="12808" max="12808" width="2.4140625" style="985" customWidth="1"/>
    <col min="12809" max="12809" width="3.33203125" style="985" customWidth="1"/>
    <col min="12810" max="12810" width="2.4140625" style="985" customWidth="1"/>
    <col min="12811" max="12811" width="3.33203125" style="985" customWidth="1"/>
    <col min="12812" max="12812" width="3" style="985" customWidth="1"/>
    <col min="12813" max="13056" width="8.6640625" style="985"/>
    <col min="13057" max="13059" width="4.83203125" style="985" customWidth="1"/>
    <col min="13060" max="13060" width="26.08203125" style="985" customWidth="1"/>
    <col min="13061" max="13061" width="4.08203125" style="985" customWidth="1"/>
    <col min="13062" max="13062" width="12" style="985" customWidth="1"/>
    <col min="13063" max="13063" width="4.9140625" style="985" customWidth="1"/>
    <col min="13064" max="13064" width="2.4140625" style="985" customWidth="1"/>
    <col min="13065" max="13065" width="3.33203125" style="985" customWidth="1"/>
    <col min="13066" max="13066" width="2.4140625" style="985" customWidth="1"/>
    <col min="13067" max="13067" width="3.33203125" style="985" customWidth="1"/>
    <col min="13068" max="13068" width="3" style="985" customWidth="1"/>
    <col min="13069" max="13312" width="8.6640625" style="985"/>
    <col min="13313" max="13315" width="4.83203125" style="985" customWidth="1"/>
    <col min="13316" max="13316" width="26.08203125" style="985" customWidth="1"/>
    <col min="13317" max="13317" width="4.08203125" style="985" customWidth="1"/>
    <col min="13318" max="13318" width="12" style="985" customWidth="1"/>
    <col min="13319" max="13319" width="4.9140625" style="985" customWidth="1"/>
    <col min="13320" max="13320" width="2.4140625" style="985" customWidth="1"/>
    <col min="13321" max="13321" width="3.33203125" style="985" customWidth="1"/>
    <col min="13322" max="13322" width="2.4140625" style="985" customWidth="1"/>
    <col min="13323" max="13323" width="3.33203125" style="985" customWidth="1"/>
    <col min="13324" max="13324" width="3" style="985" customWidth="1"/>
    <col min="13325" max="13568" width="8.6640625" style="985"/>
    <col min="13569" max="13571" width="4.83203125" style="985" customWidth="1"/>
    <col min="13572" max="13572" width="26.08203125" style="985" customWidth="1"/>
    <col min="13573" max="13573" width="4.08203125" style="985" customWidth="1"/>
    <col min="13574" max="13574" width="12" style="985" customWidth="1"/>
    <col min="13575" max="13575" width="4.9140625" style="985" customWidth="1"/>
    <col min="13576" max="13576" width="2.4140625" style="985" customWidth="1"/>
    <col min="13577" max="13577" width="3.33203125" style="985" customWidth="1"/>
    <col min="13578" max="13578" width="2.4140625" style="985" customWidth="1"/>
    <col min="13579" max="13579" width="3.33203125" style="985" customWidth="1"/>
    <col min="13580" max="13580" width="3" style="985" customWidth="1"/>
    <col min="13581" max="13824" width="8.6640625" style="985"/>
    <col min="13825" max="13827" width="4.83203125" style="985" customWidth="1"/>
    <col min="13828" max="13828" width="26.08203125" style="985" customWidth="1"/>
    <col min="13829" max="13829" width="4.08203125" style="985" customWidth="1"/>
    <col min="13830" max="13830" width="12" style="985" customWidth="1"/>
    <col min="13831" max="13831" width="4.9140625" style="985" customWidth="1"/>
    <col min="13832" max="13832" width="2.4140625" style="985" customWidth="1"/>
    <col min="13833" max="13833" width="3.33203125" style="985" customWidth="1"/>
    <col min="13834" max="13834" width="2.4140625" style="985" customWidth="1"/>
    <col min="13835" max="13835" width="3.33203125" style="985" customWidth="1"/>
    <col min="13836" max="13836" width="3" style="985" customWidth="1"/>
    <col min="13837" max="14080" width="8.6640625" style="985"/>
    <col min="14081" max="14083" width="4.83203125" style="985" customWidth="1"/>
    <col min="14084" max="14084" width="26.08203125" style="985" customWidth="1"/>
    <col min="14085" max="14085" width="4.08203125" style="985" customWidth="1"/>
    <col min="14086" max="14086" width="12" style="985" customWidth="1"/>
    <col min="14087" max="14087" width="4.9140625" style="985" customWidth="1"/>
    <col min="14088" max="14088" width="2.4140625" style="985" customWidth="1"/>
    <col min="14089" max="14089" width="3.33203125" style="985" customWidth="1"/>
    <col min="14090" max="14090" width="2.4140625" style="985" customWidth="1"/>
    <col min="14091" max="14091" width="3.33203125" style="985" customWidth="1"/>
    <col min="14092" max="14092" width="3" style="985" customWidth="1"/>
    <col min="14093" max="14336" width="8.6640625" style="985"/>
    <col min="14337" max="14339" width="4.83203125" style="985" customWidth="1"/>
    <col min="14340" max="14340" width="26.08203125" style="985" customWidth="1"/>
    <col min="14341" max="14341" width="4.08203125" style="985" customWidth="1"/>
    <col min="14342" max="14342" width="12" style="985" customWidth="1"/>
    <col min="14343" max="14343" width="4.9140625" style="985" customWidth="1"/>
    <col min="14344" max="14344" width="2.4140625" style="985" customWidth="1"/>
    <col min="14345" max="14345" width="3.33203125" style="985" customWidth="1"/>
    <col min="14346" max="14346" width="2.4140625" style="985" customWidth="1"/>
    <col min="14347" max="14347" width="3.33203125" style="985" customWidth="1"/>
    <col min="14348" max="14348" width="3" style="985" customWidth="1"/>
    <col min="14349" max="14592" width="8.6640625" style="985"/>
    <col min="14593" max="14595" width="4.83203125" style="985" customWidth="1"/>
    <col min="14596" max="14596" width="26.08203125" style="985" customWidth="1"/>
    <col min="14597" max="14597" width="4.08203125" style="985" customWidth="1"/>
    <col min="14598" max="14598" width="12" style="985" customWidth="1"/>
    <col min="14599" max="14599" width="4.9140625" style="985" customWidth="1"/>
    <col min="14600" max="14600" width="2.4140625" style="985" customWidth="1"/>
    <col min="14601" max="14601" width="3.33203125" style="985" customWidth="1"/>
    <col min="14602" max="14602" width="2.4140625" style="985" customWidth="1"/>
    <col min="14603" max="14603" width="3.33203125" style="985" customWidth="1"/>
    <col min="14604" max="14604" width="3" style="985" customWidth="1"/>
    <col min="14605" max="14848" width="8.6640625" style="985"/>
    <col min="14849" max="14851" width="4.83203125" style="985" customWidth="1"/>
    <col min="14852" max="14852" width="26.08203125" style="985" customWidth="1"/>
    <col min="14853" max="14853" width="4.08203125" style="985" customWidth="1"/>
    <col min="14854" max="14854" width="12" style="985" customWidth="1"/>
    <col min="14855" max="14855" width="4.9140625" style="985" customWidth="1"/>
    <col min="14856" max="14856" width="2.4140625" style="985" customWidth="1"/>
    <col min="14857" max="14857" width="3.33203125" style="985" customWidth="1"/>
    <col min="14858" max="14858" width="2.4140625" style="985" customWidth="1"/>
    <col min="14859" max="14859" width="3.33203125" style="985" customWidth="1"/>
    <col min="14860" max="14860" width="3" style="985" customWidth="1"/>
    <col min="14861" max="15104" width="8.6640625" style="985"/>
    <col min="15105" max="15107" width="4.83203125" style="985" customWidth="1"/>
    <col min="15108" max="15108" width="26.08203125" style="985" customWidth="1"/>
    <col min="15109" max="15109" width="4.08203125" style="985" customWidth="1"/>
    <col min="15110" max="15110" width="12" style="985" customWidth="1"/>
    <col min="15111" max="15111" width="4.9140625" style="985" customWidth="1"/>
    <col min="15112" max="15112" width="2.4140625" style="985" customWidth="1"/>
    <col min="15113" max="15113" width="3.33203125" style="985" customWidth="1"/>
    <col min="15114" max="15114" width="2.4140625" style="985" customWidth="1"/>
    <col min="15115" max="15115" width="3.33203125" style="985" customWidth="1"/>
    <col min="15116" max="15116" width="3" style="985" customWidth="1"/>
    <col min="15117" max="15360" width="8.6640625" style="985"/>
    <col min="15361" max="15363" width="4.83203125" style="985" customWidth="1"/>
    <col min="15364" max="15364" width="26.08203125" style="985" customWidth="1"/>
    <col min="15365" max="15365" width="4.08203125" style="985" customWidth="1"/>
    <col min="15366" max="15366" width="12" style="985" customWidth="1"/>
    <col min="15367" max="15367" width="4.9140625" style="985" customWidth="1"/>
    <col min="15368" max="15368" width="2.4140625" style="985" customWidth="1"/>
    <col min="15369" max="15369" width="3.33203125" style="985" customWidth="1"/>
    <col min="15370" max="15370" width="2.4140625" style="985" customWidth="1"/>
    <col min="15371" max="15371" width="3.33203125" style="985" customWidth="1"/>
    <col min="15372" max="15372" width="3" style="985" customWidth="1"/>
    <col min="15373" max="15616" width="8.6640625" style="985"/>
    <col min="15617" max="15619" width="4.83203125" style="985" customWidth="1"/>
    <col min="15620" max="15620" width="26.08203125" style="985" customWidth="1"/>
    <col min="15621" max="15621" width="4.08203125" style="985" customWidth="1"/>
    <col min="15622" max="15622" width="12" style="985" customWidth="1"/>
    <col min="15623" max="15623" width="4.9140625" style="985" customWidth="1"/>
    <col min="15624" max="15624" width="2.4140625" style="985" customWidth="1"/>
    <col min="15625" max="15625" width="3.33203125" style="985" customWidth="1"/>
    <col min="15626" max="15626" width="2.4140625" style="985" customWidth="1"/>
    <col min="15627" max="15627" width="3.33203125" style="985" customWidth="1"/>
    <col min="15628" max="15628" width="3" style="985" customWidth="1"/>
    <col min="15629" max="15872" width="8.6640625" style="985"/>
    <col min="15873" max="15875" width="4.83203125" style="985" customWidth="1"/>
    <col min="15876" max="15876" width="26.08203125" style="985" customWidth="1"/>
    <col min="15877" max="15877" width="4.08203125" style="985" customWidth="1"/>
    <col min="15878" max="15878" width="12" style="985" customWidth="1"/>
    <col min="15879" max="15879" width="4.9140625" style="985" customWidth="1"/>
    <col min="15880" max="15880" width="2.4140625" style="985" customWidth="1"/>
    <col min="15881" max="15881" width="3.33203125" style="985" customWidth="1"/>
    <col min="15882" max="15882" width="2.4140625" style="985" customWidth="1"/>
    <col min="15883" max="15883" width="3.33203125" style="985" customWidth="1"/>
    <col min="15884" max="15884" width="3" style="985" customWidth="1"/>
    <col min="15885" max="16128" width="8.6640625" style="985"/>
    <col min="16129" max="16131" width="4.83203125" style="985" customWidth="1"/>
    <col min="16132" max="16132" width="26.08203125" style="985" customWidth="1"/>
    <col min="16133" max="16133" width="4.08203125" style="985" customWidth="1"/>
    <col min="16134" max="16134" width="12" style="985" customWidth="1"/>
    <col min="16135" max="16135" width="4.9140625" style="985" customWidth="1"/>
    <col min="16136" max="16136" width="2.4140625" style="985" customWidth="1"/>
    <col min="16137" max="16137" width="3.33203125" style="985" customWidth="1"/>
    <col min="16138" max="16138" width="2.4140625" style="985" customWidth="1"/>
    <col min="16139" max="16139" width="3.33203125" style="985" customWidth="1"/>
    <col min="16140" max="16140" width="3" style="985" customWidth="1"/>
    <col min="16141" max="16384" width="8.6640625" style="985"/>
  </cols>
  <sheetData>
    <row r="1" spans="1:12" ht="14.25" customHeight="1">
      <c r="A1" s="985" t="s">
        <v>2368</v>
      </c>
    </row>
    <row r="2" spans="1:12" ht="26.25" customHeight="1">
      <c r="A2" s="2857" t="s">
        <v>1241</v>
      </c>
      <c r="B2" s="2857"/>
      <c r="C2" s="2857"/>
      <c r="D2" s="2857"/>
      <c r="E2" s="2857"/>
      <c r="F2" s="2857"/>
      <c r="G2" s="2857"/>
      <c r="H2" s="2857"/>
      <c r="I2" s="2858"/>
      <c r="J2" s="2859"/>
      <c r="K2" s="2860"/>
      <c r="L2" s="2861"/>
    </row>
    <row r="3" spans="1:12" ht="7.5" customHeight="1"/>
    <row r="4" spans="1:12" ht="29.25" customHeight="1">
      <c r="A4" s="2859" t="s">
        <v>4</v>
      </c>
      <c r="B4" s="2860"/>
      <c r="C4" s="2860"/>
      <c r="D4" s="987"/>
      <c r="E4" s="986" t="s">
        <v>1242</v>
      </c>
      <c r="F4" s="988" t="s">
        <v>1243</v>
      </c>
      <c r="G4" s="989"/>
      <c r="H4" s="990" t="s">
        <v>316</v>
      </c>
      <c r="I4" s="989"/>
      <c r="J4" s="990" t="s">
        <v>1244</v>
      </c>
      <c r="K4" s="989"/>
      <c r="L4" s="991" t="s">
        <v>314</v>
      </c>
    </row>
    <row r="5" spans="1:12" ht="29.25" customHeight="1">
      <c r="A5" s="2859" t="s">
        <v>1245</v>
      </c>
      <c r="B5" s="2860"/>
      <c r="C5" s="2861"/>
      <c r="D5" s="2862"/>
      <c r="E5" s="2863"/>
      <c r="F5" s="988" t="s">
        <v>1246</v>
      </c>
      <c r="G5" s="989"/>
      <c r="H5" s="990" t="s">
        <v>316</v>
      </c>
      <c r="I5" s="989"/>
      <c r="J5" s="990" t="s">
        <v>1244</v>
      </c>
      <c r="K5" s="989"/>
      <c r="L5" s="991" t="s">
        <v>314</v>
      </c>
    </row>
    <row r="6" spans="1:12" ht="22" customHeight="1" thickBot="1">
      <c r="A6" s="2864" t="s">
        <v>1247</v>
      </c>
      <c r="B6" s="2865"/>
      <c r="C6" s="2866"/>
      <c r="D6" s="2848"/>
      <c r="E6" s="2870"/>
      <c r="F6" s="992" t="s">
        <v>1248</v>
      </c>
      <c r="G6" s="993"/>
      <c r="H6" s="994" t="s">
        <v>316</v>
      </c>
      <c r="I6" s="993"/>
      <c r="J6" s="994" t="s">
        <v>1244</v>
      </c>
      <c r="K6" s="993"/>
      <c r="L6" s="995" t="s">
        <v>314</v>
      </c>
    </row>
    <row r="7" spans="1:12" ht="22" customHeight="1" thickBot="1">
      <c r="A7" s="2867"/>
      <c r="B7" s="2868"/>
      <c r="C7" s="2869"/>
      <c r="D7" s="2850"/>
      <c r="E7" s="2851"/>
      <c r="F7" s="996" t="s">
        <v>1249</v>
      </c>
      <c r="G7" s="997"/>
      <c r="H7" s="998" t="s">
        <v>316</v>
      </c>
      <c r="I7" s="999"/>
      <c r="J7" s="998" t="s">
        <v>1244</v>
      </c>
      <c r="K7" s="999"/>
      <c r="L7" s="1000" t="s">
        <v>314</v>
      </c>
    </row>
    <row r="8" spans="1:12" ht="22" customHeight="1">
      <c r="A8" s="2864" t="s">
        <v>1250</v>
      </c>
      <c r="B8" s="2865"/>
      <c r="C8" s="2866"/>
      <c r="D8" s="2874" t="s">
        <v>1251</v>
      </c>
      <c r="E8" s="2875"/>
      <c r="F8" s="2875"/>
      <c r="G8" s="2876"/>
      <c r="H8" s="1001" t="s">
        <v>1252</v>
      </c>
      <c r="I8" s="994"/>
      <c r="J8" s="2852"/>
      <c r="K8" s="2852"/>
      <c r="L8" s="2853"/>
    </row>
    <row r="9" spans="1:12" ht="22" customHeight="1">
      <c r="A9" s="2871"/>
      <c r="B9" s="2872"/>
      <c r="C9" s="2873"/>
      <c r="D9" s="2877"/>
      <c r="E9" s="2878"/>
      <c r="F9" s="2878"/>
      <c r="G9" s="2878"/>
      <c r="H9" s="2879"/>
      <c r="I9" s="2878"/>
      <c r="J9" s="2878"/>
      <c r="K9" s="2878"/>
      <c r="L9" s="2880"/>
    </row>
    <row r="10" spans="1:12" ht="22" customHeight="1">
      <c r="A10" s="2867"/>
      <c r="B10" s="2868"/>
      <c r="C10" s="2869"/>
      <c r="D10" s="2850"/>
      <c r="E10" s="2851"/>
      <c r="F10" s="2851"/>
      <c r="G10" s="2851"/>
      <c r="H10" s="2881"/>
      <c r="I10" s="2851"/>
      <c r="J10" s="2851"/>
      <c r="K10" s="2851"/>
      <c r="L10" s="2882"/>
    </row>
    <row r="11" spans="1:12" ht="22" customHeight="1">
      <c r="A11" s="2836" t="s">
        <v>1253</v>
      </c>
      <c r="B11" s="2837"/>
      <c r="C11" s="2838"/>
      <c r="D11" s="2848"/>
      <c r="E11" s="2849"/>
      <c r="F11" s="2849"/>
      <c r="G11" s="2849"/>
      <c r="H11" s="1001" t="s">
        <v>1254</v>
      </c>
      <c r="I11" s="994"/>
      <c r="J11" s="2852"/>
      <c r="K11" s="2852"/>
      <c r="L11" s="2853"/>
    </row>
    <row r="12" spans="1:12" ht="27" customHeight="1" thickBot="1">
      <c r="A12" s="2839"/>
      <c r="B12" s="2840"/>
      <c r="C12" s="2841"/>
      <c r="D12" s="2850"/>
      <c r="E12" s="2851"/>
      <c r="F12" s="2851"/>
      <c r="G12" s="2851"/>
      <c r="H12" s="2854"/>
      <c r="I12" s="2855"/>
      <c r="J12" s="2855"/>
      <c r="K12" s="2855"/>
      <c r="L12" s="2856"/>
    </row>
    <row r="13" spans="1:12" ht="7.5" customHeight="1">
      <c r="A13" s="1002"/>
      <c r="C13" s="1002"/>
    </row>
    <row r="14" spans="1:12" ht="22" customHeight="1">
      <c r="A14" s="2836" t="s">
        <v>1255</v>
      </c>
      <c r="B14" s="2837"/>
      <c r="C14" s="2838"/>
      <c r="D14" s="2842" t="s">
        <v>1256</v>
      </c>
      <c r="E14" s="2843"/>
      <c r="F14" s="2844"/>
      <c r="G14" s="2836" t="s">
        <v>1257</v>
      </c>
      <c r="H14" s="2838"/>
      <c r="I14" s="2836" t="s">
        <v>1258</v>
      </c>
      <c r="J14" s="2838"/>
      <c r="K14" s="2836" t="s">
        <v>1259</v>
      </c>
      <c r="L14" s="2838"/>
    </row>
    <row r="15" spans="1:12" ht="11.25" customHeight="1">
      <c r="A15" s="2839"/>
      <c r="B15" s="2840"/>
      <c r="C15" s="2841"/>
      <c r="D15" s="2845"/>
      <c r="E15" s="2846"/>
      <c r="F15" s="2847"/>
      <c r="G15" s="2839"/>
      <c r="H15" s="2841"/>
      <c r="I15" s="2839"/>
      <c r="J15" s="2841"/>
      <c r="K15" s="2839"/>
      <c r="L15" s="2841"/>
    </row>
    <row r="16" spans="1:12" ht="19.5" customHeight="1">
      <c r="A16" s="2826" t="s">
        <v>1260</v>
      </c>
      <c r="B16" s="2829"/>
      <c r="C16" s="2830"/>
      <c r="D16" s="2823"/>
      <c r="E16" s="2823"/>
      <c r="F16" s="2823"/>
      <c r="G16" s="2835"/>
      <c r="H16" s="2835"/>
      <c r="I16" s="2823"/>
      <c r="J16" s="2823"/>
      <c r="K16" s="2823"/>
      <c r="L16" s="2823"/>
    </row>
    <row r="17" spans="1:12" ht="19.5" customHeight="1">
      <c r="A17" s="2827"/>
      <c r="B17" s="2831"/>
      <c r="C17" s="2832"/>
      <c r="D17" s="2823"/>
      <c r="E17" s="2823"/>
      <c r="F17" s="2823"/>
      <c r="G17" s="2835"/>
      <c r="H17" s="2835"/>
      <c r="I17" s="2823"/>
      <c r="J17" s="2823"/>
      <c r="K17" s="2823"/>
      <c r="L17" s="2823"/>
    </row>
    <row r="18" spans="1:12" ht="19.5" customHeight="1">
      <c r="A18" s="2828"/>
      <c r="B18" s="2833"/>
      <c r="C18" s="2834"/>
      <c r="D18" s="2823"/>
      <c r="E18" s="2823"/>
      <c r="F18" s="2823"/>
      <c r="G18" s="2835"/>
      <c r="H18" s="2835"/>
      <c r="I18" s="2823"/>
      <c r="J18" s="2823"/>
      <c r="K18" s="2823"/>
      <c r="L18" s="2823"/>
    </row>
    <row r="19" spans="1:12" ht="19.5" customHeight="1">
      <c r="A19" s="2826" t="s">
        <v>1261</v>
      </c>
      <c r="B19" s="2829"/>
      <c r="C19" s="2830"/>
      <c r="D19" s="2823"/>
      <c r="E19" s="2823"/>
      <c r="F19" s="2823"/>
      <c r="G19" s="2835"/>
      <c r="H19" s="2835"/>
      <c r="I19" s="2823"/>
      <c r="J19" s="2823"/>
      <c r="K19" s="2823"/>
      <c r="L19" s="2823"/>
    </row>
    <row r="20" spans="1:12" ht="19.5" customHeight="1">
      <c r="A20" s="2827"/>
      <c r="B20" s="2831"/>
      <c r="C20" s="2832"/>
      <c r="D20" s="2823"/>
      <c r="E20" s="2823"/>
      <c r="F20" s="2823"/>
      <c r="G20" s="2835"/>
      <c r="H20" s="2835"/>
      <c r="I20" s="2823"/>
      <c r="J20" s="2823"/>
      <c r="K20" s="2823"/>
      <c r="L20" s="2823"/>
    </row>
    <row r="21" spans="1:12" ht="19.5" customHeight="1">
      <c r="A21" s="2828"/>
      <c r="B21" s="2833"/>
      <c r="C21" s="2834"/>
      <c r="D21" s="2823"/>
      <c r="E21" s="2823"/>
      <c r="F21" s="2823"/>
      <c r="G21" s="2835"/>
      <c r="H21" s="2835"/>
      <c r="I21" s="2823"/>
      <c r="J21" s="2823"/>
      <c r="K21" s="2823"/>
      <c r="L21" s="2823"/>
    </row>
    <row r="22" spans="1:12" ht="19.5" customHeight="1">
      <c r="A22" s="2826" t="s">
        <v>1262</v>
      </c>
      <c r="B22" s="2829"/>
      <c r="C22" s="2830"/>
      <c r="D22" s="2823"/>
      <c r="E22" s="2823"/>
      <c r="F22" s="2823"/>
      <c r="G22" s="2823"/>
      <c r="H22" s="2823"/>
      <c r="I22" s="2823"/>
      <c r="J22" s="2823"/>
      <c r="K22" s="2823"/>
      <c r="L22" s="2823"/>
    </row>
    <row r="23" spans="1:12" ht="19.5" customHeight="1">
      <c r="A23" s="2827"/>
      <c r="B23" s="2831"/>
      <c r="C23" s="2832"/>
      <c r="D23" s="2823"/>
      <c r="E23" s="2823"/>
      <c r="F23" s="2823"/>
      <c r="G23" s="2823"/>
      <c r="H23" s="2823"/>
      <c r="I23" s="2823"/>
      <c r="J23" s="2823"/>
      <c r="K23" s="2823"/>
      <c r="L23" s="2823"/>
    </row>
    <row r="24" spans="1:12" ht="19.5" customHeight="1">
      <c r="A24" s="2828"/>
      <c r="B24" s="2833"/>
      <c r="C24" s="2834"/>
      <c r="D24" s="2823"/>
      <c r="E24" s="2823"/>
      <c r="F24" s="2823"/>
      <c r="G24" s="2823"/>
      <c r="H24" s="2823"/>
      <c r="I24" s="2823"/>
      <c r="J24" s="2823"/>
      <c r="K24" s="2823"/>
      <c r="L24" s="2823"/>
    </row>
    <row r="25" spans="1:12" ht="22" customHeight="1">
      <c r="A25" s="2814" t="s">
        <v>1263</v>
      </c>
      <c r="B25" s="2814"/>
      <c r="C25" s="2814"/>
      <c r="D25" s="2815"/>
      <c r="E25" s="2815"/>
      <c r="F25" s="2815"/>
      <c r="G25" s="2815"/>
      <c r="H25" s="2815"/>
      <c r="I25" s="2815"/>
      <c r="J25" s="2815"/>
      <c r="K25" s="2815"/>
      <c r="L25" s="2815"/>
    </row>
    <row r="26" spans="1:12" ht="22" customHeight="1">
      <c r="A26" s="2814"/>
      <c r="B26" s="2814"/>
      <c r="C26" s="2814"/>
      <c r="D26" s="2815"/>
      <c r="E26" s="2815"/>
      <c r="F26" s="2815"/>
      <c r="G26" s="2815"/>
      <c r="H26" s="2815"/>
      <c r="I26" s="2815"/>
      <c r="J26" s="2815"/>
      <c r="K26" s="2815"/>
      <c r="L26" s="2815"/>
    </row>
    <row r="27" spans="1:12" s="1003" customFormat="1" ht="16.5" customHeight="1">
      <c r="A27" s="1003" t="s">
        <v>1264</v>
      </c>
    </row>
    <row r="28" spans="1:12" ht="20.25" customHeight="1">
      <c r="A28" s="1004" t="s">
        <v>316</v>
      </c>
      <c r="B28" s="1005" t="s">
        <v>1244</v>
      </c>
      <c r="C28" s="1006" t="s">
        <v>314</v>
      </c>
      <c r="D28" s="2816" t="s">
        <v>1265</v>
      </c>
      <c r="E28" s="2816"/>
      <c r="F28" s="2816"/>
      <c r="G28" s="2816"/>
      <c r="H28" s="2816"/>
      <c r="I28" s="2816"/>
      <c r="J28" s="2816"/>
      <c r="K28" s="2816"/>
      <c r="L28" s="2817"/>
    </row>
    <row r="29" spans="1:12" ht="19.5" customHeight="1">
      <c r="A29" s="1007"/>
      <c r="B29" s="1008"/>
      <c r="C29" s="1009"/>
      <c r="D29" s="2818"/>
      <c r="E29" s="2818"/>
      <c r="F29" s="2818"/>
      <c r="G29" s="2818"/>
      <c r="H29" s="2818"/>
      <c r="I29" s="2818"/>
      <c r="J29" s="2818"/>
      <c r="K29" s="2818"/>
      <c r="L29" s="2819"/>
    </row>
    <row r="30" spans="1:12" ht="19.5" customHeight="1">
      <c r="A30" s="1010"/>
      <c r="B30" s="1011"/>
      <c r="C30" s="1012"/>
      <c r="D30" s="1013"/>
      <c r="E30" s="1013"/>
      <c r="F30" s="1013"/>
      <c r="G30" s="1013"/>
      <c r="H30" s="1013"/>
      <c r="I30" s="1013"/>
      <c r="J30" s="1013"/>
      <c r="K30" s="1013"/>
      <c r="L30" s="1014"/>
    </row>
    <row r="31" spans="1:12" ht="19.5" customHeight="1">
      <c r="A31" s="1010"/>
      <c r="B31" s="1011"/>
      <c r="C31" s="1012"/>
      <c r="D31" s="1013"/>
      <c r="E31" s="1013"/>
      <c r="F31" s="1013"/>
      <c r="G31" s="1013"/>
      <c r="H31" s="1013"/>
      <c r="I31" s="1013"/>
      <c r="J31" s="1013"/>
      <c r="K31" s="1013"/>
      <c r="L31" s="1014"/>
    </row>
    <row r="32" spans="1:12" ht="19.5" customHeight="1">
      <c r="A32" s="1010"/>
      <c r="B32" s="1011"/>
      <c r="C32" s="1012"/>
      <c r="D32" s="1013"/>
      <c r="E32" s="1013"/>
      <c r="F32" s="1013"/>
      <c r="G32" s="1013"/>
      <c r="H32" s="1013"/>
      <c r="I32" s="1013"/>
      <c r="J32" s="1013"/>
      <c r="K32" s="1013"/>
      <c r="L32" s="1014"/>
    </row>
    <row r="33" spans="1:12" ht="19.5" customHeight="1">
      <c r="A33" s="1010"/>
      <c r="B33" s="1011"/>
      <c r="C33" s="1012"/>
      <c r="D33" s="1013"/>
      <c r="E33" s="1013"/>
      <c r="F33" s="1013"/>
      <c r="G33" s="1013"/>
      <c r="H33" s="1013"/>
      <c r="I33" s="1013"/>
      <c r="J33" s="1013"/>
      <c r="K33" s="1013"/>
      <c r="L33" s="1014"/>
    </row>
    <row r="34" spans="1:12" ht="19.5" customHeight="1">
      <c r="A34" s="1010"/>
      <c r="B34" s="1011"/>
      <c r="C34" s="1012"/>
      <c r="D34" s="1013"/>
      <c r="E34" s="1013"/>
      <c r="F34" s="1013"/>
      <c r="G34" s="1013"/>
      <c r="H34" s="1013"/>
      <c r="I34" s="1013"/>
      <c r="J34" s="1013"/>
      <c r="K34" s="1013"/>
      <c r="L34" s="1014"/>
    </row>
    <row r="35" spans="1:12" ht="19.5" customHeight="1">
      <c r="A35" s="1010"/>
      <c r="B35" s="1011"/>
      <c r="C35" s="1012"/>
      <c r="D35" s="2820"/>
      <c r="E35" s="2821"/>
      <c r="F35" s="2821"/>
      <c r="G35" s="2821"/>
      <c r="H35" s="2821"/>
      <c r="I35" s="2821"/>
      <c r="J35" s="2821"/>
      <c r="K35" s="2821"/>
      <c r="L35" s="2822"/>
    </row>
    <row r="36" spans="1:12" ht="19.5" customHeight="1">
      <c r="A36" s="1010"/>
      <c r="B36" s="1011"/>
      <c r="C36" s="1012"/>
      <c r="D36" s="2821"/>
      <c r="E36" s="2821"/>
      <c r="F36" s="2821"/>
      <c r="G36" s="2821"/>
      <c r="H36" s="2821"/>
      <c r="I36" s="2821"/>
      <c r="J36" s="2821"/>
      <c r="K36" s="2821"/>
      <c r="L36" s="2822"/>
    </row>
    <row r="37" spans="1:12" ht="19.5" customHeight="1">
      <c r="A37" s="1010"/>
      <c r="B37" s="1011"/>
      <c r="C37" s="1012"/>
      <c r="D37" s="2821"/>
      <c r="E37" s="2821"/>
      <c r="F37" s="2821"/>
      <c r="G37" s="2821"/>
      <c r="H37" s="2821"/>
      <c r="I37" s="2821"/>
      <c r="J37" s="2821"/>
      <c r="K37" s="2821"/>
      <c r="L37" s="2822"/>
    </row>
    <row r="38" spans="1:12" ht="19.5" customHeight="1">
      <c r="A38" s="1010"/>
      <c r="B38" s="1011"/>
      <c r="C38" s="1012"/>
      <c r="D38" s="2821"/>
      <c r="E38" s="2821"/>
      <c r="F38" s="2821"/>
      <c r="G38" s="2821"/>
      <c r="H38" s="2821"/>
      <c r="I38" s="2821"/>
      <c r="J38" s="2821"/>
      <c r="K38" s="2821"/>
      <c r="L38" s="2822"/>
    </row>
    <row r="39" spans="1:12" ht="19.5" customHeight="1">
      <c r="A39" s="1015"/>
      <c r="B39" s="1016"/>
      <c r="C39" s="1017"/>
      <c r="D39" s="2824"/>
      <c r="E39" s="2824"/>
      <c r="F39" s="2824"/>
      <c r="G39" s="2824"/>
      <c r="H39" s="2824"/>
      <c r="I39" s="2824"/>
      <c r="J39" s="2824"/>
      <c r="K39" s="2824"/>
      <c r="L39" s="2825"/>
    </row>
  </sheetData>
  <mergeCells count="48">
    <mergeCell ref="A6:C7"/>
    <mergeCell ref="D6:E7"/>
    <mergeCell ref="A8:C10"/>
    <mergeCell ref="D8:G8"/>
    <mergeCell ref="J8:L8"/>
    <mergeCell ref="D9:G10"/>
    <mergeCell ref="H9:L10"/>
    <mergeCell ref="A2:I2"/>
    <mergeCell ref="J2:L2"/>
    <mergeCell ref="A4:C4"/>
    <mergeCell ref="A5:C5"/>
    <mergeCell ref="D5:E5"/>
    <mergeCell ref="G14:H15"/>
    <mergeCell ref="I14:J15"/>
    <mergeCell ref="K14:L15"/>
    <mergeCell ref="A11:C12"/>
    <mergeCell ref="D11:G12"/>
    <mergeCell ref="J11:L11"/>
    <mergeCell ref="H12:L12"/>
    <mergeCell ref="A22:A24"/>
    <mergeCell ref="B22:C24"/>
    <mergeCell ref="D22:F24"/>
    <mergeCell ref="A14:C15"/>
    <mergeCell ref="D14:F15"/>
    <mergeCell ref="K16:L18"/>
    <mergeCell ref="A19:A21"/>
    <mergeCell ref="B19:C21"/>
    <mergeCell ref="D19:F21"/>
    <mergeCell ref="G19:H21"/>
    <mergeCell ref="I19:J21"/>
    <mergeCell ref="K19:L21"/>
    <mergeCell ref="A16:A18"/>
    <mergeCell ref="B16:C18"/>
    <mergeCell ref="D16:F18"/>
    <mergeCell ref="G16:H18"/>
    <mergeCell ref="I16:J18"/>
    <mergeCell ref="G22:H24"/>
    <mergeCell ref="I22:J24"/>
    <mergeCell ref="D37:L37"/>
    <mergeCell ref="D38:L38"/>
    <mergeCell ref="D39:L39"/>
    <mergeCell ref="D36:L36"/>
    <mergeCell ref="K22:L24"/>
    <mergeCell ref="A25:C26"/>
    <mergeCell ref="D25:L26"/>
    <mergeCell ref="D28:L28"/>
    <mergeCell ref="D29:L29"/>
    <mergeCell ref="D35:L35"/>
  </mergeCells>
  <phoneticPr fontId="2"/>
  <printOptions horizontalCentered="1"/>
  <pageMargins left="0.39370078740157483" right="0.39370078740157483" top="0.47244094488188981" bottom="0.39370078740157483" header="0.19685039370078741" footer="0.27559055118110237"/>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F36DD-AB3D-44A4-8D2B-889261399F91}">
  <sheetPr>
    <pageSetUpPr fitToPage="1"/>
  </sheetPr>
  <dimension ref="A1:Z69"/>
  <sheetViews>
    <sheetView view="pageBreakPreview" zoomScaleNormal="100" zoomScaleSheetLayoutView="100" workbookViewId="0">
      <selection activeCell="C2" sqref="C2"/>
    </sheetView>
  </sheetViews>
  <sheetFormatPr defaultColWidth="4" defaultRowHeight="13"/>
  <cols>
    <col min="1" max="1" width="2.83203125" style="623" customWidth="1"/>
    <col min="2" max="2" width="2.58203125" style="623" customWidth="1"/>
    <col min="3" max="3" width="10.58203125" style="623" customWidth="1"/>
    <col min="4" max="8" width="4.58203125" style="623" customWidth="1"/>
    <col min="9" max="9" width="7.58203125" style="623" customWidth="1"/>
    <col min="10" max="18" width="4.58203125" style="623" customWidth="1"/>
    <col min="19" max="20" width="7.58203125" style="623" customWidth="1"/>
    <col min="21" max="25" width="4.58203125" style="623" customWidth="1"/>
    <col min="26" max="26" width="2.33203125" style="623" customWidth="1"/>
    <col min="27" max="257" width="4" style="623"/>
    <col min="258" max="258" width="2.83203125" style="623" customWidth="1"/>
    <col min="259" max="259" width="2.33203125" style="623" customWidth="1"/>
    <col min="260" max="260" width="7.33203125" style="623" customWidth="1"/>
    <col min="261" max="263" width="4" style="623"/>
    <col min="264" max="264" width="3.58203125" style="623" customWidth="1"/>
    <col min="265" max="265" width="4" style="623"/>
    <col min="266" max="266" width="7.33203125" style="623" customWidth="1"/>
    <col min="267" max="275" width="4" style="623"/>
    <col min="276" max="277" width="6.83203125" style="623" customWidth="1"/>
    <col min="278" max="279" width="4" style="623"/>
    <col min="280" max="280" width="4.08203125" style="623" customWidth="1"/>
    <col min="281" max="281" width="2.33203125" style="623" customWidth="1"/>
    <col min="282" max="282" width="3.33203125" style="623" customWidth="1"/>
    <col min="283" max="513" width="4" style="623"/>
    <col min="514" max="514" width="2.83203125" style="623" customWidth="1"/>
    <col min="515" max="515" width="2.33203125" style="623" customWidth="1"/>
    <col min="516" max="516" width="7.33203125" style="623" customWidth="1"/>
    <col min="517" max="519" width="4" style="623"/>
    <col min="520" max="520" width="3.58203125" style="623" customWidth="1"/>
    <col min="521" max="521" width="4" style="623"/>
    <col min="522" max="522" width="7.33203125" style="623" customWidth="1"/>
    <col min="523" max="531" width="4" style="623"/>
    <col min="532" max="533" width="6.83203125" style="623" customWidth="1"/>
    <col min="534" max="535" width="4" style="623"/>
    <col min="536" max="536" width="4.08203125" style="623" customWidth="1"/>
    <col min="537" max="537" width="2.33203125" style="623" customWidth="1"/>
    <col min="538" max="538" width="3.33203125" style="623" customWidth="1"/>
    <col min="539" max="769" width="4" style="623"/>
    <col min="770" max="770" width="2.83203125" style="623" customWidth="1"/>
    <col min="771" max="771" width="2.33203125" style="623" customWidth="1"/>
    <col min="772" max="772" width="7.33203125" style="623" customWidth="1"/>
    <col min="773" max="775" width="4" style="623"/>
    <col min="776" max="776" width="3.58203125" style="623" customWidth="1"/>
    <col min="777" max="777" width="4" style="623"/>
    <col min="778" max="778" width="7.33203125" style="623" customWidth="1"/>
    <col min="779" max="787" width="4" style="623"/>
    <col min="788" max="789" width="6.83203125" style="623" customWidth="1"/>
    <col min="790" max="791" width="4" style="623"/>
    <col min="792" max="792" width="4.08203125" style="623" customWidth="1"/>
    <col min="793" max="793" width="2.33203125" style="623" customWidth="1"/>
    <col min="794" max="794" width="3.33203125" style="623" customWidth="1"/>
    <col min="795" max="1025" width="4" style="623"/>
    <col min="1026" max="1026" width="2.83203125" style="623" customWidth="1"/>
    <col min="1027" max="1027" width="2.33203125" style="623" customWidth="1"/>
    <col min="1028" max="1028" width="7.33203125" style="623" customWidth="1"/>
    <col min="1029" max="1031" width="4" style="623"/>
    <col min="1032" max="1032" width="3.58203125" style="623" customWidth="1"/>
    <col min="1033" max="1033" width="4" style="623"/>
    <col min="1034" max="1034" width="7.33203125" style="623" customWidth="1"/>
    <col min="1035" max="1043" width="4" style="623"/>
    <col min="1044" max="1045" width="6.83203125" style="623" customWidth="1"/>
    <col min="1046" max="1047" width="4" style="623"/>
    <col min="1048" max="1048" width="4.08203125" style="623" customWidth="1"/>
    <col min="1049" max="1049" width="2.33203125" style="623" customWidth="1"/>
    <col min="1050" max="1050" width="3.33203125" style="623" customWidth="1"/>
    <col min="1051" max="1281" width="4" style="623"/>
    <col min="1282" max="1282" width="2.83203125" style="623" customWidth="1"/>
    <col min="1283" max="1283" width="2.33203125" style="623" customWidth="1"/>
    <col min="1284" max="1284" width="7.33203125" style="623" customWidth="1"/>
    <col min="1285" max="1287" width="4" style="623"/>
    <col min="1288" max="1288" width="3.58203125" style="623" customWidth="1"/>
    <col min="1289" max="1289" width="4" style="623"/>
    <col min="1290" max="1290" width="7.33203125" style="623" customWidth="1"/>
    <col min="1291" max="1299" width="4" style="623"/>
    <col min="1300" max="1301" width="6.83203125" style="623" customWidth="1"/>
    <col min="1302" max="1303" width="4" style="623"/>
    <col min="1304" max="1304" width="4.08203125" style="623" customWidth="1"/>
    <col min="1305" max="1305" width="2.33203125" style="623" customWidth="1"/>
    <col min="1306" max="1306" width="3.33203125" style="623" customWidth="1"/>
    <col min="1307" max="1537" width="4" style="623"/>
    <col min="1538" max="1538" width="2.83203125" style="623" customWidth="1"/>
    <col min="1539" max="1539" width="2.33203125" style="623" customWidth="1"/>
    <col min="1540" max="1540" width="7.33203125" style="623" customWidth="1"/>
    <col min="1541" max="1543" width="4" style="623"/>
    <col min="1544" max="1544" width="3.58203125" style="623" customWidth="1"/>
    <col min="1545" max="1545" width="4" style="623"/>
    <col min="1546" max="1546" width="7.33203125" style="623" customWidth="1"/>
    <col min="1547" max="1555" width="4" style="623"/>
    <col min="1556" max="1557" width="6.83203125" style="623" customWidth="1"/>
    <col min="1558" max="1559" width="4" style="623"/>
    <col min="1560" max="1560" width="4.08203125" style="623" customWidth="1"/>
    <col min="1561" max="1561" width="2.33203125" style="623" customWidth="1"/>
    <col min="1562" max="1562" width="3.33203125" style="623" customWidth="1"/>
    <col min="1563" max="1793" width="4" style="623"/>
    <col min="1794" max="1794" width="2.83203125" style="623" customWidth="1"/>
    <col min="1795" max="1795" width="2.33203125" style="623" customWidth="1"/>
    <col min="1796" max="1796" width="7.33203125" style="623" customWidth="1"/>
    <col min="1797" max="1799" width="4" style="623"/>
    <col min="1800" max="1800" width="3.58203125" style="623" customWidth="1"/>
    <col min="1801" max="1801" width="4" style="623"/>
    <col min="1802" max="1802" width="7.33203125" style="623" customWidth="1"/>
    <col min="1803" max="1811" width="4" style="623"/>
    <col min="1812" max="1813" width="6.83203125" style="623" customWidth="1"/>
    <col min="1814" max="1815" width="4" style="623"/>
    <col min="1816" max="1816" width="4.08203125" style="623" customWidth="1"/>
    <col min="1817" max="1817" width="2.33203125" style="623" customWidth="1"/>
    <col min="1818" max="1818" width="3.33203125" style="623" customWidth="1"/>
    <col min="1819" max="2049" width="4" style="623"/>
    <col min="2050" max="2050" width="2.83203125" style="623" customWidth="1"/>
    <col min="2051" max="2051" width="2.33203125" style="623" customWidth="1"/>
    <col min="2052" max="2052" width="7.33203125" style="623" customWidth="1"/>
    <col min="2053" max="2055" width="4" style="623"/>
    <col min="2056" max="2056" width="3.58203125" style="623" customWidth="1"/>
    <col min="2057" max="2057" width="4" style="623"/>
    <col min="2058" max="2058" width="7.33203125" style="623" customWidth="1"/>
    <col min="2059" max="2067" width="4" style="623"/>
    <col min="2068" max="2069" width="6.83203125" style="623" customWidth="1"/>
    <col min="2070" max="2071" width="4" style="623"/>
    <col min="2072" max="2072" width="4.08203125" style="623" customWidth="1"/>
    <col min="2073" max="2073" width="2.33203125" style="623" customWidth="1"/>
    <col min="2074" max="2074" width="3.33203125" style="623" customWidth="1"/>
    <col min="2075" max="2305" width="4" style="623"/>
    <col min="2306" max="2306" width="2.83203125" style="623" customWidth="1"/>
    <col min="2307" max="2307" width="2.33203125" style="623" customWidth="1"/>
    <col min="2308" max="2308" width="7.33203125" style="623" customWidth="1"/>
    <col min="2309" max="2311" width="4" style="623"/>
    <col min="2312" max="2312" width="3.58203125" style="623" customWidth="1"/>
    <col min="2313" max="2313" width="4" style="623"/>
    <col min="2314" max="2314" width="7.33203125" style="623" customWidth="1"/>
    <col min="2315" max="2323" width="4" style="623"/>
    <col min="2324" max="2325" width="6.83203125" style="623" customWidth="1"/>
    <col min="2326" max="2327" width="4" style="623"/>
    <col min="2328" max="2328" width="4.08203125" style="623" customWidth="1"/>
    <col min="2329" max="2329" width="2.33203125" style="623" customWidth="1"/>
    <col min="2330" max="2330" width="3.33203125" style="623" customWidth="1"/>
    <col min="2331" max="2561" width="4" style="623"/>
    <col min="2562" max="2562" width="2.83203125" style="623" customWidth="1"/>
    <col min="2563" max="2563" width="2.33203125" style="623" customWidth="1"/>
    <col min="2564" max="2564" width="7.33203125" style="623" customWidth="1"/>
    <col min="2565" max="2567" width="4" style="623"/>
    <col min="2568" max="2568" width="3.58203125" style="623" customWidth="1"/>
    <col min="2569" max="2569" width="4" style="623"/>
    <col min="2570" max="2570" width="7.33203125" style="623" customWidth="1"/>
    <col min="2571" max="2579" width="4" style="623"/>
    <col min="2580" max="2581" width="6.83203125" style="623" customWidth="1"/>
    <col min="2582" max="2583" width="4" style="623"/>
    <col min="2584" max="2584" width="4.08203125" style="623" customWidth="1"/>
    <col min="2585" max="2585" width="2.33203125" style="623" customWidth="1"/>
    <col min="2586" max="2586" width="3.33203125" style="623" customWidth="1"/>
    <col min="2587" max="2817" width="4" style="623"/>
    <col min="2818" max="2818" width="2.83203125" style="623" customWidth="1"/>
    <col min="2819" max="2819" width="2.33203125" style="623" customWidth="1"/>
    <col min="2820" max="2820" width="7.33203125" style="623" customWidth="1"/>
    <col min="2821" max="2823" width="4" style="623"/>
    <col min="2824" max="2824" width="3.58203125" style="623" customWidth="1"/>
    <col min="2825" max="2825" width="4" style="623"/>
    <col min="2826" max="2826" width="7.33203125" style="623" customWidth="1"/>
    <col min="2827" max="2835" width="4" style="623"/>
    <col min="2836" max="2837" width="6.83203125" style="623" customWidth="1"/>
    <col min="2838" max="2839" width="4" style="623"/>
    <col min="2840" max="2840" width="4.08203125" style="623" customWidth="1"/>
    <col min="2841" max="2841" width="2.33203125" style="623" customWidth="1"/>
    <col min="2842" max="2842" width="3.33203125" style="623" customWidth="1"/>
    <col min="2843" max="3073" width="4" style="623"/>
    <col min="3074" max="3074" width="2.83203125" style="623" customWidth="1"/>
    <col min="3075" max="3075" width="2.33203125" style="623" customWidth="1"/>
    <col min="3076" max="3076" width="7.33203125" style="623" customWidth="1"/>
    <col min="3077" max="3079" width="4" style="623"/>
    <col min="3080" max="3080" width="3.58203125" style="623" customWidth="1"/>
    <col min="3081" max="3081" width="4" style="623"/>
    <col min="3082" max="3082" width="7.33203125" style="623" customWidth="1"/>
    <col min="3083" max="3091" width="4" style="623"/>
    <col min="3092" max="3093" width="6.83203125" style="623" customWidth="1"/>
    <col min="3094" max="3095" width="4" style="623"/>
    <col min="3096" max="3096" width="4.08203125" style="623" customWidth="1"/>
    <col min="3097" max="3097" width="2.33203125" style="623" customWidth="1"/>
    <col min="3098" max="3098" width="3.33203125" style="623" customWidth="1"/>
    <col min="3099" max="3329" width="4" style="623"/>
    <col min="3330" max="3330" width="2.83203125" style="623" customWidth="1"/>
    <col min="3331" max="3331" width="2.33203125" style="623" customWidth="1"/>
    <col min="3332" max="3332" width="7.33203125" style="623" customWidth="1"/>
    <col min="3333" max="3335" width="4" style="623"/>
    <col min="3336" max="3336" width="3.58203125" style="623" customWidth="1"/>
    <col min="3337" max="3337" width="4" style="623"/>
    <col min="3338" max="3338" width="7.33203125" style="623" customWidth="1"/>
    <col min="3339" max="3347" width="4" style="623"/>
    <col min="3348" max="3349" width="6.83203125" style="623" customWidth="1"/>
    <col min="3350" max="3351" width="4" style="623"/>
    <col min="3352" max="3352" width="4.08203125" style="623" customWidth="1"/>
    <col min="3353" max="3353" width="2.33203125" style="623" customWidth="1"/>
    <col min="3354" max="3354" width="3.33203125" style="623" customWidth="1"/>
    <col min="3355" max="3585" width="4" style="623"/>
    <col min="3586" max="3586" width="2.83203125" style="623" customWidth="1"/>
    <col min="3587" max="3587" width="2.33203125" style="623" customWidth="1"/>
    <col min="3588" max="3588" width="7.33203125" style="623" customWidth="1"/>
    <col min="3589" max="3591" width="4" style="623"/>
    <col min="3592" max="3592" width="3.58203125" style="623" customWidth="1"/>
    <col min="3593" max="3593" width="4" style="623"/>
    <col min="3594" max="3594" width="7.33203125" style="623" customWidth="1"/>
    <col min="3595" max="3603" width="4" style="623"/>
    <col min="3604" max="3605" width="6.83203125" style="623" customWidth="1"/>
    <col min="3606" max="3607" width="4" style="623"/>
    <col min="3608" max="3608" width="4.08203125" style="623" customWidth="1"/>
    <col min="3609" max="3609" width="2.33203125" style="623" customWidth="1"/>
    <col min="3610" max="3610" width="3.33203125" style="623" customWidth="1"/>
    <col min="3611" max="3841" width="4" style="623"/>
    <col min="3842" max="3842" width="2.83203125" style="623" customWidth="1"/>
    <col min="3843" max="3843" width="2.33203125" style="623" customWidth="1"/>
    <col min="3844" max="3844" width="7.33203125" style="623" customWidth="1"/>
    <col min="3845" max="3847" width="4" style="623"/>
    <col min="3848" max="3848" width="3.58203125" style="623" customWidth="1"/>
    <col min="3849" max="3849" width="4" style="623"/>
    <col min="3850" max="3850" width="7.33203125" style="623" customWidth="1"/>
    <col min="3851" max="3859" width="4" style="623"/>
    <col min="3860" max="3861" width="6.83203125" style="623" customWidth="1"/>
    <col min="3862" max="3863" width="4" style="623"/>
    <col min="3864" max="3864" width="4.08203125" style="623" customWidth="1"/>
    <col min="3865" max="3865" width="2.33203125" style="623" customWidth="1"/>
    <col min="3866" max="3866" width="3.33203125" style="623" customWidth="1"/>
    <col min="3867" max="4097" width="4" style="623"/>
    <col min="4098" max="4098" width="2.83203125" style="623" customWidth="1"/>
    <col min="4099" max="4099" width="2.33203125" style="623" customWidth="1"/>
    <col min="4100" max="4100" width="7.33203125" style="623" customWidth="1"/>
    <col min="4101" max="4103" width="4" style="623"/>
    <col min="4104" max="4104" width="3.58203125" style="623" customWidth="1"/>
    <col min="4105" max="4105" width="4" style="623"/>
    <col min="4106" max="4106" width="7.33203125" style="623" customWidth="1"/>
    <col min="4107" max="4115" width="4" style="623"/>
    <col min="4116" max="4117" width="6.83203125" style="623" customWidth="1"/>
    <col min="4118" max="4119" width="4" style="623"/>
    <col min="4120" max="4120" width="4.08203125" style="623" customWidth="1"/>
    <col min="4121" max="4121" width="2.33203125" style="623" customWidth="1"/>
    <col min="4122" max="4122" width="3.33203125" style="623" customWidth="1"/>
    <col min="4123" max="4353" width="4" style="623"/>
    <col min="4354" max="4354" width="2.83203125" style="623" customWidth="1"/>
    <col min="4355" max="4355" width="2.33203125" style="623" customWidth="1"/>
    <col min="4356" max="4356" width="7.33203125" style="623" customWidth="1"/>
    <col min="4357" max="4359" width="4" style="623"/>
    <col min="4360" max="4360" width="3.58203125" style="623" customWidth="1"/>
    <col min="4361" max="4361" width="4" style="623"/>
    <col min="4362" max="4362" width="7.33203125" style="623" customWidth="1"/>
    <col min="4363" max="4371" width="4" style="623"/>
    <col min="4372" max="4373" width="6.83203125" style="623" customWidth="1"/>
    <col min="4374" max="4375" width="4" style="623"/>
    <col min="4376" max="4376" width="4.08203125" style="623" customWidth="1"/>
    <col min="4377" max="4377" width="2.33203125" style="623" customWidth="1"/>
    <col min="4378" max="4378" width="3.33203125" style="623" customWidth="1"/>
    <col min="4379" max="4609" width="4" style="623"/>
    <col min="4610" max="4610" width="2.83203125" style="623" customWidth="1"/>
    <col min="4611" max="4611" width="2.33203125" style="623" customWidth="1"/>
    <col min="4612" max="4612" width="7.33203125" style="623" customWidth="1"/>
    <col min="4613" max="4615" width="4" style="623"/>
    <col min="4616" max="4616" width="3.58203125" style="623" customWidth="1"/>
    <col min="4617" max="4617" width="4" style="623"/>
    <col min="4618" max="4618" width="7.33203125" style="623" customWidth="1"/>
    <col min="4619" max="4627" width="4" style="623"/>
    <col min="4628" max="4629" width="6.83203125" style="623" customWidth="1"/>
    <col min="4630" max="4631" width="4" style="623"/>
    <col min="4632" max="4632" width="4.08203125" style="623" customWidth="1"/>
    <col min="4633" max="4633" width="2.33203125" style="623" customWidth="1"/>
    <col min="4634" max="4634" width="3.33203125" style="623" customWidth="1"/>
    <col min="4635" max="4865" width="4" style="623"/>
    <col min="4866" max="4866" width="2.83203125" style="623" customWidth="1"/>
    <col min="4867" max="4867" width="2.33203125" style="623" customWidth="1"/>
    <col min="4868" max="4868" width="7.33203125" style="623" customWidth="1"/>
    <col min="4869" max="4871" width="4" style="623"/>
    <col min="4872" max="4872" width="3.58203125" style="623" customWidth="1"/>
    <col min="4873" max="4873" width="4" style="623"/>
    <col min="4874" max="4874" width="7.33203125" style="623" customWidth="1"/>
    <col min="4875" max="4883" width="4" style="623"/>
    <col min="4884" max="4885" width="6.83203125" style="623" customWidth="1"/>
    <col min="4886" max="4887" width="4" style="623"/>
    <col min="4888" max="4888" width="4.08203125" style="623" customWidth="1"/>
    <col min="4889" max="4889" width="2.33203125" style="623" customWidth="1"/>
    <col min="4890" max="4890" width="3.33203125" style="623" customWidth="1"/>
    <col min="4891" max="5121" width="4" style="623"/>
    <col min="5122" max="5122" width="2.83203125" style="623" customWidth="1"/>
    <col min="5123" max="5123" width="2.33203125" style="623" customWidth="1"/>
    <col min="5124" max="5124" width="7.33203125" style="623" customWidth="1"/>
    <col min="5125" max="5127" width="4" style="623"/>
    <col min="5128" max="5128" width="3.58203125" style="623" customWidth="1"/>
    <col min="5129" max="5129" width="4" style="623"/>
    <col min="5130" max="5130" width="7.33203125" style="623" customWidth="1"/>
    <col min="5131" max="5139" width="4" style="623"/>
    <col min="5140" max="5141" width="6.83203125" style="623" customWidth="1"/>
    <col min="5142" max="5143" width="4" style="623"/>
    <col min="5144" max="5144" width="4.08203125" style="623" customWidth="1"/>
    <col min="5145" max="5145" width="2.33203125" style="623" customWidth="1"/>
    <col min="5146" max="5146" width="3.33203125" style="623" customWidth="1"/>
    <col min="5147" max="5377" width="4" style="623"/>
    <col min="5378" max="5378" width="2.83203125" style="623" customWidth="1"/>
    <col min="5379" max="5379" width="2.33203125" style="623" customWidth="1"/>
    <col min="5380" max="5380" width="7.33203125" style="623" customWidth="1"/>
    <col min="5381" max="5383" width="4" style="623"/>
    <col min="5384" max="5384" width="3.58203125" style="623" customWidth="1"/>
    <col min="5385" max="5385" width="4" style="623"/>
    <col min="5386" max="5386" width="7.33203125" style="623" customWidth="1"/>
    <col min="5387" max="5395" width="4" style="623"/>
    <col min="5396" max="5397" width="6.83203125" style="623" customWidth="1"/>
    <col min="5398" max="5399" width="4" style="623"/>
    <col min="5400" max="5400" width="4.08203125" style="623" customWidth="1"/>
    <col min="5401" max="5401" width="2.33203125" style="623" customWidth="1"/>
    <col min="5402" max="5402" width="3.33203125" style="623" customWidth="1"/>
    <col min="5403" max="5633" width="4" style="623"/>
    <col min="5634" max="5634" width="2.83203125" style="623" customWidth="1"/>
    <col min="5635" max="5635" width="2.33203125" style="623" customWidth="1"/>
    <col min="5636" max="5636" width="7.33203125" style="623" customWidth="1"/>
    <col min="5637" max="5639" width="4" style="623"/>
    <col min="5640" max="5640" width="3.58203125" style="623" customWidth="1"/>
    <col min="5641" max="5641" width="4" style="623"/>
    <col min="5642" max="5642" width="7.33203125" style="623" customWidth="1"/>
    <col min="5643" max="5651" width="4" style="623"/>
    <col min="5652" max="5653" width="6.83203125" style="623" customWidth="1"/>
    <col min="5654" max="5655" width="4" style="623"/>
    <col min="5656" max="5656" width="4.08203125" style="623" customWidth="1"/>
    <col min="5657" max="5657" width="2.33203125" style="623" customWidth="1"/>
    <col min="5658" max="5658" width="3.33203125" style="623" customWidth="1"/>
    <col min="5659" max="5889" width="4" style="623"/>
    <col min="5890" max="5890" width="2.83203125" style="623" customWidth="1"/>
    <col min="5891" max="5891" width="2.33203125" style="623" customWidth="1"/>
    <col min="5892" max="5892" width="7.33203125" style="623" customWidth="1"/>
    <col min="5893" max="5895" width="4" style="623"/>
    <col min="5896" max="5896" width="3.58203125" style="623" customWidth="1"/>
    <col min="5897" max="5897" width="4" style="623"/>
    <col min="5898" max="5898" width="7.33203125" style="623" customWidth="1"/>
    <col min="5899" max="5907" width="4" style="623"/>
    <col min="5908" max="5909" width="6.83203125" style="623" customWidth="1"/>
    <col min="5910" max="5911" width="4" style="623"/>
    <col min="5912" max="5912" width="4.08203125" style="623" customWidth="1"/>
    <col min="5913" max="5913" width="2.33203125" style="623" customWidth="1"/>
    <col min="5914" max="5914" width="3.33203125" style="623" customWidth="1"/>
    <col min="5915" max="6145" width="4" style="623"/>
    <col min="6146" max="6146" width="2.83203125" style="623" customWidth="1"/>
    <col min="6147" max="6147" width="2.33203125" style="623" customWidth="1"/>
    <col min="6148" max="6148" width="7.33203125" style="623" customWidth="1"/>
    <col min="6149" max="6151" width="4" style="623"/>
    <col min="6152" max="6152" width="3.58203125" style="623" customWidth="1"/>
    <col min="6153" max="6153" width="4" style="623"/>
    <col min="6154" max="6154" width="7.33203125" style="623" customWidth="1"/>
    <col min="6155" max="6163" width="4" style="623"/>
    <col min="6164" max="6165" width="6.83203125" style="623" customWidth="1"/>
    <col min="6166" max="6167" width="4" style="623"/>
    <col min="6168" max="6168" width="4.08203125" style="623" customWidth="1"/>
    <col min="6169" max="6169" width="2.33203125" style="623" customWidth="1"/>
    <col min="6170" max="6170" width="3.33203125" style="623" customWidth="1"/>
    <col min="6171" max="6401" width="4" style="623"/>
    <col min="6402" max="6402" width="2.83203125" style="623" customWidth="1"/>
    <col min="6403" max="6403" width="2.33203125" style="623" customWidth="1"/>
    <col min="6404" max="6404" width="7.33203125" style="623" customWidth="1"/>
    <col min="6405" max="6407" width="4" style="623"/>
    <col min="6408" max="6408" width="3.58203125" style="623" customWidth="1"/>
    <col min="6409" max="6409" width="4" style="623"/>
    <col min="6410" max="6410" width="7.33203125" style="623" customWidth="1"/>
    <col min="6411" max="6419" width="4" style="623"/>
    <col min="6420" max="6421" width="6.83203125" style="623" customWidth="1"/>
    <col min="6422" max="6423" width="4" style="623"/>
    <col min="6424" max="6424" width="4.08203125" style="623" customWidth="1"/>
    <col min="6425" max="6425" width="2.33203125" style="623" customWidth="1"/>
    <col min="6426" max="6426" width="3.33203125" style="623" customWidth="1"/>
    <col min="6427" max="6657" width="4" style="623"/>
    <col min="6658" max="6658" width="2.83203125" style="623" customWidth="1"/>
    <col min="6659" max="6659" width="2.33203125" style="623" customWidth="1"/>
    <col min="6660" max="6660" width="7.33203125" style="623" customWidth="1"/>
    <col min="6661" max="6663" width="4" style="623"/>
    <col min="6664" max="6664" width="3.58203125" style="623" customWidth="1"/>
    <col min="6665" max="6665" width="4" style="623"/>
    <col min="6666" max="6666" width="7.33203125" style="623" customWidth="1"/>
    <col min="6667" max="6675" width="4" style="623"/>
    <col min="6676" max="6677" width="6.83203125" style="623" customWidth="1"/>
    <col min="6678" max="6679" width="4" style="623"/>
    <col min="6680" max="6680" width="4.08203125" style="623" customWidth="1"/>
    <col min="6681" max="6681" width="2.33203125" style="623" customWidth="1"/>
    <col min="6682" max="6682" width="3.33203125" style="623" customWidth="1"/>
    <col min="6683" max="6913" width="4" style="623"/>
    <col min="6914" max="6914" width="2.83203125" style="623" customWidth="1"/>
    <col min="6915" max="6915" width="2.33203125" style="623" customWidth="1"/>
    <col min="6916" max="6916" width="7.33203125" style="623" customWidth="1"/>
    <col min="6917" max="6919" width="4" style="623"/>
    <col min="6920" max="6920" width="3.58203125" style="623" customWidth="1"/>
    <col min="6921" max="6921" width="4" style="623"/>
    <col min="6922" max="6922" width="7.33203125" style="623" customWidth="1"/>
    <col min="6923" max="6931" width="4" style="623"/>
    <col min="6932" max="6933" width="6.83203125" style="623" customWidth="1"/>
    <col min="6934" max="6935" width="4" style="623"/>
    <col min="6936" max="6936" width="4.08203125" style="623" customWidth="1"/>
    <col min="6937" max="6937" width="2.33203125" style="623" customWidth="1"/>
    <col min="6938" max="6938" width="3.33203125" style="623" customWidth="1"/>
    <col min="6939" max="7169" width="4" style="623"/>
    <col min="7170" max="7170" width="2.83203125" style="623" customWidth="1"/>
    <col min="7171" max="7171" width="2.33203125" style="623" customWidth="1"/>
    <col min="7172" max="7172" width="7.33203125" style="623" customWidth="1"/>
    <col min="7173" max="7175" width="4" style="623"/>
    <col min="7176" max="7176" width="3.58203125" style="623" customWidth="1"/>
    <col min="7177" max="7177" width="4" style="623"/>
    <col min="7178" max="7178" width="7.33203125" style="623" customWidth="1"/>
    <col min="7179" max="7187" width="4" style="623"/>
    <col min="7188" max="7189" width="6.83203125" style="623" customWidth="1"/>
    <col min="7190" max="7191" width="4" style="623"/>
    <col min="7192" max="7192" width="4.08203125" style="623" customWidth="1"/>
    <col min="7193" max="7193" width="2.33203125" style="623" customWidth="1"/>
    <col min="7194" max="7194" width="3.33203125" style="623" customWidth="1"/>
    <col min="7195" max="7425" width="4" style="623"/>
    <col min="7426" max="7426" width="2.83203125" style="623" customWidth="1"/>
    <col min="7427" max="7427" width="2.33203125" style="623" customWidth="1"/>
    <col min="7428" max="7428" width="7.33203125" style="623" customWidth="1"/>
    <col min="7429" max="7431" width="4" style="623"/>
    <col min="7432" max="7432" width="3.58203125" style="623" customWidth="1"/>
    <col min="7433" max="7433" width="4" style="623"/>
    <col min="7434" max="7434" width="7.33203125" style="623" customWidth="1"/>
    <col min="7435" max="7443" width="4" style="623"/>
    <col min="7444" max="7445" width="6.83203125" style="623" customWidth="1"/>
    <col min="7446" max="7447" width="4" style="623"/>
    <col min="7448" max="7448" width="4.08203125" style="623" customWidth="1"/>
    <col min="7449" max="7449" width="2.33203125" style="623" customWidth="1"/>
    <col min="7450" max="7450" width="3.33203125" style="623" customWidth="1"/>
    <col min="7451" max="7681" width="4" style="623"/>
    <col min="7682" max="7682" width="2.83203125" style="623" customWidth="1"/>
    <col min="7683" max="7683" width="2.33203125" style="623" customWidth="1"/>
    <col min="7684" max="7684" width="7.33203125" style="623" customWidth="1"/>
    <col min="7685" max="7687" width="4" style="623"/>
    <col min="7688" max="7688" width="3.58203125" style="623" customWidth="1"/>
    <col min="7689" max="7689" width="4" style="623"/>
    <col min="7690" max="7690" width="7.33203125" style="623" customWidth="1"/>
    <col min="7691" max="7699" width="4" style="623"/>
    <col min="7700" max="7701" width="6.83203125" style="623" customWidth="1"/>
    <col min="7702" max="7703" width="4" style="623"/>
    <col min="7704" max="7704" width="4.08203125" style="623" customWidth="1"/>
    <col min="7705" max="7705" width="2.33203125" style="623" customWidth="1"/>
    <col min="7706" max="7706" width="3.33203125" style="623" customWidth="1"/>
    <col min="7707" max="7937" width="4" style="623"/>
    <col min="7938" max="7938" width="2.83203125" style="623" customWidth="1"/>
    <col min="7939" max="7939" width="2.33203125" style="623" customWidth="1"/>
    <col min="7940" max="7940" width="7.33203125" style="623" customWidth="1"/>
    <col min="7941" max="7943" width="4" style="623"/>
    <col min="7944" max="7944" width="3.58203125" style="623" customWidth="1"/>
    <col min="7945" max="7945" width="4" style="623"/>
    <col min="7946" max="7946" width="7.33203125" style="623" customWidth="1"/>
    <col min="7947" max="7955" width="4" style="623"/>
    <col min="7956" max="7957" width="6.83203125" style="623" customWidth="1"/>
    <col min="7958" max="7959" width="4" style="623"/>
    <col min="7960" max="7960" width="4.08203125" style="623" customWidth="1"/>
    <col min="7961" max="7961" width="2.33203125" style="623" customWidth="1"/>
    <col min="7962" max="7962" width="3.33203125" style="623" customWidth="1"/>
    <col min="7963" max="8193" width="4" style="623"/>
    <col min="8194" max="8194" width="2.83203125" style="623" customWidth="1"/>
    <col min="8195" max="8195" width="2.33203125" style="623" customWidth="1"/>
    <col min="8196" max="8196" width="7.33203125" style="623" customWidth="1"/>
    <col min="8197" max="8199" width="4" style="623"/>
    <col min="8200" max="8200" width="3.58203125" style="623" customWidth="1"/>
    <col min="8201" max="8201" width="4" style="623"/>
    <col min="8202" max="8202" width="7.33203125" style="623" customWidth="1"/>
    <col min="8203" max="8211" width="4" style="623"/>
    <col min="8212" max="8213" width="6.83203125" style="623" customWidth="1"/>
    <col min="8214" max="8215" width="4" style="623"/>
    <col min="8216" max="8216" width="4.08203125" style="623" customWidth="1"/>
    <col min="8217" max="8217" width="2.33203125" style="623" customWidth="1"/>
    <col min="8218" max="8218" width="3.33203125" style="623" customWidth="1"/>
    <col min="8219" max="8449" width="4" style="623"/>
    <col min="8450" max="8450" width="2.83203125" style="623" customWidth="1"/>
    <col min="8451" max="8451" width="2.33203125" style="623" customWidth="1"/>
    <col min="8452" max="8452" width="7.33203125" style="623" customWidth="1"/>
    <col min="8453" max="8455" width="4" style="623"/>
    <col min="8456" max="8456" width="3.58203125" style="623" customWidth="1"/>
    <col min="8457" max="8457" width="4" style="623"/>
    <col min="8458" max="8458" width="7.33203125" style="623" customWidth="1"/>
    <col min="8459" max="8467" width="4" style="623"/>
    <col min="8468" max="8469" width="6.83203125" style="623" customWidth="1"/>
    <col min="8470" max="8471" width="4" style="623"/>
    <col min="8472" max="8472" width="4.08203125" style="623" customWidth="1"/>
    <col min="8473" max="8473" width="2.33203125" style="623" customWidth="1"/>
    <col min="8474" max="8474" width="3.33203125" style="623" customWidth="1"/>
    <col min="8475" max="8705" width="4" style="623"/>
    <col min="8706" max="8706" width="2.83203125" style="623" customWidth="1"/>
    <col min="8707" max="8707" width="2.33203125" style="623" customWidth="1"/>
    <col min="8708" max="8708" width="7.33203125" style="623" customWidth="1"/>
    <col min="8709" max="8711" width="4" style="623"/>
    <col min="8712" max="8712" width="3.58203125" style="623" customWidth="1"/>
    <col min="8713" max="8713" width="4" style="623"/>
    <col min="8714" max="8714" width="7.33203125" style="623" customWidth="1"/>
    <col min="8715" max="8723" width="4" style="623"/>
    <col min="8724" max="8725" width="6.83203125" style="623" customWidth="1"/>
    <col min="8726" max="8727" width="4" style="623"/>
    <col min="8728" max="8728" width="4.08203125" style="623" customWidth="1"/>
    <col min="8729" max="8729" width="2.33203125" style="623" customWidth="1"/>
    <col min="8730" max="8730" width="3.33203125" style="623" customWidth="1"/>
    <col min="8731" max="8961" width="4" style="623"/>
    <col min="8962" max="8962" width="2.83203125" style="623" customWidth="1"/>
    <col min="8963" max="8963" width="2.33203125" style="623" customWidth="1"/>
    <col min="8964" max="8964" width="7.33203125" style="623" customWidth="1"/>
    <col min="8965" max="8967" width="4" style="623"/>
    <col min="8968" max="8968" width="3.58203125" style="623" customWidth="1"/>
    <col min="8969" max="8969" width="4" style="623"/>
    <col min="8970" max="8970" width="7.33203125" style="623" customWidth="1"/>
    <col min="8971" max="8979" width="4" style="623"/>
    <col min="8980" max="8981" width="6.83203125" style="623" customWidth="1"/>
    <col min="8982" max="8983" width="4" style="623"/>
    <col min="8984" max="8984" width="4.08203125" style="623" customWidth="1"/>
    <col min="8985" max="8985" width="2.33203125" style="623" customWidth="1"/>
    <col min="8986" max="8986" width="3.33203125" style="623" customWidth="1"/>
    <col min="8987" max="9217" width="4" style="623"/>
    <col min="9218" max="9218" width="2.83203125" style="623" customWidth="1"/>
    <col min="9219" max="9219" width="2.33203125" style="623" customWidth="1"/>
    <col min="9220" max="9220" width="7.33203125" style="623" customWidth="1"/>
    <col min="9221" max="9223" width="4" style="623"/>
    <col min="9224" max="9224" width="3.58203125" style="623" customWidth="1"/>
    <col min="9225" max="9225" width="4" style="623"/>
    <col min="9226" max="9226" width="7.33203125" style="623" customWidth="1"/>
    <col min="9227" max="9235" width="4" style="623"/>
    <col min="9236" max="9237" width="6.83203125" style="623" customWidth="1"/>
    <col min="9238" max="9239" width="4" style="623"/>
    <col min="9240" max="9240" width="4.08203125" style="623" customWidth="1"/>
    <col min="9241" max="9241" width="2.33203125" style="623" customWidth="1"/>
    <col min="9242" max="9242" width="3.33203125" style="623" customWidth="1"/>
    <col min="9243" max="9473" width="4" style="623"/>
    <col min="9474" max="9474" width="2.83203125" style="623" customWidth="1"/>
    <col min="9475" max="9475" width="2.33203125" style="623" customWidth="1"/>
    <col min="9476" max="9476" width="7.33203125" style="623" customWidth="1"/>
    <col min="9477" max="9479" width="4" style="623"/>
    <col min="9480" max="9480" width="3.58203125" style="623" customWidth="1"/>
    <col min="9481" max="9481" width="4" style="623"/>
    <col min="9482" max="9482" width="7.33203125" style="623" customWidth="1"/>
    <col min="9483" max="9491" width="4" style="623"/>
    <col min="9492" max="9493" width="6.83203125" style="623" customWidth="1"/>
    <col min="9494" max="9495" width="4" style="623"/>
    <col min="9496" max="9496" width="4.08203125" style="623" customWidth="1"/>
    <col min="9497" max="9497" width="2.33203125" style="623" customWidth="1"/>
    <col min="9498" max="9498" width="3.33203125" style="623" customWidth="1"/>
    <col min="9499" max="9729" width="4" style="623"/>
    <col min="9730" max="9730" width="2.83203125" style="623" customWidth="1"/>
    <col min="9731" max="9731" width="2.33203125" style="623" customWidth="1"/>
    <col min="9732" max="9732" width="7.33203125" style="623" customWidth="1"/>
    <col min="9733" max="9735" width="4" style="623"/>
    <col min="9736" max="9736" width="3.58203125" style="623" customWidth="1"/>
    <col min="9737" max="9737" width="4" style="623"/>
    <col min="9738" max="9738" width="7.33203125" style="623" customWidth="1"/>
    <col min="9739" max="9747" width="4" style="623"/>
    <col min="9748" max="9749" width="6.83203125" style="623" customWidth="1"/>
    <col min="9750" max="9751" width="4" style="623"/>
    <col min="9752" max="9752" width="4.08203125" style="623" customWidth="1"/>
    <col min="9753" max="9753" width="2.33203125" style="623" customWidth="1"/>
    <col min="9754" max="9754" width="3.33203125" style="623" customWidth="1"/>
    <col min="9755" max="9985" width="4" style="623"/>
    <col min="9986" max="9986" width="2.83203125" style="623" customWidth="1"/>
    <col min="9987" max="9987" width="2.33203125" style="623" customWidth="1"/>
    <col min="9988" max="9988" width="7.33203125" style="623" customWidth="1"/>
    <col min="9989" max="9991" width="4" style="623"/>
    <col min="9992" max="9992" width="3.58203125" style="623" customWidth="1"/>
    <col min="9993" max="9993" width="4" style="623"/>
    <col min="9994" max="9994" width="7.33203125" style="623" customWidth="1"/>
    <col min="9995" max="10003" width="4" style="623"/>
    <col min="10004" max="10005" width="6.83203125" style="623" customWidth="1"/>
    <col min="10006" max="10007" width="4" style="623"/>
    <col min="10008" max="10008" width="4.08203125" style="623" customWidth="1"/>
    <col min="10009" max="10009" width="2.33203125" style="623" customWidth="1"/>
    <col min="10010" max="10010" width="3.33203125" style="623" customWidth="1"/>
    <col min="10011" max="10241" width="4" style="623"/>
    <col min="10242" max="10242" width="2.83203125" style="623" customWidth="1"/>
    <col min="10243" max="10243" width="2.33203125" style="623" customWidth="1"/>
    <col min="10244" max="10244" width="7.33203125" style="623" customWidth="1"/>
    <col min="10245" max="10247" width="4" style="623"/>
    <col min="10248" max="10248" width="3.58203125" style="623" customWidth="1"/>
    <col min="10249" max="10249" width="4" style="623"/>
    <col min="10250" max="10250" width="7.33203125" style="623" customWidth="1"/>
    <col min="10251" max="10259" width="4" style="623"/>
    <col min="10260" max="10261" width="6.83203125" style="623" customWidth="1"/>
    <col min="10262" max="10263" width="4" style="623"/>
    <col min="10264" max="10264" width="4.08203125" style="623" customWidth="1"/>
    <col min="10265" max="10265" width="2.33203125" style="623" customWidth="1"/>
    <col min="10266" max="10266" width="3.33203125" style="623" customWidth="1"/>
    <col min="10267" max="10497" width="4" style="623"/>
    <col min="10498" max="10498" width="2.83203125" style="623" customWidth="1"/>
    <col min="10499" max="10499" width="2.33203125" style="623" customWidth="1"/>
    <col min="10500" max="10500" width="7.33203125" style="623" customWidth="1"/>
    <col min="10501" max="10503" width="4" style="623"/>
    <col min="10504" max="10504" width="3.58203125" style="623" customWidth="1"/>
    <col min="10505" max="10505" width="4" style="623"/>
    <col min="10506" max="10506" width="7.33203125" style="623" customWidth="1"/>
    <col min="10507" max="10515" width="4" style="623"/>
    <col min="10516" max="10517" width="6.83203125" style="623" customWidth="1"/>
    <col min="10518" max="10519" width="4" style="623"/>
    <col min="10520" max="10520" width="4.08203125" style="623" customWidth="1"/>
    <col min="10521" max="10521" width="2.33203125" style="623" customWidth="1"/>
    <col min="10522" max="10522" width="3.33203125" style="623" customWidth="1"/>
    <col min="10523" max="10753" width="4" style="623"/>
    <col min="10754" max="10754" width="2.83203125" style="623" customWidth="1"/>
    <col min="10755" max="10755" width="2.33203125" style="623" customWidth="1"/>
    <col min="10756" max="10756" width="7.33203125" style="623" customWidth="1"/>
    <col min="10757" max="10759" width="4" style="623"/>
    <col min="10760" max="10760" width="3.58203125" style="623" customWidth="1"/>
    <col min="10761" max="10761" width="4" style="623"/>
    <col min="10762" max="10762" width="7.33203125" style="623" customWidth="1"/>
    <col min="10763" max="10771" width="4" style="623"/>
    <col min="10772" max="10773" width="6.83203125" style="623" customWidth="1"/>
    <col min="10774" max="10775" width="4" style="623"/>
    <col min="10776" max="10776" width="4.08203125" style="623" customWidth="1"/>
    <col min="10777" max="10777" width="2.33203125" style="623" customWidth="1"/>
    <col min="10778" max="10778" width="3.33203125" style="623" customWidth="1"/>
    <col min="10779" max="11009" width="4" style="623"/>
    <col min="11010" max="11010" width="2.83203125" style="623" customWidth="1"/>
    <col min="11011" max="11011" width="2.33203125" style="623" customWidth="1"/>
    <col min="11012" max="11012" width="7.33203125" style="623" customWidth="1"/>
    <col min="11013" max="11015" width="4" style="623"/>
    <col min="11016" max="11016" width="3.58203125" style="623" customWidth="1"/>
    <col min="11017" max="11017" width="4" style="623"/>
    <col min="11018" max="11018" width="7.33203125" style="623" customWidth="1"/>
    <col min="11019" max="11027" width="4" style="623"/>
    <col min="11028" max="11029" width="6.83203125" style="623" customWidth="1"/>
    <col min="11030" max="11031" width="4" style="623"/>
    <col min="11032" max="11032" width="4.08203125" style="623" customWidth="1"/>
    <col min="11033" max="11033" width="2.33203125" style="623" customWidth="1"/>
    <col min="11034" max="11034" width="3.33203125" style="623" customWidth="1"/>
    <col min="11035" max="11265" width="4" style="623"/>
    <col min="11266" max="11266" width="2.83203125" style="623" customWidth="1"/>
    <col min="11267" max="11267" width="2.33203125" style="623" customWidth="1"/>
    <col min="11268" max="11268" width="7.33203125" style="623" customWidth="1"/>
    <col min="11269" max="11271" width="4" style="623"/>
    <col min="11272" max="11272" width="3.58203125" style="623" customWidth="1"/>
    <col min="11273" max="11273" width="4" style="623"/>
    <col min="11274" max="11274" width="7.33203125" style="623" customWidth="1"/>
    <col min="11275" max="11283" width="4" style="623"/>
    <col min="11284" max="11285" width="6.83203125" style="623" customWidth="1"/>
    <col min="11286" max="11287" width="4" style="623"/>
    <col min="11288" max="11288" width="4.08203125" style="623" customWidth="1"/>
    <col min="11289" max="11289" width="2.33203125" style="623" customWidth="1"/>
    <col min="11290" max="11290" width="3.33203125" style="623" customWidth="1"/>
    <col min="11291" max="11521" width="4" style="623"/>
    <col min="11522" max="11522" width="2.83203125" style="623" customWidth="1"/>
    <col min="11523" max="11523" width="2.33203125" style="623" customWidth="1"/>
    <col min="11524" max="11524" width="7.33203125" style="623" customWidth="1"/>
    <col min="11525" max="11527" width="4" style="623"/>
    <col min="11528" max="11528" width="3.58203125" style="623" customWidth="1"/>
    <col min="11529" max="11529" width="4" style="623"/>
    <col min="11530" max="11530" width="7.33203125" style="623" customWidth="1"/>
    <col min="11531" max="11539" width="4" style="623"/>
    <col min="11540" max="11541" width="6.83203125" style="623" customWidth="1"/>
    <col min="11542" max="11543" width="4" style="623"/>
    <col min="11544" max="11544" width="4.08203125" style="623" customWidth="1"/>
    <col min="11545" max="11545" width="2.33203125" style="623" customWidth="1"/>
    <col min="11546" max="11546" width="3.33203125" style="623" customWidth="1"/>
    <col min="11547" max="11777" width="4" style="623"/>
    <col min="11778" max="11778" width="2.83203125" style="623" customWidth="1"/>
    <col min="11779" max="11779" width="2.33203125" style="623" customWidth="1"/>
    <col min="11780" max="11780" width="7.33203125" style="623" customWidth="1"/>
    <col min="11781" max="11783" width="4" style="623"/>
    <col min="11784" max="11784" width="3.58203125" style="623" customWidth="1"/>
    <col min="11785" max="11785" width="4" style="623"/>
    <col min="11786" max="11786" width="7.33203125" style="623" customWidth="1"/>
    <col min="11787" max="11795" width="4" style="623"/>
    <col min="11796" max="11797" width="6.83203125" style="623" customWidth="1"/>
    <col min="11798" max="11799" width="4" style="623"/>
    <col min="11800" max="11800" width="4.08203125" style="623" customWidth="1"/>
    <col min="11801" max="11801" width="2.33203125" style="623" customWidth="1"/>
    <col min="11802" max="11802" width="3.33203125" style="623" customWidth="1"/>
    <col min="11803" max="12033" width="4" style="623"/>
    <col min="12034" max="12034" width="2.83203125" style="623" customWidth="1"/>
    <col min="12035" max="12035" width="2.33203125" style="623" customWidth="1"/>
    <col min="12036" max="12036" width="7.33203125" style="623" customWidth="1"/>
    <col min="12037" max="12039" width="4" style="623"/>
    <col min="12040" max="12040" width="3.58203125" style="623" customWidth="1"/>
    <col min="12041" max="12041" width="4" style="623"/>
    <col min="12042" max="12042" width="7.33203125" style="623" customWidth="1"/>
    <col min="12043" max="12051" width="4" style="623"/>
    <col min="12052" max="12053" width="6.83203125" style="623" customWidth="1"/>
    <col min="12054" max="12055" width="4" style="623"/>
    <col min="12056" max="12056" width="4.08203125" style="623" customWidth="1"/>
    <col min="12057" max="12057" width="2.33203125" style="623" customWidth="1"/>
    <col min="12058" max="12058" width="3.33203125" style="623" customWidth="1"/>
    <col min="12059" max="12289" width="4" style="623"/>
    <col min="12290" max="12290" width="2.83203125" style="623" customWidth="1"/>
    <col min="12291" max="12291" width="2.33203125" style="623" customWidth="1"/>
    <col min="12292" max="12292" width="7.33203125" style="623" customWidth="1"/>
    <col min="12293" max="12295" width="4" style="623"/>
    <col min="12296" max="12296" width="3.58203125" style="623" customWidth="1"/>
    <col min="12297" max="12297" width="4" style="623"/>
    <col min="12298" max="12298" width="7.33203125" style="623" customWidth="1"/>
    <col min="12299" max="12307" width="4" style="623"/>
    <col min="12308" max="12309" width="6.83203125" style="623" customWidth="1"/>
    <col min="12310" max="12311" width="4" style="623"/>
    <col min="12312" max="12312" width="4.08203125" style="623" customWidth="1"/>
    <col min="12313" max="12313" width="2.33203125" style="623" customWidth="1"/>
    <col min="12314" max="12314" width="3.33203125" style="623" customWidth="1"/>
    <col min="12315" max="12545" width="4" style="623"/>
    <col min="12546" max="12546" width="2.83203125" style="623" customWidth="1"/>
    <col min="12547" max="12547" width="2.33203125" style="623" customWidth="1"/>
    <col min="12548" max="12548" width="7.33203125" style="623" customWidth="1"/>
    <col min="12549" max="12551" width="4" style="623"/>
    <col min="12552" max="12552" width="3.58203125" style="623" customWidth="1"/>
    <col min="12553" max="12553" width="4" style="623"/>
    <col min="12554" max="12554" width="7.33203125" style="623" customWidth="1"/>
    <col min="12555" max="12563" width="4" style="623"/>
    <col min="12564" max="12565" width="6.83203125" style="623" customWidth="1"/>
    <col min="12566" max="12567" width="4" style="623"/>
    <col min="12568" max="12568" width="4.08203125" style="623" customWidth="1"/>
    <col min="12569" max="12569" width="2.33203125" style="623" customWidth="1"/>
    <col min="12570" max="12570" width="3.33203125" style="623" customWidth="1"/>
    <col min="12571" max="12801" width="4" style="623"/>
    <col min="12802" max="12802" width="2.83203125" style="623" customWidth="1"/>
    <col min="12803" max="12803" width="2.33203125" style="623" customWidth="1"/>
    <col min="12804" max="12804" width="7.33203125" style="623" customWidth="1"/>
    <col min="12805" max="12807" width="4" style="623"/>
    <col min="12808" max="12808" width="3.58203125" style="623" customWidth="1"/>
    <col min="12809" max="12809" width="4" style="623"/>
    <col min="12810" max="12810" width="7.33203125" style="623" customWidth="1"/>
    <col min="12811" max="12819" width="4" style="623"/>
    <col min="12820" max="12821" width="6.83203125" style="623" customWidth="1"/>
    <col min="12822" max="12823" width="4" style="623"/>
    <col min="12824" max="12824" width="4.08203125" style="623" customWidth="1"/>
    <col min="12825" max="12825" width="2.33203125" style="623" customWidth="1"/>
    <col min="12826" max="12826" width="3.33203125" style="623" customWidth="1"/>
    <col min="12827" max="13057" width="4" style="623"/>
    <col min="13058" max="13058" width="2.83203125" style="623" customWidth="1"/>
    <col min="13059" max="13059" width="2.33203125" style="623" customWidth="1"/>
    <col min="13060" max="13060" width="7.33203125" style="623" customWidth="1"/>
    <col min="13061" max="13063" width="4" style="623"/>
    <col min="13064" max="13064" width="3.58203125" style="623" customWidth="1"/>
    <col min="13065" max="13065" width="4" style="623"/>
    <col min="13066" max="13066" width="7.33203125" style="623" customWidth="1"/>
    <col min="13067" max="13075" width="4" style="623"/>
    <col min="13076" max="13077" width="6.83203125" style="623" customWidth="1"/>
    <col min="13078" max="13079" width="4" style="623"/>
    <col min="13080" max="13080" width="4.08203125" style="623" customWidth="1"/>
    <col min="13081" max="13081" width="2.33203125" style="623" customWidth="1"/>
    <col min="13082" max="13082" width="3.33203125" style="623" customWidth="1"/>
    <col min="13083" max="13313" width="4" style="623"/>
    <col min="13314" max="13314" width="2.83203125" style="623" customWidth="1"/>
    <col min="13315" max="13315" width="2.33203125" style="623" customWidth="1"/>
    <col min="13316" max="13316" width="7.33203125" style="623" customWidth="1"/>
    <col min="13317" max="13319" width="4" style="623"/>
    <col min="13320" max="13320" width="3.58203125" style="623" customWidth="1"/>
    <col min="13321" max="13321" width="4" style="623"/>
    <col min="13322" max="13322" width="7.33203125" style="623" customWidth="1"/>
    <col min="13323" max="13331" width="4" style="623"/>
    <col min="13332" max="13333" width="6.83203125" style="623" customWidth="1"/>
    <col min="13334" max="13335" width="4" style="623"/>
    <col min="13336" max="13336" width="4.08203125" style="623" customWidth="1"/>
    <col min="13337" max="13337" width="2.33203125" style="623" customWidth="1"/>
    <col min="13338" max="13338" width="3.33203125" style="623" customWidth="1"/>
    <col min="13339" max="13569" width="4" style="623"/>
    <col min="13570" max="13570" width="2.83203125" style="623" customWidth="1"/>
    <col min="13571" max="13571" width="2.33203125" style="623" customWidth="1"/>
    <col min="13572" max="13572" width="7.33203125" style="623" customWidth="1"/>
    <col min="13573" max="13575" width="4" style="623"/>
    <col min="13576" max="13576" width="3.58203125" style="623" customWidth="1"/>
    <col min="13577" max="13577" width="4" style="623"/>
    <col min="13578" max="13578" width="7.33203125" style="623" customWidth="1"/>
    <col min="13579" max="13587" width="4" style="623"/>
    <col min="13588" max="13589" width="6.83203125" style="623" customWidth="1"/>
    <col min="13590" max="13591" width="4" style="623"/>
    <col min="13592" max="13592" width="4.08203125" style="623" customWidth="1"/>
    <col min="13593" max="13593" width="2.33203125" style="623" customWidth="1"/>
    <col min="13594" max="13594" width="3.33203125" style="623" customWidth="1"/>
    <col min="13595" max="13825" width="4" style="623"/>
    <col min="13826" max="13826" width="2.83203125" style="623" customWidth="1"/>
    <col min="13827" max="13827" width="2.33203125" style="623" customWidth="1"/>
    <col min="13828" max="13828" width="7.33203125" style="623" customWidth="1"/>
    <col min="13829" max="13831" width="4" style="623"/>
    <col min="13832" max="13832" width="3.58203125" style="623" customWidth="1"/>
    <col min="13833" max="13833" width="4" style="623"/>
    <col min="13834" max="13834" width="7.33203125" style="623" customWidth="1"/>
    <col min="13835" max="13843" width="4" style="623"/>
    <col min="13844" max="13845" width="6.83203125" style="623" customWidth="1"/>
    <col min="13846" max="13847" width="4" style="623"/>
    <col min="13848" max="13848" width="4.08203125" style="623" customWidth="1"/>
    <col min="13849" max="13849" width="2.33203125" style="623" customWidth="1"/>
    <col min="13850" max="13850" width="3.33203125" style="623" customWidth="1"/>
    <col min="13851" max="14081" width="4" style="623"/>
    <col min="14082" max="14082" width="2.83203125" style="623" customWidth="1"/>
    <col min="14083" max="14083" width="2.33203125" style="623" customWidth="1"/>
    <col min="14084" max="14084" width="7.33203125" style="623" customWidth="1"/>
    <col min="14085" max="14087" width="4" style="623"/>
    <col min="14088" max="14088" width="3.58203125" style="623" customWidth="1"/>
    <col min="14089" max="14089" width="4" style="623"/>
    <col min="14090" max="14090" width="7.33203125" style="623" customWidth="1"/>
    <col min="14091" max="14099" width="4" style="623"/>
    <col min="14100" max="14101" width="6.83203125" style="623" customWidth="1"/>
    <col min="14102" max="14103" width="4" style="623"/>
    <col min="14104" max="14104" width="4.08203125" style="623" customWidth="1"/>
    <col min="14105" max="14105" width="2.33203125" style="623" customWidth="1"/>
    <col min="14106" max="14106" width="3.33203125" style="623" customWidth="1"/>
    <col min="14107" max="14337" width="4" style="623"/>
    <col min="14338" max="14338" width="2.83203125" style="623" customWidth="1"/>
    <col min="14339" max="14339" width="2.33203125" style="623" customWidth="1"/>
    <col min="14340" max="14340" width="7.33203125" style="623" customWidth="1"/>
    <col min="14341" max="14343" width="4" style="623"/>
    <col min="14344" max="14344" width="3.58203125" style="623" customWidth="1"/>
    <col min="14345" max="14345" width="4" style="623"/>
    <col min="14346" max="14346" width="7.33203125" style="623" customWidth="1"/>
    <col min="14347" max="14355" width="4" style="623"/>
    <col min="14356" max="14357" width="6.83203125" style="623" customWidth="1"/>
    <col min="14358" max="14359" width="4" style="623"/>
    <col min="14360" max="14360" width="4.08203125" style="623" customWidth="1"/>
    <col min="14361" max="14361" width="2.33203125" style="623" customWidth="1"/>
    <col min="14362" max="14362" width="3.33203125" style="623" customWidth="1"/>
    <col min="14363" max="14593" width="4" style="623"/>
    <col min="14594" max="14594" width="2.83203125" style="623" customWidth="1"/>
    <col min="14595" max="14595" width="2.33203125" style="623" customWidth="1"/>
    <col min="14596" max="14596" width="7.33203125" style="623" customWidth="1"/>
    <col min="14597" max="14599" width="4" style="623"/>
    <col min="14600" max="14600" width="3.58203125" style="623" customWidth="1"/>
    <col min="14601" max="14601" width="4" style="623"/>
    <col min="14602" max="14602" width="7.33203125" style="623" customWidth="1"/>
    <col min="14603" max="14611" width="4" style="623"/>
    <col min="14612" max="14613" width="6.83203125" style="623" customWidth="1"/>
    <col min="14614" max="14615" width="4" style="623"/>
    <col min="14616" max="14616" width="4.08203125" style="623" customWidth="1"/>
    <col min="14617" max="14617" width="2.33203125" style="623" customWidth="1"/>
    <col min="14618" max="14618" width="3.33203125" style="623" customWidth="1"/>
    <col min="14619" max="14849" width="4" style="623"/>
    <col min="14850" max="14850" width="2.83203125" style="623" customWidth="1"/>
    <col min="14851" max="14851" width="2.33203125" style="623" customWidth="1"/>
    <col min="14852" max="14852" width="7.33203125" style="623" customWidth="1"/>
    <col min="14853" max="14855" width="4" style="623"/>
    <col min="14856" max="14856" width="3.58203125" style="623" customWidth="1"/>
    <col min="14857" max="14857" width="4" style="623"/>
    <col min="14858" max="14858" width="7.33203125" style="623" customWidth="1"/>
    <col min="14859" max="14867" width="4" style="623"/>
    <col min="14868" max="14869" width="6.83203125" style="623" customWidth="1"/>
    <col min="14870" max="14871" width="4" style="623"/>
    <col min="14872" max="14872" width="4.08203125" style="623" customWidth="1"/>
    <col min="14873" max="14873" width="2.33203125" style="623" customWidth="1"/>
    <col min="14874" max="14874" width="3.33203125" style="623" customWidth="1"/>
    <col min="14875" max="15105" width="4" style="623"/>
    <col min="15106" max="15106" width="2.83203125" style="623" customWidth="1"/>
    <col min="15107" max="15107" width="2.33203125" style="623" customWidth="1"/>
    <col min="15108" max="15108" width="7.33203125" style="623" customWidth="1"/>
    <col min="15109" max="15111" width="4" style="623"/>
    <col min="15112" max="15112" width="3.58203125" style="623" customWidth="1"/>
    <col min="15113" max="15113" width="4" style="623"/>
    <col min="15114" max="15114" width="7.33203125" style="623" customWidth="1"/>
    <col min="15115" max="15123" width="4" style="623"/>
    <col min="15124" max="15125" width="6.83203125" style="623" customWidth="1"/>
    <col min="15126" max="15127" width="4" style="623"/>
    <col min="15128" max="15128" width="4.08203125" style="623" customWidth="1"/>
    <col min="15129" max="15129" width="2.33203125" style="623" customWidth="1"/>
    <col min="15130" max="15130" width="3.33203125" style="623" customWidth="1"/>
    <col min="15131" max="15361" width="4" style="623"/>
    <col min="15362" max="15362" width="2.83203125" style="623" customWidth="1"/>
    <col min="15363" max="15363" width="2.33203125" style="623" customWidth="1"/>
    <col min="15364" max="15364" width="7.33203125" style="623" customWidth="1"/>
    <col min="15365" max="15367" width="4" style="623"/>
    <col min="15368" max="15368" width="3.58203125" style="623" customWidth="1"/>
    <col min="15369" max="15369" width="4" style="623"/>
    <col min="15370" max="15370" width="7.33203125" style="623" customWidth="1"/>
    <col min="15371" max="15379" width="4" style="623"/>
    <col min="15380" max="15381" width="6.83203125" style="623" customWidth="1"/>
    <col min="15382" max="15383" width="4" style="623"/>
    <col min="15384" max="15384" width="4.08203125" style="623" customWidth="1"/>
    <col min="15385" max="15385" width="2.33203125" style="623" customWidth="1"/>
    <col min="15386" max="15386" width="3.33203125" style="623" customWidth="1"/>
    <col min="15387" max="15617" width="4" style="623"/>
    <col min="15618" max="15618" width="2.83203125" style="623" customWidth="1"/>
    <col min="15619" max="15619" width="2.33203125" style="623" customWidth="1"/>
    <col min="15620" max="15620" width="7.33203125" style="623" customWidth="1"/>
    <col min="15621" max="15623" width="4" style="623"/>
    <col min="15624" max="15624" width="3.58203125" style="623" customWidth="1"/>
    <col min="15625" max="15625" width="4" style="623"/>
    <col min="15626" max="15626" width="7.33203125" style="623" customWidth="1"/>
    <col min="15627" max="15635" width="4" style="623"/>
    <col min="15636" max="15637" width="6.83203125" style="623" customWidth="1"/>
    <col min="15638" max="15639" width="4" style="623"/>
    <col min="15640" max="15640" width="4.08203125" style="623" customWidth="1"/>
    <col min="15641" max="15641" width="2.33203125" style="623" customWidth="1"/>
    <col min="15642" max="15642" width="3.33203125" style="623" customWidth="1"/>
    <col min="15643" max="15873" width="4" style="623"/>
    <col min="15874" max="15874" width="2.83203125" style="623" customWidth="1"/>
    <col min="15875" max="15875" width="2.33203125" style="623" customWidth="1"/>
    <col min="15876" max="15876" width="7.33203125" style="623" customWidth="1"/>
    <col min="15877" max="15879" width="4" style="623"/>
    <col min="15880" max="15880" width="3.58203125" style="623" customWidth="1"/>
    <col min="15881" max="15881" width="4" style="623"/>
    <col min="15882" max="15882" width="7.33203125" style="623" customWidth="1"/>
    <col min="15883" max="15891" width="4" style="623"/>
    <col min="15892" max="15893" width="6.83203125" style="623" customWidth="1"/>
    <col min="15894" max="15895" width="4" style="623"/>
    <col min="15896" max="15896" width="4.08203125" style="623" customWidth="1"/>
    <col min="15897" max="15897" width="2.33203125" style="623" customWidth="1"/>
    <col min="15898" max="15898" width="3.33203125" style="623" customWidth="1"/>
    <col min="15899" max="16129" width="4" style="623"/>
    <col min="16130" max="16130" width="2.83203125" style="623" customWidth="1"/>
    <col min="16131" max="16131" width="2.33203125" style="623" customWidth="1"/>
    <col min="16132" max="16132" width="7.33203125" style="623" customWidth="1"/>
    <col min="16133" max="16135" width="4" style="623"/>
    <col min="16136" max="16136" width="3.58203125" style="623" customWidth="1"/>
    <col min="16137" max="16137" width="4" style="623"/>
    <col min="16138" max="16138" width="7.33203125" style="623" customWidth="1"/>
    <col min="16139" max="16147" width="4" style="623"/>
    <col min="16148" max="16149" width="6.83203125" style="623" customWidth="1"/>
    <col min="16150" max="16151" width="4" style="623"/>
    <col min="16152" max="16152" width="4.08203125" style="623" customWidth="1"/>
    <col min="16153" max="16153" width="2.33203125" style="623" customWidth="1"/>
    <col min="16154" max="16154" width="3.33203125" style="623" customWidth="1"/>
    <col min="16155" max="16384" width="4" style="623"/>
  </cols>
  <sheetData>
    <row r="1" spans="1:26">
      <c r="A1" s="575"/>
      <c r="B1" s="575"/>
      <c r="C1" s="575"/>
      <c r="D1" s="575"/>
      <c r="E1" s="575"/>
      <c r="F1" s="575"/>
      <c r="G1" s="575"/>
      <c r="H1" s="575"/>
      <c r="I1" s="575"/>
      <c r="J1" s="575"/>
      <c r="K1" s="575"/>
      <c r="L1" s="575"/>
      <c r="M1" s="575"/>
      <c r="N1" s="575"/>
      <c r="O1" s="575"/>
      <c r="P1" s="575"/>
      <c r="Q1" s="575"/>
      <c r="R1" s="575"/>
      <c r="S1" s="575"/>
      <c r="T1" s="575"/>
      <c r="U1" s="575"/>
      <c r="V1" s="575"/>
      <c r="W1" s="575"/>
      <c r="X1" s="575"/>
      <c r="Y1" s="575"/>
      <c r="Z1" s="575"/>
    </row>
    <row r="2" spans="1:26" ht="15" customHeight="1">
      <c r="A2" s="575"/>
      <c r="B2" s="575"/>
      <c r="C2" s="900" t="s">
        <v>2284</v>
      </c>
      <c r="D2" s="575"/>
      <c r="E2" s="575"/>
      <c r="F2" s="575"/>
      <c r="G2" s="575"/>
      <c r="H2" s="575"/>
      <c r="I2" s="575"/>
      <c r="J2" s="575"/>
      <c r="K2" s="575"/>
      <c r="L2" s="575"/>
      <c r="M2" s="575"/>
      <c r="N2" s="575"/>
      <c r="O2" s="575"/>
      <c r="P2" s="575"/>
      <c r="Q2" s="1730" t="s">
        <v>678</v>
      </c>
      <c r="R2" s="1730"/>
      <c r="S2" s="1730"/>
      <c r="T2" s="1730"/>
      <c r="U2" s="1730"/>
      <c r="V2" s="1730"/>
      <c r="W2" s="1730"/>
      <c r="X2" s="1730"/>
      <c r="Y2" s="1730"/>
      <c r="Z2" s="575"/>
    </row>
    <row r="3" spans="1:26" ht="15" customHeight="1">
      <c r="A3" s="575"/>
      <c r="B3" s="575"/>
      <c r="C3" s="575"/>
      <c r="D3" s="575"/>
      <c r="E3" s="575"/>
      <c r="F3" s="575"/>
      <c r="G3" s="575"/>
      <c r="H3" s="575"/>
      <c r="I3" s="575"/>
      <c r="J3" s="575"/>
      <c r="K3" s="575"/>
      <c r="L3" s="575"/>
      <c r="M3" s="575"/>
      <c r="N3" s="575"/>
      <c r="O3" s="575"/>
      <c r="P3" s="575"/>
      <c r="Q3" s="575"/>
      <c r="R3" s="575"/>
      <c r="S3" s="616"/>
      <c r="T3" s="575"/>
      <c r="U3" s="575"/>
      <c r="V3" s="575"/>
      <c r="W3" s="575"/>
      <c r="X3" s="575"/>
      <c r="Y3" s="575"/>
      <c r="Z3" s="575"/>
    </row>
    <row r="4" spans="1:26" ht="15" customHeight="1">
      <c r="A4" s="575"/>
      <c r="B4" s="1731" t="s">
        <v>742</v>
      </c>
      <c r="C4" s="1731"/>
      <c r="D4" s="1731"/>
      <c r="E4" s="1731"/>
      <c r="F4" s="1731"/>
      <c r="G4" s="1731"/>
      <c r="H4" s="1731"/>
      <c r="I4" s="1731"/>
      <c r="J4" s="1731"/>
      <c r="K4" s="1731"/>
      <c r="L4" s="1731"/>
      <c r="M4" s="1731"/>
      <c r="N4" s="1731"/>
      <c r="O4" s="1731"/>
      <c r="P4" s="1731"/>
      <c r="Q4" s="1731"/>
      <c r="R4" s="1731"/>
      <c r="S4" s="1731"/>
      <c r="T4" s="1731"/>
      <c r="U4" s="1731"/>
      <c r="V4" s="1731"/>
      <c r="W4" s="1731"/>
      <c r="X4" s="1731"/>
      <c r="Y4" s="1731"/>
      <c r="Z4" s="575"/>
    </row>
    <row r="5" spans="1:26" ht="15" customHeight="1">
      <c r="A5" s="575"/>
      <c r="B5" s="575"/>
      <c r="C5" s="575"/>
      <c r="D5" s="575"/>
      <c r="E5" s="575"/>
      <c r="F5" s="575"/>
      <c r="G5" s="575"/>
      <c r="H5" s="575"/>
      <c r="I5" s="575"/>
      <c r="J5" s="575"/>
      <c r="K5" s="575"/>
      <c r="L5" s="575"/>
      <c r="M5" s="575"/>
      <c r="N5" s="575"/>
      <c r="O5" s="575"/>
      <c r="P5" s="575"/>
      <c r="Q5" s="575"/>
      <c r="R5" s="575"/>
      <c r="S5" s="575"/>
      <c r="T5" s="575"/>
      <c r="U5" s="575"/>
      <c r="V5" s="575"/>
      <c r="W5" s="575"/>
      <c r="X5" s="575"/>
      <c r="Y5" s="575"/>
      <c r="Z5" s="575"/>
    </row>
    <row r="6" spans="1:26" ht="22.5" customHeight="1">
      <c r="A6" s="575"/>
      <c r="B6" s="1671" t="s">
        <v>676</v>
      </c>
      <c r="C6" s="1672"/>
      <c r="D6" s="1672"/>
      <c r="E6" s="1672"/>
      <c r="F6" s="1673"/>
      <c r="G6" s="1671"/>
      <c r="H6" s="1672"/>
      <c r="I6" s="1672"/>
      <c r="J6" s="1672"/>
      <c r="K6" s="1672"/>
      <c r="L6" s="1672"/>
      <c r="M6" s="1672"/>
      <c r="N6" s="1672"/>
      <c r="O6" s="1672"/>
      <c r="P6" s="1672"/>
      <c r="Q6" s="1672"/>
      <c r="R6" s="1672"/>
      <c r="S6" s="1672"/>
      <c r="T6" s="1672"/>
      <c r="U6" s="1672"/>
      <c r="V6" s="1672"/>
      <c r="W6" s="1672"/>
      <c r="X6" s="1672"/>
      <c r="Y6" s="1673"/>
    </row>
    <row r="7" spans="1:26" ht="22.5" customHeight="1">
      <c r="A7" s="575"/>
      <c r="B7" s="1671" t="s">
        <v>675</v>
      </c>
      <c r="C7" s="1672"/>
      <c r="D7" s="1672"/>
      <c r="E7" s="1672"/>
      <c r="F7" s="1673"/>
      <c r="G7" s="1671" t="s">
        <v>611</v>
      </c>
      <c r="H7" s="1672"/>
      <c r="I7" s="1672"/>
      <c r="J7" s="1672"/>
      <c r="K7" s="1672"/>
      <c r="L7" s="1672"/>
      <c r="M7" s="1672"/>
      <c r="N7" s="1672"/>
      <c r="O7" s="1672"/>
      <c r="P7" s="1672"/>
      <c r="Q7" s="1672"/>
      <c r="R7" s="1672"/>
      <c r="S7" s="1672"/>
      <c r="T7" s="1672"/>
      <c r="U7" s="1672"/>
      <c r="V7" s="1672"/>
      <c r="W7" s="1672"/>
      <c r="X7" s="1672"/>
      <c r="Y7" s="1673"/>
    </row>
    <row r="8" spans="1:26" ht="22.5" customHeight="1">
      <c r="A8" s="575"/>
      <c r="B8" s="1694" t="s">
        <v>673</v>
      </c>
      <c r="C8" s="1694"/>
      <c r="D8" s="1694"/>
      <c r="E8" s="1694"/>
      <c r="F8" s="1694"/>
      <c r="G8" s="1710" t="s">
        <v>672</v>
      </c>
      <c r="H8" s="1711"/>
      <c r="I8" s="1711"/>
      <c r="J8" s="1711"/>
      <c r="K8" s="1711"/>
      <c r="L8" s="1711"/>
      <c r="M8" s="1711"/>
      <c r="N8" s="1711"/>
      <c r="O8" s="1711"/>
      <c r="P8" s="1711"/>
      <c r="Q8" s="1711"/>
      <c r="R8" s="1711"/>
      <c r="S8" s="1711"/>
      <c r="T8" s="1711"/>
      <c r="U8" s="1711"/>
      <c r="V8" s="1711"/>
      <c r="W8" s="1711"/>
      <c r="X8" s="1711"/>
      <c r="Y8" s="1712"/>
    </row>
    <row r="9" spans="1:26" ht="15" customHeight="1">
      <c r="A9" s="575"/>
      <c r="B9" s="575"/>
      <c r="C9" s="575"/>
      <c r="D9" s="575"/>
      <c r="E9" s="575"/>
      <c r="F9" s="575"/>
      <c r="G9" s="575"/>
      <c r="H9" s="575"/>
      <c r="I9" s="575"/>
      <c r="J9" s="575"/>
      <c r="K9" s="575"/>
      <c r="L9" s="575"/>
      <c r="M9" s="575"/>
      <c r="N9" s="575"/>
      <c r="O9" s="575"/>
      <c r="P9" s="575"/>
      <c r="Q9" s="575"/>
      <c r="R9" s="575"/>
      <c r="S9" s="575"/>
      <c r="T9" s="575"/>
      <c r="U9" s="575"/>
      <c r="V9" s="575"/>
      <c r="W9" s="575"/>
      <c r="X9" s="575"/>
      <c r="Y9" s="575"/>
      <c r="Z9" s="575"/>
    </row>
    <row r="10" spans="1:26" ht="15" customHeight="1">
      <c r="A10" s="575"/>
      <c r="B10" s="611"/>
      <c r="C10" s="610"/>
      <c r="D10" s="610"/>
      <c r="E10" s="610"/>
      <c r="F10" s="610"/>
      <c r="G10" s="610"/>
      <c r="H10" s="610"/>
      <c r="I10" s="610"/>
      <c r="J10" s="610"/>
      <c r="K10" s="610"/>
      <c r="L10" s="610"/>
      <c r="M10" s="610"/>
      <c r="N10" s="610"/>
      <c r="O10" s="610"/>
      <c r="P10" s="610"/>
      <c r="Q10" s="610"/>
      <c r="R10" s="610"/>
      <c r="S10" s="610"/>
      <c r="T10" s="610"/>
      <c r="U10" s="611"/>
      <c r="V10" s="610"/>
      <c r="W10" s="610"/>
      <c r="X10" s="610"/>
      <c r="Y10" s="609"/>
      <c r="Z10" s="575"/>
    </row>
    <row r="11" spans="1:26" ht="15" customHeight="1">
      <c r="A11" s="575"/>
      <c r="B11" s="581" t="s">
        <v>671</v>
      </c>
      <c r="C11" s="575"/>
      <c r="D11" s="575"/>
      <c r="E11" s="575"/>
      <c r="F11" s="575"/>
      <c r="G11" s="575"/>
      <c r="H11" s="575"/>
      <c r="I11" s="575"/>
      <c r="J11" s="575"/>
      <c r="K11" s="575"/>
      <c r="L11" s="575"/>
      <c r="M11" s="575"/>
      <c r="N11" s="575"/>
      <c r="O11" s="575"/>
      <c r="P11" s="575"/>
      <c r="Q11" s="575"/>
      <c r="R11" s="575"/>
      <c r="S11" s="575"/>
      <c r="T11" s="575"/>
      <c r="U11" s="1737" t="s">
        <v>719</v>
      </c>
      <c r="V11" s="1738"/>
      <c r="W11" s="1738"/>
      <c r="X11" s="1738"/>
      <c r="Y11" s="1739"/>
      <c r="Z11" s="575"/>
    </row>
    <row r="12" spans="1:26" ht="15" customHeight="1">
      <c r="A12" s="575"/>
      <c r="B12" s="581"/>
      <c r="C12" s="575"/>
      <c r="D12" s="575"/>
      <c r="E12" s="575"/>
      <c r="F12" s="575"/>
      <c r="G12" s="575"/>
      <c r="H12" s="575"/>
      <c r="I12" s="575"/>
      <c r="J12" s="575"/>
      <c r="K12" s="575"/>
      <c r="L12" s="575"/>
      <c r="M12" s="575"/>
      <c r="N12" s="575"/>
      <c r="O12" s="575"/>
      <c r="P12" s="575"/>
      <c r="Q12" s="575"/>
      <c r="R12" s="575"/>
      <c r="S12" s="575"/>
      <c r="T12" s="575"/>
      <c r="U12" s="659"/>
      <c r="V12" s="653"/>
      <c r="W12" s="653"/>
      <c r="X12" s="653"/>
      <c r="Y12" s="608"/>
      <c r="Z12" s="575"/>
    </row>
    <row r="13" spans="1:26" ht="15" customHeight="1">
      <c r="A13" s="575"/>
      <c r="B13" s="581"/>
      <c r="C13" s="651" t="s">
        <v>670</v>
      </c>
      <c r="D13" s="1740" t="s">
        <v>741</v>
      </c>
      <c r="E13" s="1740"/>
      <c r="F13" s="1740"/>
      <c r="G13" s="1740"/>
      <c r="H13" s="1740"/>
      <c r="I13" s="1740"/>
      <c r="J13" s="1740"/>
      <c r="K13" s="1740"/>
      <c r="L13" s="1740"/>
      <c r="M13" s="1740"/>
      <c r="N13" s="1740"/>
      <c r="O13" s="1740"/>
      <c r="P13" s="1740"/>
      <c r="Q13" s="1740"/>
      <c r="R13" s="1740"/>
      <c r="S13" s="1740"/>
      <c r="T13" s="1741"/>
      <c r="U13" s="659"/>
      <c r="V13" s="653" t="s">
        <v>622</v>
      </c>
      <c r="W13" s="653" t="s">
        <v>623</v>
      </c>
      <c r="X13" s="653" t="s">
        <v>622</v>
      </c>
      <c r="Y13" s="608"/>
      <c r="Z13" s="575"/>
    </row>
    <row r="14" spans="1:26" ht="15" customHeight="1">
      <c r="A14" s="575"/>
      <c r="B14" s="581"/>
      <c r="C14" s="651"/>
      <c r="D14" s="1740"/>
      <c r="E14" s="1740"/>
      <c r="F14" s="1740"/>
      <c r="G14" s="1740"/>
      <c r="H14" s="1740"/>
      <c r="I14" s="1740"/>
      <c r="J14" s="1740"/>
      <c r="K14" s="1740"/>
      <c r="L14" s="1740"/>
      <c r="M14" s="1740"/>
      <c r="N14" s="1740"/>
      <c r="O14" s="1740"/>
      <c r="P14" s="1740"/>
      <c r="Q14" s="1740"/>
      <c r="R14" s="1740"/>
      <c r="S14" s="1740"/>
      <c r="T14" s="1741"/>
      <c r="U14" s="659"/>
      <c r="V14" s="653"/>
      <c r="W14" s="653"/>
      <c r="X14" s="653"/>
      <c r="Y14" s="608"/>
      <c r="Z14" s="575"/>
    </row>
    <row r="15" spans="1:26" ht="7.5" customHeight="1">
      <c r="A15" s="575"/>
      <c r="B15" s="581"/>
      <c r="C15" s="575"/>
      <c r="D15" s="575"/>
      <c r="E15" s="575"/>
      <c r="F15" s="575"/>
      <c r="G15" s="575"/>
      <c r="H15" s="575"/>
      <c r="I15" s="575"/>
      <c r="J15" s="575"/>
      <c r="K15" s="575"/>
      <c r="L15" s="575"/>
      <c r="M15" s="575"/>
      <c r="N15" s="575"/>
      <c r="O15" s="575"/>
      <c r="P15" s="575"/>
      <c r="Q15" s="575"/>
      <c r="R15" s="575"/>
      <c r="S15" s="575"/>
      <c r="T15" s="575"/>
      <c r="U15" s="659"/>
      <c r="V15" s="653"/>
      <c r="W15" s="653"/>
      <c r="X15" s="653"/>
      <c r="Y15" s="608"/>
      <c r="Z15" s="575"/>
    </row>
    <row r="16" spans="1:26" ht="15" customHeight="1">
      <c r="A16" s="575"/>
      <c r="B16" s="581"/>
      <c r="C16" s="1749" t="s">
        <v>668</v>
      </c>
      <c r="D16" s="1740" t="s">
        <v>667</v>
      </c>
      <c r="E16" s="1740"/>
      <c r="F16" s="1740"/>
      <c r="G16" s="1740"/>
      <c r="H16" s="1740"/>
      <c r="I16" s="1740"/>
      <c r="J16" s="1740"/>
      <c r="K16" s="1740"/>
      <c r="L16" s="1740"/>
      <c r="M16" s="1740"/>
      <c r="N16" s="1740"/>
      <c r="O16" s="1740"/>
      <c r="P16" s="1740"/>
      <c r="Q16" s="1740"/>
      <c r="R16" s="1740"/>
      <c r="S16" s="1740"/>
      <c r="T16" s="1741"/>
      <c r="U16" s="659"/>
      <c r="V16" s="653" t="s">
        <v>622</v>
      </c>
      <c r="W16" s="653" t="s">
        <v>740</v>
      </c>
      <c r="X16" s="653" t="s">
        <v>622</v>
      </c>
      <c r="Y16" s="608"/>
      <c r="Z16" s="575"/>
    </row>
    <row r="17" spans="1:26" ht="15" customHeight="1">
      <c r="A17" s="575"/>
      <c r="B17" s="581"/>
      <c r="C17" s="1749"/>
      <c r="D17" s="1740"/>
      <c r="E17" s="1740"/>
      <c r="F17" s="1740"/>
      <c r="G17" s="1740"/>
      <c r="H17" s="1740"/>
      <c r="I17" s="1740"/>
      <c r="J17" s="1740"/>
      <c r="K17" s="1740"/>
      <c r="L17" s="1740"/>
      <c r="M17" s="1740"/>
      <c r="N17" s="1740"/>
      <c r="O17" s="1740"/>
      <c r="P17" s="1740"/>
      <c r="Q17" s="1740"/>
      <c r="R17" s="1740"/>
      <c r="S17" s="1740"/>
      <c r="T17" s="1741"/>
      <c r="U17" s="659"/>
      <c r="V17" s="653"/>
      <c r="W17" s="653"/>
      <c r="X17" s="653"/>
      <c r="Y17" s="608"/>
      <c r="Z17" s="575"/>
    </row>
    <row r="18" spans="1:26" ht="7.5" customHeight="1">
      <c r="A18" s="575"/>
      <c r="B18" s="581"/>
      <c r="C18" s="575"/>
      <c r="D18" s="575"/>
      <c r="E18" s="575"/>
      <c r="F18" s="575"/>
      <c r="G18" s="575"/>
      <c r="H18" s="575"/>
      <c r="I18" s="575"/>
      <c r="J18" s="575"/>
      <c r="K18" s="575"/>
      <c r="L18" s="575"/>
      <c r="M18" s="575"/>
      <c r="N18" s="575"/>
      <c r="O18" s="575"/>
      <c r="P18" s="575"/>
      <c r="Q18" s="575"/>
      <c r="R18" s="575"/>
      <c r="S18" s="575"/>
      <c r="T18" s="575"/>
      <c r="U18" s="659"/>
      <c r="V18" s="653"/>
      <c r="W18" s="653"/>
      <c r="X18" s="653"/>
      <c r="Y18" s="608"/>
      <c r="Z18" s="575"/>
    </row>
    <row r="19" spans="1:26" ht="15" customHeight="1">
      <c r="A19" s="575"/>
      <c r="B19" s="581"/>
      <c r="C19" s="575" t="s">
        <v>625</v>
      </c>
      <c r="D19" s="1742" t="s">
        <v>739</v>
      </c>
      <c r="E19" s="1742"/>
      <c r="F19" s="1742"/>
      <c r="G19" s="1742"/>
      <c r="H19" s="1742"/>
      <c r="I19" s="1742"/>
      <c r="J19" s="1742"/>
      <c r="K19" s="1742"/>
      <c r="L19" s="1742"/>
      <c r="M19" s="1742"/>
      <c r="N19" s="1742"/>
      <c r="O19" s="1742"/>
      <c r="P19" s="1742"/>
      <c r="Q19" s="1742"/>
      <c r="R19" s="1742"/>
      <c r="S19" s="1742"/>
      <c r="T19" s="1743"/>
      <c r="U19" s="659"/>
      <c r="V19" s="653" t="s">
        <v>622</v>
      </c>
      <c r="W19" s="653" t="s">
        <v>623</v>
      </c>
      <c r="X19" s="653" t="s">
        <v>622</v>
      </c>
      <c r="Y19" s="608"/>
      <c r="Z19" s="575"/>
    </row>
    <row r="20" spans="1:26" ht="7.5" customHeight="1">
      <c r="A20" s="575"/>
      <c r="B20" s="581"/>
      <c r="C20" s="575"/>
      <c r="D20" s="575"/>
      <c r="E20" s="575"/>
      <c r="F20" s="575"/>
      <c r="G20" s="575"/>
      <c r="H20" s="575"/>
      <c r="I20" s="575"/>
      <c r="J20" s="575"/>
      <c r="K20" s="575"/>
      <c r="L20" s="575"/>
      <c r="M20" s="575"/>
      <c r="N20" s="575"/>
      <c r="O20" s="575"/>
      <c r="P20" s="575"/>
      <c r="Q20" s="575"/>
      <c r="R20" s="575"/>
      <c r="S20" s="575"/>
      <c r="T20" s="575"/>
      <c r="U20" s="659"/>
      <c r="V20" s="653"/>
      <c r="W20" s="653"/>
      <c r="X20" s="653"/>
      <c r="Y20" s="608"/>
      <c r="Z20" s="575"/>
    </row>
    <row r="21" spans="1:26" ht="15" customHeight="1">
      <c r="A21" s="575"/>
      <c r="B21" s="581"/>
      <c r="C21" s="616" t="s">
        <v>665</v>
      </c>
      <c r="D21" s="1744" t="s">
        <v>738</v>
      </c>
      <c r="E21" s="1744"/>
      <c r="F21" s="1744"/>
      <c r="G21" s="1744"/>
      <c r="H21" s="1744"/>
      <c r="I21" s="1744"/>
      <c r="J21" s="1744"/>
      <c r="K21" s="1744"/>
      <c r="L21" s="1744"/>
      <c r="M21" s="1744"/>
      <c r="N21" s="1744"/>
      <c r="O21" s="1744"/>
      <c r="P21" s="1744"/>
      <c r="Q21" s="1744"/>
      <c r="R21" s="1744"/>
      <c r="S21" s="1744"/>
      <c r="T21" s="1745"/>
      <c r="U21" s="659"/>
      <c r="V21" s="653" t="s">
        <v>622</v>
      </c>
      <c r="W21" s="653" t="s">
        <v>623</v>
      </c>
      <c r="X21" s="653" t="s">
        <v>622</v>
      </c>
      <c r="Y21" s="608"/>
      <c r="Z21" s="575"/>
    </row>
    <row r="22" spans="1:26" ht="7.5" customHeight="1">
      <c r="A22" s="575"/>
      <c r="B22" s="581"/>
      <c r="C22" s="575"/>
      <c r="D22" s="575"/>
      <c r="E22" s="575"/>
      <c r="F22" s="575"/>
      <c r="G22" s="575"/>
      <c r="H22" s="575"/>
      <c r="I22" s="575"/>
      <c r="J22" s="575"/>
      <c r="K22" s="575"/>
      <c r="L22" s="575"/>
      <c r="M22" s="575"/>
      <c r="N22" s="575"/>
      <c r="O22" s="575"/>
      <c r="P22" s="575"/>
      <c r="Q22" s="575"/>
      <c r="R22" s="575"/>
      <c r="S22" s="575"/>
      <c r="T22" s="575"/>
      <c r="U22" s="659"/>
      <c r="V22" s="653"/>
      <c r="W22" s="653"/>
      <c r="X22" s="653"/>
      <c r="Y22" s="608"/>
      <c r="Z22" s="575"/>
    </row>
    <row r="23" spans="1:26" ht="15" customHeight="1">
      <c r="A23" s="575"/>
      <c r="B23" s="581"/>
      <c r="C23" s="575" t="s">
        <v>663</v>
      </c>
      <c r="D23" s="575" t="s">
        <v>737</v>
      </c>
      <c r="E23" s="575"/>
      <c r="F23" s="575"/>
      <c r="G23" s="575"/>
      <c r="H23" s="575"/>
      <c r="I23" s="575"/>
      <c r="J23" s="575"/>
      <c r="K23" s="575"/>
      <c r="L23" s="575"/>
      <c r="M23" s="575"/>
      <c r="N23" s="575"/>
      <c r="O23" s="575"/>
      <c r="P23" s="575"/>
      <c r="Q23" s="575"/>
      <c r="R23" s="575"/>
      <c r="S23" s="575"/>
      <c r="T23" s="575"/>
      <c r="U23" s="659"/>
      <c r="V23" s="653" t="s">
        <v>622</v>
      </c>
      <c r="W23" s="653" t="s">
        <v>623</v>
      </c>
      <c r="X23" s="653" t="s">
        <v>622</v>
      </c>
      <c r="Y23" s="608"/>
      <c r="Z23" s="575"/>
    </row>
    <row r="24" spans="1:26" ht="7.5" customHeight="1">
      <c r="A24" s="575"/>
      <c r="B24" s="581"/>
      <c r="C24" s="575"/>
      <c r="D24" s="575"/>
      <c r="E24" s="575"/>
      <c r="F24" s="575"/>
      <c r="G24" s="575"/>
      <c r="H24" s="575"/>
      <c r="I24" s="575"/>
      <c r="J24" s="575"/>
      <c r="K24" s="575"/>
      <c r="L24" s="575"/>
      <c r="M24" s="575"/>
      <c r="N24" s="575"/>
      <c r="O24" s="575"/>
      <c r="P24" s="575"/>
      <c r="Q24" s="575"/>
      <c r="R24" s="575"/>
      <c r="S24" s="575"/>
      <c r="T24" s="575"/>
      <c r="U24" s="659"/>
      <c r="V24" s="653"/>
      <c r="W24" s="653"/>
      <c r="X24" s="653"/>
      <c r="Y24" s="608"/>
      <c r="Z24" s="575"/>
    </row>
    <row r="25" spans="1:26" ht="15" customHeight="1">
      <c r="A25" s="575"/>
      <c r="B25" s="581"/>
      <c r="C25" s="575" t="s">
        <v>661</v>
      </c>
      <c r="D25" s="575" t="s">
        <v>705</v>
      </c>
      <c r="E25" s="575"/>
      <c r="F25" s="575"/>
      <c r="G25" s="575"/>
      <c r="H25" s="575"/>
      <c r="I25" s="575"/>
      <c r="J25" s="575"/>
      <c r="K25" s="575"/>
      <c r="L25" s="575"/>
      <c r="M25" s="575"/>
      <c r="N25" s="575"/>
      <c r="O25" s="575"/>
      <c r="P25" s="575"/>
      <c r="Q25" s="575"/>
      <c r="R25" s="575"/>
      <c r="S25" s="575"/>
      <c r="T25" s="575"/>
      <c r="U25" s="659"/>
      <c r="V25" s="653" t="s">
        <v>622</v>
      </c>
      <c r="W25" s="653" t="s">
        <v>623</v>
      </c>
      <c r="X25" s="653" t="s">
        <v>622</v>
      </c>
      <c r="Y25" s="608"/>
      <c r="Z25" s="575"/>
    </row>
    <row r="26" spans="1:26" ht="7.5" customHeight="1">
      <c r="A26" s="575"/>
      <c r="B26" s="581"/>
      <c r="C26" s="575"/>
      <c r="D26" s="575"/>
      <c r="E26" s="575"/>
      <c r="F26" s="575"/>
      <c r="G26" s="575"/>
      <c r="H26" s="575"/>
      <c r="I26" s="575"/>
      <c r="J26" s="575"/>
      <c r="K26" s="575"/>
      <c r="L26" s="575"/>
      <c r="M26" s="575"/>
      <c r="N26" s="575"/>
      <c r="O26" s="575"/>
      <c r="P26" s="575"/>
      <c r="Q26" s="575"/>
      <c r="R26" s="575"/>
      <c r="S26" s="575"/>
      <c r="T26" s="575"/>
      <c r="U26" s="659"/>
      <c r="V26" s="653"/>
      <c r="W26" s="653"/>
      <c r="X26" s="653"/>
      <c r="Y26" s="608"/>
      <c r="Z26" s="575"/>
    </row>
    <row r="27" spans="1:26" ht="15" customHeight="1">
      <c r="A27" s="575"/>
      <c r="B27" s="581"/>
      <c r="C27" s="575" t="s">
        <v>659</v>
      </c>
      <c r="D27" s="1744" t="s">
        <v>736</v>
      </c>
      <c r="E27" s="1744"/>
      <c r="F27" s="1744"/>
      <c r="G27" s="1744"/>
      <c r="H27" s="1744"/>
      <c r="I27" s="1744"/>
      <c r="J27" s="1744"/>
      <c r="K27" s="1744"/>
      <c r="L27" s="1744"/>
      <c r="M27" s="1744"/>
      <c r="N27" s="1744"/>
      <c r="O27" s="1744"/>
      <c r="P27" s="1744"/>
      <c r="Q27" s="1744"/>
      <c r="R27" s="1744"/>
      <c r="S27" s="1744"/>
      <c r="T27" s="1745"/>
      <c r="U27" s="659"/>
      <c r="V27" s="653" t="s">
        <v>622</v>
      </c>
      <c r="W27" s="653" t="s">
        <v>623</v>
      </c>
      <c r="X27" s="653" t="s">
        <v>622</v>
      </c>
      <c r="Y27" s="608"/>
      <c r="Z27" s="575"/>
    </row>
    <row r="28" spans="1:26" ht="15" customHeight="1">
      <c r="A28" s="575"/>
      <c r="B28" s="581"/>
      <c r="C28" s="575" t="s">
        <v>489</v>
      </c>
      <c r="D28" s="1744"/>
      <c r="E28" s="1744"/>
      <c r="F28" s="1744"/>
      <c r="G28" s="1744"/>
      <c r="H28" s="1744"/>
      <c r="I28" s="1744"/>
      <c r="J28" s="1744"/>
      <c r="K28" s="1744"/>
      <c r="L28" s="1744"/>
      <c r="M28" s="1744"/>
      <c r="N28" s="1744"/>
      <c r="O28" s="1744"/>
      <c r="P28" s="1744"/>
      <c r="Q28" s="1744"/>
      <c r="R28" s="1744"/>
      <c r="S28" s="1744"/>
      <c r="T28" s="1745"/>
      <c r="U28" s="659"/>
      <c r="V28" s="653"/>
      <c r="W28" s="653"/>
      <c r="X28" s="653"/>
      <c r="Y28" s="608"/>
      <c r="Z28" s="575"/>
    </row>
    <row r="29" spans="1:26" ht="15" customHeight="1">
      <c r="A29" s="575"/>
      <c r="B29" s="581"/>
      <c r="C29" s="575"/>
      <c r="D29" s="575"/>
      <c r="E29" s="575"/>
      <c r="F29" s="575"/>
      <c r="G29" s="575"/>
      <c r="H29" s="575"/>
      <c r="I29" s="575"/>
      <c r="J29" s="575"/>
      <c r="K29" s="575"/>
      <c r="L29" s="575"/>
      <c r="M29" s="575"/>
      <c r="N29" s="575"/>
      <c r="O29" s="575"/>
      <c r="P29" s="575"/>
      <c r="Q29" s="575"/>
      <c r="R29" s="575"/>
      <c r="S29" s="575"/>
      <c r="T29" s="575"/>
      <c r="U29" s="659"/>
      <c r="V29" s="653"/>
      <c r="W29" s="653"/>
      <c r="X29" s="653"/>
      <c r="Y29" s="608"/>
      <c r="Z29" s="575"/>
    </row>
    <row r="30" spans="1:26" ht="15" customHeight="1">
      <c r="A30" s="575"/>
      <c r="B30" s="581" t="s">
        <v>657</v>
      </c>
      <c r="C30" s="575"/>
      <c r="D30" s="575"/>
      <c r="E30" s="575"/>
      <c r="F30" s="575"/>
      <c r="G30" s="575"/>
      <c r="H30" s="575"/>
      <c r="I30" s="575"/>
      <c r="J30" s="575"/>
      <c r="K30" s="575"/>
      <c r="L30" s="575"/>
      <c r="M30" s="575"/>
      <c r="N30" s="575"/>
      <c r="O30" s="575"/>
      <c r="P30" s="575"/>
      <c r="Q30" s="575"/>
      <c r="R30" s="575"/>
      <c r="S30" s="575"/>
      <c r="T30" s="575"/>
      <c r="U30" s="1737"/>
      <c r="V30" s="1738"/>
      <c r="W30" s="1738"/>
      <c r="X30" s="1738"/>
      <c r="Y30" s="1739"/>
      <c r="Z30" s="575"/>
    </row>
    <row r="31" spans="1:26" ht="15" customHeight="1">
      <c r="A31" s="575"/>
      <c r="B31" s="581"/>
      <c r="C31" s="575"/>
      <c r="D31" s="575"/>
      <c r="E31" s="575"/>
      <c r="F31" s="575"/>
      <c r="G31" s="575"/>
      <c r="H31" s="575"/>
      <c r="I31" s="575"/>
      <c r="J31" s="575"/>
      <c r="K31" s="575"/>
      <c r="L31" s="575"/>
      <c r="M31" s="575"/>
      <c r="N31" s="575"/>
      <c r="O31" s="575"/>
      <c r="P31" s="575"/>
      <c r="Q31" s="575"/>
      <c r="R31" s="575"/>
      <c r="S31" s="575"/>
      <c r="T31" s="575"/>
      <c r="U31" s="659"/>
      <c r="V31" s="653"/>
      <c r="W31" s="653"/>
      <c r="X31" s="653"/>
      <c r="Y31" s="608"/>
      <c r="Z31" s="575"/>
    </row>
    <row r="32" spans="1:26" ht="15" customHeight="1">
      <c r="A32" s="575"/>
      <c r="B32" s="581"/>
      <c r="C32" s="575" t="s">
        <v>735</v>
      </c>
      <c r="D32" s="575"/>
      <c r="E32" s="575"/>
      <c r="F32" s="575"/>
      <c r="G32" s="575"/>
      <c r="H32" s="575"/>
      <c r="I32" s="575"/>
      <c r="J32" s="575"/>
      <c r="K32" s="575"/>
      <c r="L32" s="575"/>
      <c r="M32" s="575"/>
      <c r="N32" s="575"/>
      <c r="O32" s="575"/>
      <c r="P32" s="575"/>
      <c r="Q32" s="575"/>
      <c r="R32" s="575"/>
      <c r="S32" s="575"/>
      <c r="T32" s="575"/>
      <c r="U32" s="659"/>
      <c r="V32" s="653"/>
      <c r="W32" s="653"/>
      <c r="X32" s="653"/>
      <c r="Y32" s="608"/>
      <c r="Z32" s="575"/>
    </row>
    <row r="33" spans="1:26" ht="15" customHeight="1">
      <c r="A33" s="575"/>
      <c r="B33" s="581"/>
      <c r="C33" s="1744" t="s">
        <v>734</v>
      </c>
      <c r="D33" s="1744"/>
      <c r="E33" s="1744"/>
      <c r="F33" s="1744"/>
      <c r="G33" s="1744"/>
      <c r="H33" s="1744"/>
      <c r="I33" s="1744"/>
      <c r="J33" s="1744"/>
      <c r="K33" s="1744"/>
      <c r="L33" s="1744"/>
      <c r="M33" s="1744"/>
      <c r="N33" s="1744"/>
      <c r="O33" s="1744"/>
      <c r="P33" s="1744"/>
      <c r="Q33" s="1744"/>
      <c r="R33" s="1744"/>
      <c r="S33" s="1744"/>
      <c r="T33" s="1745"/>
      <c r="U33" s="659"/>
      <c r="V33" s="653"/>
      <c r="W33" s="653"/>
      <c r="X33" s="653"/>
      <c r="Y33" s="608"/>
      <c r="Z33" s="575"/>
    </row>
    <row r="34" spans="1:26" ht="15" customHeight="1">
      <c r="A34" s="575"/>
      <c r="B34" s="581"/>
      <c r="C34" s="1744"/>
      <c r="D34" s="1744"/>
      <c r="E34" s="1744"/>
      <c r="F34" s="1744"/>
      <c r="G34" s="1744"/>
      <c r="H34" s="1744"/>
      <c r="I34" s="1744"/>
      <c r="J34" s="1744"/>
      <c r="K34" s="1744"/>
      <c r="L34" s="1744"/>
      <c r="M34" s="1744"/>
      <c r="N34" s="1744"/>
      <c r="O34" s="1744"/>
      <c r="P34" s="1744"/>
      <c r="Q34" s="1744"/>
      <c r="R34" s="1744"/>
      <c r="S34" s="1744"/>
      <c r="T34" s="1745"/>
      <c r="U34" s="659"/>
      <c r="V34" s="653"/>
      <c r="W34" s="653"/>
      <c r="X34" s="653"/>
      <c r="Y34" s="608"/>
      <c r="Z34" s="575"/>
    </row>
    <row r="35" spans="1:26" ht="7.5" customHeight="1">
      <c r="A35" s="575"/>
      <c r="B35" s="581"/>
      <c r="C35" s="575"/>
      <c r="D35" s="73"/>
      <c r="E35" s="73"/>
      <c r="F35" s="73"/>
      <c r="G35" s="73"/>
      <c r="H35" s="73"/>
      <c r="I35" s="73"/>
      <c r="J35" s="73"/>
      <c r="K35" s="73"/>
      <c r="L35" s="73"/>
      <c r="M35" s="73"/>
      <c r="N35" s="73"/>
      <c r="O35" s="73"/>
      <c r="P35" s="73"/>
      <c r="Q35" s="73"/>
      <c r="R35" s="73"/>
      <c r="S35" s="73"/>
      <c r="T35" s="73"/>
      <c r="U35" s="659"/>
      <c r="V35" s="653"/>
      <c r="W35" s="653"/>
      <c r="X35" s="653"/>
      <c r="Y35" s="608"/>
      <c r="Z35" s="575"/>
    </row>
    <row r="36" spans="1:26" ht="30" customHeight="1">
      <c r="A36" s="575"/>
      <c r="B36" s="581"/>
      <c r="C36" s="666"/>
      <c r="D36" s="1753"/>
      <c r="E36" s="1754"/>
      <c r="F36" s="1754"/>
      <c r="G36" s="1754"/>
      <c r="H36" s="1754"/>
      <c r="I36" s="1754"/>
      <c r="J36" s="1754"/>
      <c r="K36" s="1755"/>
      <c r="L36" s="1746" t="s">
        <v>654</v>
      </c>
      <c r="M36" s="1756"/>
      <c r="N36" s="1757"/>
      <c r="O36" s="1746" t="s">
        <v>653</v>
      </c>
      <c r="P36" s="1747"/>
      <c r="Q36" s="1748"/>
      <c r="R36" s="597"/>
      <c r="S36" s="597"/>
      <c r="T36" s="597"/>
      <c r="U36" s="659"/>
      <c r="V36" s="653"/>
      <c r="W36" s="653"/>
      <c r="X36" s="653"/>
      <c r="Y36" s="608"/>
      <c r="Z36" s="575"/>
    </row>
    <row r="37" spans="1:26" ht="54" customHeight="1">
      <c r="A37" s="575"/>
      <c r="B37" s="581"/>
      <c r="C37" s="664" t="s">
        <v>652</v>
      </c>
      <c r="D37" s="1732" t="s">
        <v>733</v>
      </c>
      <c r="E37" s="1732"/>
      <c r="F37" s="1732"/>
      <c r="G37" s="1732"/>
      <c r="H37" s="1732"/>
      <c r="I37" s="1732"/>
      <c r="J37" s="1732"/>
      <c r="K37" s="1732"/>
      <c r="L37" s="1733" t="s">
        <v>83</v>
      </c>
      <c r="M37" s="1734"/>
      <c r="N37" s="1735"/>
      <c r="O37" s="1736" t="s">
        <v>397</v>
      </c>
      <c r="P37" s="1736"/>
      <c r="Q37" s="1736"/>
      <c r="R37" s="624"/>
      <c r="S37" s="624"/>
      <c r="T37" s="624"/>
      <c r="U37" s="1737" t="s">
        <v>719</v>
      </c>
      <c r="V37" s="1738"/>
      <c r="W37" s="1738"/>
      <c r="X37" s="1738"/>
      <c r="Y37" s="1739"/>
      <c r="Z37" s="575"/>
    </row>
    <row r="38" spans="1:26" ht="54" customHeight="1">
      <c r="A38" s="575"/>
      <c r="B38" s="581"/>
      <c r="C38" s="664" t="s">
        <v>698</v>
      </c>
      <c r="D38" s="1732" t="s">
        <v>649</v>
      </c>
      <c r="E38" s="1732"/>
      <c r="F38" s="1732"/>
      <c r="G38" s="1732"/>
      <c r="H38" s="1732"/>
      <c r="I38" s="1732"/>
      <c r="J38" s="1732"/>
      <c r="K38" s="1732"/>
      <c r="L38" s="1733" t="s">
        <v>83</v>
      </c>
      <c r="M38" s="1734"/>
      <c r="N38" s="1735"/>
      <c r="O38" s="1750"/>
      <c r="P38" s="1750"/>
      <c r="Q38" s="1750"/>
      <c r="R38" s="665"/>
      <c r="S38" s="1751" t="s">
        <v>648</v>
      </c>
      <c r="T38" s="1752"/>
      <c r="U38" s="659"/>
      <c r="V38" s="653" t="s">
        <v>622</v>
      </c>
      <c r="W38" s="653" t="s">
        <v>623</v>
      </c>
      <c r="X38" s="653" t="s">
        <v>622</v>
      </c>
      <c r="Y38" s="608"/>
      <c r="Z38" s="575"/>
    </row>
    <row r="39" spans="1:26" ht="54" customHeight="1">
      <c r="A39" s="575"/>
      <c r="B39" s="581"/>
      <c r="C39" s="664" t="s">
        <v>696</v>
      </c>
      <c r="D39" s="1732" t="s">
        <v>695</v>
      </c>
      <c r="E39" s="1732"/>
      <c r="F39" s="1732"/>
      <c r="G39" s="1732"/>
      <c r="H39" s="1732"/>
      <c r="I39" s="1732"/>
      <c r="J39" s="1732"/>
      <c r="K39" s="1732"/>
      <c r="L39" s="1736" t="s">
        <v>83</v>
      </c>
      <c r="M39" s="1736"/>
      <c r="N39" s="1736"/>
      <c r="O39" s="1750"/>
      <c r="P39" s="1750"/>
      <c r="Q39" s="1750"/>
      <c r="R39" s="665"/>
      <c r="S39" s="1751" t="s">
        <v>645</v>
      </c>
      <c r="T39" s="1752"/>
      <c r="U39" s="659"/>
      <c r="V39" s="653" t="s">
        <v>622</v>
      </c>
      <c r="W39" s="653" t="s">
        <v>623</v>
      </c>
      <c r="X39" s="653" t="s">
        <v>622</v>
      </c>
      <c r="Y39" s="608"/>
      <c r="Z39" s="575"/>
    </row>
    <row r="40" spans="1:26" ht="54" customHeight="1">
      <c r="A40" s="575"/>
      <c r="B40" s="581"/>
      <c r="C40" s="664" t="s">
        <v>732</v>
      </c>
      <c r="D40" s="1732" t="s">
        <v>731</v>
      </c>
      <c r="E40" s="1732"/>
      <c r="F40" s="1732"/>
      <c r="G40" s="1732"/>
      <c r="H40" s="1732"/>
      <c r="I40" s="1732"/>
      <c r="J40" s="1732"/>
      <c r="K40" s="1732"/>
      <c r="L40" s="1761"/>
      <c r="M40" s="1761"/>
      <c r="N40" s="1761"/>
      <c r="O40" s="1736" t="s">
        <v>397</v>
      </c>
      <c r="P40" s="1736"/>
      <c r="Q40" s="1736"/>
      <c r="R40" s="663"/>
      <c r="S40" s="1751" t="s">
        <v>642</v>
      </c>
      <c r="T40" s="1752"/>
      <c r="U40" s="659"/>
      <c r="V40" s="653" t="s">
        <v>622</v>
      </c>
      <c r="W40" s="653" t="s">
        <v>623</v>
      </c>
      <c r="X40" s="653" t="s">
        <v>622</v>
      </c>
      <c r="Y40" s="608"/>
      <c r="Z40" s="575"/>
    </row>
    <row r="41" spans="1:26" ht="54" customHeight="1">
      <c r="A41" s="575"/>
      <c r="B41" s="581"/>
      <c r="C41" s="664" t="s">
        <v>730</v>
      </c>
      <c r="D41" s="1732" t="s">
        <v>729</v>
      </c>
      <c r="E41" s="1732"/>
      <c r="F41" s="1732"/>
      <c r="G41" s="1732"/>
      <c r="H41" s="1732"/>
      <c r="I41" s="1732"/>
      <c r="J41" s="1732"/>
      <c r="K41" s="1732"/>
      <c r="L41" s="1736" t="s">
        <v>83</v>
      </c>
      <c r="M41" s="1736"/>
      <c r="N41" s="1736"/>
      <c r="O41" s="1736" t="s">
        <v>397</v>
      </c>
      <c r="P41" s="1736"/>
      <c r="Q41" s="1736"/>
      <c r="R41" s="663"/>
      <c r="S41" s="1751" t="s">
        <v>728</v>
      </c>
      <c r="T41" s="1752"/>
      <c r="U41" s="659"/>
      <c r="V41" s="653" t="s">
        <v>622</v>
      </c>
      <c r="W41" s="653" t="s">
        <v>623</v>
      </c>
      <c r="X41" s="653" t="s">
        <v>622</v>
      </c>
      <c r="Y41" s="608"/>
      <c r="Z41" s="575"/>
    </row>
    <row r="42" spans="1:26" ht="54" customHeight="1">
      <c r="A42" s="575"/>
      <c r="B42" s="581"/>
      <c r="C42" s="662" t="s">
        <v>727</v>
      </c>
      <c r="D42" s="1690" t="s">
        <v>726</v>
      </c>
      <c r="E42" s="1690"/>
      <c r="F42" s="1690"/>
      <c r="G42" s="1690"/>
      <c r="H42" s="1690"/>
      <c r="I42" s="1690"/>
      <c r="J42" s="1690"/>
      <c r="K42" s="1690"/>
      <c r="L42" s="1674" t="s">
        <v>83</v>
      </c>
      <c r="M42" s="1675"/>
      <c r="N42" s="1695"/>
      <c r="O42" s="1678" t="s">
        <v>397</v>
      </c>
      <c r="P42" s="1678"/>
      <c r="Q42" s="1678"/>
      <c r="R42" s="636"/>
      <c r="S42" s="1679" t="s">
        <v>725</v>
      </c>
      <c r="T42" s="1680"/>
      <c r="U42" s="659"/>
      <c r="V42" s="653" t="s">
        <v>622</v>
      </c>
      <c r="W42" s="653" t="s">
        <v>623</v>
      </c>
      <c r="X42" s="653" t="s">
        <v>622</v>
      </c>
      <c r="Y42" s="608"/>
      <c r="Z42" s="575"/>
    </row>
    <row r="43" spans="1:26" ht="15" customHeight="1">
      <c r="A43" s="575"/>
      <c r="B43" s="581"/>
      <c r="C43" s="575"/>
      <c r="D43" s="575"/>
      <c r="E43" s="575"/>
      <c r="F43" s="575"/>
      <c r="G43" s="575"/>
      <c r="H43" s="575"/>
      <c r="I43" s="575"/>
      <c r="J43" s="575"/>
      <c r="K43" s="575"/>
      <c r="L43" s="575"/>
      <c r="M43" s="575"/>
      <c r="N43" s="575"/>
      <c r="O43" s="575"/>
      <c r="P43" s="575"/>
      <c r="Q43" s="575"/>
      <c r="R43" s="575"/>
      <c r="S43" s="575"/>
      <c r="T43" s="575"/>
      <c r="U43" s="659"/>
      <c r="V43" s="653"/>
      <c r="W43" s="653"/>
      <c r="X43" s="653"/>
      <c r="Y43" s="608"/>
      <c r="Z43" s="575"/>
    </row>
    <row r="44" spans="1:26" ht="15" customHeight="1">
      <c r="A44" s="575"/>
      <c r="B44" s="581"/>
      <c r="C44" s="575" t="s">
        <v>641</v>
      </c>
      <c r="D44" s="575"/>
      <c r="E44" s="575"/>
      <c r="F44" s="575"/>
      <c r="G44" s="575"/>
      <c r="H44" s="575"/>
      <c r="I44" s="575"/>
      <c r="J44" s="575"/>
      <c r="K44" s="575"/>
      <c r="L44" s="575"/>
      <c r="M44" s="575"/>
      <c r="N44" s="575"/>
      <c r="O44" s="575"/>
      <c r="P44" s="575"/>
      <c r="Q44" s="575"/>
      <c r="R44" s="575"/>
      <c r="S44" s="575"/>
      <c r="T44" s="575"/>
      <c r="U44" s="1737" t="s">
        <v>719</v>
      </c>
      <c r="V44" s="1738"/>
      <c r="W44" s="1738"/>
      <c r="X44" s="1738"/>
      <c r="Y44" s="1739"/>
      <c r="Z44" s="575"/>
    </row>
    <row r="45" spans="1:26" ht="15" customHeight="1">
      <c r="A45" s="575"/>
      <c r="B45" s="581"/>
      <c r="C45" s="575"/>
      <c r="D45" s="575"/>
      <c r="E45" s="575"/>
      <c r="F45" s="575"/>
      <c r="G45" s="575"/>
      <c r="H45" s="575"/>
      <c r="I45" s="575"/>
      <c r="J45" s="575"/>
      <c r="K45" s="575"/>
      <c r="L45" s="575"/>
      <c r="M45" s="575"/>
      <c r="N45" s="575"/>
      <c r="O45" s="575"/>
      <c r="P45" s="575"/>
      <c r="Q45" s="575"/>
      <c r="R45" s="575"/>
      <c r="S45" s="575"/>
      <c r="T45" s="575"/>
      <c r="U45" s="659"/>
      <c r="V45" s="653"/>
      <c r="W45" s="653"/>
      <c r="X45" s="653"/>
      <c r="Y45" s="608"/>
      <c r="Z45" s="575"/>
    </row>
    <row r="46" spans="1:26" ht="45" customHeight="1">
      <c r="A46" s="575"/>
      <c r="B46" s="581"/>
      <c r="C46" s="624" t="s">
        <v>724</v>
      </c>
      <c r="D46" s="1740" t="s">
        <v>723</v>
      </c>
      <c r="E46" s="1740"/>
      <c r="F46" s="1740"/>
      <c r="G46" s="1740"/>
      <c r="H46" s="1740"/>
      <c r="I46" s="1740"/>
      <c r="J46" s="1740"/>
      <c r="K46" s="1740"/>
      <c r="L46" s="1740"/>
      <c r="M46" s="1740"/>
      <c r="N46" s="1740"/>
      <c r="O46" s="1740"/>
      <c r="P46" s="1740"/>
      <c r="Q46" s="1740"/>
      <c r="R46" s="1740"/>
      <c r="S46" s="1740"/>
      <c r="T46" s="1741"/>
      <c r="U46" s="659"/>
      <c r="V46" s="653" t="s">
        <v>622</v>
      </c>
      <c r="W46" s="653" t="s">
        <v>623</v>
      </c>
      <c r="X46" s="653" t="s">
        <v>622</v>
      </c>
      <c r="Y46" s="608"/>
      <c r="Z46" s="575"/>
    </row>
    <row r="47" spans="1:26" ht="30" customHeight="1">
      <c r="A47" s="575"/>
      <c r="B47" s="581"/>
      <c r="C47" s="624" t="s">
        <v>638</v>
      </c>
      <c r="D47" s="1740" t="s">
        <v>637</v>
      </c>
      <c r="E47" s="1740"/>
      <c r="F47" s="1740"/>
      <c r="G47" s="1740"/>
      <c r="H47" s="1740"/>
      <c r="I47" s="1740"/>
      <c r="J47" s="1740"/>
      <c r="K47" s="1740"/>
      <c r="L47" s="1740"/>
      <c r="M47" s="1740"/>
      <c r="N47" s="1740"/>
      <c r="O47" s="1740"/>
      <c r="P47" s="1740"/>
      <c r="Q47" s="1740"/>
      <c r="R47" s="1740"/>
      <c r="S47" s="1740"/>
      <c r="T47" s="1741"/>
      <c r="U47" s="659"/>
      <c r="V47" s="653" t="s">
        <v>622</v>
      </c>
      <c r="W47" s="653" t="s">
        <v>623</v>
      </c>
      <c r="X47" s="653" t="s">
        <v>622</v>
      </c>
      <c r="Y47" s="608"/>
      <c r="Z47" s="575"/>
    </row>
    <row r="48" spans="1:26" ht="45" customHeight="1">
      <c r="A48" s="575"/>
      <c r="B48" s="581"/>
      <c r="C48" s="624" t="s">
        <v>636</v>
      </c>
      <c r="D48" s="1740" t="s">
        <v>722</v>
      </c>
      <c r="E48" s="1740"/>
      <c r="F48" s="1740"/>
      <c r="G48" s="1740"/>
      <c r="H48" s="1740"/>
      <c r="I48" s="1740"/>
      <c r="J48" s="1740"/>
      <c r="K48" s="1740"/>
      <c r="L48" s="1740"/>
      <c r="M48" s="1740"/>
      <c r="N48" s="1740"/>
      <c r="O48" s="1740"/>
      <c r="P48" s="1740"/>
      <c r="Q48" s="1740"/>
      <c r="R48" s="1740"/>
      <c r="S48" s="1740"/>
      <c r="T48" s="1741"/>
      <c r="U48" s="659"/>
      <c r="V48" s="653" t="s">
        <v>622</v>
      </c>
      <c r="W48" s="653" t="s">
        <v>623</v>
      </c>
      <c r="X48" s="653" t="s">
        <v>622</v>
      </c>
      <c r="Y48" s="608"/>
      <c r="Z48" s="575"/>
    </row>
    <row r="49" spans="1:26" ht="7.5" customHeight="1">
      <c r="A49" s="575"/>
      <c r="B49" s="581"/>
      <c r="C49" s="73"/>
      <c r="D49" s="73"/>
      <c r="E49" s="73"/>
      <c r="F49" s="73"/>
      <c r="G49" s="73"/>
      <c r="H49" s="73"/>
      <c r="I49" s="73"/>
      <c r="J49" s="73"/>
      <c r="K49" s="73"/>
      <c r="L49" s="73"/>
      <c r="M49" s="73"/>
      <c r="N49" s="73"/>
      <c r="O49" s="73"/>
      <c r="P49" s="73"/>
      <c r="Q49" s="73"/>
      <c r="R49" s="73"/>
      <c r="S49" s="73"/>
      <c r="T49" s="73"/>
      <c r="U49" s="659"/>
      <c r="V49" s="653"/>
      <c r="W49" s="653"/>
      <c r="X49" s="653"/>
      <c r="Y49" s="608"/>
      <c r="Z49" s="575"/>
    </row>
    <row r="50" spans="1:26" ht="26.25" customHeight="1">
      <c r="A50" s="575"/>
      <c r="B50" s="581"/>
      <c r="C50" s="1758" t="s">
        <v>634</v>
      </c>
      <c r="D50" s="1756"/>
      <c r="E50" s="1756"/>
      <c r="F50" s="1756"/>
      <c r="G50" s="1756"/>
      <c r="H50" s="1757"/>
      <c r="I50" s="1759" t="s">
        <v>397</v>
      </c>
      <c r="J50" s="1760"/>
      <c r="K50" s="659"/>
      <c r="L50" s="1758" t="s">
        <v>721</v>
      </c>
      <c r="M50" s="1756"/>
      <c r="N50" s="1756"/>
      <c r="O50" s="1756"/>
      <c r="P50" s="1756"/>
      <c r="Q50" s="1757"/>
      <c r="R50" s="1759" t="s">
        <v>83</v>
      </c>
      <c r="S50" s="1760"/>
      <c r="T50" s="575"/>
      <c r="U50" s="659"/>
      <c r="V50" s="653"/>
      <c r="W50" s="653"/>
      <c r="X50" s="653"/>
      <c r="Y50" s="608"/>
      <c r="Z50" s="575"/>
    </row>
    <row r="51" spans="1:26" ht="7.5" customHeight="1">
      <c r="A51" s="575"/>
      <c r="B51" s="581"/>
      <c r="C51" s="575"/>
      <c r="D51" s="575"/>
      <c r="E51" s="575"/>
      <c r="F51" s="575"/>
      <c r="G51" s="575"/>
      <c r="H51" s="575"/>
      <c r="I51" s="575"/>
      <c r="J51" s="575"/>
      <c r="K51" s="575"/>
      <c r="L51" s="575"/>
      <c r="M51" s="575"/>
      <c r="N51" s="575"/>
      <c r="O51" s="575"/>
      <c r="P51" s="575"/>
      <c r="Q51" s="575"/>
      <c r="R51" s="575"/>
      <c r="S51" s="575"/>
      <c r="T51" s="575"/>
      <c r="U51" s="659"/>
      <c r="V51" s="653"/>
      <c r="W51" s="653"/>
      <c r="X51" s="653"/>
      <c r="Y51" s="608"/>
      <c r="Z51" s="575"/>
    </row>
    <row r="52" spans="1:26" ht="22.5" customHeight="1">
      <c r="A52" s="575"/>
      <c r="B52" s="581"/>
      <c r="C52" s="1769"/>
      <c r="D52" s="1770"/>
      <c r="E52" s="1770"/>
      <c r="F52" s="1770"/>
      <c r="G52" s="1770"/>
      <c r="H52" s="1770"/>
      <c r="I52" s="1771"/>
      <c r="J52" s="1762" t="s">
        <v>632</v>
      </c>
      <c r="K52" s="1762"/>
      <c r="L52" s="1762"/>
      <c r="M52" s="1762"/>
      <c r="N52" s="1762"/>
      <c r="O52" s="1762" t="s">
        <v>631</v>
      </c>
      <c r="P52" s="1762"/>
      <c r="Q52" s="1762"/>
      <c r="R52" s="1762"/>
      <c r="S52" s="1762"/>
      <c r="T52" s="575"/>
      <c r="U52" s="659"/>
      <c r="V52" s="653"/>
      <c r="W52" s="653"/>
      <c r="X52" s="653"/>
      <c r="Y52" s="608"/>
      <c r="Z52" s="575"/>
    </row>
    <row r="53" spans="1:26" ht="22.5" customHeight="1">
      <c r="A53" s="575"/>
      <c r="B53" s="581"/>
      <c r="C53" s="1763" t="s">
        <v>630</v>
      </c>
      <c r="D53" s="1764"/>
      <c r="E53" s="1764"/>
      <c r="F53" s="1764"/>
      <c r="G53" s="1764"/>
      <c r="H53" s="1765"/>
      <c r="I53" s="661" t="s">
        <v>385</v>
      </c>
      <c r="J53" s="1736" t="s">
        <v>83</v>
      </c>
      <c r="K53" s="1736"/>
      <c r="L53" s="1736"/>
      <c r="M53" s="1736"/>
      <c r="N53" s="1736"/>
      <c r="O53" s="1761"/>
      <c r="P53" s="1761"/>
      <c r="Q53" s="1761"/>
      <c r="R53" s="1761"/>
      <c r="S53" s="1761"/>
      <c r="T53" s="575"/>
      <c r="U53" s="659"/>
      <c r="V53" s="653"/>
      <c r="W53" s="653"/>
      <c r="X53" s="653"/>
      <c r="Y53" s="608"/>
      <c r="Z53" s="575"/>
    </row>
    <row r="54" spans="1:26" ht="22.5" customHeight="1">
      <c r="A54" s="575"/>
      <c r="B54" s="581"/>
      <c r="C54" s="1766"/>
      <c r="D54" s="1767"/>
      <c r="E54" s="1767"/>
      <c r="F54" s="1767"/>
      <c r="G54" s="1767"/>
      <c r="H54" s="1768"/>
      <c r="I54" s="661" t="s">
        <v>384</v>
      </c>
      <c r="J54" s="1736" t="s">
        <v>83</v>
      </c>
      <c r="K54" s="1736"/>
      <c r="L54" s="1736"/>
      <c r="M54" s="1736"/>
      <c r="N54" s="1736"/>
      <c r="O54" s="1736" t="s">
        <v>83</v>
      </c>
      <c r="P54" s="1736"/>
      <c r="Q54" s="1736"/>
      <c r="R54" s="1736"/>
      <c r="S54" s="1736"/>
      <c r="T54" s="575"/>
      <c r="U54" s="659"/>
      <c r="V54" s="653"/>
      <c r="W54" s="653"/>
      <c r="X54" s="653"/>
      <c r="Y54" s="608"/>
      <c r="Z54" s="575"/>
    </row>
    <row r="55" spans="1:26" ht="15" customHeight="1">
      <c r="A55" s="575"/>
      <c r="B55" s="581"/>
      <c r="C55" s="575"/>
      <c r="D55" s="575"/>
      <c r="E55" s="575"/>
      <c r="F55" s="575"/>
      <c r="G55" s="575"/>
      <c r="H55" s="575"/>
      <c r="I55" s="575"/>
      <c r="J55" s="575"/>
      <c r="K55" s="575"/>
      <c r="L55" s="575"/>
      <c r="M55" s="575"/>
      <c r="N55" s="575"/>
      <c r="O55" s="575"/>
      <c r="P55" s="575"/>
      <c r="Q55" s="575"/>
      <c r="R55" s="575"/>
      <c r="S55" s="575"/>
      <c r="T55" s="575"/>
      <c r="U55" s="659"/>
      <c r="V55" s="653"/>
      <c r="W55" s="653"/>
      <c r="X55" s="653"/>
      <c r="Y55" s="608"/>
      <c r="Z55" s="575"/>
    </row>
    <row r="56" spans="1:26" ht="15" customHeight="1">
      <c r="A56" s="575"/>
      <c r="B56" s="581" t="s">
        <v>720</v>
      </c>
      <c r="C56" s="575"/>
      <c r="D56" s="575"/>
      <c r="E56" s="575"/>
      <c r="F56" s="575"/>
      <c r="G56" s="575"/>
      <c r="H56" s="575"/>
      <c r="I56" s="575"/>
      <c r="J56" s="575"/>
      <c r="K56" s="575"/>
      <c r="L56" s="575"/>
      <c r="M56" s="575"/>
      <c r="N56" s="575"/>
      <c r="O56" s="575"/>
      <c r="P56" s="575"/>
      <c r="Q56" s="575"/>
      <c r="R56" s="575"/>
      <c r="S56" s="575"/>
      <c r="T56" s="575"/>
      <c r="U56" s="1737" t="s">
        <v>719</v>
      </c>
      <c r="V56" s="1738"/>
      <c r="W56" s="1738"/>
      <c r="X56" s="1738"/>
      <c r="Y56" s="1739"/>
      <c r="Z56" s="575"/>
    </row>
    <row r="57" spans="1:26" ht="15" customHeight="1">
      <c r="A57" s="575"/>
      <c r="B57" s="581"/>
      <c r="C57" s="575"/>
      <c r="D57" s="575"/>
      <c r="E57" s="575"/>
      <c r="F57" s="575"/>
      <c r="G57" s="575"/>
      <c r="H57" s="575"/>
      <c r="I57" s="575"/>
      <c r="J57" s="575"/>
      <c r="K57" s="575"/>
      <c r="L57" s="575"/>
      <c r="M57" s="575"/>
      <c r="N57" s="575"/>
      <c r="O57" s="575"/>
      <c r="P57" s="575"/>
      <c r="Q57" s="575"/>
      <c r="R57" s="575"/>
      <c r="S57" s="575"/>
      <c r="T57" s="575"/>
      <c r="U57" s="659"/>
      <c r="V57" s="653"/>
      <c r="W57" s="653"/>
      <c r="X57" s="653"/>
      <c r="Y57" s="608"/>
      <c r="Z57" s="575"/>
    </row>
    <row r="58" spans="1:26" ht="15" customHeight="1">
      <c r="A58" s="575"/>
      <c r="B58" s="581"/>
      <c r="C58" s="660" t="s">
        <v>627</v>
      </c>
      <c r="D58" s="1740" t="s">
        <v>718</v>
      </c>
      <c r="E58" s="1740"/>
      <c r="F58" s="1740"/>
      <c r="G58" s="1740"/>
      <c r="H58" s="1740"/>
      <c r="I58" s="1740"/>
      <c r="J58" s="1740"/>
      <c r="K58" s="1740"/>
      <c r="L58" s="1740"/>
      <c r="M58" s="1740"/>
      <c r="N58" s="1740"/>
      <c r="O58" s="1740"/>
      <c r="P58" s="1740"/>
      <c r="Q58" s="1740"/>
      <c r="R58" s="1740"/>
      <c r="S58" s="1740"/>
      <c r="T58" s="1741"/>
      <c r="U58" s="659"/>
      <c r="V58" s="653" t="s">
        <v>622</v>
      </c>
      <c r="W58" s="653" t="s">
        <v>623</v>
      </c>
      <c r="X58" s="653" t="s">
        <v>622</v>
      </c>
      <c r="Y58" s="608"/>
      <c r="Z58" s="575"/>
    </row>
    <row r="59" spans="1:26" ht="15" customHeight="1">
      <c r="A59" s="575"/>
      <c r="B59" s="581"/>
      <c r="C59" s="654"/>
      <c r="D59" s="1740"/>
      <c r="E59" s="1740"/>
      <c r="F59" s="1740"/>
      <c r="G59" s="1740"/>
      <c r="H59" s="1740"/>
      <c r="I59" s="1740"/>
      <c r="J59" s="1740"/>
      <c r="K59" s="1740"/>
      <c r="L59" s="1740"/>
      <c r="M59" s="1740"/>
      <c r="N59" s="1740"/>
      <c r="O59" s="1740"/>
      <c r="P59" s="1740"/>
      <c r="Q59" s="1740"/>
      <c r="R59" s="1740"/>
      <c r="S59" s="1740"/>
      <c r="T59" s="1741"/>
      <c r="U59" s="659"/>
      <c r="V59" s="653"/>
      <c r="W59" s="653"/>
      <c r="X59" s="653"/>
      <c r="Y59" s="608"/>
      <c r="Z59" s="575"/>
    </row>
    <row r="60" spans="1:26" ht="15" customHeight="1">
      <c r="A60" s="575"/>
      <c r="B60" s="581"/>
      <c r="C60" s="660" t="s">
        <v>625</v>
      </c>
      <c r="D60" s="1740" t="s">
        <v>717</v>
      </c>
      <c r="E60" s="1740"/>
      <c r="F60" s="1740"/>
      <c r="G60" s="1740"/>
      <c r="H60" s="1740"/>
      <c r="I60" s="1740"/>
      <c r="J60" s="1740"/>
      <c r="K60" s="1740"/>
      <c r="L60" s="1740"/>
      <c r="M60" s="1740"/>
      <c r="N60" s="1740"/>
      <c r="O60" s="1740"/>
      <c r="P60" s="1740"/>
      <c r="Q60" s="1740"/>
      <c r="R60" s="1740"/>
      <c r="S60" s="1740"/>
      <c r="T60" s="1741"/>
      <c r="U60" s="659"/>
      <c r="V60" s="653" t="s">
        <v>622</v>
      </c>
      <c r="W60" s="653" t="s">
        <v>623</v>
      </c>
      <c r="X60" s="653" t="s">
        <v>622</v>
      </c>
      <c r="Y60" s="608"/>
      <c r="Z60" s="575"/>
    </row>
    <row r="61" spans="1:26" ht="15" customHeight="1">
      <c r="A61" s="575"/>
      <c r="B61" s="578"/>
      <c r="C61" s="658"/>
      <c r="D61" s="1772"/>
      <c r="E61" s="1772"/>
      <c r="F61" s="1772"/>
      <c r="G61" s="1772"/>
      <c r="H61" s="1772"/>
      <c r="I61" s="1772"/>
      <c r="J61" s="1772"/>
      <c r="K61" s="1772"/>
      <c r="L61" s="1772"/>
      <c r="M61" s="1772"/>
      <c r="N61" s="1772"/>
      <c r="O61" s="1772"/>
      <c r="P61" s="1772"/>
      <c r="Q61" s="1772"/>
      <c r="R61" s="1772"/>
      <c r="S61" s="1772"/>
      <c r="T61" s="1773"/>
      <c r="U61" s="657"/>
      <c r="V61" s="656"/>
      <c r="W61" s="656"/>
      <c r="X61" s="656"/>
      <c r="Y61" s="655"/>
      <c r="Z61" s="575"/>
    </row>
    <row r="62" spans="1:26" ht="15" customHeight="1">
      <c r="A62" s="575"/>
      <c r="B62" s="575"/>
      <c r="C62" s="654"/>
      <c r="D62" s="652"/>
      <c r="E62" s="652"/>
      <c r="F62" s="652"/>
      <c r="G62" s="652"/>
      <c r="H62" s="652"/>
      <c r="I62" s="652"/>
      <c r="J62" s="652"/>
      <c r="K62" s="652"/>
      <c r="L62" s="652"/>
      <c r="M62" s="652"/>
      <c r="N62" s="652"/>
      <c r="O62" s="652"/>
      <c r="P62" s="652"/>
      <c r="Q62" s="652"/>
      <c r="R62" s="652"/>
      <c r="S62" s="652"/>
      <c r="T62" s="652"/>
      <c r="U62" s="77"/>
      <c r="V62" s="653"/>
      <c r="W62" s="653"/>
      <c r="X62" s="653"/>
      <c r="Y62" s="77"/>
      <c r="Z62" s="575"/>
    </row>
    <row r="63" spans="1:26" ht="15" customHeight="1">
      <c r="A63" s="575"/>
      <c r="B63" s="575" t="s">
        <v>621</v>
      </c>
      <c r="C63" s="575"/>
      <c r="D63" s="575"/>
      <c r="E63" s="575"/>
      <c r="F63" s="575"/>
      <c r="G63" s="575"/>
      <c r="H63" s="575"/>
      <c r="I63" s="575"/>
      <c r="J63" s="575"/>
      <c r="K63" s="575"/>
      <c r="L63" s="575"/>
      <c r="M63" s="575"/>
      <c r="N63" s="575"/>
      <c r="O63" s="575"/>
      <c r="P63" s="575"/>
      <c r="Q63" s="575"/>
      <c r="R63" s="575"/>
      <c r="S63" s="575"/>
      <c r="T63" s="575"/>
      <c r="U63" s="575"/>
      <c r="V63" s="575"/>
      <c r="W63" s="575"/>
      <c r="X63" s="575"/>
      <c r="Y63" s="575"/>
      <c r="Z63" s="575"/>
    </row>
    <row r="64" spans="1:26" ht="15" customHeight="1">
      <c r="A64" s="575"/>
      <c r="B64" s="72">
        <v>1</v>
      </c>
      <c r="C64" s="1742" t="s">
        <v>620</v>
      </c>
      <c r="D64" s="1742"/>
      <c r="E64" s="1742"/>
      <c r="F64" s="1742"/>
      <c r="G64" s="1742"/>
      <c r="H64" s="1742"/>
      <c r="I64" s="1742"/>
      <c r="J64" s="1742"/>
      <c r="K64" s="1742"/>
      <c r="L64" s="1742"/>
      <c r="M64" s="1742"/>
      <c r="N64" s="1742"/>
      <c r="O64" s="1742"/>
      <c r="P64" s="1742"/>
      <c r="Q64" s="1742"/>
      <c r="R64" s="1742"/>
      <c r="S64" s="1742"/>
      <c r="T64" s="1742"/>
      <c r="U64" s="1742"/>
      <c r="V64" s="1742"/>
      <c r="W64" s="1742"/>
      <c r="X64" s="1742"/>
      <c r="Y64" s="1742"/>
      <c r="Z64" s="575"/>
    </row>
    <row r="65" spans="1:26" ht="15" customHeight="1">
      <c r="A65" s="575"/>
      <c r="B65" s="72">
        <v>2</v>
      </c>
      <c r="C65" s="1740" t="s">
        <v>716</v>
      </c>
      <c r="D65" s="1740"/>
      <c r="E65" s="1740"/>
      <c r="F65" s="1740"/>
      <c r="G65" s="1740"/>
      <c r="H65" s="1740"/>
      <c r="I65" s="1740"/>
      <c r="J65" s="1740"/>
      <c r="K65" s="1740"/>
      <c r="L65" s="1740"/>
      <c r="M65" s="1740"/>
      <c r="N65" s="1740"/>
      <c r="O65" s="1740"/>
      <c r="P65" s="1740"/>
      <c r="Q65" s="1740"/>
      <c r="R65" s="1740"/>
      <c r="S65" s="1740"/>
      <c r="T65" s="1740"/>
      <c r="U65" s="1740"/>
      <c r="V65" s="1740"/>
      <c r="W65" s="1740"/>
      <c r="X65" s="1740"/>
      <c r="Y65" s="1740"/>
      <c r="Z65" s="575"/>
    </row>
    <row r="66" spans="1:26" ht="15" customHeight="1">
      <c r="A66" s="575"/>
      <c r="B66" s="72"/>
      <c r="C66" s="651" t="s">
        <v>715</v>
      </c>
      <c r="D66" s="624"/>
      <c r="E66" s="624"/>
      <c r="F66" s="624"/>
      <c r="G66" s="624"/>
      <c r="H66" s="624"/>
      <c r="I66" s="624"/>
      <c r="J66" s="624"/>
      <c r="K66" s="624"/>
      <c r="L66" s="624"/>
      <c r="M66" s="624"/>
      <c r="N66" s="624"/>
      <c r="O66" s="624"/>
      <c r="P66" s="624"/>
      <c r="Q66" s="624"/>
      <c r="R66" s="624"/>
      <c r="S66" s="624"/>
      <c r="T66" s="624"/>
      <c r="U66" s="624"/>
      <c r="V66" s="624"/>
      <c r="W66" s="624"/>
      <c r="X66" s="624"/>
      <c r="Y66" s="624"/>
      <c r="Z66" s="575"/>
    </row>
    <row r="67" spans="1:26" ht="15" customHeight="1">
      <c r="A67" s="575"/>
      <c r="B67" s="72"/>
      <c r="C67" s="651" t="s">
        <v>714</v>
      </c>
      <c r="D67" s="652"/>
      <c r="E67" s="652"/>
      <c r="F67" s="652"/>
      <c r="G67" s="652"/>
      <c r="H67" s="652"/>
      <c r="I67" s="652"/>
      <c r="J67" s="652"/>
      <c r="K67" s="652"/>
      <c r="L67" s="652"/>
      <c r="M67" s="652"/>
      <c r="N67" s="652"/>
      <c r="O67" s="652"/>
      <c r="P67" s="652"/>
      <c r="Q67" s="652"/>
      <c r="R67" s="652"/>
      <c r="S67" s="652"/>
      <c r="T67" s="652"/>
      <c r="U67" s="652"/>
      <c r="V67" s="652"/>
      <c r="W67" s="652"/>
      <c r="X67" s="652"/>
      <c r="Y67" s="652"/>
      <c r="Z67" s="575"/>
    </row>
    <row r="68" spans="1:26" ht="15" customHeight="1">
      <c r="A68" s="575"/>
      <c r="B68" s="72">
        <v>3</v>
      </c>
      <c r="C68" s="1742" t="s">
        <v>618</v>
      </c>
      <c r="D68" s="1742"/>
      <c r="E68" s="1742"/>
      <c r="F68" s="1742"/>
      <c r="G68" s="1742"/>
      <c r="H68" s="1742"/>
      <c r="I68" s="1742"/>
      <c r="J68" s="1742"/>
      <c r="K68" s="1742"/>
      <c r="L68" s="1742"/>
      <c r="M68" s="1742"/>
      <c r="N68" s="1742"/>
      <c r="O68" s="1742"/>
      <c r="P68" s="1742"/>
      <c r="Q68" s="1742"/>
      <c r="R68" s="1742"/>
      <c r="S68" s="1742"/>
      <c r="T68" s="1742"/>
      <c r="U68" s="1742"/>
      <c r="V68" s="1742"/>
      <c r="W68" s="1742"/>
      <c r="X68" s="1742"/>
      <c r="Y68" s="1742"/>
      <c r="Z68" s="575"/>
    </row>
    <row r="69" spans="1:26">
      <c r="A69" s="575"/>
      <c r="B69" s="1749"/>
      <c r="C69" s="1749"/>
      <c r="D69" s="1749"/>
      <c r="E69" s="1749"/>
      <c r="F69" s="1749"/>
      <c r="G69" s="1749"/>
      <c r="H69" s="1749"/>
      <c r="I69" s="1749"/>
      <c r="J69" s="1749"/>
      <c r="K69" s="1749"/>
      <c r="L69" s="1749"/>
      <c r="M69" s="1749"/>
      <c r="N69" s="1749"/>
      <c r="O69" s="1749"/>
      <c r="P69" s="1749"/>
      <c r="Q69" s="1749"/>
      <c r="R69" s="1749"/>
      <c r="S69" s="1749"/>
      <c r="T69" s="1749"/>
      <c r="U69" s="1749"/>
      <c r="V69" s="1749"/>
      <c r="W69" s="1749"/>
      <c r="X69" s="1749"/>
      <c r="Y69" s="1749"/>
      <c r="Z69" s="1749"/>
    </row>
  </sheetData>
  <mergeCells count="67">
    <mergeCell ref="B69:Z69"/>
    <mergeCell ref="U56:Y56"/>
    <mergeCell ref="D58:T59"/>
    <mergeCell ref="D60:T61"/>
    <mergeCell ref="C64:Y64"/>
    <mergeCell ref="C68:Y68"/>
    <mergeCell ref="C65:Y65"/>
    <mergeCell ref="B6:F6"/>
    <mergeCell ref="G6:Y6"/>
    <mergeCell ref="B7:F7"/>
    <mergeCell ref="G7:Y7"/>
    <mergeCell ref="B8:F8"/>
    <mergeCell ref="G8:Y8"/>
    <mergeCell ref="D39:K39"/>
    <mergeCell ref="L39:N39"/>
    <mergeCell ref="J52:N52"/>
    <mergeCell ref="O39:Q39"/>
    <mergeCell ref="S39:T39"/>
    <mergeCell ref="D46:T46"/>
    <mergeCell ref="D40:K40"/>
    <mergeCell ref="L40:N40"/>
    <mergeCell ref="O40:Q40"/>
    <mergeCell ref="S40:T40"/>
    <mergeCell ref="D41:K41"/>
    <mergeCell ref="S42:T42"/>
    <mergeCell ref="L41:N41"/>
    <mergeCell ref="O41:Q41"/>
    <mergeCell ref="S41:T41"/>
    <mergeCell ref="D42:K42"/>
    <mergeCell ref="L42:N42"/>
    <mergeCell ref="O42:Q42"/>
    <mergeCell ref="U44:Y44"/>
    <mergeCell ref="D47:T47"/>
    <mergeCell ref="D48:T48"/>
    <mergeCell ref="C50:H50"/>
    <mergeCell ref="I50:J50"/>
    <mergeCell ref="L50:Q50"/>
    <mergeCell ref="R50:S50"/>
    <mergeCell ref="J53:N53"/>
    <mergeCell ref="O53:S53"/>
    <mergeCell ref="O52:S52"/>
    <mergeCell ref="C53:H54"/>
    <mergeCell ref="J54:N54"/>
    <mergeCell ref="O54:S54"/>
    <mergeCell ref="C52:I52"/>
    <mergeCell ref="D38:K38"/>
    <mergeCell ref="L38:N38"/>
    <mergeCell ref="O38:Q38"/>
    <mergeCell ref="S38:T38"/>
    <mergeCell ref="D36:K36"/>
    <mergeCell ref="L36:N36"/>
    <mergeCell ref="Q2:Y2"/>
    <mergeCell ref="B4:Y4"/>
    <mergeCell ref="D37:K37"/>
    <mergeCell ref="L37:N37"/>
    <mergeCell ref="O37:Q37"/>
    <mergeCell ref="U37:Y37"/>
    <mergeCell ref="U11:Y11"/>
    <mergeCell ref="D16:T17"/>
    <mergeCell ref="D19:T19"/>
    <mergeCell ref="D21:T21"/>
    <mergeCell ref="O36:Q36"/>
    <mergeCell ref="D13:T14"/>
    <mergeCell ref="C16:C17"/>
    <mergeCell ref="D27:T28"/>
    <mergeCell ref="U30:Y30"/>
    <mergeCell ref="C33:T34"/>
  </mergeCells>
  <phoneticPr fontId="2"/>
  <dataValidations count="1">
    <dataValidation type="list" allowBlank="1" showInputMessage="1" showErrorMessage="1" sqref="V13:V14 X13:X14 V19 X19 V21 X21 V23 X23 V25 X25 V27 X27 V38:V42 X38:X42 V46:V48 X46:X48 V58 X58 V60 X60" xr:uid="{6512BA39-B781-4A97-B8BC-19C8DA21DC69}">
      <formula1>"□,■"</formula1>
    </dataValidation>
  </dataValidations>
  <printOptions horizontalCentered="1"/>
  <pageMargins left="0.70866141732283472" right="0.70866141732283472" top="0.74803149606299213" bottom="0.74803149606299213" header="0.31496062992125984" footer="0.31496062992125984"/>
  <pageSetup paperSize="9" scale="54"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B8906-66ED-4EFC-80F4-345B0FB23899}">
  <dimension ref="A1:H38"/>
  <sheetViews>
    <sheetView showGridLines="0" view="pageBreakPreview" topLeftCell="A12" zoomScale="90" zoomScaleNormal="100" zoomScaleSheetLayoutView="90" workbookViewId="0">
      <selection activeCell="J4" sqref="J4"/>
    </sheetView>
  </sheetViews>
  <sheetFormatPr defaultRowHeight="13"/>
  <cols>
    <col min="1" max="1" width="29.4140625" style="890" customWidth="1"/>
    <col min="2" max="3" width="2.83203125" style="890" customWidth="1"/>
    <col min="4" max="4" width="21.6640625" style="890" customWidth="1"/>
    <col min="5" max="5" width="9.5" style="890" customWidth="1"/>
    <col min="6" max="6" width="6.83203125" style="890" customWidth="1"/>
    <col min="7" max="7" width="21.33203125" style="890" customWidth="1"/>
    <col min="8" max="8" width="10.5" style="890" customWidth="1"/>
    <col min="9" max="256" width="8.6640625" style="890"/>
    <col min="257" max="257" width="29.4140625" style="890" customWidth="1"/>
    <col min="258" max="259" width="2.83203125" style="890" customWidth="1"/>
    <col min="260" max="260" width="21.6640625" style="890" customWidth="1"/>
    <col min="261" max="261" width="9.5" style="890" customWidth="1"/>
    <col min="262" max="262" width="6.83203125" style="890" customWidth="1"/>
    <col min="263" max="263" width="21.33203125" style="890" customWidth="1"/>
    <col min="264" max="264" width="10.5" style="890" customWidth="1"/>
    <col min="265" max="512" width="8.6640625" style="890"/>
    <col min="513" max="513" width="29.4140625" style="890" customWidth="1"/>
    <col min="514" max="515" width="2.83203125" style="890" customWidth="1"/>
    <col min="516" max="516" width="21.6640625" style="890" customWidth="1"/>
    <col min="517" max="517" width="9.5" style="890" customWidth="1"/>
    <col min="518" max="518" width="6.83203125" style="890" customWidth="1"/>
    <col min="519" max="519" width="21.33203125" style="890" customWidth="1"/>
    <col min="520" max="520" width="10.5" style="890" customWidth="1"/>
    <col min="521" max="768" width="8.6640625" style="890"/>
    <col min="769" max="769" width="29.4140625" style="890" customWidth="1"/>
    <col min="770" max="771" width="2.83203125" style="890" customWidth="1"/>
    <col min="772" max="772" width="21.6640625" style="890" customWidth="1"/>
    <col min="773" max="773" width="9.5" style="890" customWidth="1"/>
    <col min="774" max="774" width="6.83203125" style="890" customWidth="1"/>
    <col min="775" max="775" width="21.33203125" style="890" customWidth="1"/>
    <col min="776" max="776" width="10.5" style="890" customWidth="1"/>
    <col min="777" max="1024" width="8.6640625" style="890"/>
    <col min="1025" max="1025" width="29.4140625" style="890" customWidth="1"/>
    <col min="1026" max="1027" width="2.83203125" style="890" customWidth="1"/>
    <col min="1028" max="1028" width="21.6640625" style="890" customWidth="1"/>
    <col min="1029" max="1029" width="9.5" style="890" customWidth="1"/>
    <col min="1030" max="1030" width="6.83203125" style="890" customWidth="1"/>
    <col min="1031" max="1031" width="21.33203125" style="890" customWidth="1"/>
    <col min="1032" max="1032" width="10.5" style="890" customWidth="1"/>
    <col min="1033" max="1280" width="8.6640625" style="890"/>
    <col min="1281" max="1281" width="29.4140625" style="890" customWidth="1"/>
    <col min="1282" max="1283" width="2.83203125" style="890" customWidth="1"/>
    <col min="1284" max="1284" width="21.6640625" style="890" customWidth="1"/>
    <col min="1285" max="1285" width="9.5" style="890" customWidth="1"/>
    <col min="1286" max="1286" width="6.83203125" style="890" customWidth="1"/>
    <col min="1287" max="1287" width="21.33203125" style="890" customWidth="1"/>
    <col min="1288" max="1288" width="10.5" style="890" customWidth="1"/>
    <col min="1289" max="1536" width="8.6640625" style="890"/>
    <col min="1537" max="1537" width="29.4140625" style="890" customWidth="1"/>
    <col min="1538" max="1539" width="2.83203125" style="890" customWidth="1"/>
    <col min="1540" max="1540" width="21.6640625" style="890" customWidth="1"/>
    <col min="1541" max="1541" width="9.5" style="890" customWidth="1"/>
    <col min="1542" max="1542" width="6.83203125" style="890" customWidth="1"/>
    <col min="1543" max="1543" width="21.33203125" style="890" customWidth="1"/>
    <col min="1544" max="1544" width="10.5" style="890" customWidth="1"/>
    <col min="1545" max="1792" width="8.6640625" style="890"/>
    <col min="1793" max="1793" width="29.4140625" style="890" customWidth="1"/>
    <col min="1794" max="1795" width="2.83203125" style="890" customWidth="1"/>
    <col min="1796" max="1796" width="21.6640625" style="890" customWidth="1"/>
    <col min="1797" max="1797" width="9.5" style="890" customWidth="1"/>
    <col min="1798" max="1798" width="6.83203125" style="890" customWidth="1"/>
    <col min="1799" max="1799" width="21.33203125" style="890" customWidth="1"/>
    <col min="1800" max="1800" width="10.5" style="890" customWidth="1"/>
    <col min="1801" max="2048" width="8.6640625" style="890"/>
    <col min="2049" max="2049" width="29.4140625" style="890" customWidth="1"/>
    <col min="2050" max="2051" width="2.83203125" style="890" customWidth="1"/>
    <col min="2052" max="2052" width="21.6640625" style="890" customWidth="1"/>
    <col min="2053" max="2053" width="9.5" style="890" customWidth="1"/>
    <col min="2054" max="2054" width="6.83203125" style="890" customWidth="1"/>
    <col min="2055" max="2055" width="21.33203125" style="890" customWidth="1"/>
    <col min="2056" max="2056" width="10.5" style="890" customWidth="1"/>
    <col min="2057" max="2304" width="8.6640625" style="890"/>
    <col min="2305" max="2305" width="29.4140625" style="890" customWidth="1"/>
    <col min="2306" max="2307" width="2.83203125" style="890" customWidth="1"/>
    <col min="2308" max="2308" width="21.6640625" style="890" customWidth="1"/>
    <col min="2309" max="2309" width="9.5" style="890" customWidth="1"/>
    <col min="2310" max="2310" width="6.83203125" style="890" customWidth="1"/>
    <col min="2311" max="2311" width="21.33203125" style="890" customWidth="1"/>
    <col min="2312" max="2312" width="10.5" style="890" customWidth="1"/>
    <col min="2313" max="2560" width="8.6640625" style="890"/>
    <col min="2561" max="2561" width="29.4140625" style="890" customWidth="1"/>
    <col min="2562" max="2563" width="2.83203125" style="890" customWidth="1"/>
    <col min="2564" max="2564" width="21.6640625" style="890" customWidth="1"/>
    <col min="2565" max="2565" width="9.5" style="890" customWidth="1"/>
    <col min="2566" max="2566" width="6.83203125" style="890" customWidth="1"/>
    <col min="2567" max="2567" width="21.33203125" style="890" customWidth="1"/>
    <col min="2568" max="2568" width="10.5" style="890" customWidth="1"/>
    <col min="2569" max="2816" width="8.6640625" style="890"/>
    <col min="2817" max="2817" width="29.4140625" style="890" customWidth="1"/>
    <col min="2818" max="2819" width="2.83203125" style="890" customWidth="1"/>
    <col min="2820" max="2820" width="21.6640625" style="890" customWidth="1"/>
    <col min="2821" max="2821" width="9.5" style="890" customWidth="1"/>
    <col min="2822" max="2822" width="6.83203125" style="890" customWidth="1"/>
    <col min="2823" max="2823" width="21.33203125" style="890" customWidth="1"/>
    <col min="2824" max="2824" width="10.5" style="890" customWidth="1"/>
    <col min="2825" max="3072" width="8.6640625" style="890"/>
    <col min="3073" max="3073" width="29.4140625" style="890" customWidth="1"/>
    <col min="3074" max="3075" width="2.83203125" style="890" customWidth="1"/>
    <col min="3076" max="3076" width="21.6640625" style="890" customWidth="1"/>
    <col min="3077" max="3077" width="9.5" style="890" customWidth="1"/>
    <col min="3078" max="3078" width="6.83203125" style="890" customWidth="1"/>
    <col min="3079" max="3079" width="21.33203125" style="890" customWidth="1"/>
    <col min="3080" max="3080" width="10.5" style="890" customWidth="1"/>
    <col min="3081" max="3328" width="8.6640625" style="890"/>
    <col min="3329" max="3329" width="29.4140625" style="890" customWidth="1"/>
    <col min="3330" max="3331" width="2.83203125" style="890" customWidth="1"/>
    <col min="3332" max="3332" width="21.6640625" style="890" customWidth="1"/>
    <col min="3333" max="3333" width="9.5" style="890" customWidth="1"/>
    <col min="3334" max="3334" width="6.83203125" style="890" customWidth="1"/>
    <col min="3335" max="3335" width="21.33203125" style="890" customWidth="1"/>
    <col min="3336" max="3336" width="10.5" style="890" customWidth="1"/>
    <col min="3337" max="3584" width="8.6640625" style="890"/>
    <col min="3585" max="3585" width="29.4140625" style="890" customWidth="1"/>
    <col min="3586" max="3587" width="2.83203125" style="890" customWidth="1"/>
    <col min="3588" max="3588" width="21.6640625" style="890" customWidth="1"/>
    <col min="3589" max="3589" width="9.5" style="890" customWidth="1"/>
    <col min="3590" max="3590" width="6.83203125" style="890" customWidth="1"/>
    <col min="3591" max="3591" width="21.33203125" style="890" customWidth="1"/>
    <col min="3592" max="3592" width="10.5" style="890" customWidth="1"/>
    <col min="3593" max="3840" width="8.6640625" style="890"/>
    <col min="3841" max="3841" width="29.4140625" style="890" customWidth="1"/>
    <col min="3842" max="3843" width="2.83203125" style="890" customWidth="1"/>
    <col min="3844" max="3844" width="21.6640625" style="890" customWidth="1"/>
    <col min="3845" max="3845" width="9.5" style="890" customWidth="1"/>
    <col min="3846" max="3846" width="6.83203125" style="890" customWidth="1"/>
    <col min="3847" max="3847" width="21.33203125" style="890" customWidth="1"/>
    <col min="3848" max="3848" width="10.5" style="890" customWidth="1"/>
    <col min="3849" max="4096" width="8.6640625" style="890"/>
    <col min="4097" max="4097" width="29.4140625" style="890" customWidth="1"/>
    <col min="4098" max="4099" width="2.83203125" style="890" customWidth="1"/>
    <col min="4100" max="4100" width="21.6640625" style="890" customWidth="1"/>
    <col min="4101" max="4101" width="9.5" style="890" customWidth="1"/>
    <col min="4102" max="4102" width="6.83203125" style="890" customWidth="1"/>
    <col min="4103" max="4103" width="21.33203125" style="890" customWidth="1"/>
    <col min="4104" max="4104" width="10.5" style="890" customWidth="1"/>
    <col min="4105" max="4352" width="8.6640625" style="890"/>
    <col min="4353" max="4353" width="29.4140625" style="890" customWidth="1"/>
    <col min="4354" max="4355" width="2.83203125" style="890" customWidth="1"/>
    <col min="4356" max="4356" width="21.6640625" style="890" customWidth="1"/>
    <col min="4357" max="4357" width="9.5" style="890" customWidth="1"/>
    <col min="4358" max="4358" width="6.83203125" style="890" customWidth="1"/>
    <col min="4359" max="4359" width="21.33203125" style="890" customWidth="1"/>
    <col min="4360" max="4360" width="10.5" style="890" customWidth="1"/>
    <col min="4361" max="4608" width="8.6640625" style="890"/>
    <col min="4609" max="4609" width="29.4140625" style="890" customWidth="1"/>
    <col min="4610" max="4611" width="2.83203125" style="890" customWidth="1"/>
    <col min="4612" max="4612" width="21.6640625" style="890" customWidth="1"/>
    <col min="4613" max="4613" width="9.5" style="890" customWidth="1"/>
    <col min="4614" max="4614" width="6.83203125" style="890" customWidth="1"/>
    <col min="4615" max="4615" width="21.33203125" style="890" customWidth="1"/>
    <col min="4616" max="4616" width="10.5" style="890" customWidth="1"/>
    <col min="4617" max="4864" width="8.6640625" style="890"/>
    <col min="4865" max="4865" width="29.4140625" style="890" customWidth="1"/>
    <col min="4866" max="4867" width="2.83203125" style="890" customWidth="1"/>
    <col min="4868" max="4868" width="21.6640625" style="890" customWidth="1"/>
    <col min="4869" max="4869" width="9.5" style="890" customWidth="1"/>
    <col min="4870" max="4870" width="6.83203125" style="890" customWidth="1"/>
    <col min="4871" max="4871" width="21.33203125" style="890" customWidth="1"/>
    <col min="4872" max="4872" width="10.5" style="890" customWidth="1"/>
    <col min="4873" max="5120" width="8.6640625" style="890"/>
    <col min="5121" max="5121" width="29.4140625" style="890" customWidth="1"/>
    <col min="5122" max="5123" width="2.83203125" style="890" customWidth="1"/>
    <col min="5124" max="5124" width="21.6640625" style="890" customWidth="1"/>
    <col min="5125" max="5125" width="9.5" style="890" customWidth="1"/>
    <col min="5126" max="5126" width="6.83203125" style="890" customWidth="1"/>
    <col min="5127" max="5127" width="21.33203125" style="890" customWidth="1"/>
    <col min="5128" max="5128" width="10.5" style="890" customWidth="1"/>
    <col min="5129" max="5376" width="8.6640625" style="890"/>
    <col min="5377" max="5377" width="29.4140625" style="890" customWidth="1"/>
    <col min="5378" max="5379" width="2.83203125" style="890" customWidth="1"/>
    <col min="5380" max="5380" width="21.6640625" style="890" customWidth="1"/>
    <col min="5381" max="5381" width="9.5" style="890" customWidth="1"/>
    <col min="5382" max="5382" width="6.83203125" style="890" customWidth="1"/>
    <col min="5383" max="5383" width="21.33203125" style="890" customWidth="1"/>
    <col min="5384" max="5384" width="10.5" style="890" customWidth="1"/>
    <col min="5385" max="5632" width="8.6640625" style="890"/>
    <col min="5633" max="5633" width="29.4140625" style="890" customWidth="1"/>
    <col min="5634" max="5635" width="2.83203125" style="890" customWidth="1"/>
    <col min="5636" max="5636" width="21.6640625" style="890" customWidth="1"/>
    <col min="5637" max="5637" width="9.5" style="890" customWidth="1"/>
    <col min="5638" max="5638" width="6.83203125" style="890" customWidth="1"/>
    <col min="5639" max="5639" width="21.33203125" style="890" customWidth="1"/>
    <col min="5640" max="5640" width="10.5" style="890" customWidth="1"/>
    <col min="5641" max="5888" width="8.6640625" style="890"/>
    <col min="5889" max="5889" width="29.4140625" style="890" customWidth="1"/>
    <col min="5890" max="5891" width="2.83203125" style="890" customWidth="1"/>
    <col min="5892" max="5892" width="21.6640625" style="890" customWidth="1"/>
    <col min="5893" max="5893" width="9.5" style="890" customWidth="1"/>
    <col min="5894" max="5894" width="6.83203125" style="890" customWidth="1"/>
    <col min="5895" max="5895" width="21.33203125" style="890" customWidth="1"/>
    <col min="5896" max="5896" width="10.5" style="890" customWidth="1"/>
    <col min="5897" max="6144" width="8.6640625" style="890"/>
    <col min="6145" max="6145" width="29.4140625" style="890" customWidth="1"/>
    <col min="6146" max="6147" width="2.83203125" style="890" customWidth="1"/>
    <col min="6148" max="6148" width="21.6640625" style="890" customWidth="1"/>
    <col min="6149" max="6149" width="9.5" style="890" customWidth="1"/>
    <col min="6150" max="6150" width="6.83203125" style="890" customWidth="1"/>
    <col min="6151" max="6151" width="21.33203125" style="890" customWidth="1"/>
    <col min="6152" max="6152" width="10.5" style="890" customWidth="1"/>
    <col min="6153" max="6400" width="8.6640625" style="890"/>
    <col min="6401" max="6401" width="29.4140625" style="890" customWidth="1"/>
    <col min="6402" max="6403" width="2.83203125" style="890" customWidth="1"/>
    <col min="6404" max="6404" width="21.6640625" style="890" customWidth="1"/>
    <col min="6405" max="6405" width="9.5" style="890" customWidth="1"/>
    <col min="6406" max="6406" width="6.83203125" style="890" customWidth="1"/>
    <col min="6407" max="6407" width="21.33203125" style="890" customWidth="1"/>
    <col min="6408" max="6408" width="10.5" style="890" customWidth="1"/>
    <col min="6409" max="6656" width="8.6640625" style="890"/>
    <col min="6657" max="6657" width="29.4140625" style="890" customWidth="1"/>
    <col min="6658" max="6659" width="2.83203125" style="890" customWidth="1"/>
    <col min="6660" max="6660" width="21.6640625" style="890" customWidth="1"/>
    <col min="6661" max="6661" width="9.5" style="890" customWidth="1"/>
    <col min="6662" max="6662" width="6.83203125" style="890" customWidth="1"/>
    <col min="6663" max="6663" width="21.33203125" style="890" customWidth="1"/>
    <col min="6664" max="6664" width="10.5" style="890" customWidth="1"/>
    <col min="6665" max="6912" width="8.6640625" style="890"/>
    <col min="6913" max="6913" width="29.4140625" style="890" customWidth="1"/>
    <col min="6914" max="6915" width="2.83203125" style="890" customWidth="1"/>
    <col min="6916" max="6916" width="21.6640625" style="890" customWidth="1"/>
    <col min="6917" max="6917" width="9.5" style="890" customWidth="1"/>
    <col min="6918" max="6918" width="6.83203125" style="890" customWidth="1"/>
    <col min="6919" max="6919" width="21.33203125" style="890" customWidth="1"/>
    <col min="6920" max="6920" width="10.5" style="890" customWidth="1"/>
    <col min="6921" max="7168" width="8.6640625" style="890"/>
    <col min="7169" max="7169" width="29.4140625" style="890" customWidth="1"/>
    <col min="7170" max="7171" width="2.83203125" style="890" customWidth="1"/>
    <col min="7172" max="7172" width="21.6640625" style="890" customWidth="1"/>
    <col min="7173" max="7173" width="9.5" style="890" customWidth="1"/>
    <col min="7174" max="7174" width="6.83203125" style="890" customWidth="1"/>
    <col min="7175" max="7175" width="21.33203125" style="890" customWidth="1"/>
    <col min="7176" max="7176" width="10.5" style="890" customWidth="1"/>
    <col min="7177" max="7424" width="8.6640625" style="890"/>
    <col min="7425" max="7425" width="29.4140625" style="890" customWidth="1"/>
    <col min="7426" max="7427" width="2.83203125" style="890" customWidth="1"/>
    <col min="7428" max="7428" width="21.6640625" style="890" customWidth="1"/>
    <col min="7429" max="7429" width="9.5" style="890" customWidth="1"/>
    <col min="7430" max="7430" width="6.83203125" style="890" customWidth="1"/>
    <col min="7431" max="7431" width="21.33203125" style="890" customWidth="1"/>
    <col min="7432" max="7432" width="10.5" style="890" customWidth="1"/>
    <col min="7433" max="7680" width="8.6640625" style="890"/>
    <col min="7681" max="7681" width="29.4140625" style="890" customWidth="1"/>
    <col min="7682" max="7683" width="2.83203125" style="890" customWidth="1"/>
    <col min="7684" max="7684" width="21.6640625" style="890" customWidth="1"/>
    <col min="7685" max="7685" width="9.5" style="890" customWidth="1"/>
    <col min="7686" max="7686" width="6.83203125" style="890" customWidth="1"/>
    <col min="7687" max="7687" width="21.33203125" style="890" customWidth="1"/>
    <col min="7688" max="7688" width="10.5" style="890" customWidth="1"/>
    <col min="7689" max="7936" width="8.6640625" style="890"/>
    <col min="7937" max="7937" width="29.4140625" style="890" customWidth="1"/>
    <col min="7938" max="7939" width="2.83203125" style="890" customWidth="1"/>
    <col min="7940" max="7940" width="21.6640625" style="890" customWidth="1"/>
    <col min="7941" max="7941" width="9.5" style="890" customWidth="1"/>
    <col min="7942" max="7942" width="6.83203125" style="890" customWidth="1"/>
    <col min="7943" max="7943" width="21.33203125" style="890" customWidth="1"/>
    <col min="7944" max="7944" width="10.5" style="890" customWidth="1"/>
    <col min="7945" max="8192" width="8.6640625" style="890"/>
    <col min="8193" max="8193" width="29.4140625" style="890" customWidth="1"/>
    <col min="8194" max="8195" width="2.83203125" style="890" customWidth="1"/>
    <col min="8196" max="8196" width="21.6640625" style="890" customWidth="1"/>
    <col min="8197" max="8197" width="9.5" style="890" customWidth="1"/>
    <col min="8198" max="8198" width="6.83203125" style="890" customWidth="1"/>
    <col min="8199" max="8199" width="21.33203125" style="890" customWidth="1"/>
    <col min="8200" max="8200" width="10.5" style="890" customWidth="1"/>
    <col min="8201" max="8448" width="8.6640625" style="890"/>
    <col min="8449" max="8449" width="29.4140625" style="890" customWidth="1"/>
    <col min="8450" max="8451" width="2.83203125" style="890" customWidth="1"/>
    <col min="8452" max="8452" width="21.6640625" style="890" customWidth="1"/>
    <col min="8453" max="8453" width="9.5" style="890" customWidth="1"/>
    <col min="8454" max="8454" width="6.83203125" style="890" customWidth="1"/>
    <col min="8455" max="8455" width="21.33203125" style="890" customWidth="1"/>
    <col min="8456" max="8456" width="10.5" style="890" customWidth="1"/>
    <col min="8457" max="8704" width="8.6640625" style="890"/>
    <col min="8705" max="8705" width="29.4140625" style="890" customWidth="1"/>
    <col min="8706" max="8707" width="2.83203125" style="890" customWidth="1"/>
    <col min="8708" max="8708" width="21.6640625" style="890" customWidth="1"/>
    <col min="8709" max="8709" width="9.5" style="890" customWidth="1"/>
    <col min="8710" max="8710" width="6.83203125" style="890" customWidth="1"/>
    <col min="8711" max="8711" width="21.33203125" style="890" customWidth="1"/>
    <col min="8712" max="8712" width="10.5" style="890" customWidth="1"/>
    <col min="8713" max="8960" width="8.6640625" style="890"/>
    <col min="8961" max="8961" width="29.4140625" style="890" customWidth="1"/>
    <col min="8962" max="8963" width="2.83203125" style="890" customWidth="1"/>
    <col min="8964" max="8964" width="21.6640625" style="890" customWidth="1"/>
    <col min="8965" max="8965" width="9.5" style="890" customWidth="1"/>
    <col min="8966" max="8966" width="6.83203125" style="890" customWidth="1"/>
    <col min="8967" max="8967" width="21.33203125" style="890" customWidth="1"/>
    <col min="8968" max="8968" width="10.5" style="890" customWidth="1"/>
    <col min="8969" max="9216" width="8.6640625" style="890"/>
    <col min="9217" max="9217" width="29.4140625" style="890" customWidth="1"/>
    <col min="9218" max="9219" width="2.83203125" style="890" customWidth="1"/>
    <col min="9220" max="9220" width="21.6640625" style="890" customWidth="1"/>
    <col min="9221" max="9221" width="9.5" style="890" customWidth="1"/>
    <col min="9222" max="9222" width="6.83203125" style="890" customWidth="1"/>
    <col min="9223" max="9223" width="21.33203125" style="890" customWidth="1"/>
    <col min="9224" max="9224" width="10.5" style="890" customWidth="1"/>
    <col min="9225" max="9472" width="8.6640625" style="890"/>
    <col min="9473" max="9473" width="29.4140625" style="890" customWidth="1"/>
    <col min="9474" max="9475" width="2.83203125" style="890" customWidth="1"/>
    <col min="9476" max="9476" width="21.6640625" style="890" customWidth="1"/>
    <col min="9477" max="9477" width="9.5" style="890" customWidth="1"/>
    <col min="9478" max="9478" width="6.83203125" style="890" customWidth="1"/>
    <col min="9479" max="9479" width="21.33203125" style="890" customWidth="1"/>
    <col min="9480" max="9480" width="10.5" style="890" customWidth="1"/>
    <col min="9481" max="9728" width="8.6640625" style="890"/>
    <col min="9729" max="9729" width="29.4140625" style="890" customWidth="1"/>
    <col min="9730" max="9731" width="2.83203125" style="890" customWidth="1"/>
    <col min="9732" max="9732" width="21.6640625" style="890" customWidth="1"/>
    <col min="9733" max="9733" width="9.5" style="890" customWidth="1"/>
    <col min="9734" max="9734" width="6.83203125" style="890" customWidth="1"/>
    <col min="9735" max="9735" width="21.33203125" style="890" customWidth="1"/>
    <col min="9736" max="9736" width="10.5" style="890" customWidth="1"/>
    <col min="9737" max="9984" width="8.6640625" style="890"/>
    <col min="9985" max="9985" width="29.4140625" style="890" customWidth="1"/>
    <col min="9986" max="9987" width="2.83203125" style="890" customWidth="1"/>
    <col min="9988" max="9988" width="21.6640625" style="890" customWidth="1"/>
    <col min="9989" max="9989" width="9.5" style="890" customWidth="1"/>
    <col min="9990" max="9990" width="6.83203125" style="890" customWidth="1"/>
    <col min="9991" max="9991" width="21.33203125" style="890" customWidth="1"/>
    <col min="9992" max="9992" width="10.5" style="890" customWidth="1"/>
    <col min="9993" max="10240" width="8.6640625" style="890"/>
    <col min="10241" max="10241" width="29.4140625" style="890" customWidth="1"/>
    <col min="10242" max="10243" width="2.83203125" style="890" customWidth="1"/>
    <col min="10244" max="10244" width="21.6640625" style="890" customWidth="1"/>
    <col min="10245" max="10245" width="9.5" style="890" customWidth="1"/>
    <col min="10246" max="10246" width="6.83203125" style="890" customWidth="1"/>
    <col min="10247" max="10247" width="21.33203125" style="890" customWidth="1"/>
    <col min="10248" max="10248" width="10.5" style="890" customWidth="1"/>
    <col min="10249" max="10496" width="8.6640625" style="890"/>
    <col min="10497" max="10497" width="29.4140625" style="890" customWidth="1"/>
    <col min="10498" max="10499" width="2.83203125" style="890" customWidth="1"/>
    <col min="10500" max="10500" width="21.6640625" style="890" customWidth="1"/>
    <col min="10501" max="10501" width="9.5" style="890" customWidth="1"/>
    <col min="10502" max="10502" width="6.83203125" style="890" customWidth="1"/>
    <col min="10503" max="10503" width="21.33203125" style="890" customWidth="1"/>
    <col min="10504" max="10504" width="10.5" style="890" customWidth="1"/>
    <col min="10505" max="10752" width="8.6640625" style="890"/>
    <col min="10753" max="10753" width="29.4140625" style="890" customWidth="1"/>
    <col min="10754" max="10755" width="2.83203125" style="890" customWidth="1"/>
    <col min="10756" max="10756" width="21.6640625" style="890" customWidth="1"/>
    <col min="10757" max="10757" width="9.5" style="890" customWidth="1"/>
    <col min="10758" max="10758" width="6.83203125" style="890" customWidth="1"/>
    <col min="10759" max="10759" width="21.33203125" style="890" customWidth="1"/>
    <col min="10760" max="10760" width="10.5" style="890" customWidth="1"/>
    <col min="10761" max="11008" width="8.6640625" style="890"/>
    <col min="11009" max="11009" width="29.4140625" style="890" customWidth="1"/>
    <col min="11010" max="11011" width="2.83203125" style="890" customWidth="1"/>
    <col min="11012" max="11012" width="21.6640625" style="890" customWidth="1"/>
    <col min="11013" max="11013" width="9.5" style="890" customWidth="1"/>
    <col min="11014" max="11014" width="6.83203125" style="890" customWidth="1"/>
    <col min="11015" max="11015" width="21.33203125" style="890" customWidth="1"/>
    <col min="11016" max="11016" width="10.5" style="890" customWidth="1"/>
    <col min="11017" max="11264" width="8.6640625" style="890"/>
    <col min="11265" max="11265" width="29.4140625" style="890" customWidth="1"/>
    <col min="11266" max="11267" width="2.83203125" style="890" customWidth="1"/>
    <col min="11268" max="11268" width="21.6640625" style="890" customWidth="1"/>
    <col min="11269" max="11269" width="9.5" style="890" customWidth="1"/>
    <col min="11270" max="11270" width="6.83203125" style="890" customWidth="1"/>
    <col min="11271" max="11271" width="21.33203125" style="890" customWidth="1"/>
    <col min="11272" max="11272" width="10.5" style="890" customWidth="1"/>
    <col min="11273" max="11520" width="8.6640625" style="890"/>
    <col min="11521" max="11521" width="29.4140625" style="890" customWidth="1"/>
    <col min="11522" max="11523" width="2.83203125" style="890" customWidth="1"/>
    <col min="11524" max="11524" width="21.6640625" style="890" customWidth="1"/>
    <col min="11525" max="11525" width="9.5" style="890" customWidth="1"/>
    <col min="11526" max="11526" width="6.83203125" style="890" customWidth="1"/>
    <col min="11527" max="11527" width="21.33203125" style="890" customWidth="1"/>
    <col min="11528" max="11528" width="10.5" style="890" customWidth="1"/>
    <col min="11529" max="11776" width="8.6640625" style="890"/>
    <col min="11777" max="11777" width="29.4140625" style="890" customWidth="1"/>
    <col min="11778" max="11779" width="2.83203125" style="890" customWidth="1"/>
    <col min="11780" max="11780" width="21.6640625" style="890" customWidth="1"/>
    <col min="11781" max="11781" width="9.5" style="890" customWidth="1"/>
    <col min="11782" max="11782" width="6.83203125" style="890" customWidth="1"/>
    <col min="11783" max="11783" width="21.33203125" style="890" customWidth="1"/>
    <col min="11784" max="11784" width="10.5" style="890" customWidth="1"/>
    <col min="11785" max="12032" width="8.6640625" style="890"/>
    <col min="12033" max="12033" width="29.4140625" style="890" customWidth="1"/>
    <col min="12034" max="12035" width="2.83203125" style="890" customWidth="1"/>
    <col min="12036" max="12036" width="21.6640625" style="890" customWidth="1"/>
    <col min="12037" max="12037" width="9.5" style="890" customWidth="1"/>
    <col min="12038" max="12038" width="6.83203125" style="890" customWidth="1"/>
    <col min="12039" max="12039" width="21.33203125" style="890" customWidth="1"/>
    <col min="12040" max="12040" width="10.5" style="890" customWidth="1"/>
    <col min="12041" max="12288" width="8.6640625" style="890"/>
    <col min="12289" max="12289" width="29.4140625" style="890" customWidth="1"/>
    <col min="12290" max="12291" width="2.83203125" style="890" customWidth="1"/>
    <col min="12292" max="12292" width="21.6640625" style="890" customWidth="1"/>
    <col min="12293" max="12293" width="9.5" style="890" customWidth="1"/>
    <col min="12294" max="12294" width="6.83203125" style="890" customWidth="1"/>
    <col min="12295" max="12295" width="21.33203125" style="890" customWidth="1"/>
    <col min="12296" max="12296" width="10.5" style="890" customWidth="1"/>
    <col min="12297" max="12544" width="8.6640625" style="890"/>
    <col min="12545" max="12545" width="29.4140625" style="890" customWidth="1"/>
    <col min="12546" max="12547" width="2.83203125" style="890" customWidth="1"/>
    <col min="12548" max="12548" width="21.6640625" style="890" customWidth="1"/>
    <col min="12549" max="12549" width="9.5" style="890" customWidth="1"/>
    <col min="12550" max="12550" width="6.83203125" style="890" customWidth="1"/>
    <col min="12551" max="12551" width="21.33203125" style="890" customWidth="1"/>
    <col min="12552" max="12552" width="10.5" style="890" customWidth="1"/>
    <col min="12553" max="12800" width="8.6640625" style="890"/>
    <col min="12801" max="12801" width="29.4140625" style="890" customWidth="1"/>
    <col min="12802" max="12803" width="2.83203125" style="890" customWidth="1"/>
    <col min="12804" max="12804" width="21.6640625" style="890" customWidth="1"/>
    <col min="12805" max="12805" width="9.5" style="890" customWidth="1"/>
    <col min="12806" max="12806" width="6.83203125" style="890" customWidth="1"/>
    <col min="12807" max="12807" width="21.33203125" style="890" customWidth="1"/>
    <col min="12808" max="12808" width="10.5" style="890" customWidth="1"/>
    <col min="12809" max="13056" width="8.6640625" style="890"/>
    <col min="13057" max="13057" width="29.4140625" style="890" customWidth="1"/>
    <col min="13058" max="13059" width="2.83203125" style="890" customWidth="1"/>
    <col min="13060" max="13060" width="21.6640625" style="890" customWidth="1"/>
    <col min="13061" max="13061" width="9.5" style="890" customWidth="1"/>
    <col min="13062" max="13062" width="6.83203125" style="890" customWidth="1"/>
    <col min="13063" max="13063" width="21.33203125" style="890" customWidth="1"/>
    <col min="13064" max="13064" width="10.5" style="890" customWidth="1"/>
    <col min="13065" max="13312" width="8.6640625" style="890"/>
    <col min="13313" max="13313" width="29.4140625" style="890" customWidth="1"/>
    <col min="13314" max="13315" width="2.83203125" style="890" customWidth="1"/>
    <col min="13316" max="13316" width="21.6640625" style="890" customWidth="1"/>
    <col min="13317" max="13317" width="9.5" style="890" customWidth="1"/>
    <col min="13318" max="13318" width="6.83203125" style="890" customWidth="1"/>
    <col min="13319" max="13319" width="21.33203125" style="890" customWidth="1"/>
    <col min="13320" max="13320" width="10.5" style="890" customWidth="1"/>
    <col min="13321" max="13568" width="8.6640625" style="890"/>
    <col min="13569" max="13569" width="29.4140625" style="890" customWidth="1"/>
    <col min="13570" max="13571" width="2.83203125" style="890" customWidth="1"/>
    <col min="13572" max="13572" width="21.6640625" style="890" customWidth="1"/>
    <col min="13573" max="13573" width="9.5" style="890" customWidth="1"/>
    <col min="13574" max="13574" width="6.83203125" style="890" customWidth="1"/>
    <col min="13575" max="13575" width="21.33203125" style="890" customWidth="1"/>
    <col min="13576" max="13576" width="10.5" style="890" customWidth="1"/>
    <col min="13577" max="13824" width="8.6640625" style="890"/>
    <col min="13825" max="13825" width="29.4140625" style="890" customWidth="1"/>
    <col min="13826" max="13827" width="2.83203125" style="890" customWidth="1"/>
    <col min="13828" max="13828" width="21.6640625" style="890" customWidth="1"/>
    <col min="13829" max="13829" width="9.5" style="890" customWidth="1"/>
    <col min="13830" max="13830" width="6.83203125" style="890" customWidth="1"/>
    <col min="13831" max="13831" width="21.33203125" style="890" customWidth="1"/>
    <col min="13832" max="13832" width="10.5" style="890" customWidth="1"/>
    <col min="13833" max="14080" width="8.6640625" style="890"/>
    <col min="14081" max="14081" width="29.4140625" style="890" customWidth="1"/>
    <col min="14082" max="14083" width="2.83203125" style="890" customWidth="1"/>
    <col min="14084" max="14084" width="21.6640625" style="890" customWidth="1"/>
    <col min="14085" max="14085" width="9.5" style="890" customWidth="1"/>
    <col min="14086" max="14086" width="6.83203125" style="890" customWidth="1"/>
    <col min="14087" max="14087" width="21.33203125" style="890" customWidth="1"/>
    <col min="14088" max="14088" width="10.5" style="890" customWidth="1"/>
    <col min="14089" max="14336" width="8.6640625" style="890"/>
    <col min="14337" max="14337" width="29.4140625" style="890" customWidth="1"/>
    <col min="14338" max="14339" width="2.83203125" style="890" customWidth="1"/>
    <col min="14340" max="14340" width="21.6640625" style="890" customWidth="1"/>
    <col min="14341" max="14341" width="9.5" style="890" customWidth="1"/>
    <col min="14342" max="14342" width="6.83203125" style="890" customWidth="1"/>
    <col min="14343" max="14343" width="21.33203125" style="890" customWidth="1"/>
    <col min="14344" max="14344" width="10.5" style="890" customWidth="1"/>
    <col min="14345" max="14592" width="8.6640625" style="890"/>
    <col min="14593" max="14593" width="29.4140625" style="890" customWidth="1"/>
    <col min="14594" max="14595" width="2.83203125" style="890" customWidth="1"/>
    <col min="14596" max="14596" width="21.6640625" style="890" customWidth="1"/>
    <col min="14597" max="14597" width="9.5" style="890" customWidth="1"/>
    <col min="14598" max="14598" width="6.83203125" style="890" customWidth="1"/>
    <col min="14599" max="14599" width="21.33203125" style="890" customWidth="1"/>
    <col min="14600" max="14600" width="10.5" style="890" customWidth="1"/>
    <col min="14601" max="14848" width="8.6640625" style="890"/>
    <col min="14849" max="14849" width="29.4140625" style="890" customWidth="1"/>
    <col min="14850" max="14851" width="2.83203125" style="890" customWidth="1"/>
    <col min="14852" max="14852" width="21.6640625" style="890" customWidth="1"/>
    <col min="14853" max="14853" width="9.5" style="890" customWidth="1"/>
    <col min="14854" max="14854" width="6.83203125" style="890" customWidth="1"/>
    <col min="14855" max="14855" width="21.33203125" style="890" customWidth="1"/>
    <col min="14856" max="14856" width="10.5" style="890" customWidth="1"/>
    <col min="14857" max="15104" width="8.6640625" style="890"/>
    <col min="15105" max="15105" width="29.4140625" style="890" customWidth="1"/>
    <col min="15106" max="15107" width="2.83203125" style="890" customWidth="1"/>
    <col min="15108" max="15108" width="21.6640625" style="890" customWidth="1"/>
    <col min="15109" max="15109" width="9.5" style="890" customWidth="1"/>
    <col min="15110" max="15110" width="6.83203125" style="890" customWidth="1"/>
    <col min="15111" max="15111" width="21.33203125" style="890" customWidth="1"/>
    <col min="15112" max="15112" width="10.5" style="890" customWidth="1"/>
    <col min="15113" max="15360" width="8.6640625" style="890"/>
    <col min="15361" max="15361" width="29.4140625" style="890" customWidth="1"/>
    <col min="15362" max="15363" width="2.83203125" style="890" customWidth="1"/>
    <col min="15364" max="15364" width="21.6640625" style="890" customWidth="1"/>
    <col min="15365" max="15365" width="9.5" style="890" customWidth="1"/>
    <col min="15366" max="15366" width="6.83203125" style="890" customWidth="1"/>
    <col min="15367" max="15367" width="21.33203125" style="890" customWidth="1"/>
    <col min="15368" max="15368" width="10.5" style="890" customWidth="1"/>
    <col min="15369" max="15616" width="8.6640625" style="890"/>
    <col min="15617" max="15617" width="29.4140625" style="890" customWidth="1"/>
    <col min="15618" max="15619" width="2.83203125" style="890" customWidth="1"/>
    <col min="15620" max="15620" width="21.6640625" style="890" customWidth="1"/>
    <col min="15621" max="15621" width="9.5" style="890" customWidth="1"/>
    <col min="15622" max="15622" width="6.83203125" style="890" customWidth="1"/>
    <col min="15623" max="15623" width="21.33203125" style="890" customWidth="1"/>
    <col min="15624" max="15624" width="10.5" style="890" customWidth="1"/>
    <col min="15625" max="15872" width="8.6640625" style="890"/>
    <col min="15873" max="15873" width="29.4140625" style="890" customWidth="1"/>
    <col min="15874" max="15875" width="2.83203125" style="890" customWidth="1"/>
    <col min="15876" max="15876" width="21.6640625" style="890" customWidth="1"/>
    <col min="15877" max="15877" width="9.5" style="890" customWidth="1"/>
    <col min="15878" max="15878" width="6.83203125" style="890" customWidth="1"/>
    <col min="15879" max="15879" width="21.33203125" style="890" customWidth="1"/>
    <col min="15880" max="15880" width="10.5" style="890" customWidth="1"/>
    <col min="15881" max="16128" width="8.6640625" style="890"/>
    <col min="16129" max="16129" width="29.4140625" style="890" customWidth="1"/>
    <col min="16130" max="16131" width="2.83203125" style="890" customWidth="1"/>
    <col min="16132" max="16132" width="21.6640625" style="890" customWidth="1"/>
    <col min="16133" max="16133" width="9.5" style="890" customWidth="1"/>
    <col min="16134" max="16134" width="6.83203125" style="890" customWidth="1"/>
    <col min="16135" max="16135" width="21.33203125" style="890" customWidth="1"/>
    <col min="16136" max="16136" width="10.5" style="890" customWidth="1"/>
    <col min="16137" max="16384" width="8.6640625" style="890"/>
  </cols>
  <sheetData>
    <row r="1" spans="1:8" ht="16.5">
      <c r="A1" s="889" t="s">
        <v>2305</v>
      </c>
    </row>
    <row r="2" spans="1:8" ht="27.75" customHeight="1">
      <c r="A2" s="889"/>
      <c r="G2" s="2344"/>
      <c r="H2" s="2344"/>
    </row>
    <row r="3" spans="1:8" ht="18" customHeight="1">
      <c r="A3" s="889"/>
      <c r="G3" s="880"/>
      <c r="H3" s="880"/>
    </row>
    <row r="4" spans="1:8" ht="70.5" customHeight="1">
      <c r="A4" s="2360" t="s">
        <v>1093</v>
      </c>
      <c r="B4" s="2361"/>
      <c r="C4" s="2361"/>
      <c r="D4" s="2361"/>
      <c r="E4" s="2361"/>
      <c r="F4" s="2361"/>
      <c r="G4" s="2361"/>
      <c r="H4" s="2361"/>
    </row>
    <row r="5" spans="1:8" ht="12" customHeight="1">
      <c r="A5" s="891"/>
      <c r="B5" s="891"/>
      <c r="C5" s="891"/>
      <c r="D5" s="891"/>
      <c r="E5" s="891"/>
      <c r="F5" s="891"/>
      <c r="G5" s="891"/>
      <c r="H5" s="891"/>
    </row>
    <row r="6" spans="1:8" ht="36" customHeight="1">
      <c r="A6" s="892" t="s">
        <v>1080</v>
      </c>
      <c r="B6" s="2362"/>
      <c r="C6" s="2363"/>
      <c r="D6" s="2363"/>
      <c r="E6" s="2363"/>
      <c r="F6" s="2363"/>
      <c r="G6" s="2363"/>
      <c r="H6" s="2364"/>
    </row>
    <row r="7" spans="1:8" ht="46.5" customHeight="1">
      <c r="A7" s="910" t="s">
        <v>19</v>
      </c>
      <c r="B7" s="2365" t="s">
        <v>1081</v>
      </c>
      <c r="C7" s="2366"/>
      <c r="D7" s="2366"/>
      <c r="E7" s="2366"/>
      <c r="F7" s="2366"/>
      <c r="G7" s="2366"/>
      <c r="H7" s="2367"/>
    </row>
    <row r="8" spans="1:8" ht="84" customHeight="1">
      <c r="A8" s="893" t="s">
        <v>1094</v>
      </c>
      <c r="B8" s="2883" t="s">
        <v>1095</v>
      </c>
      <c r="C8" s="2884"/>
      <c r="D8" s="2884"/>
      <c r="E8" s="2884"/>
      <c r="F8" s="2884"/>
      <c r="G8" s="2884"/>
      <c r="H8" s="2885"/>
    </row>
    <row r="9" spans="1:8" ht="23.25" customHeight="1">
      <c r="A9" s="894"/>
      <c r="B9" s="895"/>
      <c r="C9" s="895"/>
      <c r="D9" s="895"/>
      <c r="E9" s="895"/>
      <c r="F9" s="895"/>
      <c r="G9" s="895"/>
    </row>
    <row r="10" spans="1:8">
      <c r="A10" s="2368" t="s">
        <v>1096</v>
      </c>
      <c r="B10" s="911"/>
      <c r="C10" s="912"/>
      <c r="D10" s="912"/>
      <c r="E10" s="912"/>
      <c r="F10" s="912"/>
      <c r="G10" s="912"/>
      <c r="H10" s="2886" t="s">
        <v>1083</v>
      </c>
    </row>
    <row r="11" spans="1:8">
      <c r="A11" s="2369"/>
      <c r="B11" s="913"/>
      <c r="H11" s="2887"/>
    </row>
    <row r="12" spans="1:8" ht="52.5" customHeight="1">
      <c r="A12" s="2369"/>
      <c r="B12" s="913"/>
      <c r="C12" s="914" t="s">
        <v>711</v>
      </c>
      <c r="D12" s="915" t="s">
        <v>1097</v>
      </c>
      <c r="E12" s="916" t="s">
        <v>83</v>
      </c>
      <c r="F12" s="917"/>
      <c r="H12" s="2887"/>
    </row>
    <row r="13" spans="1:8" ht="52.5" customHeight="1">
      <c r="A13" s="2369"/>
      <c r="B13" s="913"/>
      <c r="C13" s="914" t="s">
        <v>709</v>
      </c>
      <c r="D13" s="915" t="s">
        <v>1098</v>
      </c>
      <c r="E13" s="916" t="s">
        <v>83</v>
      </c>
      <c r="F13" s="917"/>
      <c r="G13" s="918" t="s">
        <v>1099</v>
      </c>
      <c r="H13" s="2887"/>
    </row>
    <row r="14" spans="1:8" ht="13.5" customHeight="1">
      <c r="A14" s="2369"/>
      <c r="B14" s="913"/>
      <c r="H14" s="2887"/>
    </row>
    <row r="15" spans="1:8" ht="13.5" customHeight="1">
      <c r="A15" s="2370"/>
      <c r="B15" s="919"/>
      <c r="C15" s="895"/>
      <c r="D15" s="895"/>
      <c r="E15" s="895"/>
      <c r="F15" s="895"/>
      <c r="G15" s="895"/>
      <c r="H15" s="2888"/>
    </row>
    <row r="16" spans="1:8">
      <c r="A16" s="2380" t="s">
        <v>1100</v>
      </c>
      <c r="B16" s="911"/>
      <c r="C16" s="912"/>
      <c r="D16" s="912"/>
      <c r="E16" s="912"/>
      <c r="F16" s="912"/>
      <c r="G16" s="920"/>
      <c r="H16" s="2391" t="s">
        <v>1083</v>
      </c>
    </row>
    <row r="17" spans="1:8">
      <c r="A17" s="2381"/>
      <c r="B17" s="913"/>
      <c r="G17" s="921"/>
      <c r="H17" s="2392"/>
    </row>
    <row r="18" spans="1:8" ht="53.15" customHeight="1">
      <c r="A18" s="2381"/>
      <c r="B18" s="913"/>
      <c r="C18" s="922"/>
      <c r="D18" s="918"/>
      <c r="E18" s="917"/>
      <c r="F18" s="917"/>
      <c r="G18" s="921"/>
      <c r="H18" s="2392"/>
    </row>
    <row r="19" spans="1:8" ht="53.15" customHeight="1">
      <c r="A19" s="2381"/>
      <c r="B19" s="913"/>
      <c r="C19" s="922"/>
      <c r="D19" s="918"/>
      <c r="E19" s="917"/>
      <c r="F19" s="917"/>
      <c r="G19" s="923"/>
      <c r="H19" s="2392"/>
    </row>
    <row r="20" spans="1:8">
      <c r="A20" s="2381"/>
      <c r="B20" s="913"/>
      <c r="G20" s="921"/>
      <c r="H20" s="2392"/>
    </row>
    <row r="21" spans="1:8">
      <c r="A21" s="2382"/>
      <c r="B21" s="919"/>
      <c r="C21" s="895"/>
      <c r="D21" s="895"/>
      <c r="E21" s="895"/>
      <c r="F21" s="895"/>
      <c r="G21" s="924"/>
      <c r="H21" s="2393"/>
    </row>
    <row r="23" spans="1:8" ht="17.25" customHeight="1">
      <c r="A23" s="2359" t="s">
        <v>1085</v>
      </c>
      <c r="B23" s="2359"/>
      <c r="C23" s="2359"/>
      <c r="D23" s="2359"/>
      <c r="E23" s="2359"/>
      <c r="F23" s="2359"/>
      <c r="G23" s="2359"/>
      <c r="H23" s="2359"/>
    </row>
    <row r="24" spans="1:8" ht="16.5" customHeight="1">
      <c r="A24" s="2359" t="s">
        <v>1101</v>
      </c>
      <c r="B24" s="2359"/>
      <c r="C24" s="2359"/>
      <c r="D24" s="2359"/>
      <c r="E24" s="2359"/>
      <c r="F24" s="2359"/>
      <c r="G24" s="2359"/>
      <c r="H24" s="2359"/>
    </row>
    <row r="25" spans="1:8" ht="17.25" customHeight="1">
      <c r="A25" s="2359" t="s">
        <v>1102</v>
      </c>
      <c r="B25" s="2359"/>
      <c r="C25" s="2359"/>
      <c r="D25" s="2359"/>
      <c r="E25" s="2359"/>
      <c r="F25" s="2359"/>
      <c r="G25" s="2359"/>
      <c r="H25" s="2359"/>
    </row>
    <row r="26" spans="1:8" ht="17.25" customHeight="1">
      <c r="A26" s="2359" t="s">
        <v>1089</v>
      </c>
      <c r="B26" s="2359"/>
      <c r="C26" s="2359"/>
      <c r="D26" s="2359"/>
      <c r="E26" s="2359"/>
      <c r="F26" s="2359"/>
      <c r="G26" s="2359"/>
      <c r="H26" s="2359"/>
    </row>
    <row r="27" spans="1:8" ht="17.25" customHeight="1">
      <c r="A27" s="2359" t="s">
        <v>1090</v>
      </c>
      <c r="B27" s="2359"/>
      <c r="C27" s="2359"/>
      <c r="D27" s="2359"/>
      <c r="E27" s="2359"/>
      <c r="F27" s="2359"/>
      <c r="G27" s="2359"/>
      <c r="H27" s="2359"/>
    </row>
    <row r="28" spans="1:8" ht="17.25" customHeight="1">
      <c r="A28" s="2359" t="s">
        <v>1091</v>
      </c>
      <c r="B28" s="2359"/>
      <c r="C28" s="2359"/>
      <c r="D28" s="2359"/>
      <c r="E28" s="2359"/>
      <c r="F28" s="2359"/>
      <c r="G28" s="2359"/>
      <c r="H28" s="2359"/>
    </row>
    <row r="29" spans="1:8" ht="17.25" customHeight="1">
      <c r="A29" s="2359" t="s">
        <v>1092</v>
      </c>
      <c r="B29" s="2359"/>
      <c r="C29" s="2359"/>
      <c r="D29" s="2359"/>
      <c r="E29" s="2359"/>
      <c r="F29" s="2359"/>
      <c r="G29" s="2359"/>
      <c r="H29" s="2359"/>
    </row>
    <row r="30" spans="1:8" ht="17.25" customHeight="1">
      <c r="A30" s="2359"/>
      <c r="B30" s="2359"/>
      <c r="C30" s="2359"/>
      <c r="D30" s="2359"/>
      <c r="E30" s="2359"/>
      <c r="F30" s="2359"/>
      <c r="G30" s="2359"/>
      <c r="H30" s="2359"/>
    </row>
    <row r="31" spans="1:8" ht="17.25" customHeight="1">
      <c r="A31" s="896"/>
      <c r="B31" s="896"/>
      <c r="C31" s="896"/>
      <c r="D31" s="896"/>
      <c r="E31" s="896"/>
      <c r="F31" s="896"/>
      <c r="G31" s="896"/>
      <c r="H31" s="896"/>
    </row>
    <row r="32" spans="1:8" ht="17.25" customHeight="1">
      <c r="A32" s="896"/>
      <c r="B32" s="896"/>
      <c r="C32" s="896"/>
      <c r="D32" s="896"/>
      <c r="E32" s="896"/>
      <c r="F32" s="896"/>
      <c r="G32" s="896"/>
      <c r="H32" s="896"/>
    </row>
    <row r="33" spans="1:8" ht="17.25" customHeight="1">
      <c r="A33" s="896"/>
      <c r="B33" s="896"/>
      <c r="C33" s="896"/>
      <c r="D33" s="896"/>
      <c r="E33" s="896"/>
      <c r="F33" s="896"/>
      <c r="G33" s="896"/>
      <c r="H33" s="896"/>
    </row>
    <row r="34" spans="1:8" ht="17.25" customHeight="1">
      <c r="A34" s="896"/>
      <c r="B34" s="896"/>
      <c r="C34" s="896"/>
      <c r="D34" s="896"/>
      <c r="E34" s="896"/>
      <c r="F34" s="896"/>
      <c r="G34" s="896"/>
      <c r="H34" s="896"/>
    </row>
    <row r="35" spans="1:8" ht="17.25" customHeight="1">
      <c r="A35" s="2359"/>
      <c r="B35" s="2359"/>
      <c r="C35" s="2359"/>
      <c r="D35" s="2359"/>
      <c r="E35" s="2359"/>
      <c r="F35" s="2359"/>
      <c r="G35" s="2359"/>
      <c r="H35" s="2359"/>
    </row>
    <row r="36" spans="1:8">
      <c r="A36" s="2359"/>
      <c r="B36" s="2359"/>
      <c r="C36" s="2359"/>
      <c r="D36" s="2359"/>
      <c r="E36" s="2359"/>
      <c r="F36" s="2359"/>
      <c r="G36" s="2359"/>
      <c r="H36" s="2359"/>
    </row>
    <row r="37" spans="1:8">
      <c r="A37" s="2359"/>
      <c r="B37" s="2359"/>
      <c r="C37" s="2359"/>
      <c r="D37" s="2359"/>
      <c r="E37" s="2359"/>
      <c r="F37" s="2359"/>
      <c r="G37" s="2359"/>
      <c r="H37" s="2359"/>
    </row>
    <row r="38" spans="1:8">
      <c r="A38" s="2359"/>
      <c r="B38" s="2359"/>
      <c r="C38" s="2359"/>
      <c r="D38" s="2359"/>
      <c r="E38" s="2359"/>
      <c r="F38" s="2359"/>
      <c r="G38" s="2359"/>
      <c r="H38" s="2359"/>
    </row>
  </sheetData>
  <mergeCells count="21">
    <mergeCell ref="A26:H26"/>
    <mergeCell ref="G2:H2"/>
    <mergeCell ref="A4:H4"/>
    <mergeCell ref="B6:H6"/>
    <mergeCell ref="B7:H7"/>
    <mergeCell ref="B8:H8"/>
    <mergeCell ref="A10:A15"/>
    <mergeCell ref="H10:H15"/>
    <mergeCell ref="A16:A21"/>
    <mergeCell ref="H16:H21"/>
    <mergeCell ref="A23:H23"/>
    <mergeCell ref="A24:H24"/>
    <mergeCell ref="A25:H25"/>
    <mergeCell ref="A37:H37"/>
    <mergeCell ref="A38:H38"/>
    <mergeCell ref="A27:H27"/>
    <mergeCell ref="A28:H28"/>
    <mergeCell ref="A29:H29"/>
    <mergeCell ref="A30:H30"/>
    <mergeCell ref="A35:H35"/>
    <mergeCell ref="A36:H36"/>
  </mergeCells>
  <phoneticPr fontId="2"/>
  <pageMargins left="0.7" right="0.6" top="0.75" bottom="0.75" header="0.3" footer="0.3"/>
  <pageSetup paperSize="9" scale="77" orientation="portrait" r:id="rId1"/>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65ABB-D184-4FAD-B63E-EFEB61ABEA8E}">
  <dimension ref="A1:G19"/>
  <sheetViews>
    <sheetView view="pageBreakPreview" zoomScale="80" zoomScaleNormal="75" zoomScaleSheetLayoutView="80" workbookViewId="0">
      <selection activeCell="A2" sqref="A2"/>
    </sheetView>
  </sheetViews>
  <sheetFormatPr defaultColWidth="8.25" defaultRowHeight="13"/>
  <cols>
    <col min="1" max="1" width="4.25" style="713" customWidth="1"/>
    <col min="2" max="2" width="22.25" style="713" customWidth="1"/>
    <col min="3" max="3" width="3.9140625" style="713" customWidth="1"/>
    <col min="4" max="5" width="21.5" style="713" customWidth="1"/>
    <col min="6" max="6" width="6.1640625" style="713" customWidth="1"/>
    <col min="7" max="7" width="3.6640625" style="713" customWidth="1"/>
    <col min="8" max="8" width="2.25" style="713" customWidth="1"/>
    <col min="9" max="16384" width="8.25" style="713"/>
  </cols>
  <sheetData>
    <row r="1" spans="1:7" s="748" customFormat="1" ht="27.75" customHeight="1">
      <c r="A1" s="748" t="s">
        <v>2306</v>
      </c>
    </row>
    <row r="2" spans="1:7" s="748" customFormat="1" ht="36" customHeight="1">
      <c r="B2" s="1951" t="s">
        <v>1266</v>
      </c>
      <c r="C2" s="1951"/>
      <c r="D2" s="1951"/>
      <c r="E2" s="1951"/>
      <c r="F2" s="1951"/>
    </row>
    <row r="3" spans="1:7" ht="45" customHeight="1">
      <c r="A3" s="751"/>
      <c r="B3" s="747" t="s">
        <v>1267</v>
      </c>
      <c r="C3" s="2895"/>
      <c r="D3" s="2669"/>
      <c r="E3" s="2669"/>
      <c r="F3" s="2896"/>
    </row>
    <row r="4" spans="1:7" ht="46.5" customHeight="1">
      <c r="B4" s="752" t="s">
        <v>970</v>
      </c>
      <c r="C4" s="2664" t="s">
        <v>1268</v>
      </c>
      <c r="D4" s="2664"/>
      <c r="E4" s="2664"/>
      <c r="F4" s="2665"/>
    </row>
    <row r="5" spans="1:7" ht="46.5" customHeight="1">
      <c r="B5" s="2889" t="s">
        <v>1269</v>
      </c>
      <c r="C5" s="1018">
        <v>1</v>
      </c>
      <c r="D5" s="2899" t="s">
        <v>1270</v>
      </c>
      <c r="E5" s="2899"/>
      <c r="F5" s="2900"/>
    </row>
    <row r="6" spans="1:7" ht="46.5" customHeight="1">
      <c r="B6" s="2897"/>
      <c r="C6" s="1018">
        <v>2</v>
      </c>
      <c r="D6" s="2899" t="s">
        <v>1271</v>
      </c>
      <c r="E6" s="2899"/>
      <c r="F6" s="2900"/>
    </row>
    <row r="7" spans="1:7" ht="46.5" customHeight="1">
      <c r="B7" s="2898"/>
      <c r="C7" s="1019">
        <v>3</v>
      </c>
      <c r="D7" s="2899" t="s">
        <v>1272</v>
      </c>
      <c r="E7" s="2899"/>
      <c r="F7" s="2900"/>
    </row>
    <row r="8" spans="1:7">
      <c r="B8" s="752"/>
      <c r="C8" s="741"/>
      <c r="D8" s="741"/>
      <c r="E8" s="741"/>
      <c r="F8" s="740"/>
    </row>
    <row r="9" spans="1:7" ht="29.25" customHeight="1">
      <c r="B9" s="1020" t="s">
        <v>1273</v>
      </c>
      <c r="D9" s="730"/>
      <c r="E9" s="714" t="s">
        <v>83</v>
      </c>
      <c r="F9" s="739"/>
    </row>
    <row r="10" spans="1:7">
      <c r="B10" s="1021"/>
      <c r="C10" s="724"/>
      <c r="D10" s="724"/>
      <c r="E10" s="724"/>
      <c r="F10" s="757"/>
    </row>
    <row r="11" spans="1:7" ht="30" customHeight="1">
      <c r="B11" s="1020" t="s">
        <v>1307</v>
      </c>
      <c r="D11" s="758" t="s">
        <v>1308</v>
      </c>
      <c r="E11" s="758" t="s">
        <v>1309</v>
      </c>
    </row>
    <row r="12" spans="1:7" ht="33.75" customHeight="1">
      <c r="B12" s="2889" t="s">
        <v>1306</v>
      </c>
      <c r="C12" s="741"/>
      <c r="D12" s="741"/>
      <c r="E12" s="741"/>
      <c r="F12" s="741"/>
      <c r="G12" s="726"/>
    </row>
    <row r="13" spans="1:7" ht="33.75" customHeight="1">
      <c r="B13" s="2890"/>
      <c r="D13" s="735" t="s">
        <v>1274</v>
      </c>
      <c r="E13" s="735" t="s">
        <v>1275</v>
      </c>
      <c r="F13" s="758"/>
      <c r="G13" s="726"/>
    </row>
    <row r="14" spans="1:7" ht="33.75" customHeight="1">
      <c r="B14" s="2890"/>
      <c r="D14" s="953" t="s">
        <v>83</v>
      </c>
      <c r="E14" s="733" t="s">
        <v>1276</v>
      </c>
      <c r="F14" s="1022"/>
      <c r="G14" s="726"/>
    </row>
    <row r="15" spans="1:7" ht="33.75" customHeight="1">
      <c r="B15" s="2891"/>
      <c r="C15" s="724"/>
      <c r="D15" s="724"/>
      <c r="E15" s="724"/>
      <c r="F15" s="724"/>
      <c r="G15" s="726"/>
    </row>
    <row r="16" spans="1:7" s="760" customFormat="1" ht="17.25" customHeight="1">
      <c r="B16" s="2892" t="s">
        <v>972</v>
      </c>
      <c r="C16" s="2892"/>
      <c r="D16" s="2892"/>
      <c r="E16" s="2892"/>
      <c r="F16" s="2892"/>
      <c r="G16" s="2892"/>
    </row>
    <row r="17" spans="2:7" s="760" customFormat="1" ht="17.25" customHeight="1">
      <c r="B17" s="2892" t="s">
        <v>1277</v>
      </c>
      <c r="C17" s="2892"/>
      <c r="D17" s="2892"/>
      <c r="E17" s="2892"/>
      <c r="F17" s="2892"/>
    </row>
    <row r="18" spans="2:7" s="760" customFormat="1" ht="28.5" customHeight="1">
      <c r="B18" s="2893" t="s">
        <v>1278</v>
      </c>
      <c r="C18" s="2893"/>
      <c r="D18" s="2893"/>
      <c r="E18" s="2893"/>
      <c r="F18" s="2893"/>
    </row>
    <row r="19" spans="2:7" s="760" customFormat="1" ht="29.25" customHeight="1">
      <c r="B19" s="2894" t="s">
        <v>1279</v>
      </c>
      <c r="C19" s="2894"/>
      <c r="D19" s="2894"/>
      <c r="E19" s="2894"/>
      <c r="F19" s="2894"/>
      <c r="G19" s="756"/>
    </row>
  </sheetData>
  <mergeCells count="12">
    <mergeCell ref="B2:F2"/>
    <mergeCell ref="C3:F3"/>
    <mergeCell ref="C4:F4"/>
    <mergeCell ref="B5:B7"/>
    <mergeCell ref="D5:F5"/>
    <mergeCell ref="D6:F6"/>
    <mergeCell ref="D7:F7"/>
    <mergeCell ref="B12:B15"/>
    <mergeCell ref="B16:G16"/>
    <mergeCell ref="B17:F17"/>
    <mergeCell ref="B18:F18"/>
    <mergeCell ref="B19:F19"/>
  </mergeCells>
  <phoneticPr fontId="2"/>
  <printOptions horizontalCentered="1"/>
  <pageMargins left="0.55118110236220474" right="0.70866141732283472" top="0.98425196850393704" bottom="0.98425196850393704" header="0.51181102362204722" footer="0.51181102362204722"/>
  <pageSetup paperSize="9" scale="98" orientation="portrait" r:id="rId1"/>
  <headerFooter alignWithMargins="0"/>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869E4-B353-47B1-91C0-3EFE46F8D4D3}">
  <dimension ref="A1:G19"/>
  <sheetViews>
    <sheetView view="pageBreakPreview" zoomScaleNormal="75" zoomScaleSheetLayoutView="100" workbookViewId="0">
      <selection activeCell="L5" sqref="L5"/>
    </sheetView>
  </sheetViews>
  <sheetFormatPr defaultColWidth="8.25" defaultRowHeight="13"/>
  <cols>
    <col min="1" max="1" width="4.25" style="713" customWidth="1"/>
    <col min="2" max="2" width="16.1640625" style="713" customWidth="1"/>
    <col min="3" max="3" width="3.6640625" style="713" customWidth="1"/>
    <col min="4" max="4" width="27" style="713" customWidth="1"/>
    <col min="5" max="5" width="11" style="713" customWidth="1"/>
    <col min="6" max="6" width="3.33203125" style="713" customWidth="1"/>
    <col min="7" max="7" width="14.9140625" style="713" customWidth="1"/>
    <col min="8" max="8" width="2.25" style="713" customWidth="1"/>
    <col min="9" max="16384" width="8.25" style="713"/>
  </cols>
  <sheetData>
    <row r="1" spans="1:7" s="748" customFormat="1" ht="14">
      <c r="A1" s="748" t="s">
        <v>2307</v>
      </c>
    </row>
    <row r="2" spans="1:7" s="748" customFormat="1" ht="36" customHeight="1">
      <c r="B2" s="1951" t="s">
        <v>1280</v>
      </c>
      <c r="C2" s="1951"/>
      <c r="D2" s="1951"/>
      <c r="E2" s="1951"/>
      <c r="F2" s="1951"/>
      <c r="G2" s="1951"/>
    </row>
    <row r="3" spans="1:7" ht="36" customHeight="1">
      <c r="A3" s="751"/>
      <c r="B3" s="747" t="s">
        <v>198</v>
      </c>
      <c r="C3" s="1952"/>
      <c r="D3" s="1953"/>
      <c r="E3" s="1953"/>
      <c r="F3" s="1953"/>
      <c r="G3" s="2618" t="s">
        <v>1281</v>
      </c>
    </row>
    <row r="4" spans="1:7" ht="36" customHeight="1">
      <c r="A4" s="751"/>
      <c r="B4" s="1023" t="s">
        <v>1282</v>
      </c>
      <c r="C4" s="1952"/>
      <c r="D4" s="1953"/>
      <c r="E4" s="1953"/>
      <c r="F4" s="1953"/>
      <c r="G4" s="2618"/>
    </row>
    <row r="5" spans="1:7" ht="35.25" customHeight="1" thickBot="1">
      <c r="B5" s="1024" t="s">
        <v>970</v>
      </c>
      <c r="C5" s="2909" t="s">
        <v>1283</v>
      </c>
      <c r="D5" s="2910"/>
      <c r="E5" s="2910"/>
      <c r="F5" s="2910"/>
      <c r="G5" s="2658"/>
    </row>
    <row r="6" spans="1:7" ht="52.5" customHeight="1">
      <c r="B6" s="2911" t="s">
        <v>1284</v>
      </c>
      <c r="C6" s="2913" t="s">
        <v>1285</v>
      </c>
      <c r="D6" s="2914"/>
      <c r="E6" s="1026"/>
      <c r="F6" s="1025" t="s">
        <v>83</v>
      </c>
      <c r="G6" s="1027" t="s">
        <v>1286</v>
      </c>
    </row>
    <row r="7" spans="1:7" ht="30.75" customHeight="1">
      <c r="B7" s="1960"/>
      <c r="C7" s="1948" t="s">
        <v>1287</v>
      </c>
      <c r="D7" s="1950"/>
      <c r="E7" s="1028"/>
      <c r="F7" s="746" t="s">
        <v>83</v>
      </c>
      <c r="G7" s="2915" t="s">
        <v>1288</v>
      </c>
    </row>
    <row r="8" spans="1:7" ht="30.75" customHeight="1">
      <c r="B8" s="1960"/>
      <c r="C8" s="1948" t="s">
        <v>1289</v>
      </c>
      <c r="D8" s="1950"/>
      <c r="E8" s="1028"/>
      <c r="F8" s="746" t="s">
        <v>83</v>
      </c>
      <c r="G8" s="2916"/>
    </row>
    <row r="9" spans="1:7" ht="30.75" customHeight="1">
      <c r="B9" s="1960"/>
      <c r="C9" s="1948" t="s">
        <v>1290</v>
      </c>
      <c r="D9" s="1950"/>
      <c r="E9" s="1028"/>
      <c r="F9" s="746" t="s">
        <v>83</v>
      </c>
      <c r="G9" s="2915" t="s">
        <v>1291</v>
      </c>
    </row>
    <row r="10" spans="1:7" ht="30.75" customHeight="1">
      <c r="B10" s="1960"/>
      <c r="C10" s="1948" t="s">
        <v>1292</v>
      </c>
      <c r="D10" s="1950"/>
      <c r="E10" s="1028"/>
      <c r="F10" s="746" t="s">
        <v>83</v>
      </c>
      <c r="G10" s="2916"/>
    </row>
    <row r="11" spans="1:7" ht="35.25" customHeight="1">
      <c r="B11" s="1960"/>
      <c r="C11" s="1948" t="s">
        <v>1293</v>
      </c>
      <c r="D11" s="1950"/>
      <c r="E11" s="1030"/>
      <c r="F11" s="746" t="s">
        <v>83</v>
      </c>
      <c r="G11" s="2915" t="s">
        <v>1294</v>
      </c>
    </row>
    <row r="12" spans="1:7" ht="35.25" customHeight="1" thickBot="1">
      <c r="B12" s="2912"/>
      <c r="C12" s="2918" t="s">
        <v>1295</v>
      </c>
      <c r="D12" s="2919"/>
      <c r="E12" s="1032"/>
      <c r="F12" s="1031" t="s">
        <v>83</v>
      </c>
      <c r="G12" s="2917"/>
    </row>
    <row r="13" spans="1:7" ht="74.25" customHeight="1">
      <c r="B13" s="2891" t="s">
        <v>1296</v>
      </c>
      <c r="C13" s="2903" t="s">
        <v>1297</v>
      </c>
      <c r="D13" s="2904"/>
      <c r="E13" s="2905" t="s">
        <v>1298</v>
      </c>
      <c r="F13" s="2906"/>
      <c r="G13" s="1029" t="s">
        <v>1299</v>
      </c>
    </row>
    <row r="14" spans="1:7" ht="74.25" customHeight="1">
      <c r="B14" s="2902"/>
      <c r="C14" s="2907" t="s">
        <v>1300</v>
      </c>
      <c r="D14" s="2908"/>
      <c r="E14" s="1955" t="s">
        <v>1298</v>
      </c>
      <c r="F14" s="1950"/>
      <c r="G14" s="1033" t="s">
        <v>1301</v>
      </c>
    </row>
    <row r="15" spans="1:7" ht="74.25" customHeight="1">
      <c r="B15" s="2902"/>
      <c r="C15" s="2907" t="s">
        <v>1302</v>
      </c>
      <c r="D15" s="2908"/>
      <c r="E15" s="1955" t="s">
        <v>1298</v>
      </c>
      <c r="F15" s="1950"/>
      <c r="G15" s="1033" t="s">
        <v>1299</v>
      </c>
    </row>
    <row r="16" spans="1:7" ht="74.25" customHeight="1">
      <c r="B16" s="2902"/>
      <c r="C16" s="2907" t="s">
        <v>1303</v>
      </c>
      <c r="D16" s="2908"/>
      <c r="E16" s="1955" t="s">
        <v>1298</v>
      </c>
      <c r="F16" s="1950"/>
      <c r="G16" s="1033" t="s">
        <v>1299</v>
      </c>
    </row>
    <row r="17" spans="2:7" ht="18" customHeight="1">
      <c r="B17" s="2901" t="s">
        <v>972</v>
      </c>
      <c r="C17" s="2901"/>
      <c r="D17" s="2901"/>
      <c r="E17" s="2901"/>
      <c r="F17" s="2901"/>
      <c r="G17" s="2901"/>
    </row>
    <row r="18" spans="2:7" ht="18" customHeight="1">
      <c r="B18" s="2038" t="s">
        <v>1304</v>
      </c>
      <c r="C18" s="2038"/>
      <c r="D18" s="2038"/>
      <c r="E18" s="2038"/>
      <c r="F18" s="2038"/>
      <c r="G18" s="2038"/>
    </row>
    <row r="19" spans="2:7" ht="18" customHeight="1">
      <c r="B19" s="2038" t="s">
        <v>1305</v>
      </c>
      <c r="C19" s="2038"/>
      <c r="D19" s="2038"/>
      <c r="E19" s="2038"/>
      <c r="F19" s="2038"/>
      <c r="G19" s="2038"/>
    </row>
  </sheetData>
  <mergeCells count="28">
    <mergeCell ref="B6:B12"/>
    <mergeCell ref="C6:D6"/>
    <mergeCell ref="C7:D7"/>
    <mergeCell ref="G7:G8"/>
    <mergeCell ref="C8:D8"/>
    <mergeCell ref="C9:D9"/>
    <mergeCell ref="G9:G10"/>
    <mergeCell ref="C10:D10"/>
    <mergeCell ref="C11:D11"/>
    <mergeCell ref="G11:G12"/>
    <mergeCell ref="C12:D12"/>
    <mergeCell ref="B2:G2"/>
    <mergeCell ref="C3:F3"/>
    <mergeCell ref="G3:G5"/>
    <mergeCell ref="C4:F4"/>
    <mergeCell ref="C5:F5"/>
    <mergeCell ref="B17:G17"/>
    <mergeCell ref="B18:G18"/>
    <mergeCell ref="B19:G19"/>
    <mergeCell ref="B13:B16"/>
    <mergeCell ref="C13:D13"/>
    <mergeCell ref="E13:F13"/>
    <mergeCell ref="C14:D14"/>
    <mergeCell ref="E14:F14"/>
    <mergeCell ref="C15:D15"/>
    <mergeCell ref="E15:F15"/>
    <mergeCell ref="C16:D16"/>
    <mergeCell ref="E16:F16"/>
  </mergeCells>
  <phoneticPr fontId="2"/>
  <printOptions horizontalCentered="1"/>
  <pageMargins left="0.55118110236220474" right="0.70866141732283472" top="0.98425196850393704" bottom="0.98425196850393704" header="0.51181102362204722" footer="0.51181102362204722"/>
  <pageSetup paperSize="9" scale="90" orientation="portrait" r:id="rId1"/>
  <headerFooter alignWithMargins="0"/>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F3431-7390-49F2-B4A2-76E396B6FCC1}">
  <dimension ref="A1:F11"/>
  <sheetViews>
    <sheetView view="pageBreakPreview" topLeftCell="A2" zoomScaleNormal="100" zoomScaleSheetLayoutView="100" workbookViewId="0">
      <selection activeCell="L5" sqref="L5"/>
    </sheetView>
  </sheetViews>
  <sheetFormatPr defaultRowHeight="13"/>
  <cols>
    <col min="1" max="1" width="19.08203125" style="5" customWidth="1"/>
    <col min="2" max="2" width="15.58203125" style="5" customWidth="1"/>
    <col min="3" max="3" width="15.25" style="5" customWidth="1"/>
    <col min="4" max="4" width="17.5" style="5" customWidth="1"/>
    <col min="5" max="5" width="15.08203125" style="5" customWidth="1"/>
    <col min="6" max="6" width="15.25" style="5" customWidth="1"/>
    <col min="7" max="7" width="3.75" style="5" customWidth="1"/>
    <col min="8" max="8" width="2.5" style="5" customWidth="1"/>
    <col min="9" max="255" width="8.6640625" style="5"/>
    <col min="256" max="256" width="1.08203125" style="5" customWidth="1"/>
    <col min="257" max="258" width="15.58203125" style="5" customWidth="1"/>
    <col min="259" max="259" width="15.25" style="5" customWidth="1"/>
    <col min="260" max="260" width="17.5" style="5" customWidth="1"/>
    <col min="261" max="261" width="15.08203125" style="5" customWidth="1"/>
    <col min="262" max="262" width="15.25" style="5" customWidth="1"/>
    <col min="263" max="263" width="3.75" style="5" customWidth="1"/>
    <col min="264" max="264" width="2.5" style="5" customWidth="1"/>
    <col min="265" max="511" width="8.6640625" style="5"/>
    <col min="512" max="512" width="1.08203125" style="5" customWidth="1"/>
    <col min="513" max="514" width="15.58203125" style="5" customWidth="1"/>
    <col min="515" max="515" width="15.25" style="5" customWidth="1"/>
    <col min="516" max="516" width="17.5" style="5" customWidth="1"/>
    <col min="517" max="517" width="15.08203125" style="5" customWidth="1"/>
    <col min="518" max="518" width="15.25" style="5" customWidth="1"/>
    <col min="519" max="519" width="3.75" style="5" customWidth="1"/>
    <col min="520" max="520" width="2.5" style="5" customWidth="1"/>
    <col min="521" max="767" width="8.6640625" style="5"/>
    <col min="768" max="768" width="1.08203125" style="5" customWidth="1"/>
    <col min="769" max="770" width="15.58203125" style="5" customWidth="1"/>
    <col min="771" max="771" width="15.25" style="5" customWidth="1"/>
    <col min="772" max="772" width="17.5" style="5" customWidth="1"/>
    <col min="773" max="773" width="15.08203125" style="5" customWidth="1"/>
    <col min="774" max="774" width="15.25" style="5" customWidth="1"/>
    <col min="775" max="775" width="3.75" style="5" customWidth="1"/>
    <col min="776" max="776" width="2.5" style="5" customWidth="1"/>
    <col min="777" max="1023" width="8.6640625" style="5"/>
    <col min="1024" max="1024" width="1.08203125" style="5" customWidth="1"/>
    <col min="1025" max="1026" width="15.58203125" style="5" customWidth="1"/>
    <col min="1027" max="1027" width="15.25" style="5" customWidth="1"/>
    <col min="1028" max="1028" width="17.5" style="5" customWidth="1"/>
    <col min="1029" max="1029" width="15.08203125" style="5" customWidth="1"/>
    <col min="1030" max="1030" width="15.25" style="5" customWidth="1"/>
    <col min="1031" max="1031" width="3.75" style="5" customWidth="1"/>
    <col min="1032" max="1032" width="2.5" style="5" customWidth="1"/>
    <col min="1033" max="1279" width="8.6640625" style="5"/>
    <col min="1280" max="1280" width="1.08203125" style="5" customWidth="1"/>
    <col min="1281" max="1282" width="15.58203125" style="5" customWidth="1"/>
    <col min="1283" max="1283" width="15.25" style="5" customWidth="1"/>
    <col min="1284" max="1284" width="17.5" style="5" customWidth="1"/>
    <col min="1285" max="1285" width="15.08203125" style="5" customWidth="1"/>
    <col min="1286" max="1286" width="15.25" style="5" customWidth="1"/>
    <col min="1287" max="1287" width="3.75" style="5" customWidth="1"/>
    <col min="1288" max="1288" width="2.5" style="5" customWidth="1"/>
    <col min="1289" max="1535" width="8.6640625" style="5"/>
    <col min="1536" max="1536" width="1.08203125" style="5" customWidth="1"/>
    <col min="1537" max="1538" width="15.58203125" style="5" customWidth="1"/>
    <col min="1539" max="1539" width="15.25" style="5" customWidth="1"/>
    <col min="1540" max="1540" width="17.5" style="5" customWidth="1"/>
    <col min="1541" max="1541" width="15.08203125" style="5" customWidth="1"/>
    <col min="1542" max="1542" width="15.25" style="5" customWidth="1"/>
    <col min="1543" max="1543" width="3.75" style="5" customWidth="1"/>
    <col min="1544" max="1544" width="2.5" style="5" customWidth="1"/>
    <col min="1545" max="1791" width="8.6640625" style="5"/>
    <col min="1792" max="1792" width="1.08203125" style="5" customWidth="1"/>
    <col min="1793" max="1794" width="15.58203125" style="5" customWidth="1"/>
    <col min="1795" max="1795" width="15.25" style="5" customWidth="1"/>
    <col min="1796" max="1796" width="17.5" style="5" customWidth="1"/>
    <col min="1797" max="1797" width="15.08203125" style="5" customWidth="1"/>
    <col min="1798" max="1798" width="15.25" style="5" customWidth="1"/>
    <col min="1799" max="1799" width="3.75" style="5" customWidth="1"/>
    <col min="1800" max="1800" width="2.5" style="5" customWidth="1"/>
    <col min="1801" max="2047" width="8.6640625" style="5"/>
    <col min="2048" max="2048" width="1.08203125" style="5" customWidth="1"/>
    <col min="2049" max="2050" width="15.58203125" style="5" customWidth="1"/>
    <col min="2051" max="2051" width="15.25" style="5" customWidth="1"/>
    <col min="2052" max="2052" width="17.5" style="5" customWidth="1"/>
    <col min="2053" max="2053" width="15.08203125" style="5" customWidth="1"/>
    <col min="2054" max="2054" width="15.25" style="5" customWidth="1"/>
    <col min="2055" max="2055" width="3.75" style="5" customWidth="1"/>
    <col min="2056" max="2056" width="2.5" style="5" customWidth="1"/>
    <col min="2057" max="2303" width="8.6640625" style="5"/>
    <col min="2304" max="2304" width="1.08203125" style="5" customWidth="1"/>
    <col min="2305" max="2306" width="15.58203125" style="5" customWidth="1"/>
    <col min="2307" max="2307" width="15.25" style="5" customWidth="1"/>
    <col min="2308" max="2308" width="17.5" style="5" customWidth="1"/>
    <col min="2309" max="2309" width="15.08203125" style="5" customWidth="1"/>
    <col min="2310" max="2310" width="15.25" style="5" customWidth="1"/>
    <col min="2311" max="2311" width="3.75" style="5" customWidth="1"/>
    <col min="2312" max="2312" width="2.5" style="5" customWidth="1"/>
    <col min="2313" max="2559" width="8.6640625" style="5"/>
    <col min="2560" max="2560" width="1.08203125" style="5" customWidth="1"/>
    <col min="2561" max="2562" width="15.58203125" style="5" customWidth="1"/>
    <col min="2563" max="2563" width="15.25" style="5" customWidth="1"/>
    <col min="2564" max="2564" width="17.5" style="5" customWidth="1"/>
    <col min="2565" max="2565" width="15.08203125" style="5" customWidth="1"/>
    <col min="2566" max="2566" width="15.25" style="5" customWidth="1"/>
    <col min="2567" max="2567" width="3.75" style="5" customWidth="1"/>
    <col min="2568" max="2568" width="2.5" style="5" customWidth="1"/>
    <col min="2569" max="2815" width="8.6640625" style="5"/>
    <col min="2816" max="2816" width="1.08203125" style="5" customWidth="1"/>
    <col min="2817" max="2818" width="15.58203125" style="5" customWidth="1"/>
    <col min="2819" max="2819" width="15.25" style="5" customWidth="1"/>
    <col min="2820" max="2820" width="17.5" style="5" customWidth="1"/>
    <col min="2821" max="2821" width="15.08203125" style="5" customWidth="1"/>
    <col min="2822" max="2822" width="15.25" style="5" customWidth="1"/>
    <col min="2823" max="2823" width="3.75" style="5" customWidth="1"/>
    <col min="2824" max="2824" width="2.5" style="5" customWidth="1"/>
    <col min="2825" max="3071" width="8.6640625" style="5"/>
    <col min="3072" max="3072" width="1.08203125" style="5" customWidth="1"/>
    <col min="3073" max="3074" width="15.58203125" style="5" customWidth="1"/>
    <col min="3075" max="3075" width="15.25" style="5" customWidth="1"/>
    <col min="3076" max="3076" width="17.5" style="5" customWidth="1"/>
    <col min="3077" max="3077" width="15.08203125" style="5" customWidth="1"/>
    <col min="3078" max="3078" width="15.25" style="5" customWidth="1"/>
    <col min="3079" max="3079" width="3.75" style="5" customWidth="1"/>
    <col min="3080" max="3080" width="2.5" style="5" customWidth="1"/>
    <col min="3081" max="3327" width="8.6640625" style="5"/>
    <col min="3328" max="3328" width="1.08203125" style="5" customWidth="1"/>
    <col min="3329" max="3330" width="15.58203125" style="5" customWidth="1"/>
    <col min="3331" max="3331" width="15.25" style="5" customWidth="1"/>
    <col min="3332" max="3332" width="17.5" style="5" customWidth="1"/>
    <col min="3333" max="3333" width="15.08203125" style="5" customWidth="1"/>
    <col min="3334" max="3334" width="15.25" style="5" customWidth="1"/>
    <col min="3335" max="3335" width="3.75" style="5" customWidth="1"/>
    <col min="3336" max="3336" width="2.5" style="5" customWidth="1"/>
    <col min="3337" max="3583" width="8.6640625" style="5"/>
    <col min="3584" max="3584" width="1.08203125" style="5" customWidth="1"/>
    <col min="3585" max="3586" width="15.58203125" style="5" customWidth="1"/>
    <col min="3587" max="3587" width="15.25" style="5" customWidth="1"/>
    <col min="3588" max="3588" width="17.5" style="5" customWidth="1"/>
    <col min="3589" max="3589" width="15.08203125" style="5" customWidth="1"/>
    <col min="3590" max="3590" width="15.25" style="5" customWidth="1"/>
    <col min="3591" max="3591" width="3.75" style="5" customWidth="1"/>
    <col min="3592" max="3592" width="2.5" style="5" customWidth="1"/>
    <col min="3593" max="3839" width="8.6640625" style="5"/>
    <col min="3840" max="3840" width="1.08203125" style="5" customWidth="1"/>
    <col min="3841" max="3842" width="15.58203125" style="5" customWidth="1"/>
    <col min="3843" max="3843" width="15.25" style="5" customWidth="1"/>
    <col min="3844" max="3844" width="17.5" style="5" customWidth="1"/>
    <col min="3845" max="3845" width="15.08203125" style="5" customWidth="1"/>
    <col min="3846" max="3846" width="15.25" style="5" customWidth="1"/>
    <col min="3847" max="3847" width="3.75" style="5" customWidth="1"/>
    <col min="3848" max="3848" width="2.5" style="5" customWidth="1"/>
    <col min="3849" max="4095" width="8.6640625" style="5"/>
    <col min="4096" max="4096" width="1.08203125" style="5" customWidth="1"/>
    <col min="4097" max="4098" width="15.58203125" style="5" customWidth="1"/>
    <col min="4099" max="4099" width="15.25" style="5" customWidth="1"/>
    <col min="4100" max="4100" width="17.5" style="5" customWidth="1"/>
    <col min="4101" max="4101" width="15.08203125" style="5" customWidth="1"/>
    <col min="4102" max="4102" width="15.25" style="5" customWidth="1"/>
    <col min="4103" max="4103" width="3.75" style="5" customWidth="1"/>
    <col min="4104" max="4104" width="2.5" style="5" customWidth="1"/>
    <col min="4105" max="4351" width="8.6640625" style="5"/>
    <col min="4352" max="4352" width="1.08203125" style="5" customWidth="1"/>
    <col min="4353" max="4354" width="15.58203125" style="5" customWidth="1"/>
    <col min="4355" max="4355" width="15.25" style="5" customWidth="1"/>
    <col min="4356" max="4356" width="17.5" style="5" customWidth="1"/>
    <col min="4357" max="4357" width="15.08203125" style="5" customWidth="1"/>
    <col min="4358" max="4358" width="15.25" style="5" customWidth="1"/>
    <col min="4359" max="4359" width="3.75" style="5" customWidth="1"/>
    <col min="4360" max="4360" width="2.5" style="5" customWidth="1"/>
    <col min="4361" max="4607" width="8.6640625" style="5"/>
    <col min="4608" max="4608" width="1.08203125" style="5" customWidth="1"/>
    <col min="4609" max="4610" width="15.58203125" style="5" customWidth="1"/>
    <col min="4611" max="4611" width="15.25" style="5" customWidth="1"/>
    <col min="4612" max="4612" width="17.5" style="5" customWidth="1"/>
    <col min="4613" max="4613" width="15.08203125" style="5" customWidth="1"/>
    <col min="4614" max="4614" width="15.25" style="5" customWidth="1"/>
    <col min="4615" max="4615" width="3.75" style="5" customWidth="1"/>
    <col min="4616" max="4616" width="2.5" style="5" customWidth="1"/>
    <col min="4617" max="4863" width="8.6640625" style="5"/>
    <col min="4864" max="4864" width="1.08203125" style="5" customWidth="1"/>
    <col min="4865" max="4866" width="15.58203125" style="5" customWidth="1"/>
    <col min="4867" max="4867" width="15.25" style="5" customWidth="1"/>
    <col min="4868" max="4868" width="17.5" style="5" customWidth="1"/>
    <col min="4869" max="4869" width="15.08203125" style="5" customWidth="1"/>
    <col min="4870" max="4870" width="15.25" style="5" customWidth="1"/>
    <col min="4871" max="4871" width="3.75" style="5" customWidth="1"/>
    <col min="4872" max="4872" width="2.5" style="5" customWidth="1"/>
    <col min="4873" max="5119" width="8.6640625" style="5"/>
    <col min="5120" max="5120" width="1.08203125" style="5" customWidth="1"/>
    <col min="5121" max="5122" width="15.58203125" style="5" customWidth="1"/>
    <col min="5123" max="5123" width="15.25" style="5" customWidth="1"/>
    <col min="5124" max="5124" width="17.5" style="5" customWidth="1"/>
    <col min="5125" max="5125" width="15.08203125" style="5" customWidth="1"/>
    <col min="5126" max="5126" width="15.25" style="5" customWidth="1"/>
    <col min="5127" max="5127" width="3.75" style="5" customWidth="1"/>
    <col min="5128" max="5128" width="2.5" style="5" customWidth="1"/>
    <col min="5129" max="5375" width="8.6640625" style="5"/>
    <col min="5376" max="5376" width="1.08203125" style="5" customWidth="1"/>
    <col min="5377" max="5378" width="15.58203125" style="5" customWidth="1"/>
    <col min="5379" max="5379" width="15.25" style="5" customWidth="1"/>
    <col min="5380" max="5380" width="17.5" style="5" customWidth="1"/>
    <col min="5381" max="5381" width="15.08203125" style="5" customWidth="1"/>
    <col min="5382" max="5382" width="15.25" style="5" customWidth="1"/>
    <col min="5383" max="5383" width="3.75" style="5" customWidth="1"/>
    <col min="5384" max="5384" width="2.5" style="5" customWidth="1"/>
    <col min="5385" max="5631" width="8.6640625" style="5"/>
    <col min="5632" max="5632" width="1.08203125" style="5" customWidth="1"/>
    <col min="5633" max="5634" width="15.58203125" style="5" customWidth="1"/>
    <col min="5635" max="5635" width="15.25" style="5" customWidth="1"/>
    <col min="5636" max="5636" width="17.5" style="5" customWidth="1"/>
    <col min="5637" max="5637" width="15.08203125" style="5" customWidth="1"/>
    <col min="5638" max="5638" width="15.25" style="5" customWidth="1"/>
    <col min="5639" max="5639" width="3.75" style="5" customWidth="1"/>
    <col min="5640" max="5640" width="2.5" style="5" customWidth="1"/>
    <col min="5641" max="5887" width="8.6640625" style="5"/>
    <col min="5888" max="5888" width="1.08203125" style="5" customWidth="1"/>
    <col min="5889" max="5890" width="15.58203125" style="5" customWidth="1"/>
    <col min="5891" max="5891" width="15.25" style="5" customWidth="1"/>
    <col min="5892" max="5892" width="17.5" style="5" customWidth="1"/>
    <col min="5893" max="5893" width="15.08203125" style="5" customWidth="1"/>
    <col min="5894" max="5894" width="15.25" style="5" customWidth="1"/>
    <col min="5895" max="5895" width="3.75" style="5" customWidth="1"/>
    <col min="5896" max="5896" width="2.5" style="5" customWidth="1"/>
    <col min="5897" max="6143" width="8.6640625" style="5"/>
    <col min="6144" max="6144" width="1.08203125" style="5" customWidth="1"/>
    <col min="6145" max="6146" width="15.58203125" style="5" customWidth="1"/>
    <col min="6147" max="6147" width="15.25" style="5" customWidth="1"/>
    <col min="6148" max="6148" width="17.5" style="5" customWidth="1"/>
    <col min="6149" max="6149" width="15.08203125" style="5" customWidth="1"/>
    <col min="6150" max="6150" width="15.25" style="5" customWidth="1"/>
    <col min="6151" max="6151" width="3.75" style="5" customWidth="1"/>
    <col min="6152" max="6152" width="2.5" style="5" customWidth="1"/>
    <col min="6153" max="6399" width="8.6640625" style="5"/>
    <col min="6400" max="6400" width="1.08203125" style="5" customWidth="1"/>
    <col min="6401" max="6402" width="15.58203125" style="5" customWidth="1"/>
    <col min="6403" max="6403" width="15.25" style="5" customWidth="1"/>
    <col min="6404" max="6404" width="17.5" style="5" customWidth="1"/>
    <col min="6405" max="6405" width="15.08203125" style="5" customWidth="1"/>
    <col min="6406" max="6406" width="15.25" style="5" customWidth="1"/>
    <col min="6407" max="6407" width="3.75" style="5" customWidth="1"/>
    <col min="6408" max="6408" width="2.5" style="5" customWidth="1"/>
    <col min="6409" max="6655" width="8.6640625" style="5"/>
    <col min="6656" max="6656" width="1.08203125" style="5" customWidth="1"/>
    <col min="6657" max="6658" width="15.58203125" style="5" customWidth="1"/>
    <col min="6659" max="6659" width="15.25" style="5" customWidth="1"/>
    <col min="6660" max="6660" width="17.5" style="5" customWidth="1"/>
    <col min="6661" max="6661" width="15.08203125" style="5" customWidth="1"/>
    <col min="6662" max="6662" width="15.25" style="5" customWidth="1"/>
    <col min="6663" max="6663" width="3.75" style="5" customWidth="1"/>
    <col min="6664" max="6664" width="2.5" style="5" customWidth="1"/>
    <col min="6665" max="6911" width="8.6640625" style="5"/>
    <col min="6912" max="6912" width="1.08203125" style="5" customWidth="1"/>
    <col min="6913" max="6914" width="15.58203125" style="5" customWidth="1"/>
    <col min="6915" max="6915" width="15.25" style="5" customWidth="1"/>
    <col min="6916" max="6916" width="17.5" style="5" customWidth="1"/>
    <col min="6917" max="6917" width="15.08203125" style="5" customWidth="1"/>
    <col min="6918" max="6918" width="15.25" style="5" customWidth="1"/>
    <col min="6919" max="6919" width="3.75" style="5" customWidth="1"/>
    <col min="6920" max="6920" width="2.5" style="5" customWidth="1"/>
    <col min="6921" max="7167" width="8.6640625" style="5"/>
    <col min="7168" max="7168" width="1.08203125" style="5" customWidth="1"/>
    <col min="7169" max="7170" width="15.58203125" style="5" customWidth="1"/>
    <col min="7171" max="7171" width="15.25" style="5" customWidth="1"/>
    <col min="7172" max="7172" width="17.5" style="5" customWidth="1"/>
    <col min="7173" max="7173" width="15.08203125" style="5" customWidth="1"/>
    <col min="7174" max="7174" width="15.25" style="5" customWidth="1"/>
    <col min="7175" max="7175" width="3.75" style="5" customWidth="1"/>
    <col min="7176" max="7176" width="2.5" style="5" customWidth="1"/>
    <col min="7177" max="7423" width="8.6640625" style="5"/>
    <col min="7424" max="7424" width="1.08203125" style="5" customWidth="1"/>
    <col min="7425" max="7426" width="15.58203125" style="5" customWidth="1"/>
    <col min="7427" max="7427" width="15.25" style="5" customWidth="1"/>
    <col min="7428" max="7428" width="17.5" style="5" customWidth="1"/>
    <col min="7429" max="7429" width="15.08203125" style="5" customWidth="1"/>
    <col min="7430" max="7430" width="15.25" style="5" customWidth="1"/>
    <col min="7431" max="7431" width="3.75" style="5" customWidth="1"/>
    <col min="7432" max="7432" width="2.5" style="5" customWidth="1"/>
    <col min="7433" max="7679" width="8.6640625" style="5"/>
    <col min="7680" max="7680" width="1.08203125" style="5" customWidth="1"/>
    <col min="7681" max="7682" width="15.58203125" style="5" customWidth="1"/>
    <col min="7683" max="7683" width="15.25" style="5" customWidth="1"/>
    <col min="7684" max="7684" width="17.5" style="5" customWidth="1"/>
    <col min="7685" max="7685" width="15.08203125" style="5" customWidth="1"/>
    <col min="7686" max="7686" width="15.25" style="5" customWidth="1"/>
    <col min="7687" max="7687" width="3.75" style="5" customWidth="1"/>
    <col min="7688" max="7688" width="2.5" style="5" customWidth="1"/>
    <col min="7689" max="7935" width="8.6640625" style="5"/>
    <col min="7936" max="7936" width="1.08203125" style="5" customWidth="1"/>
    <col min="7937" max="7938" width="15.58203125" style="5" customWidth="1"/>
    <col min="7939" max="7939" width="15.25" style="5" customWidth="1"/>
    <col min="7940" max="7940" width="17.5" style="5" customWidth="1"/>
    <col min="7941" max="7941" width="15.08203125" style="5" customWidth="1"/>
    <col min="7942" max="7942" width="15.25" style="5" customWidth="1"/>
    <col min="7943" max="7943" width="3.75" style="5" customWidth="1"/>
    <col min="7944" max="7944" width="2.5" style="5" customWidth="1"/>
    <col min="7945" max="8191" width="8.6640625" style="5"/>
    <col min="8192" max="8192" width="1.08203125" style="5" customWidth="1"/>
    <col min="8193" max="8194" width="15.58203125" style="5" customWidth="1"/>
    <col min="8195" max="8195" width="15.25" style="5" customWidth="1"/>
    <col min="8196" max="8196" width="17.5" style="5" customWidth="1"/>
    <col min="8197" max="8197" width="15.08203125" style="5" customWidth="1"/>
    <col min="8198" max="8198" width="15.25" style="5" customWidth="1"/>
    <col min="8199" max="8199" width="3.75" style="5" customWidth="1"/>
    <col min="8200" max="8200" width="2.5" style="5" customWidth="1"/>
    <col min="8201" max="8447" width="8.6640625" style="5"/>
    <col min="8448" max="8448" width="1.08203125" style="5" customWidth="1"/>
    <col min="8449" max="8450" width="15.58203125" style="5" customWidth="1"/>
    <col min="8451" max="8451" width="15.25" style="5" customWidth="1"/>
    <col min="8452" max="8452" width="17.5" style="5" customWidth="1"/>
    <col min="8453" max="8453" width="15.08203125" style="5" customWidth="1"/>
    <col min="8454" max="8454" width="15.25" style="5" customWidth="1"/>
    <col min="8455" max="8455" width="3.75" style="5" customWidth="1"/>
    <col min="8456" max="8456" width="2.5" style="5" customWidth="1"/>
    <col min="8457" max="8703" width="8.6640625" style="5"/>
    <col min="8704" max="8704" width="1.08203125" style="5" customWidth="1"/>
    <col min="8705" max="8706" width="15.58203125" style="5" customWidth="1"/>
    <col min="8707" max="8707" width="15.25" style="5" customWidth="1"/>
    <col min="8708" max="8708" width="17.5" style="5" customWidth="1"/>
    <col min="8709" max="8709" width="15.08203125" style="5" customWidth="1"/>
    <col min="8710" max="8710" width="15.25" style="5" customWidth="1"/>
    <col min="8711" max="8711" width="3.75" style="5" customWidth="1"/>
    <col min="8712" max="8712" width="2.5" style="5" customWidth="1"/>
    <col min="8713" max="8959" width="8.6640625" style="5"/>
    <col min="8960" max="8960" width="1.08203125" style="5" customWidth="1"/>
    <col min="8961" max="8962" width="15.58203125" style="5" customWidth="1"/>
    <col min="8963" max="8963" width="15.25" style="5" customWidth="1"/>
    <col min="8964" max="8964" width="17.5" style="5" customWidth="1"/>
    <col min="8965" max="8965" width="15.08203125" style="5" customWidth="1"/>
    <col min="8966" max="8966" width="15.25" style="5" customWidth="1"/>
    <col min="8967" max="8967" width="3.75" style="5" customWidth="1"/>
    <col min="8968" max="8968" width="2.5" style="5" customWidth="1"/>
    <col min="8969" max="9215" width="8.6640625" style="5"/>
    <col min="9216" max="9216" width="1.08203125" style="5" customWidth="1"/>
    <col min="9217" max="9218" width="15.58203125" style="5" customWidth="1"/>
    <col min="9219" max="9219" width="15.25" style="5" customWidth="1"/>
    <col min="9220" max="9220" width="17.5" style="5" customWidth="1"/>
    <col min="9221" max="9221" width="15.08203125" style="5" customWidth="1"/>
    <col min="9222" max="9222" width="15.25" style="5" customWidth="1"/>
    <col min="9223" max="9223" width="3.75" style="5" customWidth="1"/>
    <col min="9224" max="9224" width="2.5" style="5" customWidth="1"/>
    <col min="9225" max="9471" width="8.6640625" style="5"/>
    <col min="9472" max="9472" width="1.08203125" style="5" customWidth="1"/>
    <col min="9473" max="9474" width="15.58203125" style="5" customWidth="1"/>
    <col min="9475" max="9475" width="15.25" style="5" customWidth="1"/>
    <col min="9476" max="9476" width="17.5" style="5" customWidth="1"/>
    <col min="9477" max="9477" width="15.08203125" style="5" customWidth="1"/>
    <col min="9478" max="9478" width="15.25" style="5" customWidth="1"/>
    <col min="9479" max="9479" width="3.75" style="5" customWidth="1"/>
    <col min="9480" max="9480" width="2.5" style="5" customWidth="1"/>
    <col min="9481" max="9727" width="8.6640625" style="5"/>
    <col min="9728" max="9728" width="1.08203125" style="5" customWidth="1"/>
    <col min="9729" max="9730" width="15.58203125" style="5" customWidth="1"/>
    <col min="9731" max="9731" width="15.25" style="5" customWidth="1"/>
    <col min="9732" max="9732" width="17.5" style="5" customWidth="1"/>
    <col min="9733" max="9733" width="15.08203125" style="5" customWidth="1"/>
    <col min="9734" max="9734" width="15.25" style="5" customWidth="1"/>
    <col min="9735" max="9735" width="3.75" style="5" customWidth="1"/>
    <col min="9736" max="9736" width="2.5" style="5" customWidth="1"/>
    <col min="9737" max="9983" width="8.6640625" style="5"/>
    <col min="9984" max="9984" width="1.08203125" style="5" customWidth="1"/>
    <col min="9985" max="9986" width="15.58203125" style="5" customWidth="1"/>
    <col min="9987" max="9987" width="15.25" style="5" customWidth="1"/>
    <col min="9988" max="9988" width="17.5" style="5" customWidth="1"/>
    <col min="9989" max="9989" width="15.08203125" style="5" customWidth="1"/>
    <col min="9990" max="9990" width="15.25" style="5" customWidth="1"/>
    <col min="9991" max="9991" width="3.75" style="5" customWidth="1"/>
    <col min="9992" max="9992" width="2.5" style="5" customWidth="1"/>
    <col min="9993" max="10239" width="8.6640625" style="5"/>
    <col min="10240" max="10240" width="1.08203125" style="5" customWidth="1"/>
    <col min="10241" max="10242" width="15.58203125" style="5" customWidth="1"/>
    <col min="10243" max="10243" width="15.25" style="5" customWidth="1"/>
    <col min="10244" max="10244" width="17.5" style="5" customWidth="1"/>
    <col min="10245" max="10245" width="15.08203125" style="5" customWidth="1"/>
    <col min="10246" max="10246" width="15.25" style="5" customWidth="1"/>
    <col min="10247" max="10247" width="3.75" style="5" customWidth="1"/>
    <col min="10248" max="10248" width="2.5" style="5" customWidth="1"/>
    <col min="10249" max="10495" width="8.6640625" style="5"/>
    <col min="10496" max="10496" width="1.08203125" style="5" customWidth="1"/>
    <col min="10497" max="10498" width="15.58203125" style="5" customWidth="1"/>
    <col min="10499" max="10499" width="15.25" style="5" customWidth="1"/>
    <col min="10500" max="10500" width="17.5" style="5" customWidth="1"/>
    <col min="10501" max="10501" width="15.08203125" style="5" customWidth="1"/>
    <col min="10502" max="10502" width="15.25" style="5" customWidth="1"/>
    <col min="10503" max="10503" width="3.75" style="5" customWidth="1"/>
    <col min="10504" max="10504" width="2.5" style="5" customWidth="1"/>
    <col min="10505" max="10751" width="8.6640625" style="5"/>
    <col min="10752" max="10752" width="1.08203125" style="5" customWidth="1"/>
    <col min="10753" max="10754" width="15.58203125" style="5" customWidth="1"/>
    <col min="10755" max="10755" width="15.25" style="5" customWidth="1"/>
    <col min="10756" max="10756" width="17.5" style="5" customWidth="1"/>
    <col min="10757" max="10757" width="15.08203125" style="5" customWidth="1"/>
    <col min="10758" max="10758" width="15.25" style="5" customWidth="1"/>
    <col min="10759" max="10759" width="3.75" style="5" customWidth="1"/>
    <col min="10760" max="10760" width="2.5" style="5" customWidth="1"/>
    <col min="10761" max="11007" width="8.6640625" style="5"/>
    <col min="11008" max="11008" width="1.08203125" style="5" customWidth="1"/>
    <col min="11009" max="11010" width="15.58203125" style="5" customWidth="1"/>
    <col min="11011" max="11011" width="15.25" style="5" customWidth="1"/>
    <col min="11012" max="11012" width="17.5" style="5" customWidth="1"/>
    <col min="11013" max="11013" width="15.08203125" style="5" customWidth="1"/>
    <col min="11014" max="11014" width="15.25" style="5" customWidth="1"/>
    <col min="11015" max="11015" width="3.75" style="5" customWidth="1"/>
    <col min="11016" max="11016" width="2.5" style="5" customWidth="1"/>
    <col min="11017" max="11263" width="8.6640625" style="5"/>
    <col min="11264" max="11264" width="1.08203125" style="5" customWidth="1"/>
    <col min="11265" max="11266" width="15.58203125" style="5" customWidth="1"/>
    <col min="11267" max="11267" width="15.25" style="5" customWidth="1"/>
    <col min="11268" max="11268" width="17.5" style="5" customWidth="1"/>
    <col min="11269" max="11269" width="15.08203125" style="5" customWidth="1"/>
    <col min="11270" max="11270" width="15.25" style="5" customWidth="1"/>
    <col min="11271" max="11271" width="3.75" style="5" customWidth="1"/>
    <col min="11272" max="11272" width="2.5" style="5" customWidth="1"/>
    <col min="11273" max="11519" width="8.6640625" style="5"/>
    <col min="11520" max="11520" width="1.08203125" style="5" customWidth="1"/>
    <col min="11521" max="11522" width="15.58203125" style="5" customWidth="1"/>
    <col min="11523" max="11523" width="15.25" style="5" customWidth="1"/>
    <col min="11524" max="11524" width="17.5" style="5" customWidth="1"/>
    <col min="11525" max="11525" width="15.08203125" style="5" customWidth="1"/>
    <col min="11526" max="11526" width="15.25" style="5" customWidth="1"/>
    <col min="11527" max="11527" width="3.75" style="5" customWidth="1"/>
    <col min="11528" max="11528" width="2.5" style="5" customWidth="1"/>
    <col min="11529" max="11775" width="8.6640625" style="5"/>
    <col min="11776" max="11776" width="1.08203125" style="5" customWidth="1"/>
    <col min="11777" max="11778" width="15.58203125" style="5" customWidth="1"/>
    <col min="11779" max="11779" width="15.25" style="5" customWidth="1"/>
    <col min="11780" max="11780" width="17.5" style="5" customWidth="1"/>
    <col min="11781" max="11781" width="15.08203125" style="5" customWidth="1"/>
    <col min="11782" max="11782" width="15.25" style="5" customWidth="1"/>
    <col min="11783" max="11783" width="3.75" style="5" customWidth="1"/>
    <col min="11784" max="11784" width="2.5" style="5" customWidth="1"/>
    <col min="11785" max="12031" width="8.6640625" style="5"/>
    <col min="12032" max="12032" width="1.08203125" style="5" customWidth="1"/>
    <col min="12033" max="12034" width="15.58203125" style="5" customWidth="1"/>
    <col min="12035" max="12035" width="15.25" style="5" customWidth="1"/>
    <col min="12036" max="12036" width="17.5" style="5" customWidth="1"/>
    <col min="12037" max="12037" width="15.08203125" style="5" customWidth="1"/>
    <col min="12038" max="12038" width="15.25" style="5" customWidth="1"/>
    <col min="12039" max="12039" width="3.75" style="5" customWidth="1"/>
    <col min="12040" max="12040" width="2.5" style="5" customWidth="1"/>
    <col min="12041" max="12287" width="8.6640625" style="5"/>
    <col min="12288" max="12288" width="1.08203125" style="5" customWidth="1"/>
    <col min="12289" max="12290" width="15.58203125" style="5" customWidth="1"/>
    <col min="12291" max="12291" width="15.25" style="5" customWidth="1"/>
    <col min="12292" max="12292" width="17.5" style="5" customWidth="1"/>
    <col min="12293" max="12293" width="15.08203125" style="5" customWidth="1"/>
    <col min="12294" max="12294" width="15.25" style="5" customWidth="1"/>
    <col min="12295" max="12295" width="3.75" style="5" customWidth="1"/>
    <col min="12296" max="12296" width="2.5" style="5" customWidth="1"/>
    <col min="12297" max="12543" width="8.6640625" style="5"/>
    <col min="12544" max="12544" width="1.08203125" style="5" customWidth="1"/>
    <col min="12545" max="12546" width="15.58203125" style="5" customWidth="1"/>
    <col min="12547" max="12547" width="15.25" style="5" customWidth="1"/>
    <col min="12548" max="12548" width="17.5" style="5" customWidth="1"/>
    <col min="12549" max="12549" width="15.08203125" style="5" customWidth="1"/>
    <col min="12550" max="12550" width="15.25" style="5" customWidth="1"/>
    <col min="12551" max="12551" width="3.75" style="5" customWidth="1"/>
    <col min="12552" max="12552" width="2.5" style="5" customWidth="1"/>
    <col min="12553" max="12799" width="8.6640625" style="5"/>
    <col min="12800" max="12800" width="1.08203125" style="5" customWidth="1"/>
    <col min="12801" max="12802" width="15.58203125" style="5" customWidth="1"/>
    <col min="12803" max="12803" width="15.25" style="5" customWidth="1"/>
    <col min="12804" max="12804" width="17.5" style="5" customWidth="1"/>
    <col min="12805" max="12805" width="15.08203125" style="5" customWidth="1"/>
    <col min="12806" max="12806" width="15.25" style="5" customWidth="1"/>
    <col min="12807" max="12807" width="3.75" style="5" customWidth="1"/>
    <col min="12808" max="12808" width="2.5" style="5" customWidth="1"/>
    <col min="12809" max="13055" width="8.6640625" style="5"/>
    <col min="13056" max="13056" width="1.08203125" style="5" customWidth="1"/>
    <col min="13057" max="13058" width="15.58203125" style="5" customWidth="1"/>
    <col min="13059" max="13059" width="15.25" style="5" customWidth="1"/>
    <col min="13060" max="13060" width="17.5" style="5" customWidth="1"/>
    <col min="13061" max="13061" width="15.08203125" style="5" customWidth="1"/>
    <col min="13062" max="13062" width="15.25" style="5" customWidth="1"/>
    <col min="13063" max="13063" width="3.75" style="5" customWidth="1"/>
    <col min="13064" max="13064" width="2.5" style="5" customWidth="1"/>
    <col min="13065" max="13311" width="8.6640625" style="5"/>
    <col min="13312" max="13312" width="1.08203125" style="5" customWidth="1"/>
    <col min="13313" max="13314" width="15.58203125" style="5" customWidth="1"/>
    <col min="13315" max="13315" width="15.25" style="5" customWidth="1"/>
    <col min="13316" max="13316" width="17.5" style="5" customWidth="1"/>
    <col min="13317" max="13317" width="15.08203125" style="5" customWidth="1"/>
    <col min="13318" max="13318" width="15.25" style="5" customWidth="1"/>
    <col min="13319" max="13319" width="3.75" style="5" customWidth="1"/>
    <col min="13320" max="13320" width="2.5" style="5" customWidth="1"/>
    <col min="13321" max="13567" width="8.6640625" style="5"/>
    <col min="13568" max="13568" width="1.08203125" style="5" customWidth="1"/>
    <col min="13569" max="13570" width="15.58203125" style="5" customWidth="1"/>
    <col min="13571" max="13571" width="15.25" style="5" customWidth="1"/>
    <col min="13572" max="13572" width="17.5" style="5" customWidth="1"/>
    <col min="13573" max="13573" width="15.08203125" style="5" customWidth="1"/>
    <col min="13574" max="13574" width="15.25" style="5" customWidth="1"/>
    <col min="13575" max="13575" width="3.75" style="5" customWidth="1"/>
    <col min="13576" max="13576" width="2.5" style="5" customWidth="1"/>
    <col min="13577" max="13823" width="8.6640625" style="5"/>
    <col min="13824" max="13824" width="1.08203125" style="5" customWidth="1"/>
    <col min="13825" max="13826" width="15.58203125" style="5" customWidth="1"/>
    <col min="13827" max="13827" width="15.25" style="5" customWidth="1"/>
    <col min="13828" max="13828" width="17.5" style="5" customWidth="1"/>
    <col min="13829" max="13829" width="15.08203125" style="5" customWidth="1"/>
    <col min="13830" max="13830" width="15.25" style="5" customWidth="1"/>
    <col min="13831" max="13831" width="3.75" style="5" customWidth="1"/>
    <col min="13832" max="13832" width="2.5" style="5" customWidth="1"/>
    <col min="13833" max="14079" width="8.6640625" style="5"/>
    <col min="14080" max="14080" width="1.08203125" style="5" customWidth="1"/>
    <col min="14081" max="14082" width="15.58203125" style="5" customWidth="1"/>
    <col min="14083" max="14083" width="15.25" style="5" customWidth="1"/>
    <col min="14084" max="14084" width="17.5" style="5" customWidth="1"/>
    <col min="14085" max="14085" width="15.08203125" style="5" customWidth="1"/>
    <col min="14086" max="14086" width="15.25" style="5" customWidth="1"/>
    <col min="14087" max="14087" width="3.75" style="5" customWidth="1"/>
    <col min="14088" max="14088" width="2.5" style="5" customWidth="1"/>
    <col min="14089" max="14335" width="8.6640625" style="5"/>
    <col min="14336" max="14336" width="1.08203125" style="5" customWidth="1"/>
    <col min="14337" max="14338" width="15.58203125" style="5" customWidth="1"/>
    <col min="14339" max="14339" width="15.25" style="5" customWidth="1"/>
    <col min="14340" max="14340" width="17.5" style="5" customWidth="1"/>
    <col min="14341" max="14341" width="15.08203125" style="5" customWidth="1"/>
    <col min="14342" max="14342" width="15.25" style="5" customWidth="1"/>
    <col min="14343" max="14343" width="3.75" style="5" customWidth="1"/>
    <col min="14344" max="14344" width="2.5" style="5" customWidth="1"/>
    <col min="14345" max="14591" width="8.6640625" style="5"/>
    <col min="14592" max="14592" width="1.08203125" style="5" customWidth="1"/>
    <col min="14593" max="14594" width="15.58203125" style="5" customWidth="1"/>
    <col min="14595" max="14595" width="15.25" style="5" customWidth="1"/>
    <col min="14596" max="14596" width="17.5" style="5" customWidth="1"/>
    <col min="14597" max="14597" width="15.08203125" style="5" customWidth="1"/>
    <col min="14598" max="14598" width="15.25" style="5" customWidth="1"/>
    <col min="14599" max="14599" width="3.75" style="5" customWidth="1"/>
    <col min="14600" max="14600" width="2.5" style="5" customWidth="1"/>
    <col min="14601" max="14847" width="8.6640625" style="5"/>
    <col min="14848" max="14848" width="1.08203125" style="5" customWidth="1"/>
    <col min="14849" max="14850" width="15.58203125" style="5" customWidth="1"/>
    <col min="14851" max="14851" width="15.25" style="5" customWidth="1"/>
    <col min="14852" max="14852" width="17.5" style="5" customWidth="1"/>
    <col min="14853" max="14853" width="15.08203125" style="5" customWidth="1"/>
    <col min="14854" max="14854" width="15.25" style="5" customWidth="1"/>
    <col min="14855" max="14855" width="3.75" style="5" customWidth="1"/>
    <col min="14856" max="14856" width="2.5" style="5" customWidth="1"/>
    <col min="14857" max="15103" width="8.6640625" style="5"/>
    <col min="15104" max="15104" width="1.08203125" style="5" customWidth="1"/>
    <col min="15105" max="15106" width="15.58203125" style="5" customWidth="1"/>
    <col min="15107" max="15107" width="15.25" style="5" customWidth="1"/>
    <col min="15108" max="15108" width="17.5" style="5" customWidth="1"/>
    <col min="15109" max="15109" width="15.08203125" style="5" customWidth="1"/>
    <col min="15110" max="15110" width="15.25" style="5" customWidth="1"/>
    <col min="15111" max="15111" width="3.75" style="5" customWidth="1"/>
    <col min="15112" max="15112" width="2.5" style="5" customWidth="1"/>
    <col min="15113" max="15359" width="8.6640625" style="5"/>
    <col min="15360" max="15360" width="1.08203125" style="5" customWidth="1"/>
    <col min="15361" max="15362" width="15.58203125" style="5" customWidth="1"/>
    <col min="15363" max="15363" width="15.25" style="5" customWidth="1"/>
    <col min="15364" max="15364" width="17.5" style="5" customWidth="1"/>
    <col min="15365" max="15365" width="15.08203125" style="5" customWidth="1"/>
    <col min="15366" max="15366" width="15.25" style="5" customWidth="1"/>
    <col min="15367" max="15367" width="3.75" style="5" customWidth="1"/>
    <col min="15368" max="15368" width="2.5" style="5" customWidth="1"/>
    <col min="15369" max="15615" width="8.6640625" style="5"/>
    <col min="15616" max="15616" width="1.08203125" style="5" customWidth="1"/>
    <col min="15617" max="15618" width="15.58203125" style="5" customWidth="1"/>
    <col min="15619" max="15619" width="15.25" style="5" customWidth="1"/>
    <col min="15620" max="15620" width="17.5" style="5" customWidth="1"/>
    <col min="15621" max="15621" width="15.08203125" style="5" customWidth="1"/>
    <col min="15622" max="15622" width="15.25" style="5" customWidth="1"/>
    <col min="15623" max="15623" width="3.75" style="5" customWidth="1"/>
    <col min="15624" max="15624" width="2.5" style="5" customWidth="1"/>
    <col min="15625" max="15871" width="8.6640625" style="5"/>
    <col min="15872" max="15872" width="1.08203125" style="5" customWidth="1"/>
    <col min="15873" max="15874" width="15.58203125" style="5" customWidth="1"/>
    <col min="15875" max="15875" width="15.25" style="5" customWidth="1"/>
    <col min="15876" max="15876" width="17.5" style="5" customWidth="1"/>
    <col min="15877" max="15877" width="15.08203125" style="5" customWidth="1"/>
    <col min="15878" max="15878" width="15.25" style="5" customWidth="1"/>
    <col min="15879" max="15879" width="3.75" style="5" customWidth="1"/>
    <col min="15880" max="15880" width="2.5" style="5" customWidth="1"/>
    <col min="15881" max="16127" width="8.6640625" style="5"/>
    <col min="16128" max="16128" width="1.08203125" style="5" customWidth="1"/>
    <col min="16129" max="16130" width="15.58203125" style="5" customWidth="1"/>
    <col min="16131" max="16131" width="15.25" style="5" customWidth="1"/>
    <col min="16132" max="16132" width="17.5" style="5" customWidth="1"/>
    <col min="16133" max="16133" width="15.08203125" style="5" customWidth="1"/>
    <col min="16134" max="16134" width="15.25" style="5" customWidth="1"/>
    <col min="16135" max="16135" width="3.75" style="5" customWidth="1"/>
    <col min="16136" max="16136" width="2.5" style="5" customWidth="1"/>
    <col min="16137" max="16384" width="8.6640625" style="5"/>
  </cols>
  <sheetData>
    <row r="1" spans="1:6" ht="20.149999999999999" customHeight="1">
      <c r="A1" s="5" t="s">
        <v>2308</v>
      </c>
    </row>
    <row r="2" spans="1:6" ht="20.149999999999999" customHeight="1">
      <c r="E2" s="2346" t="s">
        <v>0</v>
      </c>
      <c r="F2" s="2346"/>
    </row>
    <row r="3" spans="1:6" ht="20.149999999999999" customHeight="1">
      <c r="E3" s="211"/>
      <c r="F3" s="211"/>
    </row>
    <row r="4" spans="1:6" ht="20.149999999999999" customHeight="1">
      <c r="A4" s="2133" t="s">
        <v>537</v>
      </c>
      <c r="B4" s="2133"/>
      <c r="C4" s="2133"/>
      <c r="D4" s="2133"/>
      <c r="E4" s="2133"/>
      <c r="F4" s="2133"/>
    </row>
    <row r="5" spans="1:6" ht="20.149999999999999" customHeight="1">
      <c r="A5" s="6"/>
      <c r="B5" s="6"/>
      <c r="C5" s="6"/>
      <c r="D5" s="6"/>
      <c r="E5" s="6"/>
      <c r="F5" s="6"/>
    </row>
    <row r="6" spans="1:6" ht="50.15" customHeight="1">
      <c r="A6" s="25" t="s">
        <v>536</v>
      </c>
      <c r="B6" s="2350"/>
      <c r="C6" s="2351"/>
      <c r="D6" s="2351"/>
      <c r="E6" s="2351"/>
      <c r="F6" s="2352"/>
    </row>
    <row r="7" spans="1:6" ht="50.15" customHeight="1">
      <c r="A7" s="542" t="s">
        <v>19</v>
      </c>
      <c r="B7" s="2925" t="s">
        <v>535</v>
      </c>
      <c r="C7" s="2925"/>
      <c r="D7" s="2925"/>
      <c r="E7" s="2925"/>
      <c r="F7" s="2926"/>
    </row>
    <row r="8" spans="1:6" ht="28.5" customHeight="1">
      <c r="A8" s="2920" t="s">
        <v>534</v>
      </c>
      <c r="B8" s="2353" t="s">
        <v>533</v>
      </c>
      <c r="C8" s="2354"/>
      <c r="D8" s="2354"/>
      <c r="E8" s="2355"/>
      <c r="F8" s="539"/>
    </row>
    <row r="9" spans="1:6" ht="112.5" customHeight="1">
      <c r="A9" s="2921"/>
      <c r="B9" s="2652" t="s">
        <v>532</v>
      </c>
      <c r="C9" s="2923"/>
      <c r="D9" s="2923"/>
      <c r="E9" s="2924"/>
      <c r="F9" s="538" t="s">
        <v>530</v>
      </c>
    </row>
    <row r="10" spans="1:6" ht="103.5" customHeight="1">
      <c r="A10" s="2922"/>
      <c r="B10" s="2356" t="s">
        <v>531</v>
      </c>
      <c r="C10" s="2357"/>
      <c r="D10" s="2358"/>
      <c r="E10" s="538" t="s">
        <v>530</v>
      </c>
      <c r="F10" s="538" t="s">
        <v>530</v>
      </c>
    </row>
    <row r="11" spans="1:6">
      <c r="A11" s="26"/>
    </row>
  </sheetData>
  <mergeCells count="8">
    <mergeCell ref="A8:A10"/>
    <mergeCell ref="E2:F2"/>
    <mergeCell ref="B9:E9"/>
    <mergeCell ref="B8:E8"/>
    <mergeCell ref="A4:F4"/>
    <mergeCell ref="B6:F6"/>
    <mergeCell ref="B10:D10"/>
    <mergeCell ref="B7:F7"/>
  </mergeCells>
  <phoneticPr fontId="2"/>
  <pageMargins left="0.7" right="0.7" top="0.75" bottom="0.75" header="0.3" footer="0.3"/>
  <pageSetup paperSize="9" scale="83"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AA111-1672-4E87-B1DC-57468220C533}">
  <dimension ref="A1:BG55"/>
  <sheetViews>
    <sheetView view="pageBreakPreview" topLeftCell="A15" zoomScaleNormal="100" zoomScaleSheetLayoutView="100" workbookViewId="0">
      <selection activeCell="L5" sqref="L5"/>
    </sheetView>
  </sheetViews>
  <sheetFormatPr defaultColWidth="3.5" defaultRowHeight="13"/>
  <cols>
    <col min="1" max="1" width="1.25" style="212" customWidth="1"/>
    <col min="2" max="2" width="3.08203125" style="213" customWidth="1"/>
    <col min="3" max="5" width="3.08203125" style="212" customWidth="1"/>
    <col min="6" max="6" width="7.58203125" style="212" customWidth="1"/>
    <col min="7" max="30" width="3.08203125" style="212" customWidth="1"/>
    <col min="31" max="33" width="3.25" style="212" customWidth="1"/>
    <col min="34" max="34" width="3.08203125" style="212" customWidth="1"/>
    <col min="35" max="35" width="1.25" style="212" customWidth="1"/>
    <col min="36" max="256" width="3.5" style="212"/>
    <col min="257" max="257" width="1.25" style="212" customWidth="1"/>
    <col min="258" max="286" width="3.08203125" style="212" customWidth="1"/>
    <col min="287" max="289" width="3.25" style="212" customWidth="1"/>
    <col min="290" max="290" width="3.08203125" style="212" customWidth="1"/>
    <col min="291" max="291" width="1.25" style="212" customWidth="1"/>
    <col min="292" max="512" width="3.5" style="212"/>
    <col min="513" max="513" width="1.25" style="212" customWidth="1"/>
    <col min="514" max="542" width="3.08203125" style="212" customWidth="1"/>
    <col min="543" max="545" width="3.25" style="212" customWidth="1"/>
    <col min="546" max="546" width="3.08203125" style="212" customWidth="1"/>
    <col min="547" max="547" width="1.25" style="212" customWidth="1"/>
    <col min="548" max="768" width="3.5" style="212"/>
    <col min="769" max="769" width="1.25" style="212" customWidth="1"/>
    <col min="770" max="798" width="3.08203125" style="212" customWidth="1"/>
    <col min="799" max="801" width="3.25" style="212" customWidth="1"/>
    <col min="802" max="802" width="3.08203125" style="212" customWidth="1"/>
    <col min="803" max="803" width="1.25" style="212" customWidth="1"/>
    <col min="804" max="1024" width="3.5" style="212"/>
    <col min="1025" max="1025" width="1.25" style="212" customWidth="1"/>
    <col min="1026" max="1054" width="3.08203125" style="212" customWidth="1"/>
    <col min="1055" max="1057" width="3.25" style="212" customWidth="1"/>
    <col min="1058" max="1058" width="3.08203125" style="212" customWidth="1"/>
    <col min="1059" max="1059" width="1.25" style="212" customWidth="1"/>
    <col min="1060" max="1280" width="3.5" style="212"/>
    <col min="1281" max="1281" width="1.25" style="212" customWidth="1"/>
    <col min="1282" max="1310" width="3.08203125" style="212" customWidth="1"/>
    <col min="1311" max="1313" width="3.25" style="212" customWidth="1"/>
    <col min="1314" max="1314" width="3.08203125" style="212" customWidth="1"/>
    <col min="1315" max="1315" width="1.25" style="212" customWidth="1"/>
    <col min="1316" max="1536" width="3.5" style="212"/>
    <col min="1537" max="1537" width="1.25" style="212" customWidth="1"/>
    <col min="1538" max="1566" width="3.08203125" style="212" customWidth="1"/>
    <col min="1567" max="1569" width="3.25" style="212" customWidth="1"/>
    <col min="1570" max="1570" width="3.08203125" style="212" customWidth="1"/>
    <col min="1571" max="1571" width="1.25" style="212" customWidth="1"/>
    <col min="1572" max="1792" width="3.5" style="212"/>
    <col min="1793" max="1793" width="1.25" style="212" customWidth="1"/>
    <col min="1794" max="1822" width="3.08203125" style="212" customWidth="1"/>
    <col min="1823" max="1825" width="3.25" style="212" customWidth="1"/>
    <col min="1826" max="1826" width="3.08203125" style="212" customWidth="1"/>
    <col min="1827" max="1827" width="1.25" style="212" customWidth="1"/>
    <col min="1828" max="2048" width="3.5" style="212"/>
    <col min="2049" max="2049" width="1.25" style="212" customWidth="1"/>
    <col min="2050" max="2078" width="3.08203125" style="212" customWidth="1"/>
    <col min="2079" max="2081" width="3.25" style="212" customWidth="1"/>
    <col min="2082" max="2082" width="3.08203125" style="212" customWidth="1"/>
    <col min="2083" max="2083" width="1.25" style="212" customWidth="1"/>
    <col min="2084" max="2304" width="3.5" style="212"/>
    <col min="2305" max="2305" width="1.25" style="212" customWidth="1"/>
    <col min="2306" max="2334" width="3.08203125" style="212" customWidth="1"/>
    <col min="2335" max="2337" width="3.25" style="212" customWidth="1"/>
    <col min="2338" max="2338" width="3.08203125" style="212" customWidth="1"/>
    <col min="2339" max="2339" width="1.25" style="212" customWidth="1"/>
    <col min="2340" max="2560" width="3.5" style="212"/>
    <col min="2561" max="2561" width="1.25" style="212" customWidth="1"/>
    <col min="2562" max="2590" width="3.08203125" style="212" customWidth="1"/>
    <col min="2591" max="2593" width="3.25" style="212" customWidth="1"/>
    <col min="2594" max="2594" width="3.08203125" style="212" customWidth="1"/>
    <col min="2595" max="2595" width="1.25" style="212" customWidth="1"/>
    <col min="2596" max="2816" width="3.5" style="212"/>
    <col min="2817" max="2817" width="1.25" style="212" customWidth="1"/>
    <col min="2818" max="2846" width="3.08203125" style="212" customWidth="1"/>
    <col min="2847" max="2849" width="3.25" style="212" customWidth="1"/>
    <col min="2850" max="2850" width="3.08203125" style="212" customWidth="1"/>
    <col min="2851" max="2851" width="1.25" style="212" customWidth="1"/>
    <col min="2852" max="3072" width="3.5" style="212"/>
    <col min="3073" max="3073" width="1.25" style="212" customWidth="1"/>
    <col min="3074" max="3102" width="3.08203125" style="212" customWidth="1"/>
    <col min="3103" max="3105" width="3.25" style="212" customWidth="1"/>
    <col min="3106" max="3106" width="3.08203125" style="212" customWidth="1"/>
    <col min="3107" max="3107" width="1.25" style="212" customWidth="1"/>
    <col min="3108" max="3328" width="3.5" style="212"/>
    <col min="3329" max="3329" width="1.25" style="212" customWidth="1"/>
    <col min="3330" max="3358" width="3.08203125" style="212" customWidth="1"/>
    <col min="3359" max="3361" width="3.25" style="212" customWidth="1"/>
    <col min="3362" max="3362" width="3.08203125" style="212" customWidth="1"/>
    <col min="3363" max="3363" width="1.25" style="212" customWidth="1"/>
    <col min="3364" max="3584" width="3.5" style="212"/>
    <col min="3585" max="3585" width="1.25" style="212" customWidth="1"/>
    <col min="3586" max="3614" width="3.08203125" style="212" customWidth="1"/>
    <col min="3615" max="3617" width="3.25" style="212" customWidth="1"/>
    <col min="3618" max="3618" width="3.08203125" style="212" customWidth="1"/>
    <col min="3619" max="3619" width="1.25" style="212" customWidth="1"/>
    <col min="3620" max="3840" width="3.5" style="212"/>
    <col min="3841" max="3841" width="1.25" style="212" customWidth="1"/>
    <col min="3842" max="3870" width="3.08203125" style="212" customWidth="1"/>
    <col min="3871" max="3873" width="3.25" style="212" customWidth="1"/>
    <col min="3874" max="3874" width="3.08203125" style="212" customWidth="1"/>
    <col min="3875" max="3875" width="1.25" style="212" customWidth="1"/>
    <col min="3876" max="4096" width="3.5" style="212"/>
    <col min="4097" max="4097" width="1.25" style="212" customWidth="1"/>
    <col min="4098" max="4126" width="3.08203125" style="212" customWidth="1"/>
    <col min="4127" max="4129" width="3.25" style="212" customWidth="1"/>
    <col min="4130" max="4130" width="3.08203125" style="212" customWidth="1"/>
    <col min="4131" max="4131" width="1.25" style="212" customWidth="1"/>
    <col min="4132" max="4352" width="3.5" style="212"/>
    <col min="4353" max="4353" width="1.25" style="212" customWidth="1"/>
    <col min="4354" max="4382" width="3.08203125" style="212" customWidth="1"/>
    <col min="4383" max="4385" width="3.25" style="212" customWidth="1"/>
    <col min="4386" max="4386" width="3.08203125" style="212" customWidth="1"/>
    <col min="4387" max="4387" width="1.25" style="212" customWidth="1"/>
    <col min="4388" max="4608" width="3.5" style="212"/>
    <col min="4609" max="4609" width="1.25" style="212" customWidth="1"/>
    <col min="4610" max="4638" width="3.08203125" style="212" customWidth="1"/>
    <col min="4639" max="4641" width="3.25" style="212" customWidth="1"/>
    <col min="4642" max="4642" width="3.08203125" style="212" customWidth="1"/>
    <col min="4643" max="4643" width="1.25" style="212" customWidth="1"/>
    <col min="4644" max="4864" width="3.5" style="212"/>
    <col min="4865" max="4865" width="1.25" style="212" customWidth="1"/>
    <col min="4866" max="4894" width="3.08203125" style="212" customWidth="1"/>
    <col min="4895" max="4897" width="3.25" style="212" customWidth="1"/>
    <col min="4898" max="4898" width="3.08203125" style="212" customWidth="1"/>
    <col min="4899" max="4899" width="1.25" style="212" customWidth="1"/>
    <col min="4900" max="5120" width="3.5" style="212"/>
    <col min="5121" max="5121" width="1.25" style="212" customWidth="1"/>
    <col min="5122" max="5150" width="3.08203125" style="212" customWidth="1"/>
    <col min="5151" max="5153" width="3.25" style="212" customWidth="1"/>
    <col min="5154" max="5154" width="3.08203125" style="212" customWidth="1"/>
    <col min="5155" max="5155" width="1.25" style="212" customWidth="1"/>
    <col min="5156" max="5376" width="3.5" style="212"/>
    <col min="5377" max="5377" width="1.25" style="212" customWidth="1"/>
    <col min="5378" max="5406" width="3.08203125" style="212" customWidth="1"/>
    <col min="5407" max="5409" width="3.25" style="212" customWidth="1"/>
    <col min="5410" max="5410" width="3.08203125" style="212" customWidth="1"/>
    <col min="5411" max="5411" width="1.25" style="212" customWidth="1"/>
    <col min="5412" max="5632" width="3.5" style="212"/>
    <col min="5633" max="5633" width="1.25" style="212" customWidth="1"/>
    <col min="5634" max="5662" width="3.08203125" style="212" customWidth="1"/>
    <col min="5663" max="5665" width="3.25" style="212" customWidth="1"/>
    <col min="5666" max="5666" width="3.08203125" style="212" customWidth="1"/>
    <col min="5667" max="5667" width="1.25" style="212" customWidth="1"/>
    <col min="5668" max="5888" width="3.5" style="212"/>
    <col min="5889" max="5889" width="1.25" style="212" customWidth="1"/>
    <col min="5890" max="5918" width="3.08203125" style="212" customWidth="1"/>
    <col min="5919" max="5921" width="3.25" style="212" customWidth="1"/>
    <col min="5922" max="5922" width="3.08203125" style="212" customWidth="1"/>
    <col min="5923" max="5923" width="1.25" style="212" customWidth="1"/>
    <col min="5924" max="6144" width="3.5" style="212"/>
    <col min="6145" max="6145" width="1.25" style="212" customWidth="1"/>
    <col min="6146" max="6174" width="3.08203125" style="212" customWidth="1"/>
    <col min="6175" max="6177" width="3.25" style="212" customWidth="1"/>
    <col min="6178" max="6178" width="3.08203125" style="212" customWidth="1"/>
    <col min="6179" max="6179" width="1.25" style="212" customWidth="1"/>
    <col min="6180" max="6400" width="3.5" style="212"/>
    <col min="6401" max="6401" width="1.25" style="212" customWidth="1"/>
    <col min="6402" max="6430" width="3.08203125" style="212" customWidth="1"/>
    <col min="6431" max="6433" width="3.25" style="212" customWidth="1"/>
    <col min="6434" max="6434" width="3.08203125" style="212" customWidth="1"/>
    <col min="6435" max="6435" width="1.25" style="212" customWidth="1"/>
    <col min="6436" max="6656" width="3.5" style="212"/>
    <col min="6657" max="6657" width="1.25" style="212" customWidth="1"/>
    <col min="6658" max="6686" width="3.08203125" style="212" customWidth="1"/>
    <col min="6687" max="6689" width="3.25" style="212" customWidth="1"/>
    <col min="6690" max="6690" width="3.08203125" style="212" customWidth="1"/>
    <col min="6691" max="6691" width="1.25" style="212" customWidth="1"/>
    <col min="6692" max="6912" width="3.5" style="212"/>
    <col min="6913" max="6913" width="1.25" style="212" customWidth="1"/>
    <col min="6914" max="6942" width="3.08203125" style="212" customWidth="1"/>
    <col min="6943" max="6945" width="3.25" style="212" customWidth="1"/>
    <col min="6946" max="6946" width="3.08203125" style="212" customWidth="1"/>
    <col min="6947" max="6947" width="1.25" style="212" customWidth="1"/>
    <col min="6948" max="7168" width="3.5" style="212"/>
    <col min="7169" max="7169" width="1.25" style="212" customWidth="1"/>
    <col min="7170" max="7198" width="3.08203125" style="212" customWidth="1"/>
    <col min="7199" max="7201" width="3.25" style="212" customWidth="1"/>
    <col min="7202" max="7202" width="3.08203125" style="212" customWidth="1"/>
    <col min="7203" max="7203" width="1.25" style="212" customWidth="1"/>
    <col min="7204" max="7424" width="3.5" style="212"/>
    <col min="7425" max="7425" width="1.25" style="212" customWidth="1"/>
    <col min="7426" max="7454" width="3.08203125" style="212" customWidth="1"/>
    <col min="7455" max="7457" width="3.25" style="212" customWidth="1"/>
    <col min="7458" max="7458" width="3.08203125" style="212" customWidth="1"/>
    <col min="7459" max="7459" width="1.25" style="212" customWidth="1"/>
    <col min="7460" max="7680" width="3.5" style="212"/>
    <col min="7681" max="7681" width="1.25" style="212" customWidth="1"/>
    <col min="7682" max="7710" width="3.08203125" style="212" customWidth="1"/>
    <col min="7711" max="7713" width="3.25" style="212" customWidth="1"/>
    <col min="7714" max="7714" width="3.08203125" style="212" customWidth="1"/>
    <col min="7715" max="7715" width="1.25" style="212" customWidth="1"/>
    <col min="7716" max="7936" width="3.5" style="212"/>
    <col min="7937" max="7937" width="1.25" style="212" customWidth="1"/>
    <col min="7938" max="7966" width="3.08203125" style="212" customWidth="1"/>
    <col min="7967" max="7969" width="3.25" style="212" customWidth="1"/>
    <col min="7970" max="7970" width="3.08203125" style="212" customWidth="1"/>
    <col min="7971" max="7971" width="1.25" style="212" customWidth="1"/>
    <col min="7972" max="8192" width="3.5" style="212"/>
    <col min="8193" max="8193" width="1.25" style="212" customWidth="1"/>
    <col min="8194" max="8222" width="3.08203125" style="212" customWidth="1"/>
    <col min="8223" max="8225" width="3.25" style="212" customWidth="1"/>
    <col min="8226" max="8226" width="3.08203125" style="212" customWidth="1"/>
    <col min="8227" max="8227" width="1.25" style="212" customWidth="1"/>
    <col min="8228" max="8448" width="3.5" style="212"/>
    <col min="8449" max="8449" width="1.25" style="212" customWidth="1"/>
    <col min="8450" max="8478" width="3.08203125" style="212" customWidth="1"/>
    <col min="8479" max="8481" width="3.25" style="212" customWidth="1"/>
    <col min="8482" max="8482" width="3.08203125" style="212" customWidth="1"/>
    <col min="8483" max="8483" width="1.25" style="212" customWidth="1"/>
    <col min="8484" max="8704" width="3.5" style="212"/>
    <col min="8705" max="8705" width="1.25" style="212" customWidth="1"/>
    <col min="8706" max="8734" width="3.08203125" style="212" customWidth="1"/>
    <col min="8735" max="8737" width="3.25" style="212" customWidth="1"/>
    <col min="8738" max="8738" width="3.08203125" style="212" customWidth="1"/>
    <col min="8739" max="8739" width="1.25" style="212" customWidth="1"/>
    <col min="8740" max="8960" width="3.5" style="212"/>
    <col min="8961" max="8961" width="1.25" style="212" customWidth="1"/>
    <col min="8962" max="8990" width="3.08203125" style="212" customWidth="1"/>
    <col min="8991" max="8993" width="3.25" style="212" customWidth="1"/>
    <col min="8994" max="8994" width="3.08203125" style="212" customWidth="1"/>
    <col min="8995" max="8995" width="1.25" style="212" customWidth="1"/>
    <col min="8996" max="9216" width="3.5" style="212"/>
    <col min="9217" max="9217" width="1.25" style="212" customWidth="1"/>
    <col min="9218" max="9246" width="3.08203125" style="212" customWidth="1"/>
    <col min="9247" max="9249" width="3.25" style="212" customWidth="1"/>
    <col min="9250" max="9250" width="3.08203125" style="212" customWidth="1"/>
    <col min="9251" max="9251" width="1.25" style="212" customWidth="1"/>
    <col min="9252" max="9472" width="3.5" style="212"/>
    <col min="9473" max="9473" width="1.25" style="212" customWidth="1"/>
    <col min="9474" max="9502" width="3.08203125" style="212" customWidth="1"/>
    <col min="9503" max="9505" width="3.25" style="212" customWidth="1"/>
    <col min="9506" max="9506" width="3.08203125" style="212" customWidth="1"/>
    <col min="9507" max="9507" width="1.25" style="212" customWidth="1"/>
    <col min="9508" max="9728" width="3.5" style="212"/>
    <col min="9729" max="9729" width="1.25" style="212" customWidth="1"/>
    <col min="9730" max="9758" width="3.08203125" style="212" customWidth="1"/>
    <col min="9759" max="9761" width="3.25" style="212" customWidth="1"/>
    <col min="9762" max="9762" width="3.08203125" style="212" customWidth="1"/>
    <col min="9763" max="9763" width="1.25" style="212" customWidth="1"/>
    <col min="9764" max="9984" width="3.5" style="212"/>
    <col min="9985" max="9985" width="1.25" style="212" customWidth="1"/>
    <col min="9986" max="10014" width="3.08203125" style="212" customWidth="1"/>
    <col min="10015" max="10017" width="3.25" style="212" customWidth="1"/>
    <col min="10018" max="10018" width="3.08203125" style="212" customWidth="1"/>
    <col min="10019" max="10019" width="1.25" style="212" customWidth="1"/>
    <col min="10020" max="10240" width="3.5" style="212"/>
    <col min="10241" max="10241" width="1.25" style="212" customWidth="1"/>
    <col min="10242" max="10270" width="3.08203125" style="212" customWidth="1"/>
    <col min="10271" max="10273" width="3.25" style="212" customWidth="1"/>
    <col min="10274" max="10274" width="3.08203125" style="212" customWidth="1"/>
    <col min="10275" max="10275" width="1.25" style="212" customWidth="1"/>
    <col min="10276" max="10496" width="3.5" style="212"/>
    <col min="10497" max="10497" width="1.25" style="212" customWidth="1"/>
    <col min="10498" max="10526" width="3.08203125" style="212" customWidth="1"/>
    <col min="10527" max="10529" width="3.25" style="212" customWidth="1"/>
    <col min="10530" max="10530" width="3.08203125" style="212" customWidth="1"/>
    <col min="10531" max="10531" width="1.25" style="212" customWidth="1"/>
    <col min="10532" max="10752" width="3.5" style="212"/>
    <col min="10753" max="10753" width="1.25" style="212" customWidth="1"/>
    <col min="10754" max="10782" width="3.08203125" style="212" customWidth="1"/>
    <col min="10783" max="10785" width="3.25" style="212" customWidth="1"/>
    <col min="10786" max="10786" width="3.08203125" style="212" customWidth="1"/>
    <col min="10787" max="10787" width="1.25" style="212" customWidth="1"/>
    <col min="10788" max="11008" width="3.5" style="212"/>
    <col min="11009" max="11009" width="1.25" style="212" customWidth="1"/>
    <col min="11010" max="11038" width="3.08203125" style="212" customWidth="1"/>
    <col min="11039" max="11041" width="3.25" style="212" customWidth="1"/>
    <col min="11042" max="11042" width="3.08203125" style="212" customWidth="1"/>
    <col min="11043" max="11043" width="1.25" style="212" customWidth="1"/>
    <col min="11044" max="11264" width="3.5" style="212"/>
    <col min="11265" max="11265" width="1.25" style="212" customWidth="1"/>
    <col min="11266" max="11294" width="3.08203125" style="212" customWidth="1"/>
    <col min="11295" max="11297" width="3.25" style="212" customWidth="1"/>
    <col min="11298" max="11298" width="3.08203125" style="212" customWidth="1"/>
    <col min="11299" max="11299" width="1.25" style="212" customWidth="1"/>
    <col min="11300" max="11520" width="3.5" style="212"/>
    <col min="11521" max="11521" width="1.25" style="212" customWidth="1"/>
    <col min="11522" max="11550" width="3.08203125" style="212" customWidth="1"/>
    <col min="11551" max="11553" width="3.25" style="212" customWidth="1"/>
    <col min="11554" max="11554" width="3.08203125" style="212" customWidth="1"/>
    <col min="11555" max="11555" width="1.25" style="212" customWidth="1"/>
    <col min="11556" max="11776" width="3.5" style="212"/>
    <col min="11777" max="11777" width="1.25" style="212" customWidth="1"/>
    <col min="11778" max="11806" width="3.08203125" style="212" customWidth="1"/>
    <col min="11807" max="11809" width="3.25" style="212" customWidth="1"/>
    <col min="11810" max="11810" width="3.08203125" style="212" customWidth="1"/>
    <col min="11811" max="11811" width="1.25" style="212" customWidth="1"/>
    <col min="11812" max="12032" width="3.5" style="212"/>
    <col min="12033" max="12033" width="1.25" style="212" customWidth="1"/>
    <col min="12034" max="12062" width="3.08203125" style="212" customWidth="1"/>
    <col min="12063" max="12065" width="3.25" style="212" customWidth="1"/>
    <col min="12066" max="12066" width="3.08203125" style="212" customWidth="1"/>
    <col min="12067" max="12067" width="1.25" style="212" customWidth="1"/>
    <col min="12068" max="12288" width="3.5" style="212"/>
    <col min="12289" max="12289" width="1.25" style="212" customWidth="1"/>
    <col min="12290" max="12318" width="3.08203125" style="212" customWidth="1"/>
    <col min="12319" max="12321" width="3.25" style="212" customWidth="1"/>
    <col min="12322" max="12322" width="3.08203125" style="212" customWidth="1"/>
    <col min="12323" max="12323" width="1.25" style="212" customWidth="1"/>
    <col min="12324" max="12544" width="3.5" style="212"/>
    <col min="12545" max="12545" width="1.25" style="212" customWidth="1"/>
    <col min="12546" max="12574" width="3.08203125" style="212" customWidth="1"/>
    <col min="12575" max="12577" width="3.25" style="212" customWidth="1"/>
    <col min="12578" max="12578" width="3.08203125" style="212" customWidth="1"/>
    <col min="12579" max="12579" width="1.25" style="212" customWidth="1"/>
    <col min="12580" max="12800" width="3.5" style="212"/>
    <col min="12801" max="12801" width="1.25" style="212" customWidth="1"/>
    <col min="12802" max="12830" width="3.08203125" style="212" customWidth="1"/>
    <col min="12831" max="12833" width="3.25" style="212" customWidth="1"/>
    <col min="12834" max="12834" width="3.08203125" style="212" customWidth="1"/>
    <col min="12835" max="12835" width="1.25" style="212" customWidth="1"/>
    <col min="12836" max="13056" width="3.5" style="212"/>
    <col min="13057" max="13057" width="1.25" style="212" customWidth="1"/>
    <col min="13058" max="13086" width="3.08203125" style="212" customWidth="1"/>
    <col min="13087" max="13089" width="3.25" style="212" customWidth="1"/>
    <col min="13090" max="13090" width="3.08203125" style="212" customWidth="1"/>
    <col min="13091" max="13091" width="1.25" style="212" customWidth="1"/>
    <col min="13092" max="13312" width="3.5" style="212"/>
    <col min="13313" max="13313" width="1.25" style="212" customWidth="1"/>
    <col min="13314" max="13342" width="3.08203125" style="212" customWidth="1"/>
    <col min="13343" max="13345" width="3.25" style="212" customWidth="1"/>
    <col min="13346" max="13346" width="3.08203125" style="212" customWidth="1"/>
    <col min="13347" max="13347" width="1.25" style="212" customWidth="1"/>
    <col min="13348" max="13568" width="3.5" style="212"/>
    <col min="13569" max="13569" width="1.25" style="212" customWidth="1"/>
    <col min="13570" max="13598" width="3.08203125" style="212" customWidth="1"/>
    <col min="13599" max="13601" width="3.25" style="212" customWidth="1"/>
    <col min="13602" max="13602" width="3.08203125" style="212" customWidth="1"/>
    <col min="13603" max="13603" width="1.25" style="212" customWidth="1"/>
    <col min="13604" max="13824" width="3.5" style="212"/>
    <col min="13825" max="13825" width="1.25" style="212" customWidth="1"/>
    <col min="13826" max="13854" width="3.08203125" style="212" customWidth="1"/>
    <col min="13855" max="13857" width="3.25" style="212" customWidth="1"/>
    <col min="13858" max="13858" width="3.08203125" style="212" customWidth="1"/>
    <col min="13859" max="13859" width="1.25" style="212" customWidth="1"/>
    <col min="13860" max="14080" width="3.5" style="212"/>
    <col min="14081" max="14081" width="1.25" style="212" customWidth="1"/>
    <col min="14082" max="14110" width="3.08203125" style="212" customWidth="1"/>
    <col min="14111" max="14113" width="3.25" style="212" customWidth="1"/>
    <col min="14114" max="14114" width="3.08203125" style="212" customWidth="1"/>
    <col min="14115" max="14115" width="1.25" style="212" customWidth="1"/>
    <col min="14116" max="14336" width="3.5" style="212"/>
    <col min="14337" max="14337" width="1.25" style="212" customWidth="1"/>
    <col min="14338" max="14366" width="3.08203125" style="212" customWidth="1"/>
    <col min="14367" max="14369" width="3.25" style="212" customWidth="1"/>
    <col min="14370" max="14370" width="3.08203125" style="212" customWidth="1"/>
    <col min="14371" max="14371" width="1.25" style="212" customWidth="1"/>
    <col min="14372" max="14592" width="3.5" style="212"/>
    <col min="14593" max="14593" width="1.25" style="212" customWidth="1"/>
    <col min="14594" max="14622" width="3.08203125" style="212" customWidth="1"/>
    <col min="14623" max="14625" width="3.25" style="212" customWidth="1"/>
    <col min="14626" max="14626" width="3.08203125" style="212" customWidth="1"/>
    <col min="14627" max="14627" width="1.25" style="212" customWidth="1"/>
    <col min="14628" max="14848" width="3.5" style="212"/>
    <col min="14849" max="14849" width="1.25" style="212" customWidth="1"/>
    <col min="14850" max="14878" width="3.08203125" style="212" customWidth="1"/>
    <col min="14879" max="14881" width="3.25" style="212" customWidth="1"/>
    <col min="14882" max="14882" width="3.08203125" style="212" customWidth="1"/>
    <col min="14883" max="14883" width="1.25" style="212" customWidth="1"/>
    <col min="14884" max="15104" width="3.5" style="212"/>
    <col min="15105" max="15105" width="1.25" style="212" customWidth="1"/>
    <col min="15106" max="15134" width="3.08203125" style="212" customWidth="1"/>
    <col min="15135" max="15137" width="3.25" style="212" customWidth="1"/>
    <col min="15138" max="15138" width="3.08203125" style="212" customWidth="1"/>
    <col min="15139" max="15139" width="1.25" style="212" customWidth="1"/>
    <col min="15140" max="15360" width="3.5" style="212"/>
    <col min="15361" max="15361" width="1.25" style="212" customWidth="1"/>
    <col min="15362" max="15390" width="3.08203125" style="212" customWidth="1"/>
    <col min="15391" max="15393" width="3.25" style="212" customWidth="1"/>
    <col min="15394" max="15394" width="3.08203125" style="212" customWidth="1"/>
    <col min="15395" max="15395" width="1.25" style="212" customWidth="1"/>
    <col min="15396" max="15616" width="3.5" style="212"/>
    <col min="15617" max="15617" width="1.25" style="212" customWidth="1"/>
    <col min="15618" max="15646" width="3.08203125" style="212" customWidth="1"/>
    <col min="15647" max="15649" width="3.25" style="212" customWidth="1"/>
    <col min="15650" max="15650" width="3.08203125" style="212" customWidth="1"/>
    <col min="15651" max="15651" width="1.25" style="212" customWidth="1"/>
    <col min="15652" max="15872" width="3.5" style="212"/>
    <col min="15873" max="15873" width="1.25" style="212" customWidth="1"/>
    <col min="15874" max="15902" width="3.08203125" style="212" customWidth="1"/>
    <col min="15903" max="15905" width="3.25" style="212" customWidth="1"/>
    <col min="15906" max="15906" width="3.08203125" style="212" customWidth="1"/>
    <col min="15907" max="15907" width="1.25" style="212" customWidth="1"/>
    <col min="15908" max="16128" width="3.5" style="212"/>
    <col min="16129" max="16129" width="1.25" style="212" customWidth="1"/>
    <col min="16130" max="16158" width="3.08203125" style="212" customWidth="1"/>
    <col min="16159" max="16161" width="3.25" style="212" customWidth="1"/>
    <col min="16162" max="16162" width="3.08203125" style="212" customWidth="1"/>
    <col min="16163" max="16163" width="1.25" style="212" customWidth="1"/>
    <col min="16164" max="16384" width="3.5" style="212"/>
  </cols>
  <sheetData>
    <row r="1" spans="2:59" s="221" customFormat="1" ht="18">
      <c r="B1" s="2939" t="s">
        <v>2309</v>
      </c>
      <c r="C1" s="2956"/>
      <c r="D1" s="2956"/>
    </row>
    <row r="2" spans="2:59" s="221" customFormat="1">
      <c r="Y2" s="276"/>
      <c r="Z2" s="2929"/>
      <c r="AA2" s="2929"/>
      <c r="AB2" s="276" t="s">
        <v>316</v>
      </c>
      <c r="AC2" s="2929"/>
      <c r="AD2" s="2929"/>
      <c r="AE2" s="276" t="s">
        <v>346</v>
      </c>
      <c r="AF2" s="2929"/>
      <c r="AG2" s="2929"/>
      <c r="AH2" s="276" t="s">
        <v>314</v>
      </c>
    </row>
    <row r="3" spans="2:59" s="221" customFormat="1">
      <c r="AH3" s="276"/>
    </row>
    <row r="4" spans="2:59" s="221" customFormat="1" ht="16.5">
      <c r="B4" s="2930" t="s">
        <v>345</v>
      </c>
      <c r="C4" s="2930"/>
      <c r="D4" s="2930"/>
      <c r="E4" s="2930"/>
      <c r="F4" s="2930"/>
      <c r="G4" s="2930"/>
      <c r="H4" s="2930"/>
      <c r="I4" s="2930"/>
      <c r="J4" s="2930"/>
      <c r="K4" s="2930"/>
      <c r="L4" s="2930"/>
      <c r="M4" s="2930"/>
      <c r="N4" s="2930"/>
      <c r="O4" s="2930"/>
      <c r="P4" s="2930"/>
      <c r="Q4" s="2930"/>
      <c r="R4" s="2930"/>
      <c r="S4" s="2930"/>
      <c r="T4" s="2930"/>
      <c r="U4" s="2930"/>
      <c r="V4" s="2930"/>
      <c r="W4" s="2930"/>
      <c r="X4" s="2930"/>
      <c r="Y4" s="2930"/>
      <c r="Z4" s="2930"/>
      <c r="AA4" s="2930"/>
      <c r="AB4" s="2930"/>
      <c r="AC4" s="2930"/>
      <c r="AD4" s="2930"/>
      <c r="AE4" s="2930"/>
      <c r="AF4" s="2930"/>
      <c r="AG4" s="2930"/>
      <c r="AH4" s="2930"/>
    </row>
    <row r="5" spans="2:59" s="221" customFormat="1"/>
    <row r="6" spans="2:59" s="221" customFormat="1" ht="21" customHeight="1">
      <c r="B6" s="2931" t="s">
        <v>344</v>
      </c>
      <c r="C6" s="2931"/>
      <c r="D6" s="2931"/>
      <c r="E6" s="2931"/>
      <c r="F6" s="2932"/>
      <c r="G6" s="275"/>
      <c r="H6" s="274"/>
      <c r="I6" s="274"/>
      <c r="J6" s="274"/>
      <c r="K6" s="274"/>
      <c r="L6" s="274"/>
      <c r="M6" s="274"/>
      <c r="N6" s="274"/>
      <c r="O6" s="274"/>
      <c r="P6" s="274"/>
      <c r="Q6" s="274"/>
      <c r="R6" s="274"/>
      <c r="S6" s="274"/>
      <c r="T6" s="274"/>
      <c r="U6" s="274"/>
      <c r="V6" s="274"/>
      <c r="W6" s="274"/>
      <c r="X6" s="274"/>
      <c r="Y6" s="274"/>
      <c r="Z6" s="274"/>
      <c r="AA6" s="274"/>
      <c r="AB6" s="274"/>
      <c r="AC6" s="274"/>
      <c r="AD6" s="274"/>
      <c r="AE6" s="274"/>
      <c r="AF6" s="274"/>
      <c r="AG6" s="274"/>
      <c r="AH6" s="273"/>
    </row>
    <row r="7" spans="2:59" ht="21" customHeight="1">
      <c r="B7" s="2932" t="s">
        <v>343</v>
      </c>
      <c r="C7" s="2933"/>
      <c r="D7" s="2933"/>
      <c r="E7" s="2933"/>
      <c r="F7" s="2934"/>
      <c r="G7" s="2944" t="s">
        <v>342</v>
      </c>
      <c r="H7" s="2945"/>
      <c r="I7" s="2945"/>
      <c r="J7" s="2945"/>
      <c r="K7" s="2945"/>
      <c r="L7" s="2945"/>
      <c r="M7" s="2945"/>
      <c r="N7" s="2945"/>
      <c r="O7" s="2945"/>
      <c r="P7" s="2945"/>
      <c r="Q7" s="2945"/>
      <c r="R7" s="2945"/>
      <c r="S7" s="2945"/>
      <c r="T7" s="2945"/>
      <c r="U7" s="2945"/>
      <c r="V7" s="2945"/>
      <c r="W7" s="2945"/>
      <c r="X7" s="2945"/>
      <c r="Y7" s="2945"/>
      <c r="Z7" s="2945"/>
      <c r="AA7" s="2945"/>
      <c r="AB7" s="2945"/>
      <c r="AC7" s="2945"/>
      <c r="AD7" s="2945"/>
      <c r="AE7" s="2945"/>
      <c r="AF7" s="2945"/>
      <c r="AG7" s="2945"/>
      <c r="AH7" s="2946"/>
    </row>
    <row r="8" spans="2:59" ht="21" customHeight="1">
      <c r="B8" s="2935" t="s">
        <v>341</v>
      </c>
      <c r="C8" s="2936"/>
      <c r="D8" s="2936"/>
      <c r="E8" s="2936"/>
      <c r="F8" s="2937"/>
      <c r="G8" s="246"/>
      <c r="H8" s="2936" t="s">
        <v>340</v>
      </c>
      <c r="I8" s="2936"/>
      <c r="J8" s="2936"/>
      <c r="K8" s="2936"/>
      <c r="L8" s="2936"/>
      <c r="M8" s="2936"/>
      <c r="N8" s="2936"/>
      <c r="O8" s="2936"/>
      <c r="P8" s="2936"/>
      <c r="Q8" s="2936"/>
      <c r="R8" s="2936"/>
      <c r="S8" s="2936"/>
      <c r="T8" s="214"/>
      <c r="U8" s="245"/>
      <c r="V8" s="244" t="s">
        <v>339</v>
      </c>
      <c r="W8" s="244"/>
      <c r="X8" s="265"/>
      <c r="Y8" s="265"/>
      <c r="Z8" s="265"/>
      <c r="AA8" s="265"/>
      <c r="AB8" s="265"/>
      <c r="AC8" s="265"/>
      <c r="AD8" s="265"/>
      <c r="AE8" s="265"/>
      <c r="AF8" s="265"/>
      <c r="AG8" s="265"/>
      <c r="AH8" s="269"/>
    </row>
    <row r="9" spans="2:59" ht="21" customHeight="1">
      <c r="B9" s="2938"/>
      <c r="C9" s="2939"/>
      <c r="D9" s="2939"/>
      <c r="E9" s="2939"/>
      <c r="F9" s="2939"/>
      <c r="G9" s="272"/>
      <c r="H9" s="221" t="s">
        <v>338</v>
      </c>
      <c r="I9" s="219"/>
      <c r="J9" s="219"/>
      <c r="K9" s="219"/>
      <c r="L9" s="219"/>
      <c r="M9" s="219"/>
      <c r="N9" s="219"/>
      <c r="O9" s="219"/>
      <c r="P9" s="219"/>
      <c r="Q9" s="219"/>
      <c r="R9" s="219"/>
      <c r="S9" s="237"/>
      <c r="T9" s="214"/>
      <c r="U9" s="220"/>
      <c r="V9" s="221"/>
      <c r="W9" s="221"/>
      <c r="X9" s="248"/>
      <c r="Y9" s="248"/>
      <c r="Z9" s="248"/>
      <c r="AA9" s="248"/>
      <c r="AB9" s="248"/>
      <c r="AC9" s="248"/>
      <c r="AD9" s="248"/>
      <c r="AE9" s="248"/>
      <c r="AF9" s="248"/>
      <c r="AG9" s="248"/>
      <c r="AH9" s="234"/>
    </row>
    <row r="10" spans="2:59" ht="21" customHeight="1">
      <c r="B10" s="2935" t="s">
        <v>337</v>
      </c>
      <c r="C10" s="2936"/>
      <c r="D10" s="2936"/>
      <c r="E10" s="2936"/>
      <c r="F10" s="2937"/>
      <c r="G10" s="246"/>
      <c r="H10" s="244" t="s">
        <v>336</v>
      </c>
      <c r="I10" s="242"/>
      <c r="J10" s="242"/>
      <c r="K10" s="242"/>
      <c r="L10" s="242"/>
      <c r="M10" s="242"/>
      <c r="N10" s="242"/>
      <c r="O10" s="242"/>
      <c r="P10" s="242"/>
      <c r="Q10" s="242"/>
      <c r="R10" s="242"/>
      <c r="S10" s="219"/>
      <c r="T10" s="242"/>
      <c r="U10" s="245"/>
      <c r="V10" s="245"/>
      <c r="W10" s="245"/>
      <c r="X10" s="244"/>
      <c r="Y10" s="265"/>
      <c r="Z10" s="265"/>
      <c r="AA10" s="265"/>
      <c r="AB10" s="265"/>
      <c r="AC10" s="265"/>
      <c r="AD10" s="265"/>
      <c r="AE10" s="265"/>
      <c r="AF10" s="265"/>
      <c r="AG10" s="265"/>
      <c r="AH10" s="269"/>
    </row>
    <row r="11" spans="2:59" ht="21" customHeight="1">
      <c r="B11" s="2940"/>
      <c r="C11" s="2941"/>
      <c r="D11" s="2941"/>
      <c r="E11" s="2941"/>
      <c r="F11" s="2942"/>
      <c r="G11" s="241"/>
      <c r="H11" s="239" t="s">
        <v>335</v>
      </c>
      <c r="I11" s="237"/>
      <c r="J11" s="237"/>
      <c r="K11" s="237"/>
      <c r="L11" s="237"/>
      <c r="M11" s="237"/>
      <c r="N11" s="237"/>
      <c r="O11" s="237"/>
      <c r="P11" s="237"/>
      <c r="Q11" s="237"/>
      <c r="R11" s="237"/>
      <c r="S11" s="237"/>
      <c r="T11" s="237"/>
      <c r="U11" s="271"/>
      <c r="V11" s="271"/>
      <c r="W11" s="271"/>
      <c r="X11" s="271"/>
      <c r="Y11" s="271"/>
      <c r="Z11" s="271"/>
      <c r="AA11" s="271"/>
      <c r="AB11" s="271"/>
      <c r="AC11" s="271"/>
      <c r="AD11" s="271"/>
      <c r="AE11" s="271"/>
      <c r="AF11" s="271"/>
      <c r="AG11" s="271"/>
      <c r="AH11" s="270"/>
    </row>
    <row r="12" spans="2:59" ht="13.5" customHeight="1">
      <c r="B12" s="221"/>
      <c r="C12" s="221"/>
      <c r="D12" s="221"/>
      <c r="E12" s="221"/>
      <c r="F12" s="221"/>
      <c r="G12" s="220"/>
      <c r="H12" s="221"/>
      <c r="I12" s="219"/>
      <c r="J12" s="219"/>
      <c r="K12" s="219"/>
      <c r="L12" s="219"/>
      <c r="M12" s="219"/>
      <c r="N12" s="219"/>
      <c r="O12" s="219"/>
      <c r="P12" s="219"/>
      <c r="Q12" s="219"/>
      <c r="R12" s="219"/>
      <c r="S12" s="219"/>
      <c r="T12" s="219"/>
      <c r="U12" s="248"/>
      <c r="V12" s="248"/>
      <c r="W12" s="248"/>
      <c r="X12" s="248"/>
      <c r="Y12" s="248"/>
      <c r="Z12" s="248"/>
      <c r="AA12" s="248"/>
      <c r="AB12" s="248"/>
      <c r="AC12" s="248"/>
      <c r="AD12" s="248"/>
      <c r="AE12" s="248"/>
      <c r="AF12" s="248"/>
      <c r="AG12" s="248"/>
      <c r="AH12" s="248"/>
    </row>
    <row r="13" spans="2:59" ht="21" customHeight="1">
      <c r="B13" s="255" t="s">
        <v>334</v>
      </c>
      <c r="C13" s="244"/>
      <c r="D13" s="244"/>
      <c r="E13" s="244"/>
      <c r="F13" s="244"/>
      <c r="G13" s="245"/>
      <c r="H13" s="244"/>
      <c r="I13" s="242"/>
      <c r="J13" s="242"/>
      <c r="K13" s="242"/>
      <c r="L13" s="242"/>
      <c r="M13" s="242"/>
      <c r="N13" s="242"/>
      <c r="O13" s="242"/>
      <c r="P13" s="242"/>
      <c r="Q13" s="242"/>
      <c r="R13" s="242"/>
      <c r="S13" s="242"/>
      <c r="T13" s="242"/>
      <c r="U13" s="265"/>
      <c r="V13" s="265"/>
      <c r="W13" s="265"/>
      <c r="X13" s="265"/>
      <c r="Y13" s="265"/>
      <c r="Z13" s="265"/>
      <c r="AA13" s="265"/>
      <c r="AB13" s="265"/>
      <c r="AC13" s="265"/>
      <c r="AD13" s="265"/>
      <c r="AE13" s="265"/>
      <c r="AF13" s="265"/>
      <c r="AG13" s="265"/>
      <c r="AH13" s="269"/>
    </row>
    <row r="14" spans="2:59" ht="21" customHeight="1">
      <c r="B14" s="268"/>
      <c r="C14" s="221" t="s">
        <v>333</v>
      </c>
      <c r="D14" s="221"/>
      <c r="E14" s="221"/>
      <c r="F14" s="221"/>
      <c r="G14" s="220"/>
      <c r="H14" s="221"/>
      <c r="I14" s="219"/>
      <c r="J14" s="219"/>
      <c r="K14" s="219"/>
      <c r="L14" s="219"/>
      <c r="M14" s="219"/>
      <c r="N14" s="219"/>
      <c r="O14" s="219"/>
      <c r="P14" s="219"/>
      <c r="Q14" s="219"/>
      <c r="R14" s="219"/>
      <c r="S14" s="219"/>
      <c r="T14" s="219"/>
      <c r="U14" s="248"/>
      <c r="V14" s="248"/>
      <c r="W14" s="248"/>
      <c r="X14" s="248"/>
      <c r="Y14" s="248"/>
      <c r="Z14" s="248"/>
      <c r="AA14" s="248"/>
      <c r="AB14" s="248"/>
      <c r="AC14" s="248"/>
      <c r="AD14" s="248"/>
      <c r="AE14" s="248"/>
      <c r="AF14" s="248"/>
      <c r="AG14" s="248"/>
      <c r="AH14" s="234"/>
    </row>
    <row r="15" spans="2:59" ht="21" customHeight="1">
      <c r="B15" s="233"/>
      <c r="C15" s="2927" t="s">
        <v>323</v>
      </c>
      <c r="D15" s="2927"/>
      <c r="E15" s="2927"/>
      <c r="F15" s="2927"/>
      <c r="G15" s="2927"/>
      <c r="H15" s="2927"/>
      <c r="I15" s="2927"/>
      <c r="J15" s="2927"/>
      <c r="K15" s="2927"/>
      <c r="L15" s="2927"/>
      <c r="M15" s="2927"/>
      <c r="N15" s="2927"/>
      <c r="O15" s="2927"/>
      <c r="P15" s="2927"/>
      <c r="Q15" s="2927"/>
      <c r="R15" s="2927"/>
      <c r="S15" s="2927"/>
      <c r="T15" s="2927"/>
      <c r="U15" s="2927"/>
      <c r="V15" s="2927"/>
      <c r="W15" s="2927"/>
      <c r="X15" s="2927"/>
      <c r="Y15" s="2927"/>
      <c r="Z15" s="2927"/>
      <c r="AA15" s="2928" t="s">
        <v>322</v>
      </c>
      <c r="AB15" s="2928"/>
      <c r="AC15" s="2928"/>
      <c r="AD15" s="2928"/>
      <c r="AE15" s="2928"/>
      <c r="AF15" s="2928"/>
      <c r="AG15" s="2928"/>
      <c r="AH15" s="234"/>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6"/>
      <c r="BG15" s="266"/>
    </row>
    <row r="16" spans="2:59" ht="21" customHeight="1">
      <c r="B16" s="233"/>
      <c r="C16" s="2943"/>
      <c r="D16" s="2943"/>
      <c r="E16" s="2943"/>
      <c r="F16" s="2943"/>
      <c r="G16" s="2943"/>
      <c r="H16" s="2943"/>
      <c r="I16" s="2943"/>
      <c r="J16" s="2943"/>
      <c r="K16" s="2943"/>
      <c r="L16" s="2943"/>
      <c r="M16" s="2943"/>
      <c r="N16" s="2943"/>
      <c r="O16" s="2943"/>
      <c r="P16" s="2943"/>
      <c r="Q16" s="2943"/>
      <c r="R16" s="2943"/>
      <c r="S16" s="2943"/>
      <c r="T16" s="2943"/>
      <c r="U16" s="2943"/>
      <c r="V16" s="2943"/>
      <c r="W16" s="2943"/>
      <c r="X16" s="2943"/>
      <c r="Y16" s="2943"/>
      <c r="Z16" s="2943"/>
      <c r="AA16" s="267"/>
      <c r="AB16" s="267"/>
      <c r="AC16" s="267"/>
      <c r="AD16" s="267"/>
      <c r="AE16" s="267"/>
      <c r="AF16" s="267"/>
      <c r="AG16" s="267"/>
      <c r="AH16" s="234"/>
      <c r="AK16" s="266"/>
      <c r="AL16" s="266"/>
      <c r="AM16" s="266"/>
      <c r="AN16" s="266"/>
      <c r="AO16" s="266"/>
      <c r="AP16" s="266"/>
      <c r="AQ16" s="266"/>
      <c r="AR16" s="266"/>
      <c r="AS16" s="266"/>
      <c r="AT16" s="266"/>
      <c r="AU16" s="266"/>
      <c r="AV16" s="266"/>
      <c r="AW16" s="266"/>
      <c r="AX16" s="266"/>
      <c r="AY16" s="266"/>
      <c r="AZ16" s="266"/>
      <c r="BA16" s="266"/>
      <c r="BB16" s="266"/>
      <c r="BC16" s="266"/>
      <c r="BD16" s="266"/>
      <c r="BE16" s="266"/>
      <c r="BF16" s="266"/>
      <c r="BG16" s="266"/>
    </row>
    <row r="17" spans="2:59" ht="9" customHeight="1">
      <c r="B17" s="233"/>
      <c r="C17" s="247"/>
      <c r="D17" s="247"/>
      <c r="E17" s="247"/>
      <c r="F17" s="247"/>
      <c r="G17" s="247"/>
      <c r="H17" s="247"/>
      <c r="I17" s="247"/>
      <c r="J17" s="247"/>
      <c r="K17" s="247"/>
      <c r="L17" s="247"/>
      <c r="M17" s="247"/>
      <c r="N17" s="247"/>
      <c r="O17" s="247"/>
      <c r="P17" s="247"/>
      <c r="Q17" s="247"/>
      <c r="R17" s="247"/>
      <c r="S17" s="247"/>
      <c r="T17" s="247"/>
      <c r="U17" s="247"/>
      <c r="V17" s="247"/>
      <c r="W17" s="247"/>
      <c r="X17" s="247"/>
      <c r="Y17" s="247"/>
      <c r="Z17" s="247"/>
      <c r="AA17" s="265"/>
      <c r="AB17" s="265"/>
      <c r="AC17" s="265"/>
      <c r="AD17" s="265"/>
      <c r="AE17" s="265"/>
      <c r="AF17" s="265"/>
      <c r="AG17" s="265"/>
      <c r="AH17" s="234"/>
      <c r="AK17" s="264"/>
      <c r="AL17" s="264"/>
      <c r="AM17" s="264"/>
      <c r="AN17" s="264"/>
      <c r="AO17" s="264"/>
      <c r="AP17" s="264"/>
      <c r="AQ17" s="264"/>
      <c r="AR17" s="264"/>
      <c r="AS17" s="264"/>
      <c r="AT17" s="264"/>
      <c r="AU17" s="264"/>
      <c r="AV17" s="264"/>
      <c r="AW17" s="264"/>
      <c r="AX17" s="264"/>
      <c r="AY17" s="264"/>
      <c r="AZ17" s="264"/>
      <c r="BA17" s="264"/>
      <c r="BB17" s="264"/>
      <c r="BC17" s="264"/>
      <c r="BD17" s="264"/>
      <c r="BE17" s="264"/>
      <c r="BF17" s="264"/>
      <c r="BG17" s="264"/>
    </row>
    <row r="18" spans="2:59" ht="21" customHeight="1">
      <c r="B18" s="233"/>
      <c r="C18" s="259" t="s">
        <v>332</v>
      </c>
      <c r="D18" s="263"/>
      <c r="E18" s="263"/>
      <c r="F18" s="263"/>
      <c r="G18" s="262"/>
      <c r="H18" s="248"/>
      <c r="I18" s="248"/>
      <c r="J18" s="248"/>
      <c r="K18" s="248"/>
      <c r="L18" s="248"/>
      <c r="M18" s="248"/>
      <c r="N18" s="248"/>
      <c r="O18" s="248"/>
      <c r="P18" s="248"/>
      <c r="Q18" s="248"/>
      <c r="R18" s="248"/>
      <c r="S18" s="248"/>
      <c r="T18" s="248"/>
      <c r="U18" s="248"/>
      <c r="V18" s="248"/>
      <c r="W18" s="248"/>
      <c r="X18" s="248"/>
      <c r="Y18" s="248"/>
      <c r="Z18" s="248"/>
      <c r="AA18" s="248"/>
      <c r="AB18" s="248"/>
      <c r="AC18" s="248"/>
      <c r="AD18" s="248"/>
      <c r="AE18" s="248"/>
      <c r="AF18" s="248"/>
      <c r="AG18" s="248"/>
      <c r="AH18" s="234"/>
    </row>
    <row r="19" spans="2:59" ht="21" customHeight="1">
      <c r="B19" s="233"/>
      <c r="C19" s="2927" t="s">
        <v>331</v>
      </c>
      <c r="D19" s="2927"/>
      <c r="E19" s="2927"/>
      <c r="F19" s="2927"/>
      <c r="G19" s="2927"/>
      <c r="H19" s="2927"/>
      <c r="I19" s="2927"/>
      <c r="J19" s="2927"/>
      <c r="K19" s="2927"/>
      <c r="L19" s="2927"/>
      <c r="M19" s="2927"/>
      <c r="N19" s="2927"/>
      <c r="O19" s="2927"/>
      <c r="P19" s="2927"/>
      <c r="Q19" s="2927"/>
      <c r="R19" s="2927"/>
      <c r="S19" s="2927"/>
      <c r="T19" s="2927"/>
      <c r="U19" s="2927"/>
      <c r="V19" s="2927"/>
      <c r="W19" s="2927"/>
      <c r="X19" s="2927"/>
      <c r="Y19" s="2927"/>
      <c r="Z19" s="2927"/>
      <c r="AA19" s="2928" t="s">
        <v>322</v>
      </c>
      <c r="AB19" s="2928"/>
      <c r="AC19" s="2928"/>
      <c r="AD19" s="2928"/>
      <c r="AE19" s="2928"/>
      <c r="AF19" s="2928"/>
      <c r="AG19" s="2928"/>
      <c r="AH19" s="234"/>
    </row>
    <row r="20" spans="2:59" ht="20.149999999999999" customHeight="1">
      <c r="B20" s="235"/>
      <c r="C20" s="2927"/>
      <c r="D20" s="2927"/>
      <c r="E20" s="2927"/>
      <c r="F20" s="2927"/>
      <c r="G20" s="2927"/>
      <c r="H20" s="2927"/>
      <c r="I20" s="2927"/>
      <c r="J20" s="2927"/>
      <c r="K20" s="2927"/>
      <c r="L20" s="2927"/>
      <c r="M20" s="2927"/>
      <c r="N20" s="2927"/>
      <c r="O20" s="2927"/>
      <c r="P20" s="2927"/>
      <c r="Q20" s="2927"/>
      <c r="R20" s="2927"/>
      <c r="S20" s="2927"/>
      <c r="T20" s="2927"/>
      <c r="U20" s="2927"/>
      <c r="V20" s="2927"/>
      <c r="W20" s="2927"/>
      <c r="X20" s="2927"/>
      <c r="Y20" s="2927"/>
      <c r="Z20" s="2943"/>
      <c r="AA20" s="250"/>
      <c r="AB20" s="250"/>
      <c r="AC20" s="250"/>
      <c r="AD20" s="250"/>
      <c r="AE20" s="250"/>
      <c r="AF20" s="250"/>
      <c r="AG20" s="250"/>
      <c r="AH20" s="261"/>
    </row>
    <row r="21" spans="2:59" s="221" customFormat="1" ht="20.149999999999999" customHeight="1">
      <c r="B21" s="235"/>
      <c r="C21" s="2948" t="s">
        <v>321</v>
      </c>
      <c r="D21" s="2949"/>
      <c r="E21" s="2949"/>
      <c r="F21" s="2949"/>
      <c r="G21" s="2949"/>
      <c r="H21" s="2949"/>
      <c r="I21" s="2949"/>
      <c r="J21" s="2949"/>
      <c r="K21" s="2949"/>
      <c r="L21" s="2949"/>
      <c r="M21" s="246"/>
      <c r="N21" s="244" t="s">
        <v>330</v>
      </c>
      <c r="O21" s="244"/>
      <c r="P21" s="244"/>
      <c r="Q21" s="242"/>
      <c r="R21" s="242"/>
      <c r="S21" s="242"/>
      <c r="T21" s="242"/>
      <c r="U21" s="242"/>
      <c r="V21" s="242"/>
      <c r="W21" s="245"/>
      <c r="X21" s="244" t="s">
        <v>319</v>
      </c>
      <c r="Y21" s="243"/>
      <c r="Z21" s="243"/>
      <c r="AA21" s="242"/>
      <c r="AB21" s="242"/>
      <c r="AC21" s="242"/>
      <c r="AD21" s="242"/>
      <c r="AE21" s="242"/>
      <c r="AF21" s="242"/>
      <c r="AG21" s="260"/>
      <c r="AH21" s="234"/>
    </row>
    <row r="22" spans="2:59" s="221" customFormat="1" ht="20.149999999999999" customHeight="1">
      <c r="B22" s="233"/>
      <c r="C22" s="2950"/>
      <c r="D22" s="2951"/>
      <c r="E22" s="2951"/>
      <c r="F22" s="2951"/>
      <c r="G22" s="2951"/>
      <c r="H22" s="2951"/>
      <c r="I22" s="2951"/>
      <c r="J22" s="2951"/>
      <c r="K22" s="2951"/>
      <c r="L22" s="2951"/>
      <c r="M22" s="241"/>
      <c r="N22" s="239" t="s">
        <v>329</v>
      </c>
      <c r="O22" s="239"/>
      <c r="P22" s="239"/>
      <c r="Q22" s="237"/>
      <c r="R22" s="237"/>
      <c r="S22" s="237"/>
      <c r="T22" s="237"/>
      <c r="U22" s="237"/>
      <c r="V22" s="237"/>
      <c r="W22" s="240"/>
      <c r="X22" s="239" t="s">
        <v>328</v>
      </c>
      <c r="Y22" s="238"/>
      <c r="Z22" s="238"/>
      <c r="AA22" s="237"/>
      <c r="AB22" s="237"/>
      <c r="AC22" s="237"/>
      <c r="AD22" s="237"/>
      <c r="AE22" s="237"/>
      <c r="AF22" s="237"/>
      <c r="AG22" s="259"/>
      <c r="AH22" s="234"/>
    </row>
    <row r="23" spans="2:59" s="221" customFormat="1" ht="9" customHeight="1">
      <c r="B23" s="233"/>
      <c r="C23" s="228"/>
      <c r="D23" s="228"/>
      <c r="E23" s="228"/>
      <c r="F23" s="228"/>
      <c r="G23" s="228"/>
      <c r="H23" s="228"/>
      <c r="I23" s="228"/>
      <c r="J23" s="228"/>
      <c r="K23" s="228"/>
      <c r="L23" s="228"/>
      <c r="M23" s="228"/>
      <c r="N23" s="228"/>
      <c r="O23" s="228"/>
      <c r="P23" s="228"/>
      <c r="Q23" s="228"/>
      <c r="R23" s="228"/>
      <c r="S23" s="228"/>
      <c r="T23" s="228"/>
      <c r="U23" s="228"/>
      <c r="V23" s="228"/>
      <c r="W23" s="228"/>
      <c r="X23" s="228"/>
      <c r="Y23" s="228"/>
      <c r="Z23" s="228"/>
      <c r="AA23" s="214"/>
      <c r="AC23" s="219"/>
      <c r="AD23" s="219"/>
      <c r="AE23" s="219"/>
      <c r="AF23" s="219"/>
      <c r="AG23" s="219"/>
      <c r="AH23" s="234"/>
    </row>
    <row r="24" spans="2:59" s="221" customFormat="1" ht="20.149999999999999" customHeight="1">
      <c r="B24" s="233"/>
      <c r="C24" s="2952" t="s">
        <v>327</v>
      </c>
      <c r="D24" s="2952"/>
      <c r="E24" s="2952"/>
      <c r="F24" s="2952"/>
      <c r="G24" s="2952"/>
      <c r="H24" s="2952"/>
      <c r="I24" s="2952"/>
      <c r="J24" s="2952"/>
      <c r="K24" s="2952"/>
      <c r="L24" s="2952"/>
      <c r="M24" s="2952"/>
      <c r="N24" s="2952"/>
      <c r="O24" s="2952"/>
      <c r="P24" s="2952"/>
      <c r="Q24" s="2952"/>
      <c r="R24" s="2952"/>
      <c r="S24" s="2952"/>
      <c r="T24" s="2952"/>
      <c r="U24" s="2952"/>
      <c r="V24" s="2952"/>
      <c r="W24" s="2952"/>
      <c r="X24" s="2952"/>
      <c r="Y24" s="2952"/>
      <c r="Z24" s="2952"/>
      <c r="AA24" s="248"/>
      <c r="AB24" s="248"/>
      <c r="AC24" s="248"/>
      <c r="AD24" s="248"/>
      <c r="AE24" s="248"/>
      <c r="AF24" s="248"/>
      <c r="AG24" s="248"/>
      <c r="AH24" s="234"/>
    </row>
    <row r="25" spans="2:59" s="221" customFormat="1" ht="20.149999999999999" customHeight="1">
      <c r="B25" s="235"/>
      <c r="C25" s="2953"/>
      <c r="D25" s="2953"/>
      <c r="E25" s="2953"/>
      <c r="F25" s="2953"/>
      <c r="G25" s="2953"/>
      <c r="H25" s="2953"/>
      <c r="I25" s="2953"/>
      <c r="J25" s="2953"/>
      <c r="K25" s="2953"/>
      <c r="L25" s="2953"/>
      <c r="M25" s="2953"/>
      <c r="N25" s="2953"/>
      <c r="O25" s="2953"/>
      <c r="P25" s="2953"/>
      <c r="Q25" s="2953"/>
      <c r="R25" s="2953"/>
      <c r="S25" s="2953"/>
      <c r="T25" s="2953"/>
      <c r="U25" s="2953"/>
      <c r="V25" s="2953"/>
      <c r="W25" s="2953"/>
      <c r="X25" s="2953"/>
      <c r="Y25" s="2953"/>
      <c r="Z25" s="2953"/>
      <c r="AA25" s="235"/>
      <c r="AB25" s="219"/>
      <c r="AC25" s="219"/>
      <c r="AD25" s="219"/>
      <c r="AE25" s="219"/>
      <c r="AF25" s="219"/>
      <c r="AG25" s="219"/>
      <c r="AH25" s="258"/>
    </row>
    <row r="26" spans="2:59" s="221" customFormat="1" ht="9" customHeight="1">
      <c r="B26" s="235"/>
      <c r="C26" s="219"/>
      <c r="D26" s="219"/>
      <c r="E26" s="219"/>
      <c r="F26" s="219"/>
      <c r="G26" s="219"/>
      <c r="H26" s="219"/>
      <c r="I26" s="219"/>
      <c r="J26" s="219"/>
      <c r="K26" s="219"/>
      <c r="L26" s="219"/>
      <c r="M26" s="219"/>
      <c r="N26" s="219"/>
      <c r="O26" s="219"/>
      <c r="P26" s="219"/>
      <c r="Q26" s="219"/>
      <c r="R26" s="219"/>
      <c r="S26" s="219"/>
      <c r="T26" s="219"/>
      <c r="U26" s="219"/>
      <c r="V26" s="219"/>
      <c r="W26" s="219"/>
      <c r="X26" s="219"/>
      <c r="Y26" s="219"/>
      <c r="Z26" s="219"/>
      <c r="AA26" s="219"/>
      <c r="AB26" s="219"/>
      <c r="AC26" s="219"/>
      <c r="AD26" s="219"/>
      <c r="AE26" s="219"/>
      <c r="AF26" s="219"/>
      <c r="AG26" s="219"/>
      <c r="AH26" s="258"/>
    </row>
    <row r="27" spans="2:59" s="221" customFormat="1" ht="24" customHeight="1">
      <c r="B27" s="233"/>
      <c r="C27" s="2927" t="s">
        <v>326</v>
      </c>
      <c r="D27" s="2927"/>
      <c r="E27" s="2927"/>
      <c r="F27" s="2927"/>
      <c r="G27" s="2927"/>
      <c r="H27" s="2927"/>
      <c r="I27" s="2927"/>
      <c r="J27" s="2927"/>
      <c r="K27" s="2954"/>
      <c r="L27" s="2954"/>
      <c r="M27" s="2954"/>
      <c r="N27" s="2954"/>
      <c r="O27" s="2954"/>
      <c r="P27" s="2954"/>
      <c r="Q27" s="2954"/>
      <c r="R27" s="2954" t="s">
        <v>316</v>
      </c>
      <c r="S27" s="2954"/>
      <c r="T27" s="2954"/>
      <c r="U27" s="2954"/>
      <c r="V27" s="2954"/>
      <c r="W27" s="2954"/>
      <c r="X27" s="2954"/>
      <c r="Y27" s="2954"/>
      <c r="Z27" s="2954" t="s">
        <v>315</v>
      </c>
      <c r="AA27" s="2954"/>
      <c r="AB27" s="2954"/>
      <c r="AC27" s="2954"/>
      <c r="AD27" s="2954"/>
      <c r="AE27" s="2954"/>
      <c r="AF27" s="2954"/>
      <c r="AG27" s="2962" t="s">
        <v>314</v>
      </c>
      <c r="AH27" s="234"/>
    </row>
    <row r="28" spans="2:59" s="221" customFormat="1" ht="20.149999999999999" customHeight="1">
      <c r="B28" s="233"/>
      <c r="C28" s="2927"/>
      <c r="D28" s="2927"/>
      <c r="E28" s="2927"/>
      <c r="F28" s="2927"/>
      <c r="G28" s="2927"/>
      <c r="H28" s="2927"/>
      <c r="I28" s="2927"/>
      <c r="J28" s="2927"/>
      <c r="K28" s="2955"/>
      <c r="L28" s="2955"/>
      <c r="M28" s="2955"/>
      <c r="N28" s="2955"/>
      <c r="O28" s="2955"/>
      <c r="P28" s="2955"/>
      <c r="Q28" s="2955"/>
      <c r="R28" s="2955"/>
      <c r="S28" s="2955"/>
      <c r="T28" s="2955"/>
      <c r="U28" s="2955"/>
      <c r="V28" s="2955"/>
      <c r="W28" s="2955"/>
      <c r="X28" s="2955"/>
      <c r="Y28" s="2955"/>
      <c r="Z28" s="2955"/>
      <c r="AA28" s="2955"/>
      <c r="AB28" s="2955"/>
      <c r="AC28" s="2955"/>
      <c r="AD28" s="2955"/>
      <c r="AE28" s="2955"/>
      <c r="AF28" s="2955"/>
      <c r="AG28" s="2963"/>
      <c r="AH28" s="234"/>
    </row>
    <row r="29" spans="2:59" s="221" customFormat="1" ht="13.5" customHeight="1">
      <c r="B29" s="257"/>
      <c r="C29" s="239"/>
      <c r="D29" s="239"/>
      <c r="E29" s="239"/>
      <c r="F29" s="239"/>
      <c r="G29" s="239"/>
      <c r="H29" s="239"/>
      <c r="I29" s="239"/>
      <c r="J29" s="239"/>
      <c r="K29" s="239"/>
      <c r="L29" s="239"/>
      <c r="M29" s="239"/>
      <c r="N29" s="239"/>
      <c r="O29" s="239"/>
      <c r="P29" s="239"/>
      <c r="Q29" s="239"/>
      <c r="R29" s="239"/>
      <c r="S29" s="239"/>
      <c r="T29" s="239"/>
      <c r="U29" s="239"/>
      <c r="V29" s="239"/>
      <c r="W29" s="239"/>
      <c r="X29" s="239"/>
      <c r="Y29" s="239"/>
      <c r="Z29" s="239"/>
      <c r="AA29" s="239"/>
      <c r="AB29" s="239"/>
      <c r="AC29" s="239"/>
      <c r="AD29" s="239"/>
      <c r="AE29" s="239"/>
      <c r="AF29" s="239"/>
      <c r="AG29" s="239"/>
      <c r="AH29" s="256"/>
    </row>
    <row r="30" spans="2:59" s="221" customFormat="1" ht="13.5" customHeight="1"/>
    <row r="31" spans="2:59" s="221" customFormat="1" ht="20.149999999999999" customHeight="1">
      <c r="B31" s="255" t="s">
        <v>325</v>
      </c>
      <c r="C31" s="244"/>
      <c r="D31" s="244"/>
      <c r="E31" s="244"/>
      <c r="F31" s="244"/>
      <c r="G31" s="244"/>
      <c r="H31" s="244"/>
      <c r="I31" s="244"/>
      <c r="J31" s="244"/>
      <c r="K31" s="244"/>
      <c r="L31" s="244"/>
      <c r="M31" s="244"/>
      <c r="N31" s="244"/>
      <c r="O31" s="244"/>
      <c r="P31" s="244"/>
      <c r="Q31" s="244"/>
      <c r="R31" s="244"/>
      <c r="S31" s="244"/>
      <c r="T31" s="244"/>
      <c r="U31" s="244"/>
      <c r="V31" s="244"/>
      <c r="W31" s="244"/>
      <c r="X31" s="244"/>
      <c r="Y31" s="244"/>
      <c r="Z31" s="244"/>
      <c r="AA31" s="244"/>
      <c r="AB31" s="244"/>
      <c r="AC31" s="244"/>
      <c r="AD31" s="244"/>
      <c r="AE31" s="244"/>
      <c r="AF31" s="244"/>
      <c r="AG31" s="244"/>
      <c r="AH31" s="254"/>
    </row>
    <row r="32" spans="2:59" s="221" customFormat="1" ht="20.149999999999999" customHeight="1">
      <c r="B32" s="233"/>
      <c r="C32" s="2964" t="s">
        <v>324</v>
      </c>
      <c r="D32" s="2964"/>
      <c r="E32" s="2964"/>
      <c r="F32" s="2964"/>
      <c r="G32" s="2964"/>
      <c r="H32" s="2964"/>
      <c r="I32" s="2964"/>
      <c r="J32" s="2964"/>
      <c r="K32" s="2964"/>
      <c r="L32" s="2964"/>
      <c r="M32" s="2964"/>
      <c r="N32" s="2964"/>
      <c r="O32" s="2964"/>
      <c r="P32" s="2964"/>
      <c r="Q32" s="2964"/>
      <c r="R32" s="2964"/>
      <c r="S32" s="2964"/>
      <c r="T32" s="2964"/>
      <c r="U32" s="2964"/>
      <c r="V32" s="2964"/>
      <c r="W32" s="2964"/>
      <c r="X32" s="2964"/>
      <c r="Y32" s="2964"/>
      <c r="Z32" s="2964"/>
      <c r="AA32" s="2964"/>
      <c r="AB32" s="2964"/>
      <c r="AC32" s="2964"/>
      <c r="AD32" s="2964"/>
      <c r="AE32" s="2964"/>
      <c r="AF32" s="248"/>
      <c r="AG32" s="248"/>
      <c r="AH32" s="234"/>
    </row>
    <row r="33" spans="1:40" s="221" customFormat="1" ht="20.149999999999999" customHeight="1">
      <c r="B33" s="253"/>
      <c r="C33" s="2947" t="s">
        <v>323</v>
      </c>
      <c r="D33" s="2927"/>
      <c r="E33" s="2927"/>
      <c r="F33" s="2927"/>
      <c r="G33" s="2927"/>
      <c r="H33" s="2927"/>
      <c r="I33" s="2927"/>
      <c r="J33" s="2927"/>
      <c r="K33" s="2927"/>
      <c r="L33" s="2927"/>
      <c r="M33" s="2927"/>
      <c r="N33" s="2927"/>
      <c r="O33" s="2927"/>
      <c r="P33" s="2927"/>
      <c r="Q33" s="2927"/>
      <c r="R33" s="2927"/>
      <c r="S33" s="2927"/>
      <c r="T33" s="2927"/>
      <c r="U33" s="2927"/>
      <c r="V33" s="2927"/>
      <c r="W33" s="2927"/>
      <c r="X33" s="2927"/>
      <c r="Y33" s="2927"/>
      <c r="Z33" s="2927"/>
      <c r="AA33" s="2928" t="s">
        <v>322</v>
      </c>
      <c r="AB33" s="2928"/>
      <c r="AC33" s="2928"/>
      <c r="AD33" s="2928"/>
      <c r="AE33" s="2928"/>
      <c r="AF33" s="2928"/>
      <c r="AG33" s="2928"/>
      <c r="AH33" s="236"/>
    </row>
    <row r="34" spans="1:40" s="221" customFormat="1" ht="20.149999999999999" customHeight="1">
      <c r="B34" s="252"/>
      <c r="C34" s="2947"/>
      <c r="D34" s="2927"/>
      <c r="E34" s="2927"/>
      <c r="F34" s="2927"/>
      <c r="G34" s="2927"/>
      <c r="H34" s="2927"/>
      <c r="I34" s="2927"/>
      <c r="J34" s="2927"/>
      <c r="K34" s="2927"/>
      <c r="L34" s="2927"/>
      <c r="M34" s="2927"/>
      <c r="N34" s="2927"/>
      <c r="O34" s="2927"/>
      <c r="P34" s="2927"/>
      <c r="Q34" s="2927"/>
      <c r="R34" s="2927"/>
      <c r="S34" s="2927"/>
      <c r="T34" s="2927"/>
      <c r="U34" s="2927"/>
      <c r="V34" s="2927"/>
      <c r="W34" s="2927"/>
      <c r="X34" s="2927"/>
      <c r="Y34" s="2927"/>
      <c r="Z34" s="2927"/>
      <c r="AA34" s="251"/>
      <c r="AB34" s="250"/>
      <c r="AC34" s="250"/>
      <c r="AD34" s="250"/>
      <c r="AE34" s="250"/>
      <c r="AF34" s="250"/>
      <c r="AG34" s="249"/>
      <c r="AH34" s="236"/>
    </row>
    <row r="35" spans="1:40" s="221" customFormat="1" ht="9" customHeight="1">
      <c r="B35" s="235"/>
      <c r="C35" s="225"/>
      <c r="D35" s="225"/>
      <c r="E35" s="225"/>
      <c r="F35" s="225"/>
      <c r="G35" s="225"/>
      <c r="H35" s="225"/>
      <c r="I35" s="225"/>
      <c r="J35" s="225"/>
      <c r="K35" s="225"/>
      <c r="L35" s="225"/>
      <c r="M35" s="225"/>
      <c r="N35" s="225"/>
      <c r="O35" s="225"/>
      <c r="P35" s="225"/>
      <c r="Q35" s="225"/>
      <c r="R35" s="225"/>
      <c r="S35" s="225"/>
      <c r="T35" s="225"/>
      <c r="U35" s="225"/>
      <c r="V35" s="225"/>
      <c r="W35" s="225"/>
      <c r="X35" s="225"/>
      <c r="Y35" s="225"/>
      <c r="Z35" s="225"/>
      <c r="AA35" s="248"/>
      <c r="AB35" s="248"/>
      <c r="AC35" s="248"/>
      <c r="AD35" s="248"/>
      <c r="AE35" s="248"/>
      <c r="AF35" s="248"/>
      <c r="AG35" s="248"/>
      <c r="AH35" s="234"/>
    </row>
    <row r="36" spans="1:40" s="221" customFormat="1" ht="20.149999999999999" customHeight="1">
      <c r="B36" s="235"/>
      <c r="C36" s="2948" t="s">
        <v>321</v>
      </c>
      <c r="D36" s="2949"/>
      <c r="E36" s="2949"/>
      <c r="F36" s="2949"/>
      <c r="G36" s="2949"/>
      <c r="H36" s="2949"/>
      <c r="I36" s="2949"/>
      <c r="J36" s="2949"/>
      <c r="K36" s="2949"/>
      <c r="L36" s="2949"/>
      <c r="M36" s="246"/>
      <c r="N36" s="244" t="s">
        <v>320</v>
      </c>
      <c r="O36" s="244"/>
      <c r="P36" s="244"/>
      <c r="Q36" s="242"/>
      <c r="R36" s="242"/>
      <c r="S36" s="242"/>
      <c r="T36" s="242"/>
      <c r="U36" s="242"/>
      <c r="V36" s="242"/>
      <c r="W36" s="245"/>
      <c r="X36" s="244" t="s">
        <v>319</v>
      </c>
      <c r="Y36" s="243"/>
      <c r="Z36" s="243"/>
      <c r="AA36" s="242"/>
      <c r="AB36" s="242"/>
      <c r="AC36" s="242"/>
      <c r="AD36" s="242"/>
      <c r="AE36" s="242"/>
      <c r="AF36" s="242"/>
      <c r="AG36" s="242"/>
      <c r="AH36" s="236"/>
    </row>
    <row r="37" spans="1:40" s="221" customFormat="1" ht="20.149999999999999" customHeight="1">
      <c r="B37" s="235"/>
      <c r="C37" s="2950"/>
      <c r="D37" s="2951"/>
      <c r="E37" s="2951"/>
      <c r="F37" s="2951"/>
      <c r="G37" s="2951"/>
      <c r="H37" s="2951"/>
      <c r="I37" s="2951"/>
      <c r="J37" s="2951"/>
      <c r="K37" s="2951"/>
      <c r="L37" s="2951"/>
      <c r="M37" s="241"/>
      <c r="N37" s="239" t="s">
        <v>318</v>
      </c>
      <c r="O37" s="239"/>
      <c r="P37" s="239"/>
      <c r="Q37" s="237"/>
      <c r="R37" s="237"/>
      <c r="S37" s="237"/>
      <c r="T37" s="237"/>
      <c r="U37" s="237"/>
      <c r="V37" s="237"/>
      <c r="W37" s="237"/>
      <c r="X37" s="237"/>
      <c r="Y37" s="240"/>
      <c r="Z37" s="239"/>
      <c r="AA37" s="237"/>
      <c r="AB37" s="238"/>
      <c r="AC37" s="238"/>
      <c r="AD37" s="238"/>
      <c r="AE37" s="238"/>
      <c r="AF37" s="238"/>
      <c r="AG37" s="237"/>
      <c r="AH37" s="236"/>
    </row>
    <row r="38" spans="1:40" s="221" customFormat="1" ht="9" customHeight="1">
      <c r="B38" s="235"/>
      <c r="C38" s="225"/>
      <c r="D38" s="225"/>
      <c r="E38" s="225"/>
      <c r="F38" s="225"/>
      <c r="G38" s="225"/>
      <c r="H38" s="225"/>
      <c r="I38" s="225"/>
      <c r="J38" s="225"/>
      <c r="K38" s="225"/>
      <c r="L38" s="225"/>
      <c r="M38" s="220"/>
      <c r="Q38" s="219"/>
      <c r="R38" s="219"/>
      <c r="S38" s="219"/>
      <c r="T38" s="219"/>
      <c r="U38" s="219"/>
      <c r="V38" s="219"/>
      <c r="W38" s="219"/>
      <c r="X38" s="219"/>
      <c r="Y38" s="220"/>
      <c r="AA38" s="219"/>
      <c r="AB38" s="219"/>
      <c r="AC38" s="219"/>
      <c r="AD38" s="219"/>
      <c r="AE38" s="219"/>
      <c r="AF38" s="219"/>
      <c r="AG38" s="219"/>
      <c r="AH38" s="234"/>
    </row>
    <row r="39" spans="1:40" s="221" customFormat="1" ht="20.149999999999999" customHeight="1">
      <c r="B39" s="233"/>
      <c r="C39" s="2927" t="s">
        <v>317</v>
      </c>
      <c r="D39" s="2927"/>
      <c r="E39" s="2927"/>
      <c r="F39" s="2927"/>
      <c r="G39" s="2927"/>
      <c r="H39" s="2927"/>
      <c r="I39" s="2927"/>
      <c r="J39" s="2927"/>
      <c r="K39" s="2959"/>
      <c r="L39" s="2960"/>
      <c r="M39" s="2960"/>
      <c r="N39" s="2960"/>
      <c r="O39" s="2960"/>
      <c r="P39" s="2960"/>
      <c r="Q39" s="2960"/>
      <c r="R39" s="232" t="s">
        <v>316</v>
      </c>
      <c r="S39" s="2960"/>
      <c r="T39" s="2960"/>
      <c r="U39" s="2960"/>
      <c r="V39" s="2960"/>
      <c r="W39" s="2960"/>
      <c r="X39" s="2960"/>
      <c r="Y39" s="2960"/>
      <c r="Z39" s="232" t="s">
        <v>315</v>
      </c>
      <c r="AA39" s="2960"/>
      <c r="AB39" s="2960"/>
      <c r="AC39" s="2960"/>
      <c r="AD39" s="2960"/>
      <c r="AE39" s="2960"/>
      <c r="AF39" s="2960"/>
      <c r="AG39" s="231" t="s">
        <v>314</v>
      </c>
      <c r="AH39" s="230"/>
    </row>
    <row r="40" spans="1:40" s="221" customFormat="1" ht="10.5" customHeight="1">
      <c r="B40" s="229"/>
      <c r="C40" s="228"/>
      <c r="D40" s="228"/>
      <c r="E40" s="228"/>
      <c r="F40" s="228"/>
      <c r="G40" s="228"/>
      <c r="H40" s="228"/>
      <c r="I40" s="228"/>
      <c r="J40" s="228"/>
      <c r="K40" s="227"/>
      <c r="L40" s="227"/>
      <c r="M40" s="227"/>
      <c r="N40" s="227"/>
      <c r="O40" s="227"/>
      <c r="P40" s="227"/>
      <c r="Q40" s="227"/>
      <c r="R40" s="227"/>
      <c r="S40" s="227"/>
      <c r="T40" s="227"/>
      <c r="U40" s="227"/>
      <c r="V40" s="227"/>
      <c r="W40" s="227"/>
      <c r="X40" s="227"/>
      <c r="Y40" s="227"/>
      <c r="Z40" s="227"/>
      <c r="AA40" s="227"/>
      <c r="AB40" s="227"/>
      <c r="AC40" s="227"/>
      <c r="AD40" s="227"/>
      <c r="AE40" s="227"/>
      <c r="AF40" s="227"/>
      <c r="AG40" s="227"/>
      <c r="AH40" s="226"/>
    </row>
    <row r="41" spans="1:40" s="221" customFormat="1" ht="6" customHeight="1">
      <c r="B41" s="225"/>
      <c r="C41" s="225"/>
      <c r="D41" s="225"/>
      <c r="E41" s="225"/>
      <c r="F41" s="225"/>
      <c r="X41" s="224"/>
      <c r="Y41" s="224"/>
    </row>
    <row r="42" spans="1:40" s="221" customFormat="1">
      <c r="B42" s="2961" t="s">
        <v>57</v>
      </c>
      <c r="C42" s="2961"/>
      <c r="D42" s="218" t="s">
        <v>313</v>
      </c>
      <c r="E42" s="217"/>
      <c r="F42" s="217"/>
      <c r="G42" s="217"/>
      <c r="H42" s="217"/>
      <c r="I42" s="217"/>
      <c r="J42" s="217"/>
      <c r="K42" s="217"/>
      <c r="L42" s="217"/>
      <c r="M42" s="217"/>
      <c r="N42" s="217"/>
      <c r="O42" s="217"/>
      <c r="P42" s="217"/>
      <c r="Q42" s="217"/>
      <c r="R42" s="217"/>
      <c r="S42" s="217"/>
      <c r="T42" s="217"/>
      <c r="U42" s="217"/>
      <c r="V42" s="217"/>
      <c r="W42" s="217"/>
      <c r="X42" s="217"/>
      <c r="Y42" s="217"/>
      <c r="Z42" s="217"/>
      <c r="AA42" s="217"/>
      <c r="AB42" s="217"/>
      <c r="AC42" s="217"/>
      <c r="AD42" s="217"/>
      <c r="AE42" s="217"/>
      <c r="AF42" s="217"/>
      <c r="AG42" s="217"/>
      <c r="AH42" s="217"/>
    </row>
    <row r="43" spans="1:40" s="221" customFormat="1" ht="13.5" customHeight="1">
      <c r="B43" s="2961" t="s">
        <v>55</v>
      </c>
      <c r="C43" s="2961"/>
      <c r="D43" s="218" t="s">
        <v>312</v>
      </c>
      <c r="E43" s="218"/>
      <c r="F43" s="218"/>
      <c r="G43" s="218"/>
      <c r="H43" s="218"/>
      <c r="I43" s="218"/>
      <c r="J43" s="218"/>
      <c r="K43" s="218"/>
      <c r="L43" s="218"/>
      <c r="M43" s="218"/>
      <c r="N43" s="218"/>
      <c r="O43" s="218"/>
      <c r="P43" s="218"/>
      <c r="Q43" s="218"/>
      <c r="R43" s="218"/>
      <c r="S43" s="218"/>
      <c r="T43" s="218"/>
      <c r="U43" s="218"/>
      <c r="V43" s="218"/>
      <c r="W43" s="218"/>
      <c r="X43" s="218"/>
      <c r="Y43" s="218"/>
      <c r="Z43" s="218"/>
      <c r="AA43" s="218"/>
      <c r="AB43" s="218"/>
      <c r="AC43" s="218"/>
      <c r="AD43" s="218"/>
      <c r="AE43" s="218"/>
      <c r="AF43" s="218"/>
      <c r="AG43" s="218"/>
      <c r="AH43" s="218"/>
    </row>
    <row r="44" spans="1:40" s="221" customFormat="1">
      <c r="B44" s="2961" t="s">
        <v>53</v>
      </c>
      <c r="C44" s="2961"/>
      <c r="D44" s="223" t="s">
        <v>311</v>
      </c>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c r="AH44" s="222"/>
    </row>
    <row r="45" spans="1:40" ht="13.5" customHeight="1">
      <c r="B45" s="2961" t="s">
        <v>51</v>
      </c>
      <c r="C45" s="2961"/>
      <c r="D45" s="218" t="s">
        <v>310</v>
      </c>
      <c r="E45" s="217"/>
      <c r="F45" s="217"/>
      <c r="G45" s="217"/>
      <c r="H45" s="217"/>
      <c r="I45" s="217"/>
      <c r="J45" s="217"/>
      <c r="K45" s="217"/>
      <c r="L45" s="217"/>
      <c r="M45" s="217"/>
      <c r="N45" s="217"/>
      <c r="O45" s="217"/>
      <c r="P45" s="217"/>
      <c r="Q45" s="217"/>
      <c r="R45" s="217"/>
      <c r="S45" s="217"/>
      <c r="T45" s="217"/>
      <c r="U45" s="217"/>
      <c r="V45" s="217"/>
      <c r="W45" s="217"/>
      <c r="X45" s="217"/>
      <c r="Y45" s="217"/>
      <c r="Z45" s="217"/>
      <c r="AA45" s="217"/>
      <c r="AB45" s="217"/>
      <c r="AC45" s="217"/>
      <c r="AD45" s="217"/>
      <c r="AE45" s="217"/>
      <c r="AF45" s="217"/>
      <c r="AG45" s="217"/>
      <c r="AH45" s="217"/>
    </row>
    <row r="46" spans="1:40" s="215" customFormat="1">
      <c r="B46" s="220"/>
      <c r="C46" s="219"/>
      <c r="D46" s="218" t="s">
        <v>309</v>
      </c>
      <c r="E46" s="217"/>
      <c r="F46" s="217"/>
      <c r="G46" s="217"/>
      <c r="H46" s="217"/>
      <c r="I46" s="217"/>
      <c r="J46" s="217"/>
      <c r="K46" s="217"/>
      <c r="L46" s="217"/>
      <c r="M46" s="217"/>
      <c r="N46" s="217"/>
      <c r="O46" s="217"/>
      <c r="P46" s="217"/>
      <c r="Q46" s="217"/>
      <c r="R46" s="217"/>
      <c r="S46" s="217"/>
      <c r="T46" s="217"/>
      <c r="U46" s="217"/>
      <c r="V46" s="217"/>
      <c r="W46" s="217"/>
      <c r="X46" s="217"/>
      <c r="Y46" s="217"/>
      <c r="Z46" s="217"/>
      <c r="AA46" s="217"/>
      <c r="AB46" s="217"/>
      <c r="AC46" s="217"/>
      <c r="AD46" s="217"/>
      <c r="AE46" s="217"/>
      <c r="AF46" s="217"/>
      <c r="AG46" s="217"/>
      <c r="AH46" s="217"/>
    </row>
    <row r="47" spans="1:40" s="215" customFormat="1" ht="13.5" customHeight="1">
      <c r="A47" s="214"/>
      <c r="B47" s="216" t="s">
        <v>308</v>
      </c>
      <c r="C47" s="216"/>
      <c r="D47" s="2958" t="s">
        <v>307</v>
      </c>
      <c r="E47" s="2958"/>
      <c r="F47" s="2958"/>
      <c r="G47" s="2958"/>
      <c r="H47" s="2958"/>
      <c r="I47" s="2958"/>
      <c r="J47" s="2958"/>
      <c r="K47" s="2958"/>
      <c r="L47" s="2958"/>
      <c r="M47" s="2958"/>
      <c r="N47" s="2958"/>
      <c r="O47" s="2958"/>
      <c r="P47" s="2958"/>
      <c r="Q47" s="2958"/>
      <c r="R47" s="2958"/>
      <c r="S47" s="2958"/>
      <c r="T47" s="2958"/>
      <c r="U47" s="2958"/>
      <c r="V47" s="2958"/>
      <c r="W47" s="2958"/>
      <c r="X47" s="2958"/>
      <c r="Y47" s="2958"/>
      <c r="Z47" s="2958"/>
      <c r="AA47" s="2958"/>
      <c r="AB47" s="2958"/>
      <c r="AC47" s="2958"/>
      <c r="AD47" s="2958"/>
      <c r="AE47" s="2958"/>
      <c r="AF47" s="2958"/>
      <c r="AG47" s="2958"/>
      <c r="AH47" s="2958"/>
      <c r="AI47" s="214"/>
      <c r="AJ47" s="214"/>
      <c r="AK47" s="214"/>
      <c r="AL47" s="214"/>
      <c r="AM47" s="214"/>
      <c r="AN47" s="214"/>
    </row>
    <row r="48" spans="1:40" s="215" customFormat="1" ht="12.75" customHeight="1">
      <c r="A48" s="214"/>
      <c r="B48" s="216" t="s">
        <v>306</v>
      </c>
      <c r="C48" s="214"/>
      <c r="D48" s="2957" t="s">
        <v>305</v>
      </c>
      <c r="E48" s="2957"/>
      <c r="F48" s="2957"/>
      <c r="G48" s="2957"/>
      <c r="H48" s="2957"/>
      <c r="I48" s="2957"/>
      <c r="J48" s="2957"/>
      <c r="K48" s="2957"/>
      <c r="L48" s="2957"/>
      <c r="M48" s="2957"/>
      <c r="N48" s="2957"/>
      <c r="O48" s="2957"/>
      <c r="P48" s="2957"/>
      <c r="Q48" s="2957"/>
      <c r="R48" s="2957"/>
      <c r="S48" s="2957"/>
      <c r="T48" s="2957"/>
      <c r="U48" s="2957"/>
      <c r="V48" s="2957"/>
      <c r="W48" s="2957"/>
      <c r="X48" s="2957"/>
      <c r="Y48" s="2957"/>
      <c r="Z48" s="2957"/>
      <c r="AA48" s="2957"/>
      <c r="AB48" s="2957"/>
      <c r="AC48" s="2957"/>
      <c r="AD48" s="2957"/>
      <c r="AE48" s="2957"/>
      <c r="AF48" s="2957"/>
      <c r="AG48" s="2957"/>
      <c r="AH48" s="2957"/>
      <c r="AI48" s="214"/>
      <c r="AJ48" s="214"/>
      <c r="AK48" s="214"/>
      <c r="AL48" s="214"/>
      <c r="AM48" s="214"/>
      <c r="AN48" s="214"/>
    </row>
    <row r="49" spans="1:40" s="215" customFormat="1">
      <c r="A49" s="214"/>
      <c r="B49" s="214"/>
      <c r="C49" s="214"/>
      <c r="D49" s="216" t="s">
        <v>304</v>
      </c>
      <c r="E49" s="214"/>
      <c r="F49" s="214"/>
      <c r="G49" s="214"/>
      <c r="H49" s="214"/>
      <c r="I49" s="214"/>
      <c r="J49" s="214"/>
      <c r="K49" s="214"/>
      <c r="L49" s="214"/>
      <c r="M49" s="214"/>
      <c r="N49" s="214"/>
      <c r="O49" s="214"/>
      <c r="P49" s="214"/>
      <c r="Q49" s="214"/>
      <c r="R49" s="214"/>
      <c r="S49" s="214"/>
      <c r="T49" s="214"/>
      <c r="U49" s="214"/>
      <c r="V49" s="214"/>
      <c r="W49" s="214"/>
      <c r="X49" s="214"/>
      <c r="Y49" s="214"/>
      <c r="Z49" s="214"/>
      <c r="AA49" s="214"/>
      <c r="AB49" s="214"/>
      <c r="AC49" s="214"/>
      <c r="AD49" s="214"/>
      <c r="AE49" s="214"/>
      <c r="AF49" s="214"/>
      <c r="AG49" s="214"/>
      <c r="AH49" s="214"/>
      <c r="AI49" s="214"/>
      <c r="AJ49" s="214"/>
      <c r="AK49" s="214"/>
      <c r="AL49" s="214"/>
      <c r="AM49" s="214"/>
      <c r="AN49" s="214"/>
    </row>
    <row r="50" spans="1:40" s="215" customFormat="1">
      <c r="A50" s="214"/>
      <c r="B50" s="214"/>
      <c r="C50" s="214"/>
      <c r="D50" s="214"/>
      <c r="E50" s="214"/>
      <c r="F50" s="214"/>
      <c r="G50" s="214"/>
      <c r="H50" s="214"/>
      <c r="I50" s="214"/>
      <c r="J50" s="214"/>
      <c r="K50" s="214"/>
      <c r="L50" s="214"/>
      <c r="M50" s="214"/>
      <c r="N50" s="214"/>
      <c r="O50" s="214"/>
      <c r="P50" s="214"/>
      <c r="Q50" s="214"/>
      <c r="R50" s="214"/>
      <c r="S50" s="214"/>
      <c r="T50" s="214"/>
      <c r="U50" s="214"/>
      <c r="V50" s="214"/>
      <c r="W50" s="214"/>
      <c r="X50" s="214"/>
      <c r="Y50" s="214"/>
      <c r="Z50" s="214"/>
      <c r="AA50" s="214"/>
      <c r="AB50" s="214"/>
      <c r="AC50" s="214"/>
      <c r="AD50" s="214"/>
      <c r="AE50" s="214"/>
      <c r="AF50" s="214"/>
      <c r="AG50" s="214"/>
      <c r="AH50" s="214"/>
      <c r="AI50" s="214"/>
      <c r="AJ50" s="214"/>
      <c r="AK50" s="214"/>
      <c r="AL50" s="214"/>
      <c r="AM50" s="214"/>
      <c r="AN50" s="214"/>
    </row>
    <row r="51" spans="1:40" ht="156" customHeight="1">
      <c r="A51" s="214"/>
      <c r="B51" s="214"/>
      <c r="C51" s="214"/>
      <c r="D51" s="214"/>
      <c r="E51" s="214"/>
      <c r="F51" s="214"/>
      <c r="G51" s="214"/>
      <c r="H51" s="214"/>
      <c r="I51" s="214"/>
      <c r="J51" s="214"/>
      <c r="K51" s="214"/>
      <c r="L51" s="214"/>
      <c r="M51" s="214"/>
      <c r="N51" s="214"/>
      <c r="O51" s="214"/>
      <c r="P51" s="214"/>
      <c r="Q51" s="214"/>
      <c r="R51" s="214"/>
      <c r="S51" s="214"/>
      <c r="T51" s="214"/>
      <c r="U51" s="214"/>
      <c r="V51" s="214"/>
      <c r="W51" s="214"/>
      <c r="X51" s="214"/>
      <c r="Y51" s="214"/>
      <c r="Z51" s="214"/>
      <c r="AA51" s="214"/>
      <c r="AB51" s="214"/>
      <c r="AC51" s="214"/>
      <c r="AD51" s="214"/>
      <c r="AE51" s="214"/>
      <c r="AF51" s="214"/>
      <c r="AG51" s="214"/>
      <c r="AH51" s="214"/>
      <c r="AI51" s="214"/>
      <c r="AJ51" s="214"/>
      <c r="AK51" s="214"/>
      <c r="AL51" s="214"/>
      <c r="AM51" s="214"/>
      <c r="AN51" s="214"/>
    </row>
    <row r="52" spans="1:40">
      <c r="A52" s="214"/>
      <c r="B52" s="214"/>
      <c r="C52" s="214"/>
      <c r="D52" s="214"/>
      <c r="E52" s="214"/>
      <c r="F52" s="214"/>
      <c r="G52" s="214"/>
      <c r="H52" s="214"/>
      <c r="I52" s="214"/>
      <c r="J52" s="214"/>
      <c r="K52" s="214"/>
      <c r="L52" s="214"/>
      <c r="M52" s="214"/>
      <c r="N52" s="214"/>
      <c r="O52" s="214"/>
      <c r="P52" s="214"/>
      <c r="Q52" s="214"/>
      <c r="R52" s="214"/>
      <c r="S52" s="214"/>
      <c r="T52" s="214"/>
      <c r="U52" s="214"/>
      <c r="V52" s="214"/>
      <c r="W52" s="214"/>
      <c r="X52" s="214"/>
      <c r="Y52" s="214"/>
      <c r="Z52" s="214"/>
      <c r="AA52" s="214"/>
      <c r="AB52" s="214"/>
      <c r="AC52" s="214"/>
      <c r="AD52" s="214"/>
      <c r="AE52" s="214"/>
      <c r="AF52" s="214"/>
      <c r="AG52" s="214"/>
      <c r="AH52" s="214"/>
      <c r="AI52" s="214"/>
      <c r="AJ52" s="214"/>
      <c r="AK52" s="214"/>
      <c r="AL52" s="214"/>
      <c r="AM52" s="214"/>
      <c r="AN52" s="214"/>
    </row>
    <row r="53" spans="1:40">
      <c r="A53" s="214"/>
      <c r="B53" s="214"/>
      <c r="C53" s="214"/>
      <c r="D53" s="214"/>
      <c r="E53" s="214"/>
      <c r="F53" s="214"/>
      <c r="G53" s="214"/>
      <c r="H53" s="214"/>
      <c r="I53" s="214"/>
      <c r="J53" s="214"/>
      <c r="K53" s="214"/>
      <c r="L53" s="214"/>
      <c r="M53" s="214"/>
      <c r="N53" s="214"/>
      <c r="O53" s="214"/>
      <c r="P53" s="214"/>
      <c r="Q53" s="214"/>
      <c r="R53" s="214"/>
      <c r="S53" s="214"/>
      <c r="T53" s="214"/>
      <c r="U53" s="214"/>
      <c r="V53" s="214"/>
      <c r="W53" s="214"/>
      <c r="X53" s="214"/>
      <c r="Y53" s="214"/>
      <c r="Z53" s="214"/>
      <c r="AA53" s="214"/>
      <c r="AB53" s="214"/>
      <c r="AC53" s="214"/>
      <c r="AD53" s="214"/>
      <c r="AE53" s="214"/>
      <c r="AF53" s="214"/>
      <c r="AG53" s="214"/>
      <c r="AH53" s="214"/>
      <c r="AI53" s="214"/>
      <c r="AJ53" s="214"/>
      <c r="AK53" s="214"/>
      <c r="AL53" s="214"/>
      <c r="AM53" s="214"/>
      <c r="AN53" s="214"/>
    </row>
    <row r="54" spans="1:40">
      <c r="A54" s="214"/>
      <c r="B54" s="214"/>
      <c r="C54" s="214"/>
      <c r="D54" s="214"/>
      <c r="E54" s="214"/>
      <c r="F54" s="214"/>
      <c r="G54" s="214"/>
      <c r="H54" s="214"/>
      <c r="I54" s="214"/>
      <c r="J54" s="214"/>
      <c r="K54" s="214"/>
      <c r="L54" s="214"/>
      <c r="M54" s="214"/>
      <c r="N54" s="214"/>
      <c r="O54" s="214"/>
      <c r="P54" s="214"/>
      <c r="Q54" s="214"/>
      <c r="R54" s="214"/>
      <c r="S54" s="214"/>
      <c r="T54" s="214"/>
      <c r="U54" s="214"/>
      <c r="V54" s="214"/>
      <c r="W54" s="214"/>
      <c r="X54" s="214"/>
      <c r="Y54" s="214"/>
      <c r="Z54" s="214"/>
      <c r="AA54" s="214"/>
      <c r="AB54" s="214"/>
      <c r="AC54" s="214"/>
      <c r="AD54" s="214"/>
      <c r="AE54" s="214"/>
      <c r="AF54" s="214"/>
      <c r="AG54" s="214"/>
      <c r="AH54" s="214"/>
      <c r="AI54" s="214"/>
      <c r="AJ54" s="214"/>
      <c r="AK54" s="214"/>
      <c r="AL54" s="214"/>
      <c r="AM54" s="214"/>
      <c r="AN54" s="214"/>
    </row>
    <row r="55" spans="1:40">
      <c r="A55" s="214"/>
      <c r="B55" s="214"/>
      <c r="C55" s="214"/>
      <c r="D55" s="214"/>
      <c r="E55" s="214"/>
      <c r="F55" s="214"/>
      <c r="G55" s="214"/>
      <c r="H55" s="214"/>
      <c r="I55" s="214"/>
      <c r="J55" s="214"/>
      <c r="K55" s="214"/>
      <c r="L55" s="214"/>
      <c r="M55" s="214"/>
      <c r="N55" s="214"/>
      <c r="O55" s="214"/>
      <c r="P55" s="214"/>
      <c r="Q55" s="214"/>
      <c r="R55" s="214"/>
      <c r="S55" s="214"/>
      <c r="T55" s="214"/>
      <c r="U55" s="214"/>
      <c r="V55" s="214"/>
      <c r="W55" s="214"/>
      <c r="X55" s="214"/>
      <c r="Y55" s="214"/>
      <c r="Z55" s="214"/>
      <c r="AA55" s="214"/>
      <c r="AB55" s="214"/>
      <c r="AC55" s="214"/>
      <c r="AD55" s="214"/>
      <c r="AE55" s="214"/>
      <c r="AF55" s="214"/>
      <c r="AG55" s="214"/>
      <c r="AH55" s="214"/>
      <c r="AI55" s="214"/>
      <c r="AJ55" s="214"/>
      <c r="AK55" s="214"/>
      <c r="AL55" s="214"/>
      <c r="AM55" s="214"/>
      <c r="AN55" s="214"/>
    </row>
  </sheetData>
  <mergeCells count="42">
    <mergeCell ref="B1:D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 ref="AA33:AG33"/>
    <mergeCell ref="C34:Z34"/>
    <mergeCell ref="C20:Z20"/>
    <mergeCell ref="C21:L22"/>
    <mergeCell ref="C24:Z24"/>
    <mergeCell ref="C25:Z25"/>
    <mergeCell ref="C27:J28"/>
    <mergeCell ref="K27:Q28"/>
    <mergeCell ref="R27:R28"/>
    <mergeCell ref="S27:Y28"/>
    <mergeCell ref="Z27:Z28"/>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s>
  <phoneticPr fontId="2"/>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B99BD-0C16-45A3-BD79-52BEA541D25A}">
  <dimension ref="B1:K14"/>
  <sheetViews>
    <sheetView view="pageBreakPreview" zoomScale="70" zoomScaleNormal="70" zoomScaleSheetLayoutView="70" workbookViewId="0">
      <selection activeCell="L5" sqref="L5"/>
    </sheetView>
  </sheetViews>
  <sheetFormatPr defaultRowHeight="18"/>
  <cols>
    <col min="1" max="1" width="2" style="617" customWidth="1"/>
    <col min="2" max="2" width="8.6640625" style="617"/>
    <col min="3" max="9" width="10.58203125" style="617" customWidth="1"/>
    <col min="10" max="10" width="3.83203125" style="617" customWidth="1"/>
    <col min="11" max="258" width="8.6640625" style="617"/>
    <col min="259" max="265" width="10.58203125" style="617" customWidth="1"/>
    <col min="266" max="514" width="8.6640625" style="617"/>
    <col min="515" max="521" width="10.58203125" style="617" customWidth="1"/>
    <col min="522" max="770" width="8.6640625" style="617"/>
    <col min="771" max="777" width="10.58203125" style="617" customWidth="1"/>
    <col min="778" max="1026" width="8.6640625" style="617"/>
    <col min="1027" max="1033" width="10.58203125" style="617" customWidth="1"/>
    <col min="1034" max="1282" width="8.6640625" style="617"/>
    <col min="1283" max="1289" width="10.58203125" style="617" customWidth="1"/>
    <col min="1290" max="1538" width="8.6640625" style="617"/>
    <col min="1539" max="1545" width="10.58203125" style="617" customWidth="1"/>
    <col min="1546" max="1794" width="8.6640625" style="617"/>
    <col min="1795" max="1801" width="10.58203125" style="617" customWidth="1"/>
    <col min="1802" max="2050" width="8.6640625" style="617"/>
    <col min="2051" max="2057" width="10.58203125" style="617" customWidth="1"/>
    <col min="2058" max="2306" width="8.6640625" style="617"/>
    <col min="2307" max="2313" width="10.58203125" style="617" customWidth="1"/>
    <col min="2314" max="2562" width="8.6640625" style="617"/>
    <col min="2563" max="2569" width="10.58203125" style="617" customWidth="1"/>
    <col min="2570" max="2818" width="8.6640625" style="617"/>
    <col min="2819" max="2825" width="10.58203125" style="617" customWidth="1"/>
    <col min="2826" max="3074" width="8.6640625" style="617"/>
    <col min="3075" max="3081" width="10.58203125" style="617" customWidth="1"/>
    <col min="3082" max="3330" width="8.6640625" style="617"/>
    <col min="3331" max="3337" width="10.58203125" style="617" customWidth="1"/>
    <col min="3338" max="3586" width="8.6640625" style="617"/>
    <col min="3587" max="3593" width="10.58203125" style="617" customWidth="1"/>
    <col min="3594" max="3842" width="8.6640625" style="617"/>
    <col min="3843" max="3849" width="10.58203125" style="617" customWidth="1"/>
    <col min="3850" max="4098" width="8.6640625" style="617"/>
    <col min="4099" max="4105" width="10.58203125" style="617" customWidth="1"/>
    <col min="4106" max="4354" width="8.6640625" style="617"/>
    <col min="4355" max="4361" width="10.58203125" style="617" customWidth="1"/>
    <col min="4362" max="4610" width="8.6640625" style="617"/>
    <col min="4611" max="4617" width="10.58203125" style="617" customWidth="1"/>
    <col min="4618" max="4866" width="8.6640625" style="617"/>
    <col min="4867" max="4873" width="10.58203125" style="617" customWidth="1"/>
    <col min="4874" max="5122" width="8.6640625" style="617"/>
    <col min="5123" max="5129" width="10.58203125" style="617" customWidth="1"/>
    <col min="5130" max="5378" width="8.6640625" style="617"/>
    <col min="5379" max="5385" width="10.58203125" style="617" customWidth="1"/>
    <col min="5386" max="5634" width="8.6640625" style="617"/>
    <col min="5635" max="5641" width="10.58203125" style="617" customWidth="1"/>
    <col min="5642" max="5890" width="8.6640625" style="617"/>
    <col min="5891" max="5897" width="10.58203125" style="617" customWidth="1"/>
    <col min="5898" max="6146" width="8.6640625" style="617"/>
    <col min="6147" max="6153" width="10.58203125" style="617" customWidth="1"/>
    <col min="6154" max="6402" width="8.6640625" style="617"/>
    <col min="6403" max="6409" width="10.58203125" style="617" customWidth="1"/>
    <col min="6410" max="6658" width="8.6640625" style="617"/>
    <col min="6659" max="6665" width="10.58203125" style="617" customWidth="1"/>
    <col min="6666" max="6914" width="8.6640625" style="617"/>
    <col min="6915" max="6921" width="10.58203125" style="617" customWidth="1"/>
    <col min="6922" max="7170" width="8.6640625" style="617"/>
    <col min="7171" max="7177" width="10.58203125" style="617" customWidth="1"/>
    <col min="7178" max="7426" width="8.6640625" style="617"/>
    <col min="7427" max="7433" width="10.58203125" style="617" customWidth="1"/>
    <col min="7434" max="7682" width="8.6640625" style="617"/>
    <col min="7683" max="7689" width="10.58203125" style="617" customWidth="1"/>
    <col min="7690" max="7938" width="8.6640625" style="617"/>
    <col min="7939" max="7945" width="10.58203125" style="617" customWidth="1"/>
    <col min="7946" max="8194" width="8.6640625" style="617"/>
    <col min="8195" max="8201" width="10.58203125" style="617" customWidth="1"/>
    <col min="8202" max="8450" width="8.6640625" style="617"/>
    <col min="8451" max="8457" width="10.58203125" style="617" customWidth="1"/>
    <col min="8458" max="8706" width="8.6640625" style="617"/>
    <col min="8707" max="8713" width="10.58203125" style="617" customWidth="1"/>
    <col min="8714" max="8962" width="8.6640625" style="617"/>
    <col min="8963" max="8969" width="10.58203125" style="617" customWidth="1"/>
    <col min="8970" max="9218" width="8.6640625" style="617"/>
    <col min="9219" max="9225" width="10.58203125" style="617" customWidth="1"/>
    <col min="9226" max="9474" width="8.6640625" style="617"/>
    <col min="9475" max="9481" width="10.58203125" style="617" customWidth="1"/>
    <col min="9482" max="9730" width="8.6640625" style="617"/>
    <col min="9731" max="9737" width="10.58203125" style="617" customWidth="1"/>
    <col min="9738" max="9986" width="8.6640625" style="617"/>
    <col min="9987" max="9993" width="10.58203125" style="617" customWidth="1"/>
    <col min="9994" max="10242" width="8.6640625" style="617"/>
    <col min="10243" max="10249" width="10.58203125" style="617" customWidth="1"/>
    <col min="10250" max="10498" width="8.6640625" style="617"/>
    <col min="10499" max="10505" width="10.58203125" style="617" customWidth="1"/>
    <col min="10506" max="10754" width="8.6640625" style="617"/>
    <col min="10755" max="10761" width="10.58203125" style="617" customWidth="1"/>
    <col min="10762" max="11010" width="8.6640625" style="617"/>
    <col min="11011" max="11017" width="10.58203125" style="617" customWidth="1"/>
    <col min="11018" max="11266" width="8.6640625" style="617"/>
    <col min="11267" max="11273" width="10.58203125" style="617" customWidth="1"/>
    <col min="11274" max="11522" width="8.6640625" style="617"/>
    <col min="11523" max="11529" width="10.58203125" style="617" customWidth="1"/>
    <col min="11530" max="11778" width="8.6640625" style="617"/>
    <col min="11779" max="11785" width="10.58203125" style="617" customWidth="1"/>
    <col min="11786" max="12034" width="8.6640625" style="617"/>
    <col min="12035" max="12041" width="10.58203125" style="617" customWidth="1"/>
    <col min="12042" max="12290" width="8.6640625" style="617"/>
    <col min="12291" max="12297" width="10.58203125" style="617" customWidth="1"/>
    <col min="12298" max="12546" width="8.6640625" style="617"/>
    <col min="12547" max="12553" width="10.58203125" style="617" customWidth="1"/>
    <col min="12554" max="12802" width="8.6640625" style="617"/>
    <col min="12803" max="12809" width="10.58203125" style="617" customWidth="1"/>
    <col min="12810" max="13058" width="8.6640625" style="617"/>
    <col min="13059" max="13065" width="10.58203125" style="617" customWidth="1"/>
    <col min="13066" max="13314" width="8.6640625" style="617"/>
    <col min="13315" max="13321" width="10.58203125" style="617" customWidth="1"/>
    <col min="13322" max="13570" width="8.6640625" style="617"/>
    <col min="13571" max="13577" width="10.58203125" style="617" customWidth="1"/>
    <col min="13578" max="13826" width="8.6640625" style="617"/>
    <col min="13827" max="13833" width="10.58203125" style="617" customWidth="1"/>
    <col min="13834" max="14082" width="8.6640625" style="617"/>
    <col min="14083" max="14089" width="10.58203125" style="617" customWidth="1"/>
    <col min="14090" max="14338" width="8.6640625" style="617"/>
    <col min="14339" max="14345" width="10.58203125" style="617" customWidth="1"/>
    <col min="14346" max="14594" width="8.6640625" style="617"/>
    <col min="14595" max="14601" width="10.58203125" style="617" customWidth="1"/>
    <col min="14602" max="14850" width="8.6640625" style="617"/>
    <col min="14851" max="14857" width="10.58203125" style="617" customWidth="1"/>
    <col min="14858" max="15106" width="8.6640625" style="617"/>
    <col min="15107" max="15113" width="10.58203125" style="617" customWidth="1"/>
    <col min="15114" max="15362" width="8.6640625" style="617"/>
    <col min="15363" max="15369" width="10.58203125" style="617" customWidth="1"/>
    <col min="15370" max="15618" width="8.6640625" style="617"/>
    <col min="15619" max="15625" width="10.58203125" style="617" customWidth="1"/>
    <col min="15626" max="15874" width="8.6640625" style="617"/>
    <col min="15875" max="15881" width="10.58203125" style="617" customWidth="1"/>
    <col min="15882" max="16130" width="8.6640625" style="617"/>
    <col min="16131" max="16137" width="10.58203125" style="617" customWidth="1"/>
    <col min="16138" max="16384" width="8.6640625" style="617"/>
  </cols>
  <sheetData>
    <row r="1" spans="2:11" ht="20.149999999999999" customHeight="1">
      <c r="B1" s="617" t="s">
        <v>2310</v>
      </c>
    </row>
    <row r="2" spans="2:11" ht="20.149999999999999" customHeight="1">
      <c r="B2" s="619"/>
      <c r="C2" s="619"/>
      <c r="D2" s="619"/>
      <c r="E2" s="619"/>
      <c r="F2" s="619"/>
      <c r="G2" s="619"/>
      <c r="H2" s="2970" t="s">
        <v>0</v>
      </c>
      <c r="I2" s="2970"/>
    </row>
    <row r="3" spans="2:11" ht="20.149999999999999" customHeight="1">
      <c r="B3" s="619"/>
      <c r="C3" s="619"/>
      <c r="D3" s="619"/>
      <c r="E3" s="619"/>
      <c r="F3" s="619"/>
      <c r="G3" s="619"/>
      <c r="H3" s="622"/>
      <c r="I3" s="622"/>
    </row>
    <row r="4" spans="2:11" ht="20.149999999999999" customHeight="1">
      <c r="B4" s="2971" t="s">
        <v>615</v>
      </c>
      <c r="C4" s="2971"/>
      <c r="D4" s="2971"/>
      <c r="E4" s="2971"/>
      <c r="F4" s="2971"/>
      <c r="G4" s="2971"/>
      <c r="H4" s="2971"/>
      <c r="I4" s="2971"/>
      <c r="J4" s="620"/>
      <c r="K4" s="620"/>
    </row>
    <row r="5" spans="2:11" ht="20.149999999999999" customHeight="1">
      <c r="B5" s="621"/>
      <c r="C5" s="621"/>
      <c r="D5" s="621"/>
      <c r="E5" s="621"/>
      <c r="F5" s="621"/>
      <c r="G5" s="621"/>
      <c r="H5" s="621"/>
      <c r="I5" s="621"/>
      <c r="J5" s="620"/>
      <c r="K5" s="620"/>
    </row>
    <row r="6" spans="2:11" ht="31" customHeight="1">
      <c r="B6" s="2972" t="s">
        <v>536</v>
      </c>
      <c r="C6" s="2972"/>
      <c r="D6" s="2965"/>
      <c r="E6" s="2966"/>
      <c r="F6" s="2966"/>
      <c r="G6" s="2966"/>
      <c r="H6" s="2966"/>
      <c r="I6" s="2967"/>
    </row>
    <row r="7" spans="2:11" ht="31" customHeight="1">
      <c r="B7" s="2973" t="s">
        <v>302</v>
      </c>
      <c r="C7" s="2974"/>
      <c r="D7" s="2965" t="s">
        <v>614</v>
      </c>
      <c r="E7" s="2966"/>
      <c r="F7" s="2966"/>
      <c r="G7" s="2966"/>
      <c r="H7" s="2966"/>
      <c r="I7" s="2967"/>
    </row>
    <row r="8" spans="2:11" ht="31" customHeight="1">
      <c r="B8" s="2972" t="s">
        <v>613</v>
      </c>
      <c r="C8" s="2972"/>
      <c r="D8" s="2965"/>
      <c r="E8" s="2966"/>
      <c r="F8" s="2966"/>
      <c r="G8" s="2966"/>
      <c r="H8" s="2966"/>
      <c r="I8" s="2967"/>
    </row>
    <row r="9" spans="2:11" ht="31" customHeight="1">
      <c r="B9" s="619"/>
      <c r="C9" s="619"/>
      <c r="D9" s="619"/>
      <c r="E9" s="619"/>
      <c r="F9" s="619"/>
      <c r="G9" s="619"/>
      <c r="H9" s="619"/>
      <c r="I9" s="619"/>
    </row>
    <row r="10" spans="2:11" s="1" customFormat="1" ht="112.5" customHeight="1">
      <c r="B10" s="1758" t="s">
        <v>68</v>
      </c>
      <c r="C10" s="1757"/>
      <c r="D10" s="1746" t="s">
        <v>612</v>
      </c>
      <c r="E10" s="1747"/>
      <c r="F10" s="1747"/>
      <c r="G10" s="1747"/>
      <c r="H10" s="1747"/>
      <c r="I10" s="1748"/>
    </row>
    <row r="11" spans="2:11" ht="12.75" customHeight="1">
      <c r="B11" s="2968"/>
      <c r="C11" s="2969"/>
      <c r="D11" s="2969"/>
      <c r="E11" s="2969"/>
      <c r="F11" s="2969"/>
      <c r="G11" s="2969"/>
      <c r="H11" s="2969"/>
      <c r="I11" s="2969"/>
    </row>
    <row r="12" spans="2:11" ht="49.5" customHeight="1">
      <c r="B12" s="618"/>
    </row>
    <row r="13" spans="2:11" ht="25" customHeight="1"/>
    <row r="14" spans="2:11" ht="25" customHeight="1"/>
  </sheetData>
  <mergeCells count="11">
    <mergeCell ref="D7:I7"/>
    <mergeCell ref="B11:I11"/>
    <mergeCell ref="H2:I2"/>
    <mergeCell ref="B4:I4"/>
    <mergeCell ref="B6:C6"/>
    <mergeCell ref="D6:I6"/>
    <mergeCell ref="B8:C8"/>
    <mergeCell ref="D8:I8"/>
    <mergeCell ref="B7:C7"/>
    <mergeCell ref="D10:I10"/>
    <mergeCell ref="B10:C10"/>
  </mergeCells>
  <phoneticPr fontId="2"/>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A3CC0-5A39-4A0E-8B43-524E6C2BB9F8}">
  <dimension ref="B1:AJ31"/>
  <sheetViews>
    <sheetView view="pageBreakPreview" topLeftCell="A9" zoomScaleNormal="100" zoomScaleSheetLayoutView="100" workbookViewId="0">
      <selection activeCell="D10" sqref="D10:G10"/>
    </sheetView>
  </sheetViews>
  <sheetFormatPr defaultColWidth="8.1640625" defaultRowHeight="13"/>
  <cols>
    <col min="1" max="1" width="1.1640625" style="47" customWidth="1"/>
    <col min="2" max="3" width="2.75" style="47" customWidth="1"/>
    <col min="4" max="4" width="19.33203125" style="47" customWidth="1"/>
    <col min="5" max="6" width="16.58203125" style="47" customWidth="1"/>
    <col min="7" max="7" width="23.9140625" style="47" customWidth="1"/>
    <col min="8" max="8" width="9.5" style="47" customWidth="1"/>
    <col min="9" max="9" width="1" style="47" customWidth="1"/>
    <col min="10" max="16384" width="8.1640625" style="47"/>
  </cols>
  <sheetData>
    <row r="1" spans="2:9" ht="20.149999999999999" customHeight="1">
      <c r="B1" s="47" t="s">
        <v>2311</v>
      </c>
    </row>
    <row r="2" spans="2:9" ht="20.149999999999999" customHeight="1">
      <c r="B2" s="61"/>
      <c r="H2" s="60" t="s">
        <v>74</v>
      </c>
      <c r="I2" s="60"/>
    </row>
    <row r="3" spans="2:9" ht="20.149999999999999" customHeight="1">
      <c r="B3" s="61"/>
      <c r="H3" s="60"/>
      <c r="I3" s="60"/>
    </row>
    <row r="4" spans="2:9" ht="20.149999999999999" customHeight="1">
      <c r="B4" s="2078" t="s">
        <v>81</v>
      </c>
      <c r="C4" s="1896"/>
      <c r="D4" s="1896"/>
      <c r="E4" s="1896"/>
      <c r="F4" s="1896"/>
      <c r="G4" s="1896"/>
      <c r="H4" s="1896"/>
      <c r="I4" s="50"/>
    </row>
    <row r="5" spans="2:9" ht="20.149999999999999" customHeight="1">
      <c r="B5" s="50"/>
      <c r="C5" s="50"/>
      <c r="D5" s="50"/>
      <c r="E5" s="50"/>
      <c r="F5" s="50"/>
      <c r="G5" s="50"/>
      <c r="H5" s="50"/>
      <c r="I5" s="50"/>
    </row>
    <row r="6" spans="2:9" ht="24" customHeight="1">
      <c r="B6" s="2046" t="s">
        <v>72</v>
      </c>
      <c r="C6" s="2046"/>
      <c r="D6" s="2046"/>
      <c r="E6" s="2046"/>
      <c r="F6" s="2046"/>
      <c r="G6" s="2046"/>
      <c r="H6" s="2046"/>
      <c r="I6" s="50"/>
    </row>
    <row r="7" spans="2:9" ht="24" customHeight="1">
      <c r="B7" s="2046" t="s">
        <v>71</v>
      </c>
      <c r="C7" s="2046"/>
      <c r="D7" s="2046"/>
      <c r="E7" s="2046" t="s">
        <v>70</v>
      </c>
      <c r="F7" s="2046"/>
      <c r="G7" s="2046"/>
      <c r="H7" s="2046"/>
      <c r="I7" s="50"/>
    </row>
    <row r="8" spans="2:9" ht="20.149999999999999" customHeight="1">
      <c r="B8" s="2142" t="s">
        <v>80</v>
      </c>
      <c r="C8" s="2143"/>
      <c r="D8" s="2143"/>
      <c r="E8" s="2143"/>
      <c r="F8" s="2143"/>
      <c r="G8" s="2144"/>
      <c r="H8" s="58" t="s">
        <v>67</v>
      </c>
      <c r="I8" s="50"/>
    </row>
    <row r="9" spans="2:9" ht="60" customHeight="1">
      <c r="B9" s="2149">
        <v>1</v>
      </c>
      <c r="C9" s="2152" t="s">
        <v>66</v>
      </c>
      <c r="D9" s="2152"/>
      <c r="E9" s="2152"/>
      <c r="F9" s="2153"/>
      <c r="G9" s="2153"/>
      <c r="H9" s="55"/>
    </row>
    <row r="10" spans="2:9" ht="60" customHeight="1">
      <c r="B10" s="2150"/>
      <c r="D10" s="2146" t="s">
        <v>65</v>
      </c>
      <c r="E10" s="2146"/>
      <c r="F10" s="2147"/>
      <c r="G10" s="2147"/>
      <c r="H10" s="55"/>
    </row>
    <row r="11" spans="2:9" ht="36" customHeight="1">
      <c r="B11" s="2150"/>
      <c r="D11" s="2146" t="s">
        <v>64</v>
      </c>
      <c r="E11" s="2146"/>
      <c r="F11" s="2147"/>
      <c r="G11" s="2147"/>
      <c r="H11" s="55"/>
    </row>
    <row r="12" spans="2:9" ht="60" customHeight="1">
      <c r="B12" s="2150"/>
      <c r="D12" s="2146" t="s">
        <v>63</v>
      </c>
      <c r="E12" s="2146"/>
      <c r="F12" s="2147"/>
      <c r="G12" s="2147"/>
      <c r="H12" s="55"/>
    </row>
    <row r="13" spans="2:9" ht="39.75" customHeight="1">
      <c r="B13" s="2151"/>
      <c r="D13" s="2146" t="s">
        <v>62</v>
      </c>
      <c r="E13" s="2146"/>
      <c r="F13" s="2147"/>
      <c r="G13" s="2147"/>
      <c r="H13" s="55"/>
    </row>
    <row r="14" spans="2:9" ht="60" customHeight="1">
      <c r="B14" s="56">
        <v>2</v>
      </c>
      <c r="C14" s="2146" t="s">
        <v>61</v>
      </c>
      <c r="D14" s="2146"/>
      <c r="E14" s="2146"/>
      <c r="F14" s="2147"/>
      <c r="G14" s="2147"/>
      <c r="H14" s="55"/>
    </row>
    <row r="15" spans="2:9" ht="60" customHeight="1">
      <c r="B15" s="56">
        <v>3</v>
      </c>
      <c r="C15" s="2146" t="s">
        <v>60</v>
      </c>
      <c r="D15" s="2146"/>
      <c r="E15" s="2146"/>
      <c r="F15" s="2147"/>
      <c r="G15" s="2147"/>
      <c r="H15" s="55"/>
    </row>
    <row r="16" spans="2:9" ht="60" customHeight="1">
      <c r="B16" s="56">
        <v>4</v>
      </c>
      <c r="C16" s="2146" t="s">
        <v>59</v>
      </c>
      <c r="D16" s="2146"/>
      <c r="E16" s="2146"/>
      <c r="F16" s="2147"/>
      <c r="G16" s="2147"/>
      <c r="H16" s="55"/>
    </row>
    <row r="17" spans="2:36" ht="60" customHeight="1">
      <c r="B17" s="56">
        <v>5</v>
      </c>
      <c r="C17" s="2146" t="s">
        <v>58</v>
      </c>
      <c r="D17" s="2146"/>
      <c r="E17" s="2146"/>
      <c r="F17" s="2147"/>
      <c r="G17" s="2147"/>
      <c r="H17" s="55"/>
    </row>
    <row r="19" spans="2:36" ht="20.149999999999999" customHeight="1">
      <c r="B19" s="47" t="s">
        <v>79</v>
      </c>
      <c r="I19" s="61"/>
    </row>
    <row r="20" spans="2:36" ht="20.149999999999999" customHeight="1">
      <c r="B20" s="2975" t="s">
        <v>78</v>
      </c>
      <c r="C20" s="2976"/>
      <c r="D20" s="2976"/>
      <c r="E20" s="2976"/>
      <c r="F20" s="2976"/>
      <c r="G20" s="2976"/>
      <c r="H20" s="2976"/>
      <c r="I20" s="61"/>
    </row>
    <row r="21" spans="2:36" ht="12" customHeight="1">
      <c r="B21" s="2977"/>
      <c r="C21" s="2977"/>
      <c r="D21" s="2977"/>
      <c r="E21" s="2977"/>
      <c r="F21" s="2977"/>
      <c r="G21" s="2977"/>
      <c r="H21" s="2977"/>
      <c r="I21" s="61"/>
    </row>
    <row r="22" spans="2:36">
      <c r="B22" s="2142" t="s">
        <v>69</v>
      </c>
      <c r="C22" s="2143"/>
      <c r="D22" s="2143"/>
      <c r="E22" s="2143"/>
      <c r="F22" s="2143"/>
      <c r="G22" s="2144"/>
      <c r="H22" s="58" t="s">
        <v>67</v>
      </c>
      <c r="I22" s="64"/>
    </row>
    <row r="23" spans="2:36" ht="34.5" customHeight="1">
      <c r="B23" s="56">
        <v>1</v>
      </c>
      <c r="C23" s="2146" t="s">
        <v>77</v>
      </c>
      <c r="D23" s="2146"/>
      <c r="E23" s="2146"/>
      <c r="F23" s="2147"/>
      <c r="G23" s="2147"/>
      <c r="H23" s="55"/>
      <c r="I23" s="61"/>
    </row>
    <row r="24" spans="2:36" ht="34.5" customHeight="1">
      <c r="B24" s="56">
        <v>2</v>
      </c>
      <c r="C24" s="2146" t="s">
        <v>76</v>
      </c>
      <c r="D24" s="2146"/>
      <c r="E24" s="2146"/>
      <c r="F24" s="2147"/>
      <c r="G24" s="2147"/>
      <c r="H24" s="55"/>
      <c r="I24" s="61"/>
    </row>
    <row r="25" spans="2:36" ht="8.25" customHeight="1">
      <c r="B25" s="64"/>
      <c r="C25" s="63"/>
      <c r="D25" s="63"/>
      <c r="E25" s="63"/>
      <c r="F25" s="61"/>
      <c r="G25" s="61"/>
      <c r="H25" s="61"/>
      <c r="I25" s="61"/>
    </row>
    <row r="26" spans="2:36" ht="17.149999999999999" customHeight="1">
      <c r="B26" s="2145" t="s">
        <v>75</v>
      </c>
      <c r="C26" s="2145"/>
      <c r="D26" s="2145"/>
      <c r="E26" s="2145"/>
      <c r="F26" s="2145"/>
      <c r="G26" s="2145"/>
      <c r="H26" s="2145"/>
      <c r="I26" s="49"/>
      <c r="J26" s="57"/>
      <c r="K26" s="57"/>
      <c r="L26" s="57"/>
      <c r="M26" s="57"/>
      <c r="N26" s="57"/>
      <c r="O26" s="57"/>
      <c r="P26" s="57"/>
      <c r="Q26" s="57"/>
      <c r="R26" s="57"/>
      <c r="S26" s="57"/>
      <c r="T26" s="57"/>
      <c r="U26" s="57"/>
      <c r="V26" s="57"/>
      <c r="W26" s="57"/>
      <c r="X26" s="57"/>
      <c r="Y26" s="57"/>
      <c r="Z26" s="57"/>
      <c r="AA26" s="57"/>
      <c r="AB26" s="57"/>
      <c r="AC26" s="57"/>
      <c r="AD26" s="57"/>
      <c r="AE26" s="57"/>
      <c r="AF26" s="57"/>
      <c r="AG26" s="57"/>
      <c r="AH26" s="57"/>
      <c r="AI26" s="57"/>
      <c r="AJ26" s="57"/>
    </row>
    <row r="27" spans="2:36" ht="17.149999999999999" customHeight="1">
      <c r="B27" s="2145"/>
      <c r="C27" s="2145"/>
      <c r="D27" s="2145"/>
      <c r="E27" s="2145"/>
      <c r="F27" s="2145"/>
      <c r="G27" s="2145"/>
      <c r="H27" s="2145"/>
      <c r="I27" s="49"/>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c r="AI27" s="57"/>
      <c r="AJ27" s="57"/>
    </row>
    <row r="28" spans="2:36" ht="17.149999999999999" customHeight="1">
      <c r="B28" s="2145"/>
      <c r="C28" s="2145"/>
      <c r="D28" s="2145"/>
      <c r="E28" s="2145"/>
      <c r="F28" s="2145"/>
      <c r="G28" s="2145"/>
      <c r="H28" s="2145"/>
      <c r="I28" s="54"/>
    </row>
    <row r="29" spans="2:36" ht="17.149999999999999" customHeight="1">
      <c r="B29" s="2145"/>
      <c r="C29" s="2145"/>
      <c r="D29" s="2145"/>
      <c r="E29" s="2145"/>
      <c r="F29" s="2145"/>
      <c r="G29" s="2145"/>
      <c r="H29" s="2145"/>
      <c r="I29" s="52"/>
      <c r="J29" s="62"/>
      <c r="K29" s="62"/>
      <c r="L29" s="62"/>
      <c r="M29" s="62"/>
      <c r="N29" s="62"/>
      <c r="O29" s="62"/>
      <c r="P29" s="62"/>
      <c r="Q29" s="62"/>
      <c r="R29" s="62"/>
      <c r="S29" s="62"/>
      <c r="T29" s="62"/>
      <c r="U29" s="62"/>
      <c r="V29" s="62"/>
      <c r="W29" s="62"/>
      <c r="X29" s="62"/>
      <c r="Y29" s="62"/>
      <c r="Z29" s="62"/>
      <c r="AA29" s="62"/>
      <c r="AB29" s="62"/>
      <c r="AC29" s="62"/>
      <c r="AD29" s="62"/>
      <c r="AE29" s="62"/>
      <c r="AF29" s="62"/>
      <c r="AG29" s="62"/>
      <c r="AH29" s="62"/>
      <c r="AI29" s="62"/>
      <c r="AJ29" s="62"/>
    </row>
    <row r="30" spans="2:36" ht="17.149999999999999" customHeight="1">
      <c r="B30" s="2145"/>
      <c r="C30" s="2145"/>
      <c r="D30" s="2145"/>
      <c r="E30" s="2145"/>
      <c r="F30" s="2145"/>
      <c r="G30" s="2145"/>
      <c r="H30" s="2145"/>
      <c r="I30" s="52"/>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row>
    <row r="31" spans="2:36" ht="17.149999999999999" customHeight="1">
      <c r="B31" s="2145"/>
      <c r="C31" s="2145"/>
      <c r="D31" s="2145"/>
      <c r="E31" s="2145"/>
      <c r="F31" s="2145"/>
      <c r="G31" s="2145"/>
      <c r="H31" s="2145"/>
    </row>
  </sheetData>
  <mergeCells count="2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 ref="C17:G17"/>
    <mergeCell ref="B4:H4"/>
    <mergeCell ref="B6:D6"/>
    <mergeCell ref="E6:H6"/>
    <mergeCell ref="D11:G11"/>
    <mergeCell ref="D12:G12"/>
  </mergeCells>
  <phoneticPr fontId="2"/>
  <dataValidations count="1">
    <dataValidation type="list" allowBlank="1" showInputMessage="1" showErrorMessage="1" sqref="H9:I17 H23:I25" xr:uid="{228B6622-8613-440B-BDD2-DCD8816A87C9}">
      <formula1>"✓"</formula1>
    </dataValidation>
  </dataValidations>
  <pageMargins left="0.69" right="0.47" top="0.98399999999999999" bottom="0.98399999999999999" header="0.51200000000000001" footer="0.51200000000000001"/>
  <pageSetup paperSize="9" scale="73"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2438A-BB6B-4E26-97B4-9F00E34DAD9C}">
  <dimension ref="A1:K28"/>
  <sheetViews>
    <sheetView view="pageBreakPreview" topLeftCell="A6" zoomScaleNormal="100" zoomScaleSheetLayoutView="100" workbookViewId="0">
      <selection activeCell="B1" sqref="B1"/>
    </sheetView>
  </sheetViews>
  <sheetFormatPr defaultRowHeight="18"/>
  <cols>
    <col min="1" max="1" width="2.08203125" style="65" customWidth="1"/>
    <col min="2" max="2" width="24.25" style="65" customWidth="1"/>
    <col min="3" max="3" width="4" style="65" customWidth="1"/>
    <col min="4" max="5" width="20.08203125" style="65" customWidth="1"/>
    <col min="6" max="6" width="10.33203125" style="65" customWidth="1"/>
    <col min="7" max="7" width="7.5" style="65" customWidth="1"/>
    <col min="8" max="8" width="8.25" style="65" customWidth="1"/>
    <col min="9" max="9" width="3.08203125" style="65" customWidth="1"/>
    <col min="10" max="10" width="1.75" style="65" customWidth="1"/>
    <col min="11" max="11" width="2.5" style="65" customWidth="1"/>
    <col min="12" max="257" width="8.6640625" style="65"/>
    <col min="258" max="258" width="2.08203125" style="65" customWidth="1"/>
    <col min="259" max="259" width="24.25" style="65" customWidth="1"/>
    <col min="260" max="260" width="4" style="65" customWidth="1"/>
    <col min="261" max="262" width="20.08203125" style="65" customWidth="1"/>
    <col min="263" max="264" width="10.33203125" style="65" customWidth="1"/>
    <col min="265" max="265" width="3.08203125" style="65" customWidth="1"/>
    <col min="266" max="266" width="3.75" style="65" customWidth="1"/>
    <col min="267" max="267" width="2.5" style="65" customWidth="1"/>
    <col min="268" max="513" width="8.6640625" style="65"/>
    <col min="514" max="514" width="2.08203125" style="65" customWidth="1"/>
    <col min="515" max="515" width="24.25" style="65" customWidth="1"/>
    <col min="516" max="516" width="4" style="65" customWidth="1"/>
    <col min="517" max="518" width="20.08203125" style="65" customWidth="1"/>
    <col min="519" max="520" width="10.33203125" style="65" customWidth="1"/>
    <col min="521" max="521" width="3.08203125" style="65" customWidth="1"/>
    <col min="522" max="522" width="3.75" style="65" customWidth="1"/>
    <col min="523" max="523" width="2.5" style="65" customWidth="1"/>
    <col min="524" max="769" width="8.6640625" style="65"/>
    <col min="770" max="770" width="2.08203125" style="65" customWidth="1"/>
    <col min="771" max="771" width="24.25" style="65" customWidth="1"/>
    <col min="772" max="772" width="4" style="65" customWidth="1"/>
    <col min="773" max="774" width="20.08203125" style="65" customWidth="1"/>
    <col min="775" max="776" width="10.33203125" style="65" customWidth="1"/>
    <col min="777" max="777" width="3.08203125" style="65" customWidth="1"/>
    <col min="778" max="778" width="3.75" style="65" customWidth="1"/>
    <col min="779" max="779" width="2.5" style="65" customWidth="1"/>
    <col min="780" max="1025" width="8.6640625" style="65"/>
    <col min="1026" max="1026" width="2.08203125" style="65" customWidth="1"/>
    <col min="1027" max="1027" width="24.25" style="65" customWidth="1"/>
    <col min="1028" max="1028" width="4" style="65" customWidth="1"/>
    <col min="1029" max="1030" width="20.08203125" style="65" customWidth="1"/>
    <col min="1031" max="1032" width="10.33203125" style="65" customWidth="1"/>
    <col min="1033" max="1033" width="3.08203125" style="65" customWidth="1"/>
    <col min="1034" max="1034" width="3.75" style="65" customWidth="1"/>
    <col min="1035" max="1035" width="2.5" style="65" customWidth="1"/>
    <col min="1036" max="1281" width="8.6640625" style="65"/>
    <col min="1282" max="1282" width="2.08203125" style="65" customWidth="1"/>
    <col min="1283" max="1283" width="24.25" style="65" customWidth="1"/>
    <col min="1284" max="1284" width="4" style="65" customWidth="1"/>
    <col min="1285" max="1286" width="20.08203125" style="65" customWidth="1"/>
    <col min="1287" max="1288" width="10.33203125" style="65" customWidth="1"/>
    <col min="1289" max="1289" width="3.08203125" style="65" customWidth="1"/>
    <col min="1290" max="1290" width="3.75" style="65" customWidth="1"/>
    <col min="1291" max="1291" width="2.5" style="65" customWidth="1"/>
    <col min="1292" max="1537" width="8.6640625" style="65"/>
    <col min="1538" max="1538" width="2.08203125" style="65" customWidth="1"/>
    <col min="1539" max="1539" width="24.25" style="65" customWidth="1"/>
    <col min="1540" max="1540" width="4" style="65" customWidth="1"/>
    <col min="1541" max="1542" width="20.08203125" style="65" customWidth="1"/>
    <col min="1543" max="1544" width="10.33203125" style="65" customWidth="1"/>
    <col min="1545" max="1545" width="3.08203125" style="65" customWidth="1"/>
    <col min="1546" max="1546" width="3.75" style="65" customWidth="1"/>
    <col min="1547" max="1547" width="2.5" style="65" customWidth="1"/>
    <col min="1548" max="1793" width="8.6640625" style="65"/>
    <col min="1794" max="1794" width="2.08203125" style="65" customWidth="1"/>
    <col min="1795" max="1795" width="24.25" style="65" customWidth="1"/>
    <col min="1796" max="1796" width="4" style="65" customWidth="1"/>
    <col min="1797" max="1798" width="20.08203125" style="65" customWidth="1"/>
    <col min="1799" max="1800" width="10.33203125" style="65" customWidth="1"/>
    <col min="1801" max="1801" width="3.08203125" style="65" customWidth="1"/>
    <col min="1802" max="1802" width="3.75" style="65" customWidth="1"/>
    <col min="1803" max="1803" width="2.5" style="65" customWidth="1"/>
    <col min="1804" max="2049" width="8.6640625" style="65"/>
    <col min="2050" max="2050" width="2.08203125" style="65" customWidth="1"/>
    <col min="2051" max="2051" width="24.25" style="65" customWidth="1"/>
    <col min="2052" max="2052" width="4" style="65" customWidth="1"/>
    <col min="2053" max="2054" width="20.08203125" style="65" customWidth="1"/>
    <col min="2055" max="2056" width="10.33203125" style="65" customWidth="1"/>
    <col min="2057" max="2057" width="3.08203125" style="65" customWidth="1"/>
    <col min="2058" max="2058" width="3.75" style="65" customWidth="1"/>
    <col min="2059" max="2059" width="2.5" style="65" customWidth="1"/>
    <col min="2060" max="2305" width="8.6640625" style="65"/>
    <col min="2306" max="2306" width="2.08203125" style="65" customWidth="1"/>
    <col min="2307" max="2307" width="24.25" style="65" customWidth="1"/>
    <col min="2308" max="2308" width="4" style="65" customWidth="1"/>
    <col min="2309" max="2310" width="20.08203125" style="65" customWidth="1"/>
    <col min="2311" max="2312" width="10.33203125" style="65" customWidth="1"/>
    <col min="2313" max="2313" width="3.08203125" style="65" customWidth="1"/>
    <col min="2314" max="2314" width="3.75" style="65" customWidth="1"/>
    <col min="2315" max="2315" width="2.5" style="65" customWidth="1"/>
    <col min="2316" max="2561" width="8.6640625" style="65"/>
    <col min="2562" max="2562" width="2.08203125" style="65" customWidth="1"/>
    <col min="2563" max="2563" width="24.25" style="65" customWidth="1"/>
    <col min="2564" max="2564" width="4" style="65" customWidth="1"/>
    <col min="2565" max="2566" width="20.08203125" style="65" customWidth="1"/>
    <col min="2567" max="2568" width="10.33203125" style="65" customWidth="1"/>
    <col min="2569" max="2569" width="3.08203125" style="65" customWidth="1"/>
    <col min="2570" max="2570" width="3.75" style="65" customWidth="1"/>
    <col min="2571" max="2571" width="2.5" style="65" customWidth="1"/>
    <col min="2572" max="2817" width="8.6640625" style="65"/>
    <col min="2818" max="2818" width="2.08203125" style="65" customWidth="1"/>
    <col min="2819" max="2819" width="24.25" style="65" customWidth="1"/>
    <col min="2820" max="2820" width="4" style="65" customWidth="1"/>
    <col min="2821" max="2822" width="20.08203125" style="65" customWidth="1"/>
    <col min="2823" max="2824" width="10.33203125" style="65" customWidth="1"/>
    <col min="2825" max="2825" width="3.08203125" style="65" customWidth="1"/>
    <col min="2826" max="2826" width="3.75" style="65" customWidth="1"/>
    <col min="2827" max="2827" width="2.5" style="65" customWidth="1"/>
    <col min="2828" max="3073" width="8.6640625" style="65"/>
    <col min="3074" max="3074" width="2.08203125" style="65" customWidth="1"/>
    <col min="3075" max="3075" width="24.25" style="65" customWidth="1"/>
    <col min="3076" max="3076" width="4" style="65" customWidth="1"/>
    <col min="3077" max="3078" width="20.08203125" style="65" customWidth="1"/>
    <col min="3079" max="3080" width="10.33203125" style="65" customWidth="1"/>
    <col min="3081" max="3081" width="3.08203125" style="65" customWidth="1"/>
    <col min="3082" max="3082" width="3.75" style="65" customWidth="1"/>
    <col min="3083" max="3083" width="2.5" style="65" customWidth="1"/>
    <col min="3084" max="3329" width="8.6640625" style="65"/>
    <col min="3330" max="3330" width="2.08203125" style="65" customWidth="1"/>
    <col min="3331" max="3331" width="24.25" style="65" customWidth="1"/>
    <col min="3332" max="3332" width="4" style="65" customWidth="1"/>
    <col min="3333" max="3334" width="20.08203125" style="65" customWidth="1"/>
    <col min="3335" max="3336" width="10.33203125" style="65" customWidth="1"/>
    <col min="3337" max="3337" width="3.08203125" style="65" customWidth="1"/>
    <col min="3338" max="3338" width="3.75" style="65" customWidth="1"/>
    <col min="3339" max="3339" width="2.5" style="65" customWidth="1"/>
    <col min="3340" max="3585" width="8.6640625" style="65"/>
    <col min="3586" max="3586" width="2.08203125" style="65" customWidth="1"/>
    <col min="3587" max="3587" width="24.25" style="65" customWidth="1"/>
    <col min="3588" max="3588" width="4" style="65" customWidth="1"/>
    <col min="3589" max="3590" width="20.08203125" style="65" customWidth="1"/>
    <col min="3591" max="3592" width="10.33203125" style="65" customWidth="1"/>
    <col min="3593" max="3593" width="3.08203125" style="65" customWidth="1"/>
    <col min="3594" max="3594" width="3.75" style="65" customWidth="1"/>
    <col min="3595" max="3595" width="2.5" style="65" customWidth="1"/>
    <col min="3596" max="3841" width="8.6640625" style="65"/>
    <col min="3842" max="3842" width="2.08203125" style="65" customWidth="1"/>
    <col min="3843" max="3843" width="24.25" style="65" customWidth="1"/>
    <col min="3844" max="3844" width="4" style="65" customWidth="1"/>
    <col min="3845" max="3846" width="20.08203125" style="65" customWidth="1"/>
    <col min="3847" max="3848" width="10.33203125" style="65" customWidth="1"/>
    <col min="3849" max="3849" width="3.08203125" style="65" customWidth="1"/>
    <col min="3850" max="3850" width="3.75" style="65" customWidth="1"/>
    <col min="3851" max="3851" width="2.5" style="65" customWidth="1"/>
    <col min="3852" max="4097" width="8.6640625" style="65"/>
    <col min="4098" max="4098" width="2.08203125" style="65" customWidth="1"/>
    <col min="4099" max="4099" width="24.25" style="65" customWidth="1"/>
    <col min="4100" max="4100" width="4" style="65" customWidth="1"/>
    <col min="4101" max="4102" width="20.08203125" style="65" customWidth="1"/>
    <col min="4103" max="4104" width="10.33203125" style="65" customWidth="1"/>
    <col min="4105" max="4105" width="3.08203125" style="65" customWidth="1"/>
    <col min="4106" max="4106" width="3.75" style="65" customWidth="1"/>
    <col min="4107" max="4107" width="2.5" style="65" customWidth="1"/>
    <col min="4108" max="4353" width="8.6640625" style="65"/>
    <col min="4354" max="4354" width="2.08203125" style="65" customWidth="1"/>
    <col min="4355" max="4355" width="24.25" style="65" customWidth="1"/>
    <col min="4356" max="4356" width="4" style="65" customWidth="1"/>
    <col min="4357" max="4358" width="20.08203125" style="65" customWidth="1"/>
    <col min="4359" max="4360" width="10.33203125" style="65" customWidth="1"/>
    <col min="4361" max="4361" width="3.08203125" style="65" customWidth="1"/>
    <col min="4362" max="4362" width="3.75" style="65" customWidth="1"/>
    <col min="4363" max="4363" width="2.5" style="65" customWidth="1"/>
    <col min="4364" max="4609" width="8.6640625" style="65"/>
    <col min="4610" max="4610" width="2.08203125" style="65" customWidth="1"/>
    <col min="4611" max="4611" width="24.25" style="65" customWidth="1"/>
    <col min="4612" max="4612" width="4" style="65" customWidth="1"/>
    <col min="4613" max="4614" width="20.08203125" style="65" customWidth="1"/>
    <col min="4615" max="4616" width="10.33203125" style="65" customWidth="1"/>
    <col min="4617" max="4617" width="3.08203125" style="65" customWidth="1"/>
    <col min="4618" max="4618" width="3.75" style="65" customWidth="1"/>
    <col min="4619" max="4619" width="2.5" style="65" customWidth="1"/>
    <col min="4620" max="4865" width="8.6640625" style="65"/>
    <col min="4866" max="4866" width="2.08203125" style="65" customWidth="1"/>
    <col min="4867" max="4867" width="24.25" style="65" customWidth="1"/>
    <col min="4868" max="4868" width="4" style="65" customWidth="1"/>
    <col min="4869" max="4870" width="20.08203125" style="65" customWidth="1"/>
    <col min="4871" max="4872" width="10.33203125" style="65" customWidth="1"/>
    <col min="4873" max="4873" width="3.08203125" style="65" customWidth="1"/>
    <col min="4874" max="4874" width="3.75" style="65" customWidth="1"/>
    <col min="4875" max="4875" width="2.5" style="65" customWidth="1"/>
    <col min="4876" max="5121" width="8.6640625" style="65"/>
    <col min="5122" max="5122" width="2.08203125" style="65" customWidth="1"/>
    <col min="5123" max="5123" width="24.25" style="65" customWidth="1"/>
    <col min="5124" max="5124" width="4" style="65" customWidth="1"/>
    <col min="5125" max="5126" width="20.08203125" style="65" customWidth="1"/>
    <col min="5127" max="5128" width="10.33203125" style="65" customWidth="1"/>
    <col min="5129" max="5129" width="3.08203125" style="65" customWidth="1"/>
    <col min="5130" max="5130" width="3.75" style="65" customWidth="1"/>
    <col min="5131" max="5131" width="2.5" style="65" customWidth="1"/>
    <col min="5132" max="5377" width="8.6640625" style="65"/>
    <col min="5378" max="5378" width="2.08203125" style="65" customWidth="1"/>
    <col min="5379" max="5379" width="24.25" style="65" customWidth="1"/>
    <col min="5380" max="5380" width="4" style="65" customWidth="1"/>
    <col min="5381" max="5382" width="20.08203125" style="65" customWidth="1"/>
    <col min="5383" max="5384" width="10.33203125" style="65" customWidth="1"/>
    <col min="5385" max="5385" width="3.08203125" style="65" customWidth="1"/>
    <col min="5386" max="5386" width="3.75" style="65" customWidth="1"/>
    <col min="5387" max="5387" width="2.5" style="65" customWidth="1"/>
    <col min="5388" max="5633" width="8.6640625" style="65"/>
    <col min="5634" max="5634" width="2.08203125" style="65" customWidth="1"/>
    <col min="5635" max="5635" width="24.25" style="65" customWidth="1"/>
    <col min="5636" max="5636" width="4" style="65" customWidth="1"/>
    <col min="5637" max="5638" width="20.08203125" style="65" customWidth="1"/>
    <col min="5639" max="5640" width="10.33203125" style="65" customWidth="1"/>
    <col min="5641" max="5641" width="3.08203125" style="65" customWidth="1"/>
    <col min="5642" max="5642" width="3.75" style="65" customWidth="1"/>
    <col min="5643" max="5643" width="2.5" style="65" customWidth="1"/>
    <col min="5644" max="5889" width="8.6640625" style="65"/>
    <col min="5890" max="5890" width="2.08203125" style="65" customWidth="1"/>
    <col min="5891" max="5891" width="24.25" style="65" customWidth="1"/>
    <col min="5892" max="5892" width="4" style="65" customWidth="1"/>
    <col min="5893" max="5894" width="20.08203125" style="65" customWidth="1"/>
    <col min="5895" max="5896" width="10.33203125" style="65" customWidth="1"/>
    <col min="5897" max="5897" width="3.08203125" style="65" customWidth="1"/>
    <col min="5898" max="5898" width="3.75" style="65" customWidth="1"/>
    <col min="5899" max="5899" width="2.5" style="65" customWidth="1"/>
    <col min="5900" max="6145" width="8.6640625" style="65"/>
    <col min="6146" max="6146" width="2.08203125" style="65" customWidth="1"/>
    <col min="6147" max="6147" width="24.25" style="65" customWidth="1"/>
    <col min="6148" max="6148" width="4" style="65" customWidth="1"/>
    <col min="6149" max="6150" width="20.08203125" style="65" customWidth="1"/>
    <col min="6151" max="6152" width="10.33203125" style="65" customWidth="1"/>
    <col min="6153" max="6153" width="3.08203125" style="65" customWidth="1"/>
    <col min="6154" max="6154" width="3.75" style="65" customWidth="1"/>
    <col min="6155" max="6155" width="2.5" style="65" customWidth="1"/>
    <col min="6156" max="6401" width="8.6640625" style="65"/>
    <col min="6402" max="6402" width="2.08203125" style="65" customWidth="1"/>
    <col min="6403" max="6403" width="24.25" style="65" customWidth="1"/>
    <col min="6404" max="6404" width="4" style="65" customWidth="1"/>
    <col min="6405" max="6406" width="20.08203125" style="65" customWidth="1"/>
    <col min="6407" max="6408" width="10.33203125" style="65" customWidth="1"/>
    <col min="6409" max="6409" width="3.08203125" style="65" customWidth="1"/>
    <col min="6410" max="6410" width="3.75" style="65" customWidth="1"/>
    <col min="6411" max="6411" width="2.5" style="65" customWidth="1"/>
    <col min="6412" max="6657" width="8.6640625" style="65"/>
    <col min="6658" max="6658" width="2.08203125" style="65" customWidth="1"/>
    <col min="6659" max="6659" width="24.25" style="65" customWidth="1"/>
    <col min="6660" max="6660" width="4" style="65" customWidth="1"/>
    <col min="6661" max="6662" width="20.08203125" style="65" customWidth="1"/>
    <col min="6663" max="6664" width="10.33203125" style="65" customWidth="1"/>
    <col min="6665" max="6665" width="3.08203125" style="65" customWidth="1"/>
    <col min="6666" max="6666" width="3.75" style="65" customWidth="1"/>
    <col min="6667" max="6667" width="2.5" style="65" customWidth="1"/>
    <col min="6668" max="6913" width="8.6640625" style="65"/>
    <col min="6914" max="6914" width="2.08203125" style="65" customWidth="1"/>
    <col min="6915" max="6915" width="24.25" style="65" customWidth="1"/>
    <col min="6916" max="6916" width="4" style="65" customWidth="1"/>
    <col min="6917" max="6918" width="20.08203125" style="65" customWidth="1"/>
    <col min="6919" max="6920" width="10.33203125" style="65" customWidth="1"/>
    <col min="6921" max="6921" width="3.08203125" style="65" customWidth="1"/>
    <col min="6922" max="6922" width="3.75" style="65" customWidth="1"/>
    <col min="6923" max="6923" width="2.5" style="65" customWidth="1"/>
    <col min="6924" max="7169" width="8.6640625" style="65"/>
    <col min="7170" max="7170" width="2.08203125" style="65" customWidth="1"/>
    <col min="7171" max="7171" width="24.25" style="65" customWidth="1"/>
    <col min="7172" max="7172" width="4" style="65" customWidth="1"/>
    <col min="7173" max="7174" width="20.08203125" style="65" customWidth="1"/>
    <col min="7175" max="7176" width="10.33203125" style="65" customWidth="1"/>
    <col min="7177" max="7177" width="3.08203125" style="65" customWidth="1"/>
    <col min="7178" max="7178" width="3.75" style="65" customWidth="1"/>
    <col min="7179" max="7179" width="2.5" style="65" customWidth="1"/>
    <col min="7180" max="7425" width="8.6640625" style="65"/>
    <col min="7426" max="7426" width="2.08203125" style="65" customWidth="1"/>
    <col min="7427" max="7427" width="24.25" style="65" customWidth="1"/>
    <col min="7428" max="7428" width="4" style="65" customWidth="1"/>
    <col min="7429" max="7430" width="20.08203125" style="65" customWidth="1"/>
    <col min="7431" max="7432" width="10.33203125" style="65" customWidth="1"/>
    <col min="7433" max="7433" width="3.08203125" style="65" customWidth="1"/>
    <col min="7434" max="7434" width="3.75" style="65" customWidth="1"/>
    <col min="7435" max="7435" width="2.5" style="65" customWidth="1"/>
    <col min="7436" max="7681" width="8.6640625" style="65"/>
    <col min="7682" max="7682" width="2.08203125" style="65" customWidth="1"/>
    <col min="7683" max="7683" width="24.25" style="65" customWidth="1"/>
    <col min="7684" max="7684" width="4" style="65" customWidth="1"/>
    <col min="7685" max="7686" width="20.08203125" style="65" customWidth="1"/>
    <col min="7687" max="7688" width="10.33203125" style="65" customWidth="1"/>
    <col min="7689" max="7689" width="3.08203125" style="65" customWidth="1"/>
    <col min="7690" max="7690" width="3.75" style="65" customWidth="1"/>
    <col min="7691" max="7691" width="2.5" style="65" customWidth="1"/>
    <col min="7692" max="7937" width="8.6640625" style="65"/>
    <col min="7938" max="7938" width="2.08203125" style="65" customWidth="1"/>
    <col min="7939" max="7939" width="24.25" style="65" customWidth="1"/>
    <col min="7940" max="7940" width="4" style="65" customWidth="1"/>
    <col min="7941" max="7942" width="20.08203125" style="65" customWidth="1"/>
    <col min="7943" max="7944" width="10.33203125" style="65" customWidth="1"/>
    <col min="7945" max="7945" width="3.08203125" style="65" customWidth="1"/>
    <col min="7946" max="7946" width="3.75" style="65" customWidth="1"/>
    <col min="7947" max="7947" width="2.5" style="65" customWidth="1"/>
    <col min="7948" max="8193" width="8.6640625" style="65"/>
    <col min="8194" max="8194" width="2.08203125" style="65" customWidth="1"/>
    <col min="8195" max="8195" width="24.25" style="65" customWidth="1"/>
    <col min="8196" max="8196" width="4" style="65" customWidth="1"/>
    <col min="8197" max="8198" width="20.08203125" style="65" customWidth="1"/>
    <col min="8199" max="8200" width="10.33203125" style="65" customWidth="1"/>
    <col min="8201" max="8201" width="3.08203125" style="65" customWidth="1"/>
    <col min="8202" max="8202" width="3.75" style="65" customWidth="1"/>
    <col min="8203" max="8203" width="2.5" style="65" customWidth="1"/>
    <col min="8204" max="8449" width="8.6640625" style="65"/>
    <col min="8450" max="8450" width="2.08203125" style="65" customWidth="1"/>
    <col min="8451" max="8451" width="24.25" style="65" customWidth="1"/>
    <col min="8452" max="8452" width="4" style="65" customWidth="1"/>
    <col min="8453" max="8454" width="20.08203125" style="65" customWidth="1"/>
    <col min="8455" max="8456" width="10.33203125" style="65" customWidth="1"/>
    <col min="8457" max="8457" width="3.08203125" style="65" customWidth="1"/>
    <col min="8458" max="8458" width="3.75" style="65" customWidth="1"/>
    <col min="8459" max="8459" width="2.5" style="65" customWidth="1"/>
    <col min="8460" max="8705" width="8.6640625" style="65"/>
    <col min="8706" max="8706" width="2.08203125" style="65" customWidth="1"/>
    <col min="8707" max="8707" width="24.25" style="65" customWidth="1"/>
    <col min="8708" max="8708" width="4" style="65" customWidth="1"/>
    <col min="8709" max="8710" width="20.08203125" style="65" customWidth="1"/>
    <col min="8711" max="8712" width="10.33203125" style="65" customWidth="1"/>
    <col min="8713" max="8713" width="3.08203125" style="65" customWidth="1"/>
    <col min="8714" max="8714" width="3.75" style="65" customWidth="1"/>
    <col min="8715" max="8715" width="2.5" style="65" customWidth="1"/>
    <col min="8716" max="8961" width="8.6640625" style="65"/>
    <col min="8962" max="8962" width="2.08203125" style="65" customWidth="1"/>
    <col min="8963" max="8963" width="24.25" style="65" customWidth="1"/>
    <col min="8964" max="8964" width="4" style="65" customWidth="1"/>
    <col min="8965" max="8966" width="20.08203125" style="65" customWidth="1"/>
    <col min="8967" max="8968" width="10.33203125" style="65" customWidth="1"/>
    <col min="8969" max="8969" width="3.08203125" style="65" customWidth="1"/>
    <col min="8970" max="8970" width="3.75" style="65" customWidth="1"/>
    <col min="8971" max="8971" width="2.5" style="65" customWidth="1"/>
    <col min="8972" max="9217" width="8.6640625" style="65"/>
    <col min="9218" max="9218" width="2.08203125" style="65" customWidth="1"/>
    <col min="9219" max="9219" width="24.25" style="65" customWidth="1"/>
    <col min="9220" max="9220" width="4" style="65" customWidth="1"/>
    <col min="9221" max="9222" width="20.08203125" style="65" customWidth="1"/>
    <col min="9223" max="9224" width="10.33203125" style="65" customWidth="1"/>
    <col min="9225" max="9225" width="3.08203125" style="65" customWidth="1"/>
    <col min="9226" max="9226" width="3.75" style="65" customWidth="1"/>
    <col min="9227" max="9227" width="2.5" style="65" customWidth="1"/>
    <col min="9228" max="9473" width="8.6640625" style="65"/>
    <col min="9474" max="9474" width="2.08203125" style="65" customWidth="1"/>
    <col min="9475" max="9475" width="24.25" style="65" customWidth="1"/>
    <col min="9476" max="9476" width="4" style="65" customWidth="1"/>
    <col min="9477" max="9478" width="20.08203125" style="65" customWidth="1"/>
    <col min="9479" max="9480" width="10.33203125" style="65" customWidth="1"/>
    <col min="9481" max="9481" width="3.08203125" style="65" customWidth="1"/>
    <col min="9482" max="9482" width="3.75" style="65" customWidth="1"/>
    <col min="9483" max="9483" width="2.5" style="65" customWidth="1"/>
    <col min="9484" max="9729" width="8.6640625" style="65"/>
    <col min="9730" max="9730" width="2.08203125" style="65" customWidth="1"/>
    <col min="9731" max="9731" width="24.25" style="65" customWidth="1"/>
    <col min="9732" max="9732" width="4" style="65" customWidth="1"/>
    <col min="9733" max="9734" width="20.08203125" style="65" customWidth="1"/>
    <col min="9735" max="9736" width="10.33203125" style="65" customWidth="1"/>
    <col min="9737" max="9737" width="3.08203125" style="65" customWidth="1"/>
    <col min="9738" max="9738" width="3.75" style="65" customWidth="1"/>
    <col min="9739" max="9739" width="2.5" style="65" customWidth="1"/>
    <col min="9740" max="9985" width="8.6640625" style="65"/>
    <col min="9986" max="9986" width="2.08203125" style="65" customWidth="1"/>
    <col min="9987" max="9987" width="24.25" style="65" customWidth="1"/>
    <col min="9988" max="9988" width="4" style="65" customWidth="1"/>
    <col min="9989" max="9990" width="20.08203125" style="65" customWidth="1"/>
    <col min="9991" max="9992" width="10.33203125" style="65" customWidth="1"/>
    <col min="9993" max="9993" width="3.08203125" style="65" customWidth="1"/>
    <col min="9994" max="9994" width="3.75" style="65" customWidth="1"/>
    <col min="9995" max="9995" width="2.5" style="65" customWidth="1"/>
    <col min="9996" max="10241" width="8.6640625" style="65"/>
    <col min="10242" max="10242" width="2.08203125" style="65" customWidth="1"/>
    <col min="10243" max="10243" width="24.25" style="65" customWidth="1"/>
    <col min="10244" max="10244" width="4" style="65" customWidth="1"/>
    <col min="10245" max="10246" width="20.08203125" style="65" customWidth="1"/>
    <col min="10247" max="10248" width="10.33203125" style="65" customWidth="1"/>
    <col min="10249" max="10249" width="3.08203125" style="65" customWidth="1"/>
    <col min="10250" max="10250" width="3.75" style="65" customWidth="1"/>
    <col min="10251" max="10251" width="2.5" style="65" customWidth="1"/>
    <col min="10252" max="10497" width="8.6640625" style="65"/>
    <col min="10498" max="10498" width="2.08203125" style="65" customWidth="1"/>
    <col min="10499" max="10499" width="24.25" style="65" customWidth="1"/>
    <col min="10500" max="10500" width="4" style="65" customWidth="1"/>
    <col min="10501" max="10502" width="20.08203125" style="65" customWidth="1"/>
    <col min="10503" max="10504" width="10.33203125" style="65" customWidth="1"/>
    <col min="10505" max="10505" width="3.08203125" style="65" customWidth="1"/>
    <col min="10506" max="10506" width="3.75" style="65" customWidth="1"/>
    <col min="10507" max="10507" width="2.5" style="65" customWidth="1"/>
    <col min="10508" max="10753" width="8.6640625" style="65"/>
    <col min="10754" max="10754" width="2.08203125" style="65" customWidth="1"/>
    <col min="10755" max="10755" width="24.25" style="65" customWidth="1"/>
    <col min="10756" max="10756" width="4" style="65" customWidth="1"/>
    <col min="10757" max="10758" width="20.08203125" style="65" customWidth="1"/>
    <col min="10759" max="10760" width="10.33203125" style="65" customWidth="1"/>
    <col min="10761" max="10761" width="3.08203125" style="65" customWidth="1"/>
    <col min="10762" max="10762" width="3.75" style="65" customWidth="1"/>
    <col min="10763" max="10763" width="2.5" style="65" customWidth="1"/>
    <col min="10764" max="11009" width="8.6640625" style="65"/>
    <col min="11010" max="11010" width="2.08203125" style="65" customWidth="1"/>
    <col min="11011" max="11011" width="24.25" style="65" customWidth="1"/>
    <col min="11012" max="11012" width="4" style="65" customWidth="1"/>
    <col min="11013" max="11014" width="20.08203125" style="65" customWidth="1"/>
    <col min="11015" max="11016" width="10.33203125" style="65" customWidth="1"/>
    <col min="11017" max="11017" width="3.08203125" style="65" customWidth="1"/>
    <col min="11018" max="11018" width="3.75" style="65" customWidth="1"/>
    <col min="11019" max="11019" width="2.5" style="65" customWidth="1"/>
    <col min="11020" max="11265" width="8.6640625" style="65"/>
    <col min="11266" max="11266" width="2.08203125" style="65" customWidth="1"/>
    <col min="11267" max="11267" width="24.25" style="65" customWidth="1"/>
    <col min="11268" max="11268" width="4" style="65" customWidth="1"/>
    <col min="11269" max="11270" width="20.08203125" style="65" customWidth="1"/>
    <col min="11271" max="11272" width="10.33203125" style="65" customWidth="1"/>
    <col min="11273" max="11273" width="3.08203125" style="65" customWidth="1"/>
    <col min="11274" max="11274" width="3.75" style="65" customWidth="1"/>
    <col min="11275" max="11275" width="2.5" style="65" customWidth="1"/>
    <col min="11276" max="11521" width="8.6640625" style="65"/>
    <col min="11522" max="11522" width="2.08203125" style="65" customWidth="1"/>
    <col min="11523" max="11523" width="24.25" style="65" customWidth="1"/>
    <col min="11524" max="11524" width="4" style="65" customWidth="1"/>
    <col min="11525" max="11526" width="20.08203125" style="65" customWidth="1"/>
    <col min="11527" max="11528" width="10.33203125" style="65" customWidth="1"/>
    <col min="11529" max="11529" width="3.08203125" style="65" customWidth="1"/>
    <col min="11530" max="11530" width="3.75" style="65" customWidth="1"/>
    <col min="11531" max="11531" width="2.5" style="65" customWidth="1"/>
    <col min="11532" max="11777" width="8.6640625" style="65"/>
    <col min="11778" max="11778" width="2.08203125" style="65" customWidth="1"/>
    <col min="11779" max="11779" width="24.25" style="65" customWidth="1"/>
    <col min="11780" max="11780" width="4" style="65" customWidth="1"/>
    <col min="11781" max="11782" width="20.08203125" style="65" customWidth="1"/>
    <col min="11783" max="11784" width="10.33203125" style="65" customWidth="1"/>
    <col min="11785" max="11785" width="3.08203125" style="65" customWidth="1"/>
    <col min="11786" max="11786" width="3.75" style="65" customWidth="1"/>
    <col min="11787" max="11787" width="2.5" style="65" customWidth="1"/>
    <col min="11788" max="12033" width="8.6640625" style="65"/>
    <col min="12034" max="12034" width="2.08203125" style="65" customWidth="1"/>
    <col min="12035" max="12035" width="24.25" style="65" customWidth="1"/>
    <col min="12036" max="12036" width="4" style="65" customWidth="1"/>
    <col min="12037" max="12038" width="20.08203125" style="65" customWidth="1"/>
    <col min="12039" max="12040" width="10.33203125" style="65" customWidth="1"/>
    <col min="12041" max="12041" width="3.08203125" style="65" customWidth="1"/>
    <col min="12042" max="12042" width="3.75" style="65" customWidth="1"/>
    <col min="12043" max="12043" width="2.5" style="65" customWidth="1"/>
    <col min="12044" max="12289" width="8.6640625" style="65"/>
    <col min="12290" max="12290" width="2.08203125" style="65" customWidth="1"/>
    <col min="12291" max="12291" width="24.25" style="65" customWidth="1"/>
    <col min="12292" max="12292" width="4" style="65" customWidth="1"/>
    <col min="12293" max="12294" width="20.08203125" style="65" customWidth="1"/>
    <col min="12295" max="12296" width="10.33203125" style="65" customWidth="1"/>
    <col min="12297" max="12297" width="3.08203125" style="65" customWidth="1"/>
    <col min="12298" max="12298" width="3.75" style="65" customWidth="1"/>
    <col min="12299" max="12299" width="2.5" style="65" customWidth="1"/>
    <col min="12300" max="12545" width="8.6640625" style="65"/>
    <col min="12546" max="12546" width="2.08203125" style="65" customWidth="1"/>
    <col min="12547" max="12547" width="24.25" style="65" customWidth="1"/>
    <col min="12548" max="12548" width="4" style="65" customWidth="1"/>
    <col min="12549" max="12550" width="20.08203125" style="65" customWidth="1"/>
    <col min="12551" max="12552" width="10.33203125" style="65" customWidth="1"/>
    <col min="12553" max="12553" width="3.08203125" style="65" customWidth="1"/>
    <col min="12554" max="12554" width="3.75" style="65" customWidth="1"/>
    <col min="12555" max="12555" width="2.5" style="65" customWidth="1"/>
    <col min="12556" max="12801" width="8.6640625" style="65"/>
    <col min="12802" max="12802" width="2.08203125" style="65" customWidth="1"/>
    <col min="12803" max="12803" width="24.25" style="65" customWidth="1"/>
    <col min="12804" max="12804" width="4" style="65" customWidth="1"/>
    <col min="12805" max="12806" width="20.08203125" style="65" customWidth="1"/>
    <col min="12807" max="12808" width="10.33203125" style="65" customWidth="1"/>
    <col min="12809" max="12809" width="3.08203125" style="65" customWidth="1"/>
    <col min="12810" max="12810" width="3.75" style="65" customWidth="1"/>
    <col min="12811" max="12811" width="2.5" style="65" customWidth="1"/>
    <col min="12812" max="13057" width="8.6640625" style="65"/>
    <col min="13058" max="13058" width="2.08203125" style="65" customWidth="1"/>
    <col min="13059" max="13059" width="24.25" style="65" customWidth="1"/>
    <col min="13060" max="13060" width="4" style="65" customWidth="1"/>
    <col min="13061" max="13062" width="20.08203125" style="65" customWidth="1"/>
    <col min="13063" max="13064" width="10.33203125" style="65" customWidth="1"/>
    <col min="13065" max="13065" width="3.08203125" style="65" customWidth="1"/>
    <col min="13066" max="13066" width="3.75" style="65" customWidth="1"/>
    <col min="13067" max="13067" width="2.5" style="65" customWidth="1"/>
    <col min="13068" max="13313" width="8.6640625" style="65"/>
    <col min="13314" max="13314" width="2.08203125" style="65" customWidth="1"/>
    <col min="13315" max="13315" width="24.25" style="65" customWidth="1"/>
    <col min="13316" max="13316" width="4" style="65" customWidth="1"/>
    <col min="13317" max="13318" width="20.08203125" style="65" customWidth="1"/>
    <col min="13319" max="13320" width="10.33203125" style="65" customWidth="1"/>
    <col min="13321" max="13321" width="3.08203125" style="65" customWidth="1"/>
    <col min="13322" max="13322" width="3.75" style="65" customWidth="1"/>
    <col min="13323" max="13323" width="2.5" style="65" customWidth="1"/>
    <col min="13324" max="13569" width="8.6640625" style="65"/>
    <col min="13570" max="13570" width="2.08203125" style="65" customWidth="1"/>
    <col min="13571" max="13571" width="24.25" style="65" customWidth="1"/>
    <col min="13572" max="13572" width="4" style="65" customWidth="1"/>
    <col min="13573" max="13574" width="20.08203125" style="65" customWidth="1"/>
    <col min="13575" max="13576" width="10.33203125" style="65" customWidth="1"/>
    <col min="13577" max="13577" width="3.08203125" style="65" customWidth="1"/>
    <col min="13578" max="13578" width="3.75" style="65" customWidth="1"/>
    <col min="13579" max="13579" width="2.5" style="65" customWidth="1"/>
    <col min="13580" max="13825" width="8.6640625" style="65"/>
    <col min="13826" max="13826" width="2.08203125" style="65" customWidth="1"/>
    <col min="13827" max="13827" width="24.25" style="65" customWidth="1"/>
    <col min="13828" max="13828" width="4" style="65" customWidth="1"/>
    <col min="13829" max="13830" width="20.08203125" style="65" customWidth="1"/>
    <col min="13831" max="13832" width="10.33203125" style="65" customWidth="1"/>
    <col min="13833" max="13833" width="3.08203125" style="65" customWidth="1"/>
    <col min="13834" max="13834" width="3.75" style="65" customWidth="1"/>
    <col min="13835" max="13835" width="2.5" style="65" customWidth="1"/>
    <col min="13836" max="14081" width="8.6640625" style="65"/>
    <col min="14082" max="14082" width="2.08203125" style="65" customWidth="1"/>
    <col min="14083" max="14083" width="24.25" style="65" customWidth="1"/>
    <col min="14084" max="14084" width="4" style="65" customWidth="1"/>
    <col min="14085" max="14086" width="20.08203125" style="65" customWidth="1"/>
    <col min="14087" max="14088" width="10.33203125" style="65" customWidth="1"/>
    <col min="14089" max="14089" width="3.08203125" style="65" customWidth="1"/>
    <col min="14090" max="14090" width="3.75" style="65" customWidth="1"/>
    <col min="14091" max="14091" width="2.5" style="65" customWidth="1"/>
    <col min="14092" max="14337" width="8.6640625" style="65"/>
    <col min="14338" max="14338" width="2.08203125" style="65" customWidth="1"/>
    <col min="14339" max="14339" width="24.25" style="65" customWidth="1"/>
    <col min="14340" max="14340" width="4" style="65" customWidth="1"/>
    <col min="14341" max="14342" width="20.08203125" style="65" customWidth="1"/>
    <col min="14343" max="14344" width="10.33203125" style="65" customWidth="1"/>
    <col min="14345" max="14345" width="3.08203125" style="65" customWidth="1"/>
    <col min="14346" max="14346" width="3.75" style="65" customWidth="1"/>
    <col min="14347" max="14347" width="2.5" style="65" customWidth="1"/>
    <col min="14348" max="14593" width="8.6640625" style="65"/>
    <col min="14594" max="14594" width="2.08203125" style="65" customWidth="1"/>
    <col min="14595" max="14595" width="24.25" style="65" customWidth="1"/>
    <col min="14596" max="14596" width="4" style="65" customWidth="1"/>
    <col min="14597" max="14598" width="20.08203125" style="65" customWidth="1"/>
    <col min="14599" max="14600" width="10.33203125" style="65" customWidth="1"/>
    <col min="14601" max="14601" width="3.08203125" style="65" customWidth="1"/>
    <col min="14602" max="14602" width="3.75" style="65" customWidth="1"/>
    <col min="14603" max="14603" width="2.5" style="65" customWidth="1"/>
    <col min="14604" max="14849" width="8.6640625" style="65"/>
    <col min="14850" max="14850" width="2.08203125" style="65" customWidth="1"/>
    <col min="14851" max="14851" width="24.25" style="65" customWidth="1"/>
    <col min="14852" max="14852" width="4" style="65" customWidth="1"/>
    <col min="14853" max="14854" width="20.08203125" style="65" customWidth="1"/>
    <col min="14855" max="14856" width="10.33203125" style="65" customWidth="1"/>
    <col min="14857" max="14857" width="3.08203125" style="65" customWidth="1"/>
    <col min="14858" max="14858" width="3.75" style="65" customWidth="1"/>
    <col min="14859" max="14859" width="2.5" style="65" customWidth="1"/>
    <col min="14860" max="15105" width="8.6640625" style="65"/>
    <col min="15106" max="15106" width="2.08203125" style="65" customWidth="1"/>
    <col min="15107" max="15107" width="24.25" style="65" customWidth="1"/>
    <col min="15108" max="15108" width="4" style="65" customWidth="1"/>
    <col min="15109" max="15110" width="20.08203125" style="65" customWidth="1"/>
    <col min="15111" max="15112" width="10.33203125" style="65" customWidth="1"/>
    <col min="15113" max="15113" width="3.08203125" style="65" customWidth="1"/>
    <col min="15114" max="15114" width="3.75" style="65" customWidth="1"/>
    <col min="15115" max="15115" width="2.5" style="65" customWidth="1"/>
    <col min="15116" max="15361" width="8.6640625" style="65"/>
    <col min="15362" max="15362" width="2.08203125" style="65" customWidth="1"/>
    <col min="15363" max="15363" width="24.25" style="65" customWidth="1"/>
    <col min="15364" max="15364" width="4" style="65" customWidth="1"/>
    <col min="15365" max="15366" width="20.08203125" style="65" customWidth="1"/>
    <col min="15367" max="15368" width="10.33203125" style="65" customWidth="1"/>
    <col min="15369" max="15369" width="3.08203125" style="65" customWidth="1"/>
    <col min="15370" max="15370" width="3.75" style="65" customWidth="1"/>
    <col min="15371" max="15371" width="2.5" style="65" customWidth="1"/>
    <col min="15372" max="15617" width="8.6640625" style="65"/>
    <col min="15618" max="15618" width="2.08203125" style="65" customWidth="1"/>
    <col min="15619" max="15619" width="24.25" style="65" customWidth="1"/>
    <col min="15620" max="15620" width="4" style="65" customWidth="1"/>
    <col min="15621" max="15622" width="20.08203125" style="65" customWidth="1"/>
    <col min="15623" max="15624" width="10.33203125" style="65" customWidth="1"/>
    <col min="15625" max="15625" width="3.08203125" style="65" customWidth="1"/>
    <col min="15626" max="15626" width="3.75" style="65" customWidth="1"/>
    <col min="15627" max="15627" width="2.5" style="65" customWidth="1"/>
    <col min="15628" max="15873" width="8.6640625" style="65"/>
    <col min="15874" max="15874" width="2.08203125" style="65" customWidth="1"/>
    <col min="15875" max="15875" width="24.25" style="65" customWidth="1"/>
    <col min="15876" max="15876" width="4" style="65" customWidth="1"/>
    <col min="15877" max="15878" width="20.08203125" style="65" customWidth="1"/>
    <col min="15879" max="15880" width="10.33203125" style="65" customWidth="1"/>
    <col min="15881" max="15881" width="3.08203125" style="65" customWidth="1"/>
    <col min="15882" max="15882" width="3.75" style="65" customWidth="1"/>
    <col min="15883" max="15883" width="2.5" style="65" customWidth="1"/>
    <col min="15884" max="16129" width="8.6640625" style="65"/>
    <col min="16130" max="16130" width="2.08203125" style="65" customWidth="1"/>
    <col min="16131" max="16131" width="24.25" style="65" customWidth="1"/>
    <col min="16132" max="16132" width="4" style="65" customWidth="1"/>
    <col min="16133" max="16134" width="20.08203125" style="65" customWidth="1"/>
    <col min="16135" max="16136" width="10.33203125" style="65" customWidth="1"/>
    <col min="16137" max="16137" width="3.08203125" style="65" customWidth="1"/>
    <col min="16138" max="16138" width="3.75" style="65" customWidth="1"/>
    <col min="16139" max="16139" width="2.5" style="65" customWidth="1"/>
    <col min="16140" max="16384" width="8.6640625" style="65"/>
  </cols>
  <sheetData>
    <row r="1" spans="1:10" ht="20.149999999999999" customHeight="1">
      <c r="B1" s="65" t="s">
        <v>2312</v>
      </c>
    </row>
    <row r="2" spans="1:10" ht="20.149999999999999" customHeight="1">
      <c r="A2" s="80"/>
      <c r="B2" s="1"/>
      <c r="C2" s="1"/>
      <c r="D2" s="1"/>
      <c r="E2" s="1"/>
      <c r="F2" s="1"/>
      <c r="G2" s="1"/>
      <c r="H2" s="1"/>
      <c r="I2" s="78" t="s">
        <v>105</v>
      </c>
      <c r="J2" s="1"/>
    </row>
    <row r="3" spans="1:10" ht="20.149999999999999" customHeight="1">
      <c r="A3" s="80"/>
      <c r="B3" s="1"/>
      <c r="C3" s="1"/>
      <c r="D3" s="1"/>
      <c r="E3" s="1"/>
      <c r="F3" s="1"/>
      <c r="G3" s="1"/>
      <c r="H3" s="1"/>
      <c r="I3" s="81"/>
      <c r="J3" s="1"/>
    </row>
    <row r="4" spans="1:10" ht="20.149999999999999" customHeight="1">
      <c r="A4" s="80"/>
      <c r="B4" s="2526" t="s">
        <v>104</v>
      </c>
      <c r="C4" s="2526"/>
      <c r="D4" s="2526"/>
      <c r="E4" s="2526"/>
      <c r="F4" s="2526"/>
      <c r="G4" s="2526"/>
      <c r="H4" s="2526"/>
      <c r="I4" s="2526"/>
      <c r="J4" s="1"/>
    </row>
    <row r="5" spans="1:10" ht="20.149999999999999" customHeight="1">
      <c r="A5" s="80"/>
      <c r="B5" s="77"/>
      <c r="C5" s="77"/>
      <c r="D5" s="79"/>
      <c r="E5" s="77"/>
      <c r="F5" s="78"/>
      <c r="G5" s="77"/>
      <c r="H5" s="77"/>
      <c r="I5" s="77"/>
      <c r="J5" s="1"/>
    </row>
    <row r="6" spans="1:10" ht="30" customHeight="1">
      <c r="A6" s="76"/>
      <c r="B6" s="68" t="s">
        <v>103</v>
      </c>
      <c r="C6" s="1671"/>
      <c r="D6" s="2979"/>
      <c r="E6" s="2979"/>
      <c r="F6" s="2979"/>
      <c r="G6" s="2979"/>
      <c r="H6" s="2979"/>
      <c r="I6" s="2978"/>
      <c r="J6" s="1"/>
    </row>
    <row r="7" spans="1:10" ht="30" customHeight="1">
      <c r="A7" s="1"/>
      <c r="B7" s="68" t="s">
        <v>102</v>
      </c>
      <c r="C7" s="1671" t="s">
        <v>101</v>
      </c>
      <c r="D7" s="2979"/>
      <c r="E7" s="2979"/>
      <c r="F7" s="2979"/>
      <c r="G7" s="2979"/>
      <c r="H7" s="2979"/>
      <c r="I7" s="2978"/>
      <c r="J7" s="1"/>
    </row>
    <row r="8" spans="1:10" ht="30" customHeight="1">
      <c r="A8" s="1"/>
      <c r="B8" s="74"/>
      <c r="C8" s="74"/>
      <c r="D8" s="74"/>
      <c r="E8" s="74"/>
      <c r="F8" s="74"/>
      <c r="G8" s="74"/>
      <c r="H8" s="74"/>
      <c r="I8" s="74"/>
      <c r="J8" s="1"/>
    </row>
    <row r="9" spans="1:10" ht="19.5" customHeight="1">
      <c r="A9" s="1"/>
      <c r="B9" s="75" t="s">
        <v>99</v>
      </c>
      <c r="C9" s="74"/>
      <c r="D9" s="74"/>
      <c r="E9" s="74"/>
      <c r="F9" s="74"/>
      <c r="G9" s="74"/>
      <c r="H9" s="74"/>
      <c r="I9" s="74"/>
      <c r="J9" s="1"/>
    </row>
    <row r="10" spans="1:10" ht="19.5" customHeight="1">
      <c r="A10" s="1"/>
      <c r="B10" s="1671" t="s">
        <v>98</v>
      </c>
      <c r="C10" s="2979"/>
      <c r="D10" s="2979"/>
      <c r="E10" s="2979"/>
      <c r="F10" s="2979"/>
      <c r="G10" s="2979"/>
      <c r="H10" s="1671" t="s">
        <v>97</v>
      </c>
      <c r="I10" s="2978"/>
      <c r="J10" s="1"/>
    </row>
    <row r="11" spans="1:10" ht="75" customHeight="1">
      <c r="A11" s="1"/>
      <c r="B11" s="2980" t="s">
        <v>96</v>
      </c>
      <c r="C11" s="2982" t="s">
        <v>95</v>
      </c>
      <c r="D11" s="2983"/>
      <c r="E11" s="2983"/>
      <c r="F11" s="2983"/>
      <c r="G11" s="2983"/>
      <c r="H11" s="1671"/>
      <c r="I11" s="2978"/>
      <c r="J11" s="1"/>
    </row>
    <row r="12" spans="1:10" ht="75" customHeight="1">
      <c r="A12" s="1"/>
      <c r="B12" s="2981"/>
      <c r="C12" s="2982" t="s">
        <v>94</v>
      </c>
      <c r="D12" s="2983"/>
      <c r="E12" s="2983"/>
      <c r="F12" s="2983"/>
      <c r="G12" s="2983"/>
      <c r="H12" s="1671"/>
      <c r="I12" s="2978"/>
      <c r="J12" s="1"/>
    </row>
    <row r="13" spans="1:10" ht="75" customHeight="1">
      <c r="A13" s="1"/>
      <c r="B13" s="2980" t="s">
        <v>93</v>
      </c>
      <c r="C13" s="2982" t="s">
        <v>92</v>
      </c>
      <c r="D13" s="2983"/>
      <c r="E13" s="2983"/>
      <c r="F13" s="2983"/>
      <c r="G13" s="2983"/>
      <c r="H13" s="1671"/>
      <c r="I13" s="2978"/>
      <c r="J13" s="1"/>
    </row>
    <row r="14" spans="1:10" ht="75" customHeight="1">
      <c r="A14" s="1"/>
      <c r="B14" s="2984"/>
      <c r="C14" s="2982" t="s">
        <v>91</v>
      </c>
      <c r="D14" s="2983"/>
      <c r="E14" s="2983"/>
      <c r="F14" s="2983"/>
      <c r="G14" s="2983"/>
      <c r="H14" s="1671"/>
      <c r="I14" s="2978"/>
      <c r="J14" s="1"/>
    </row>
    <row r="15" spans="1:10" ht="75" customHeight="1">
      <c r="A15" s="1"/>
      <c r="B15" s="2980" t="s">
        <v>90</v>
      </c>
      <c r="C15" s="2982" t="s">
        <v>89</v>
      </c>
      <c r="D15" s="2983"/>
      <c r="E15" s="2983"/>
      <c r="F15" s="2983"/>
      <c r="G15" s="2988"/>
      <c r="H15" s="1671"/>
      <c r="I15" s="2978"/>
      <c r="J15" s="1"/>
    </row>
    <row r="16" spans="1:10" ht="75" customHeight="1">
      <c r="A16" s="1"/>
      <c r="B16" s="2981"/>
      <c r="C16" s="2994" t="s">
        <v>88</v>
      </c>
      <c r="D16" s="2995"/>
      <c r="E16" s="2995"/>
      <c r="F16" s="2995"/>
      <c r="G16" s="2995"/>
      <c r="H16" s="1671"/>
      <c r="I16" s="2978"/>
      <c r="J16" s="1"/>
    </row>
    <row r="17" spans="1:11" ht="15" customHeight="1">
      <c r="A17" s="1"/>
      <c r="B17" s="73"/>
      <c r="C17" s="73"/>
      <c r="D17" s="73"/>
      <c r="E17" s="73"/>
      <c r="F17" s="73"/>
      <c r="G17" s="73"/>
      <c r="H17" s="72"/>
      <c r="I17" s="72"/>
      <c r="J17" s="1"/>
    </row>
    <row r="18" spans="1:11" ht="15" customHeight="1">
      <c r="A18" s="1"/>
      <c r="B18" s="71" t="s">
        <v>87</v>
      </c>
      <c r="C18" s="71"/>
      <c r="D18" s="71"/>
      <c r="E18" s="71"/>
      <c r="F18" s="71"/>
      <c r="G18" s="71"/>
      <c r="H18" s="71"/>
      <c r="I18" s="71"/>
      <c r="J18" s="1"/>
    </row>
    <row r="19" spans="1:11">
      <c r="A19" s="1"/>
      <c r="B19" s="2989" t="s">
        <v>69</v>
      </c>
      <c r="C19" s="2990"/>
      <c r="D19" s="2990"/>
      <c r="E19" s="2990"/>
      <c r="F19" s="2990"/>
      <c r="G19" s="2991"/>
      <c r="H19" s="70" t="s">
        <v>67</v>
      </c>
      <c r="I19" s="70"/>
      <c r="J19" s="1"/>
    </row>
    <row r="20" spans="1:11">
      <c r="A20" s="1"/>
      <c r="B20" s="69">
        <v>1</v>
      </c>
      <c r="C20" s="2985" t="s">
        <v>86</v>
      </c>
      <c r="D20" s="2986"/>
      <c r="E20" s="2986"/>
      <c r="F20" s="2986"/>
      <c r="G20" s="2987"/>
      <c r="H20" s="1671"/>
      <c r="I20" s="2978"/>
      <c r="J20" s="1"/>
    </row>
    <row r="21" spans="1:11" ht="18.75" customHeight="1">
      <c r="A21" s="1"/>
      <c r="B21" s="69">
        <v>2</v>
      </c>
      <c r="C21" s="2985" t="s">
        <v>77</v>
      </c>
      <c r="D21" s="2986"/>
      <c r="E21" s="2986"/>
      <c r="F21" s="2986"/>
      <c r="G21" s="2987"/>
      <c r="H21" s="1671"/>
      <c r="I21" s="2978"/>
      <c r="J21" s="1"/>
    </row>
    <row r="22" spans="1:11" ht="17.25" customHeight="1">
      <c r="A22" s="1"/>
      <c r="B22" s="69">
        <v>3</v>
      </c>
      <c r="C22" s="2992" t="s">
        <v>76</v>
      </c>
      <c r="D22" s="2992"/>
      <c r="E22" s="2992"/>
      <c r="F22" s="2993"/>
      <c r="G22" s="2993"/>
      <c r="H22" s="1671"/>
      <c r="I22" s="2978"/>
      <c r="J22" s="3"/>
      <c r="K22" s="3"/>
    </row>
    <row r="23" spans="1:11" ht="17.25" customHeight="1">
      <c r="A23" s="1"/>
      <c r="B23" s="67"/>
      <c r="C23" s="3"/>
      <c r="D23" s="3"/>
      <c r="E23" s="3"/>
      <c r="F23" s="3"/>
      <c r="G23" s="3"/>
      <c r="H23" s="3"/>
      <c r="I23" s="3"/>
      <c r="J23" s="3"/>
      <c r="K23" s="3"/>
    </row>
    <row r="24" spans="1:11" ht="17.25" customHeight="1">
      <c r="A24" s="1"/>
      <c r="B24" s="1669" t="s">
        <v>85</v>
      </c>
      <c r="C24" s="1669"/>
      <c r="D24" s="1669"/>
      <c r="E24" s="1669"/>
      <c r="F24" s="1669"/>
      <c r="G24" s="1669"/>
      <c r="H24" s="1669"/>
      <c r="I24" s="1669"/>
      <c r="J24" s="3"/>
      <c r="K24" s="3"/>
    </row>
    <row r="25" spans="1:11" ht="17.25" customHeight="1">
      <c r="A25" s="1"/>
      <c r="B25" s="1669"/>
      <c r="C25" s="1669"/>
      <c r="D25" s="1669"/>
      <c r="E25" s="1669"/>
      <c r="F25" s="1669"/>
      <c r="G25" s="1669"/>
      <c r="H25" s="1669"/>
      <c r="I25" s="1669"/>
      <c r="J25" s="3"/>
      <c r="K25" s="3"/>
    </row>
    <row r="26" spans="1:11">
      <c r="A26" s="1"/>
      <c r="B26" s="1669"/>
      <c r="C26" s="1669"/>
      <c r="D26" s="1669"/>
      <c r="E26" s="1669"/>
      <c r="F26" s="1669"/>
      <c r="G26" s="1669"/>
      <c r="H26" s="1669"/>
      <c r="I26" s="1669"/>
      <c r="J26" s="1"/>
    </row>
    <row r="27" spans="1:11" ht="44.25" customHeight="1">
      <c r="A27" s="1"/>
      <c r="B27" s="1669"/>
      <c r="C27" s="1669"/>
      <c r="D27" s="1669"/>
      <c r="E27" s="1669"/>
      <c r="F27" s="1669"/>
      <c r="G27" s="1669"/>
      <c r="H27" s="1669"/>
      <c r="I27" s="1669"/>
      <c r="J27" s="1"/>
    </row>
    <row r="28" spans="1:11">
      <c r="A28" s="1"/>
      <c r="B28" s="1"/>
      <c r="C28" s="1"/>
      <c r="D28" s="1"/>
      <c r="E28" s="1"/>
      <c r="F28" s="1"/>
      <c r="G28" s="1"/>
      <c r="H28" s="1"/>
      <c r="I28" s="1"/>
      <c r="J28" s="1"/>
    </row>
  </sheetData>
  <mergeCells count="28">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 ref="H15:I15"/>
    <mergeCell ref="H16:I16"/>
    <mergeCell ref="C7:I7"/>
    <mergeCell ref="B11:B12"/>
    <mergeCell ref="C13:G13"/>
    <mergeCell ref="B13:B14"/>
    <mergeCell ref="B10:G10"/>
    <mergeCell ref="H11:I11"/>
    <mergeCell ref="H12:I12"/>
    <mergeCell ref="H13:I13"/>
    <mergeCell ref="H14:I14"/>
    <mergeCell ref="H10:I10"/>
  </mergeCells>
  <phoneticPr fontId="2"/>
  <dataValidations count="1">
    <dataValidation type="list" allowBlank="1" showInputMessage="1" showErrorMessage="1" sqref="H11:I16 H20:I22" xr:uid="{ECDED7D8-99DC-481E-B085-2D4976578CFA}">
      <formula1>"✓"</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22997-4AAF-4689-AEDB-4A68FF40C45A}">
  <dimension ref="A1:AA33"/>
  <sheetViews>
    <sheetView view="pageBreakPreview" zoomScale="110" zoomScaleNormal="100" zoomScaleSheetLayoutView="110" workbookViewId="0">
      <selection activeCell="A2" sqref="A2"/>
    </sheetView>
  </sheetViews>
  <sheetFormatPr defaultColWidth="8.25" defaultRowHeight="21" customHeight="1"/>
  <cols>
    <col min="1" max="1" width="2.25" style="1034" customWidth="1"/>
    <col min="2" max="2" width="4.83203125" style="1034" customWidth="1"/>
    <col min="3" max="23" width="2.4140625" style="1034" customWidth="1"/>
    <col min="24" max="24" width="2.5" style="1034" customWidth="1"/>
    <col min="25" max="26" width="2.4140625" style="1034" customWidth="1"/>
    <col min="27" max="27" width="20.58203125" style="1034" customWidth="1"/>
    <col min="28" max="31" width="2.4140625" style="1034" customWidth="1"/>
    <col min="32" max="16384" width="8.25" style="1034"/>
  </cols>
  <sheetData>
    <row r="1" spans="1:27" ht="21" customHeight="1">
      <c r="A1" s="1034" t="s">
        <v>2313</v>
      </c>
    </row>
    <row r="2" spans="1:27" ht="21" customHeight="1">
      <c r="B2" s="2996" t="s">
        <v>1310</v>
      </c>
      <c r="C2" s="2996"/>
      <c r="D2" s="2996"/>
      <c r="E2" s="2996"/>
      <c r="F2" s="2996"/>
      <c r="G2" s="2996"/>
      <c r="H2" s="2996"/>
      <c r="I2" s="2996"/>
      <c r="J2" s="2996"/>
      <c r="K2" s="2996"/>
      <c r="L2" s="2996"/>
      <c r="M2" s="2996"/>
      <c r="N2" s="2996"/>
      <c r="O2" s="2996"/>
      <c r="P2" s="2996"/>
      <c r="Q2" s="2996"/>
      <c r="R2" s="2996"/>
      <c r="S2" s="2996"/>
      <c r="T2" s="2996"/>
      <c r="U2" s="2996"/>
      <c r="V2" s="2996"/>
      <c r="W2" s="2996"/>
      <c r="X2" s="2996"/>
      <c r="Y2" s="2996"/>
      <c r="Z2" s="2996"/>
      <c r="AA2" s="2996"/>
    </row>
    <row r="3" spans="1:27" s="1035" customFormat="1" ht="21" customHeight="1">
      <c r="B3" s="2997" t="s">
        <v>103</v>
      </c>
      <c r="C3" s="2997"/>
      <c r="D3" s="2997"/>
      <c r="E3" s="2997"/>
      <c r="F3" s="2997"/>
      <c r="G3" s="2997"/>
      <c r="H3" s="2997"/>
      <c r="I3" s="2997"/>
      <c r="J3" s="2997"/>
      <c r="K3" s="2997"/>
      <c r="L3" s="2998"/>
      <c r="M3" s="2998"/>
      <c r="N3" s="2998"/>
      <c r="O3" s="2998"/>
      <c r="P3" s="2998"/>
      <c r="Q3" s="2998"/>
      <c r="R3" s="2998"/>
      <c r="S3" s="2998"/>
      <c r="T3" s="2998"/>
      <c r="U3" s="2998"/>
      <c r="V3" s="2998"/>
      <c r="W3" s="2998"/>
      <c r="X3" s="2998"/>
      <c r="Y3" s="2998"/>
      <c r="Z3" s="2998"/>
      <c r="AA3" s="2998"/>
    </row>
    <row r="4" spans="1:27" s="1035" customFormat="1" ht="21" customHeight="1">
      <c r="B4" s="2997" t="s">
        <v>1282</v>
      </c>
      <c r="C4" s="2997"/>
      <c r="D4" s="2997"/>
      <c r="E4" s="2997"/>
      <c r="F4" s="2997"/>
      <c r="G4" s="2997"/>
      <c r="H4" s="2997"/>
      <c r="I4" s="2997"/>
      <c r="J4" s="2997"/>
      <c r="K4" s="2997"/>
      <c r="L4" s="2998"/>
      <c r="M4" s="2998"/>
      <c r="N4" s="2998"/>
      <c r="O4" s="2998"/>
      <c r="P4" s="2998"/>
      <c r="Q4" s="2998"/>
      <c r="R4" s="2998"/>
      <c r="S4" s="2998"/>
      <c r="T4" s="2998"/>
      <c r="U4" s="2998"/>
      <c r="V4" s="2998"/>
      <c r="W4" s="2998"/>
      <c r="X4" s="2998"/>
      <c r="Y4" s="2998"/>
      <c r="Z4" s="2998"/>
      <c r="AA4" s="2998"/>
    </row>
    <row r="5" spans="1:27" s="1035" customFormat="1" ht="21" customHeight="1">
      <c r="B5" s="2997" t="s">
        <v>1311</v>
      </c>
      <c r="C5" s="2997"/>
      <c r="D5" s="2997"/>
      <c r="E5" s="2997"/>
      <c r="F5" s="2997" t="s">
        <v>1312</v>
      </c>
      <c r="G5" s="2997"/>
      <c r="H5" s="2997"/>
      <c r="I5" s="2997"/>
      <c r="J5" s="2997"/>
      <c r="K5" s="2997"/>
      <c r="L5" s="2997"/>
      <c r="M5" s="2997"/>
      <c r="N5" s="2997"/>
      <c r="O5" s="2997"/>
      <c r="P5" s="2997"/>
      <c r="Q5" s="2997"/>
      <c r="R5" s="2997"/>
      <c r="S5" s="2997"/>
      <c r="T5" s="2997"/>
      <c r="U5" s="2997"/>
      <c r="V5" s="2997" t="s">
        <v>1313</v>
      </c>
      <c r="W5" s="2997"/>
      <c r="X5" s="2997"/>
      <c r="Y5" s="2997"/>
      <c r="Z5" s="2997"/>
      <c r="AA5" s="2997"/>
    </row>
    <row r="6" spans="1:27" s="1035" customFormat="1" ht="21" customHeight="1" thickBot="1">
      <c r="B6" s="2999"/>
      <c r="C6" s="2999"/>
      <c r="D6" s="2999"/>
      <c r="E6" s="2999"/>
      <c r="F6" s="2999" t="s">
        <v>1314</v>
      </c>
      <c r="G6" s="2999"/>
      <c r="H6" s="2999"/>
      <c r="I6" s="2999"/>
      <c r="J6" s="2999"/>
      <c r="K6" s="2999"/>
      <c r="L6" s="2999"/>
      <c r="M6" s="2999"/>
      <c r="N6" s="2999"/>
      <c r="O6" s="2999"/>
      <c r="P6" s="2999"/>
      <c r="Q6" s="2999"/>
      <c r="R6" s="2999"/>
      <c r="S6" s="2999"/>
      <c r="T6" s="2999"/>
      <c r="U6" s="2999"/>
      <c r="V6" s="2999"/>
      <c r="W6" s="2999"/>
      <c r="X6" s="2999"/>
      <c r="Y6" s="2999"/>
      <c r="Z6" s="2999"/>
      <c r="AA6" s="2999"/>
    </row>
    <row r="7" spans="1:27" s="1035" customFormat="1" ht="21" customHeight="1">
      <c r="B7" s="3000" t="s">
        <v>1315</v>
      </c>
      <c r="C7" s="3004" t="s">
        <v>994</v>
      </c>
      <c r="D7" s="3005"/>
      <c r="E7" s="3005"/>
      <c r="F7" s="3005"/>
      <c r="G7" s="3005"/>
      <c r="H7" s="3005"/>
      <c r="I7" s="3005"/>
      <c r="J7" s="3005"/>
      <c r="K7" s="3005"/>
      <c r="L7" s="3005"/>
      <c r="M7" s="3005"/>
      <c r="N7" s="3005"/>
      <c r="O7" s="3005"/>
      <c r="P7" s="3005"/>
      <c r="Q7" s="3005"/>
      <c r="R7" s="3005"/>
      <c r="S7" s="3005"/>
      <c r="T7" s="3005"/>
      <c r="U7" s="3006"/>
      <c r="V7" s="3007" t="s">
        <v>83</v>
      </c>
      <c r="W7" s="3007"/>
      <c r="X7" s="3007"/>
      <c r="Y7" s="3007"/>
      <c r="Z7" s="3007"/>
      <c r="AA7" s="3007"/>
    </row>
    <row r="8" spans="1:27" s="1035" customFormat="1" ht="21" customHeight="1">
      <c r="B8" s="3001"/>
      <c r="C8" s="3008"/>
      <c r="D8" s="2997" t="s">
        <v>1316</v>
      </c>
      <c r="E8" s="2997"/>
      <c r="F8" s="2997"/>
      <c r="G8" s="2997"/>
      <c r="H8" s="2997"/>
      <c r="I8" s="2997"/>
      <c r="J8" s="2997"/>
      <c r="K8" s="2997"/>
      <c r="L8" s="2997"/>
      <c r="M8" s="2997"/>
      <c r="N8" s="2997"/>
      <c r="O8" s="2997"/>
      <c r="P8" s="2997"/>
      <c r="Q8" s="2997"/>
      <c r="R8" s="2997"/>
      <c r="S8" s="2997"/>
      <c r="T8" s="2997"/>
      <c r="U8" s="2997"/>
      <c r="V8" s="2997" t="s">
        <v>1317</v>
      </c>
      <c r="W8" s="2997"/>
      <c r="X8" s="2997"/>
      <c r="Y8" s="2997"/>
      <c r="Z8" s="2997"/>
      <c r="AA8" s="2997"/>
    </row>
    <row r="9" spans="1:27" s="1035" customFormat="1" ht="21" customHeight="1">
      <c r="B9" s="3002"/>
      <c r="C9" s="3008"/>
      <c r="D9" s="3010" t="s">
        <v>1318</v>
      </c>
      <c r="E9" s="3011"/>
      <c r="F9" s="3011"/>
      <c r="G9" s="3011"/>
      <c r="H9" s="3011"/>
      <c r="I9" s="3011"/>
      <c r="J9" s="3011"/>
      <c r="K9" s="3011"/>
      <c r="L9" s="2997"/>
      <c r="M9" s="2997"/>
      <c r="N9" s="2997"/>
      <c r="O9" s="2997"/>
      <c r="P9" s="2997"/>
      <c r="Q9" s="2997"/>
      <c r="R9" s="2997"/>
      <c r="S9" s="2997"/>
      <c r="T9" s="2997"/>
      <c r="U9" s="2997"/>
      <c r="V9" s="2997"/>
      <c r="W9" s="2997"/>
      <c r="X9" s="2997"/>
      <c r="Y9" s="2997"/>
      <c r="Z9" s="2997"/>
      <c r="AA9" s="2997"/>
    </row>
    <row r="10" spans="1:27" s="1035" customFormat="1" ht="21" customHeight="1">
      <c r="B10" s="3002"/>
      <c r="C10" s="3008"/>
      <c r="D10" s="3010" t="s">
        <v>1319</v>
      </c>
      <c r="E10" s="3011"/>
      <c r="F10" s="3011"/>
      <c r="G10" s="3011"/>
      <c r="H10" s="3011"/>
      <c r="I10" s="3011"/>
      <c r="J10" s="3011"/>
      <c r="K10" s="3011"/>
      <c r="L10" s="2997"/>
      <c r="M10" s="2997"/>
      <c r="N10" s="2997"/>
      <c r="O10" s="2997"/>
      <c r="P10" s="2997"/>
      <c r="Q10" s="2997"/>
      <c r="R10" s="2997"/>
      <c r="S10" s="2997"/>
      <c r="T10" s="2997"/>
      <c r="U10" s="2997"/>
      <c r="V10" s="2997"/>
      <c r="W10" s="2997"/>
      <c r="X10" s="2997"/>
      <c r="Y10" s="2997"/>
      <c r="Z10" s="2997"/>
      <c r="AA10" s="2997"/>
    </row>
    <row r="11" spans="1:27" s="1035" customFormat="1" ht="21" customHeight="1">
      <c r="B11" s="3002"/>
      <c r="C11" s="3008"/>
      <c r="D11" s="3010" t="s">
        <v>1319</v>
      </c>
      <c r="E11" s="3011"/>
      <c r="F11" s="3011"/>
      <c r="G11" s="3011"/>
      <c r="H11" s="3011"/>
      <c r="I11" s="3011"/>
      <c r="J11" s="3011"/>
      <c r="K11" s="3011"/>
      <c r="L11" s="2997"/>
      <c r="M11" s="2997"/>
      <c r="N11" s="2997"/>
      <c r="O11" s="2997"/>
      <c r="P11" s="2997"/>
      <c r="Q11" s="2997"/>
      <c r="R11" s="2997"/>
      <c r="S11" s="2997"/>
      <c r="T11" s="2997"/>
      <c r="U11" s="2997"/>
      <c r="V11" s="2997"/>
      <c r="W11" s="2997"/>
      <c r="X11" s="2997"/>
      <c r="Y11" s="2997"/>
      <c r="Z11" s="2997"/>
      <c r="AA11" s="2997"/>
    </row>
    <row r="12" spans="1:27" s="1035" customFormat="1" ht="21" customHeight="1">
      <c r="B12" s="3002"/>
      <c r="C12" s="3008"/>
      <c r="D12" s="3010" t="s">
        <v>1319</v>
      </c>
      <c r="E12" s="3011"/>
      <c r="F12" s="3011"/>
      <c r="G12" s="3011"/>
      <c r="H12" s="3011"/>
      <c r="I12" s="3011"/>
      <c r="J12" s="3011"/>
      <c r="K12" s="3011"/>
      <c r="L12" s="2997"/>
      <c r="M12" s="2997"/>
      <c r="N12" s="2997"/>
      <c r="O12" s="2997"/>
      <c r="P12" s="2997"/>
      <c r="Q12" s="2997"/>
      <c r="R12" s="2997"/>
      <c r="S12" s="2997"/>
      <c r="T12" s="2997"/>
      <c r="U12" s="2997"/>
      <c r="V12" s="2997"/>
      <c r="W12" s="2997"/>
      <c r="X12" s="2997"/>
      <c r="Y12" s="2997"/>
      <c r="Z12" s="2997"/>
      <c r="AA12" s="2997"/>
    </row>
    <row r="13" spans="1:27" s="1035" customFormat="1" ht="21" customHeight="1" thickBot="1">
      <c r="B13" s="3002"/>
      <c r="C13" s="3009"/>
      <c r="D13" s="3012" t="s">
        <v>1319</v>
      </c>
      <c r="E13" s="3013"/>
      <c r="F13" s="3013"/>
      <c r="G13" s="3013"/>
      <c r="H13" s="3013"/>
      <c r="I13" s="3013"/>
      <c r="J13" s="3013"/>
      <c r="K13" s="3013"/>
      <c r="L13" s="2999"/>
      <c r="M13" s="2999"/>
      <c r="N13" s="2999"/>
      <c r="O13" s="2999"/>
      <c r="P13" s="2999"/>
      <c r="Q13" s="2999"/>
      <c r="R13" s="2999"/>
      <c r="S13" s="2999"/>
      <c r="T13" s="2999"/>
      <c r="U13" s="2999"/>
      <c r="V13" s="2999"/>
      <c r="W13" s="2999"/>
      <c r="X13" s="2999"/>
      <c r="Y13" s="2999"/>
      <c r="Z13" s="2999"/>
      <c r="AA13" s="2999"/>
    </row>
    <row r="14" spans="1:27" s="1035" customFormat="1" ht="21" customHeight="1">
      <c r="B14" s="3002"/>
      <c r="C14" s="3014" t="s">
        <v>1320</v>
      </c>
      <c r="D14" s="3014"/>
      <c r="E14" s="3014"/>
      <c r="F14" s="3014"/>
      <c r="G14" s="3014"/>
      <c r="H14" s="3014"/>
      <c r="I14" s="3014"/>
      <c r="J14" s="3014"/>
      <c r="K14" s="3014"/>
      <c r="L14" s="3014"/>
      <c r="M14" s="3014"/>
      <c r="N14" s="3014"/>
      <c r="O14" s="3014"/>
      <c r="P14" s="3014"/>
      <c r="Q14" s="3014"/>
      <c r="R14" s="3014"/>
      <c r="S14" s="3014"/>
      <c r="T14" s="3014"/>
      <c r="U14" s="3014"/>
      <c r="V14" s="3014"/>
      <c r="W14" s="3014"/>
      <c r="X14" s="3014"/>
      <c r="Y14" s="3014"/>
      <c r="Z14" s="3014"/>
      <c r="AA14" s="3014"/>
    </row>
    <row r="15" spans="1:27" s="1035" customFormat="1" ht="21" customHeight="1">
      <c r="B15" s="3002"/>
      <c r="C15" s="3015" t="s">
        <v>1321</v>
      </c>
      <c r="D15" s="3016"/>
      <c r="E15" s="3016"/>
      <c r="F15" s="3016"/>
      <c r="G15" s="3016"/>
      <c r="H15" s="3016"/>
      <c r="I15" s="3016"/>
      <c r="J15" s="3016"/>
      <c r="K15" s="3016"/>
      <c r="L15" s="3016"/>
      <c r="M15" s="3016"/>
      <c r="N15" s="3016"/>
      <c r="O15" s="3016"/>
      <c r="P15" s="3016"/>
      <c r="Q15" s="3016"/>
      <c r="R15" s="3016"/>
      <c r="S15" s="3016"/>
      <c r="T15" s="3016"/>
      <c r="U15" s="3016"/>
      <c r="V15" s="3016"/>
      <c r="W15" s="3016"/>
      <c r="X15" s="3016"/>
      <c r="Y15" s="3016"/>
      <c r="Z15" s="3016"/>
      <c r="AA15" s="3017"/>
    </row>
    <row r="16" spans="1:27" s="1035" customFormat="1" ht="21" customHeight="1">
      <c r="B16" s="3002"/>
      <c r="C16" s="3018"/>
      <c r="D16" s="3019"/>
      <c r="E16" s="3019"/>
      <c r="F16" s="3019"/>
      <c r="G16" s="3019"/>
      <c r="H16" s="3019"/>
      <c r="I16" s="3019"/>
      <c r="J16" s="3019"/>
      <c r="K16" s="3019"/>
      <c r="L16" s="3019"/>
      <c r="M16" s="3019"/>
      <c r="N16" s="3019"/>
      <c r="O16" s="3019"/>
      <c r="P16" s="3019"/>
      <c r="Q16" s="3019"/>
      <c r="R16" s="3019"/>
      <c r="S16" s="3019"/>
      <c r="T16" s="3019"/>
      <c r="U16" s="3019"/>
      <c r="V16" s="3019"/>
      <c r="W16" s="3019"/>
      <c r="X16" s="3019"/>
      <c r="Y16" s="3019"/>
      <c r="Z16" s="3019"/>
      <c r="AA16" s="3020"/>
    </row>
    <row r="17" spans="2:27" s="1035" customFormat="1" ht="21" customHeight="1" thickBot="1">
      <c r="B17" s="3003"/>
      <c r="C17" s="3021"/>
      <c r="D17" s="3022"/>
      <c r="E17" s="3022"/>
      <c r="F17" s="3022"/>
      <c r="G17" s="3022"/>
      <c r="H17" s="3022"/>
      <c r="I17" s="3022"/>
      <c r="J17" s="3022"/>
      <c r="K17" s="3022"/>
      <c r="L17" s="3022"/>
      <c r="M17" s="3022"/>
      <c r="N17" s="3022"/>
      <c r="O17" s="3022"/>
      <c r="P17" s="3022"/>
      <c r="Q17" s="3022"/>
      <c r="R17" s="3022"/>
      <c r="S17" s="3022"/>
      <c r="T17" s="3022"/>
      <c r="U17" s="3022"/>
      <c r="V17" s="3022"/>
      <c r="W17" s="3022"/>
      <c r="X17" s="3022"/>
      <c r="Y17" s="3022"/>
      <c r="Z17" s="3022"/>
      <c r="AA17" s="3023"/>
    </row>
    <row r="18" spans="2:27" s="1035" customFormat="1" ht="21" customHeight="1">
      <c r="B18" s="3024" t="s">
        <v>1322</v>
      </c>
      <c r="C18" s="3026" t="s">
        <v>442</v>
      </c>
      <c r="D18" s="3027"/>
      <c r="E18" s="3027"/>
      <c r="F18" s="3027"/>
      <c r="G18" s="3027"/>
      <c r="H18" s="3027"/>
      <c r="I18" s="3027"/>
      <c r="J18" s="3027"/>
      <c r="K18" s="3027"/>
      <c r="L18" s="3028"/>
      <c r="M18" s="3014" t="s">
        <v>13</v>
      </c>
      <c r="N18" s="3014"/>
      <c r="O18" s="3014"/>
      <c r="P18" s="3014"/>
      <c r="Q18" s="3014"/>
      <c r="R18" s="3014"/>
      <c r="S18" s="3014"/>
      <c r="T18" s="3014"/>
      <c r="U18" s="3014"/>
      <c r="V18" s="3014"/>
      <c r="W18" s="3014"/>
      <c r="X18" s="3014"/>
      <c r="Y18" s="3014"/>
      <c r="Z18" s="3014" t="s">
        <v>204</v>
      </c>
      <c r="AA18" s="3014"/>
    </row>
    <row r="19" spans="2:27" s="1035" customFormat="1" ht="21" customHeight="1">
      <c r="B19" s="3024"/>
      <c r="C19" s="2997" t="s">
        <v>385</v>
      </c>
      <c r="D19" s="2997"/>
      <c r="E19" s="2997"/>
      <c r="F19" s="2997"/>
      <c r="G19" s="2997"/>
      <c r="H19" s="2997" t="s">
        <v>1323</v>
      </c>
      <c r="I19" s="2997"/>
      <c r="J19" s="2997"/>
      <c r="K19" s="2997"/>
      <c r="L19" s="2997"/>
      <c r="M19" s="2997"/>
      <c r="N19" s="2997"/>
      <c r="O19" s="2997"/>
      <c r="P19" s="2997"/>
      <c r="Q19" s="2997"/>
      <c r="R19" s="2997"/>
      <c r="S19" s="2997"/>
      <c r="T19" s="2997"/>
      <c r="U19" s="2997"/>
      <c r="V19" s="2997"/>
      <c r="W19" s="2997"/>
      <c r="X19" s="2997"/>
      <c r="Y19" s="2997"/>
      <c r="Z19" s="3029" t="s">
        <v>83</v>
      </c>
      <c r="AA19" s="3029"/>
    </row>
    <row r="20" spans="2:27" s="1035" customFormat="1" ht="21" customHeight="1">
      <c r="B20" s="3024"/>
      <c r="C20" s="2997"/>
      <c r="D20" s="2997"/>
      <c r="E20" s="2997"/>
      <c r="F20" s="2997"/>
      <c r="G20" s="2997"/>
      <c r="H20" s="2997" t="s">
        <v>1324</v>
      </c>
      <c r="I20" s="2997"/>
      <c r="J20" s="2997"/>
      <c r="K20" s="2997"/>
      <c r="L20" s="2997"/>
      <c r="M20" s="2997" t="s">
        <v>1325</v>
      </c>
      <c r="N20" s="2997"/>
      <c r="O20" s="2997"/>
      <c r="P20" s="2997"/>
      <c r="Q20" s="2997"/>
      <c r="R20" s="2997"/>
      <c r="S20" s="2997"/>
      <c r="T20" s="2997"/>
      <c r="U20" s="2997"/>
      <c r="V20" s="2997"/>
      <c r="W20" s="2997"/>
      <c r="X20" s="2997"/>
      <c r="Y20" s="2997"/>
      <c r="Z20" s="3029" t="s">
        <v>83</v>
      </c>
      <c r="AA20" s="3029"/>
    </row>
    <row r="21" spans="2:27" s="1035" customFormat="1" ht="21" customHeight="1">
      <c r="B21" s="3024"/>
      <c r="C21" s="2997" t="s">
        <v>384</v>
      </c>
      <c r="D21" s="2997"/>
      <c r="E21" s="2997"/>
      <c r="F21" s="2997"/>
      <c r="G21" s="2997"/>
      <c r="H21" s="2997" t="s">
        <v>1323</v>
      </c>
      <c r="I21" s="2997"/>
      <c r="J21" s="2997"/>
      <c r="K21" s="2997"/>
      <c r="L21" s="2997"/>
      <c r="M21" s="2997"/>
      <c r="N21" s="2997"/>
      <c r="O21" s="2997"/>
      <c r="P21" s="2997"/>
      <c r="Q21" s="2997"/>
      <c r="R21" s="2997"/>
      <c r="S21" s="2997"/>
      <c r="T21" s="2997"/>
      <c r="U21" s="2997"/>
      <c r="V21" s="2997"/>
      <c r="W21" s="2997"/>
      <c r="X21" s="2997"/>
      <c r="Y21" s="2997"/>
      <c r="Z21" s="3029" t="s">
        <v>83</v>
      </c>
      <c r="AA21" s="3029"/>
    </row>
    <row r="22" spans="2:27" s="1035" customFormat="1" ht="21" customHeight="1" thickBot="1">
      <c r="B22" s="3024"/>
      <c r="C22" s="2999"/>
      <c r="D22" s="2999"/>
      <c r="E22" s="2999"/>
      <c r="F22" s="2999"/>
      <c r="G22" s="2999"/>
      <c r="H22" s="2999" t="s">
        <v>1324</v>
      </c>
      <c r="I22" s="2999"/>
      <c r="J22" s="2999"/>
      <c r="K22" s="2999"/>
      <c r="L22" s="2999"/>
      <c r="M22" s="2999"/>
      <c r="N22" s="2999"/>
      <c r="O22" s="2999"/>
      <c r="P22" s="2999"/>
      <c r="Q22" s="2999"/>
      <c r="R22" s="2999"/>
      <c r="S22" s="2999"/>
      <c r="T22" s="2999"/>
      <c r="U22" s="2999"/>
      <c r="V22" s="2999"/>
      <c r="W22" s="2999"/>
      <c r="X22" s="2999"/>
      <c r="Y22" s="2999"/>
      <c r="Z22" s="3030" t="s">
        <v>83</v>
      </c>
      <c r="AA22" s="3030"/>
    </row>
    <row r="23" spans="2:27" s="1035" customFormat="1" ht="21" customHeight="1" thickBot="1">
      <c r="B23" s="3024"/>
      <c r="C23" s="3033" t="s">
        <v>1326</v>
      </c>
      <c r="D23" s="3033"/>
      <c r="E23" s="3033"/>
      <c r="F23" s="3033"/>
      <c r="G23" s="3033"/>
      <c r="H23" s="3033"/>
      <c r="I23" s="3033"/>
      <c r="J23" s="3033"/>
      <c r="K23" s="3033"/>
      <c r="L23" s="3033"/>
      <c r="M23" s="3033"/>
      <c r="N23" s="3033"/>
      <c r="O23" s="3033"/>
      <c r="P23" s="3033"/>
      <c r="Q23" s="3033"/>
      <c r="R23" s="3033"/>
      <c r="S23" s="3033"/>
      <c r="T23" s="3033"/>
      <c r="U23" s="3033"/>
      <c r="V23" s="3033"/>
      <c r="W23" s="3033"/>
      <c r="X23" s="3033"/>
      <c r="Y23" s="3033"/>
      <c r="Z23" s="3033"/>
      <c r="AA23" s="3033"/>
    </row>
    <row r="24" spans="2:27" s="1035" customFormat="1" ht="21" customHeight="1">
      <c r="B24" s="3024"/>
      <c r="C24" s="3014" t="s">
        <v>1327</v>
      </c>
      <c r="D24" s="3014"/>
      <c r="E24" s="3014"/>
      <c r="F24" s="3014"/>
      <c r="G24" s="3014"/>
      <c r="H24" s="3014"/>
      <c r="I24" s="3014"/>
      <c r="J24" s="3014"/>
      <c r="K24" s="3014"/>
      <c r="L24" s="3014"/>
      <c r="M24" s="3014"/>
      <c r="N24" s="3014"/>
      <c r="O24" s="3014"/>
      <c r="P24" s="3014"/>
      <c r="Q24" s="3014"/>
      <c r="R24" s="3014"/>
      <c r="S24" s="3014"/>
      <c r="T24" s="3014"/>
      <c r="U24" s="3014"/>
      <c r="V24" s="3014"/>
      <c r="W24" s="3014"/>
      <c r="X24" s="3014"/>
      <c r="Y24" s="3014"/>
      <c r="Z24" s="3014"/>
      <c r="AA24" s="3014"/>
    </row>
    <row r="25" spans="2:27" s="1035" customFormat="1" ht="21" customHeight="1">
      <c r="B25" s="3024"/>
      <c r="C25" s="2997"/>
      <c r="D25" s="2997"/>
      <c r="E25" s="2997"/>
      <c r="F25" s="2997"/>
      <c r="G25" s="2997"/>
      <c r="H25" s="2997"/>
      <c r="I25" s="2997"/>
      <c r="J25" s="2997"/>
      <c r="K25" s="2997"/>
      <c r="L25" s="2997"/>
      <c r="M25" s="2997"/>
      <c r="N25" s="2997"/>
      <c r="O25" s="2997"/>
      <c r="P25" s="2997"/>
      <c r="Q25" s="2997"/>
      <c r="R25" s="2997"/>
      <c r="S25" s="2997"/>
      <c r="T25" s="2997"/>
      <c r="U25" s="2997"/>
      <c r="V25" s="2997"/>
      <c r="W25" s="2997"/>
      <c r="X25" s="2997"/>
      <c r="Y25" s="2997"/>
      <c r="Z25" s="2997"/>
      <c r="AA25" s="2997"/>
    </row>
    <row r="26" spans="2:27" s="1035" customFormat="1" ht="21" customHeight="1">
      <c r="B26" s="3024"/>
      <c r="C26" s="2997"/>
      <c r="D26" s="2997"/>
      <c r="E26" s="2997"/>
      <c r="F26" s="2997"/>
      <c r="G26" s="2997"/>
      <c r="H26" s="2997"/>
      <c r="I26" s="2997"/>
      <c r="J26" s="2997"/>
      <c r="K26" s="2997"/>
      <c r="L26" s="2997"/>
      <c r="M26" s="2997"/>
      <c r="N26" s="2997"/>
      <c r="O26" s="2997"/>
      <c r="P26" s="2997"/>
      <c r="Q26" s="2997"/>
      <c r="R26" s="2997"/>
      <c r="S26" s="2997"/>
      <c r="T26" s="2997"/>
      <c r="U26" s="2997"/>
      <c r="V26" s="2997"/>
      <c r="W26" s="2997"/>
      <c r="X26" s="2997"/>
      <c r="Y26" s="2997"/>
      <c r="Z26" s="2997"/>
      <c r="AA26" s="2997"/>
    </row>
    <row r="27" spans="2:27" s="1035" customFormat="1" ht="21" customHeight="1">
      <c r="B27" s="3025"/>
      <c r="C27" s="2997"/>
      <c r="D27" s="2997"/>
      <c r="E27" s="2997"/>
      <c r="F27" s="2997"/>
      <c r="G27" s="2997"/>
      <c r="H27" s="2997"/>
      <c r="I27" s="2997"/>
      <c r="J27" s="2997"/>
      <c r="K27" s="2997"/>
      <c r="L27" s="2997"/>
      <c r="M27" s="2997"/>
      <c r="N27" s="2997"/>
      <c r="O27" s="2997"/>
      <c r="P27" s="2997"/>
      <c r="Q27" s="2997"/>
      <c r="R27" s="2997"/>
      <c r="S27" s="2997"/>
      <c r="T27" s="2997"/>
      <c r="U27" s="2997"/>
      <c r="V27" s="2997"/>
      <c r="W27" s="2997"/>
      <c r="X27" s="2997"/>
      <c r="Y27" s="2997"/>
      <c r="Z27" s="2997"/>
      <c r="AA27" s="2997"/>
    </row>
    <row r="28" spans="2:27" ht="28.5" customHeight="1">
      <c r="B28" s="3034" t="s">
        <v>1328</v>
      </c>
      <c r="C28" s="3034"/>
      <c r="D28" s="3034"/>
      <c r="E28" s="3034"/>
      <c r="F28" s="3034"/>
      <c r="G28" s="3034"/>
      <c r="H28" s="3034"/>
      <c r="I28" s="3034"/>
      <c r="J28" s="3034"/>
      <c r="K28" s="3034"/>
      <c r="L28" s="3034"/>
      <c r="M28" s="3034"/>
      <c r="N28" s="3034"/>
      <c r="O28" s="3034"/>
      <c r="P28" s="3034"/>
      <c r="Q28" s="3034"/>
      <c r="R28" s="3034"/>
      <c r="S28" s="3034"/>
      <c r="T28" s="3034"/>
      <c r="U28" s="3034"/>
      <c r="V28" s="3034"/>
      <c r="W28" s="3034"/>
      <c r="X28" s="3034"/>
      <c r="Y28" s="3034"/>
      <c r="Z28" s="3034"/>
      <c r="AA28" s="3034"/>
    </row>
    <row r="29" spans="2:27" ht="23.25" customHeight="1">
      <c r="B29" s="3032" t="s">
        <v>1329</v>
      </c>
      <c r="C29" s="3032"/>
      <c r="D29" s="3032"/>
      <c r="E29" s="3032"/>
      <c r="F29" s="3032"/>
      <c r="G29" s="3032"/>
      <c r="H29" s="3032"/>
      <c r="I29" s="3032"/>
      <c r="J29" s="3032"/>
      <c r="K29" s="3032"/>
      <c r="L29" s="3032"/>
      <c r="M29" s="3032"/>
      <c r="N29" s="3032"/>
      <c r="O29" s="3032"/>
      <c r="P29" s="3032"/>
      <c r="Q29" s="3032"/>
      <c r="R29" s="3032"/>
      <c r="S29" s="3032"/>
      <c r="T29" s="3032"/>
      <c r="U29" s="3032"/>
      <c r="V29" s="3032"/>
      <c r="W29" s="3032"/>
      <c r="X29" s="3032"/>
      <c r="Y29" s="3032"/>
      <c r="Z29" s="3032"/>
      <c r="AA29" s="3032"/>
    </row>
    <row r="30" spans="2:27" ht="23.25" customHeight="1">
      <c r="B30" s="3031" t="s">
        <v>1330</v>
      </c>
      <c r="C30" s="3032"/>
      <c r="D30" s="3032"/>
      <c r="E30" s="3032"/>
      <c r="F30" s="3032"/>
      <c r="G30" s="3032"/>
      <c r="H30" s="3032"/>
      <c r="I30" s="3032"/>
      <c r="J30" s="3032"/>
      <c r="K30" s="3032"/>
      <c r="L30" s="3032"/>
      <c r="M30" s="3032"/>
      <c r="N30" s="3032"/>
      <c r="O30" s="3032"/>
      <c r="P30" s="3032"/>
      <c r="Q30" s="3032"/>
      <c r="R30" s="3032"/>
      <c r="S30" s="3032"/>
      <c r="T30" s="3032"/>
      <c r="U30" s="3032"/>
      <c r="V30" s="3032"/>
      <c r="W30" s="3032"/>
      <c r="X30" s="3032"/>
      <c r="Y30" s="3032"/>
      <c r="Z30" s="3032"/>
      <c r="AA30" s="3032"/>
    </row>
    <row r="31" spans="2:27" ht="15" customHeight="1">
      <c r="B31" s="1036"/>
    </row>
    <row r="32" spans="2:27" ht="14.25" customHeight="1">
      <c r="B32" s="1036"/>
    </row>
    <row r="33" spans="2:2" ht="21" customHeight="1">
      <c r="B33" s="1037"/>
    </row>
  </sheetData>
  <mergeCells count="60">
    <mergeCell ref="Z21:AA21"/>
    <mergeCell ref="H22:L22"/>
    <mergeCell ref="M22:Y22"/>
    <mergeCell ref="Z22:AA22"/>
    <mergeCell ref="B30:AA30"/>
    <mergeCell ref="C23:U23"/>
    <mergeCell ref="V23:AA23"/>
    <mergeCell ref="C24:AA24"/>
    <mergeCell ref="C25:AA27"/>
    <mergeCell ref="B28:AA28"/>
    <mergeCell ref="B29:AA29"/>
    <mergeCell ref="C14:AA14"/>
    <mergeCell ref="C15:AA17"/>
    <mergeCell ref="B18:B27"/>
    <mergeCell ref="C18:L18"/>
    <mergeCell ref="M18:Y18"/>
    <mergeCell ref="Z18:AA18"/>
    <mergeCell ref="C19:G20"/>
    <mergeCell ref="H19:L19"/>
    <mergeCell ref="M19:Y19"/>
    <mergeCell ref="Z19:AA19"/>
    <mergeCell ref="H20:L20"/>
    <mergeCell ref="M20:Y20"/>
    <mergeCell ref="Z20:AA20"/>
    <mergeCell ref="C21:G22"/>
    <mergeCell ref="H21:L21"/>
    <mergeCell ref="M21:Y21"/>
    <mergeCell ref="D12:K12"/>
    <mergeCell ref="L12:U12"/>
    <mergeCell ref="V12:AA12"/>
    <mergeCell ref="D13:K13"/>
    <mergeCell ref="L13:U13"/>
    <mergeCell ref="V13:AA13"/>
    <mergeCell ref="D10:K10"/>
    <mergeCell ref="L10:U10"/>
    <mergeCell ref="V10:AA10"/>
    <mergeCell ref="D11:K11"/>
    <mergeCell ref="L11:U11"/>
    <mergeCell ref="V11:AA11"/>
    <mergeCell ref="F6:K6"/>
    <mergeCell ref="L6:U6"/>
    <mergeCell ref="B7:B17"/>
    <mergeCell ref="C7:U7"/>
    <mergeCell ref="V7:AA7"/>
    <mergeCell ref="C8:C13"/>
    <mergeCell ref="D8:U8"/>
    <mergeCell ref="V8:AA8"/>
    <mergeCell ref="D9:K9"/>
    <mergeCell ref="L9:U9"/>
    <mergeCell ref="B5:E6"/>
    <mergeCell ref="F5:K5"/>
    <mergeCell ref="L5:U5"/>
    <mergeCell ref="V5:Z6"/>
    <mergeCell ref="AA5:AA6"/>
    <mergeCell ref="V9:AA9"/>
    <mergeCell ref="B2:AA2"/>
    <mergeCell ref="B3:K3"/>
    <mergeCell ref="L3:AA3"/>
    <mergeCell ref="B4:K4"/>
    <mergeCell ref="L4:AA4"/>
  </mergeCells>
  <phoneticPr fontId="2"/>
  <printOptions horizontalCentered="1"/>
  <pageMargins left="0.39370078740157483" right="0.39370078740157483" top="0.70866141732283472" bottom="0.35433070866141736" header="0.31496062992125984" footer="0.27559055118110237"/>
  <pageSetup paperSize="9" orientation="portrait" r:id="rId1"/>
  <headerFooter alignWithMargins="0"/>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6F82A-9A31-4D91-BF55-EE1430641725}">
  <dimension ref="A1:G19"/>
  <sheetViews>
    <sheetView view="pageBreakPreview" zoomScaleNormal="75" zoomScaleSheetLayoutView="100" workbookViewId="0">
      <selection activeCell="A2" sqref="A2"/>
    </sheetView>
  </sheetViews>
  <sheetFormatPr defaultColWidth="8.25" defaultRowHeight="13"/>
  <cols>
    <col min="1" max="1" width="4.25" style="713" customWidth="1"/>
    <col min="2" max="2" width="16.1640625" style="713" customWidth="1"/>
    <col min="3" max="3" width="3.6640625" style="713" customWidth="1"/>
    <col min="4" max="4" width="27" style="713" customWidth="1"/>
    <col min="5" max="5" width="11" style="713" customWidth="1"/>
    <col min="6" max="6" width="3.33203125" style="713" customWidth="1"/>
    <col min="7" max="7" width="14.9140625" style="713" customWidth="1"/>
    <col min="8" max="8" width="2.25" style="713" customWidth="1"/>
    <col min="9" max="16384" width="8.25" style="713"/>
  </cols>
  <sheetData>
    <row r="1" spans="1:7" s="748" customFormat="1" ht="14">
      <c r="A1" s="748" t="s">
        <v>2314</v>
      </c>
    </row>
    <row r="2" spans="1:7" s="748" customFormat="1" ht="36" customHeight="1">
      <c r="B2" s="1951" t="s">
        <v>1280</v>
      </c>
      <c r="C2" s="1951"/>
      <c r="D2" s="1951"/>
      <c r="E2" s="1951"/>
      <c r="F2" s="1951"/>
      <c r="G2" s="1951"/>
    </row>
    <row r="3" spans="1:7" ht="36" customHeight="1">
      <c r="A3" s="751"/>
      <c r="B3" s="747" t="s">
        <v>198</v>
      </c>
      <c r="C3" s="1952"/>
      <c r="D3" s="1953"/>
      <c r="E3" s="1953"/>
      <c r="F3" s="1953"/>
      <c r="G3" s="2618" t="s">
        <v>1281</v>
      </c>
    </row>
    <row r="4" spans="1:7" ht="36" customHeight="1">
      <c r="A4" s="751"/>
      <c r="B4" s="1023" t="s">
        <v>1282</v>
      </c>
      <c r="C4" s="1952"/>
      <c r="D4" s="1953"/>
      <c r="E4" s="1953"/>
      <c r="F4" s="1953"/>
      <c r="G4" s="2618"/>
    </row>
    <row r="5" spans="1:7" ht="35.25" customHeight="1" thickBot="1">
      <c r="B5" s="1024" t="s">
        <v>970</v>
      </c>
      <c r="C5" s="2909" t="s">
        <v>1283</v>
      </c>
      <c r="D5" s="2910"/>
      <c r="E5" s="2910"/>
      <c r="F5" s="2910"/>
      <c r="G5" s="2658"/>
    </row>
    <row r="6" spans="1:7" ht="52.5" customHeight="1">
      <c r="B6" s="2911" t="s">
        <v>1284</v>
      </c>
      <c r="C6" s="2913" t="s">
        <v>1285</v>
      </c>
      <c r="D6" s="2914"/>
      <c r="E6" s="1026"/>
      <c r="F6" s="1025" t="s">
        <v>83</v>
      </c>
      <c r="G6" s="1027" t="s">
        <v>1286</v>
      </c>
    </row>
    <row r="7" spans="1:7" ht="30.75" customHeight="1">
      <c r="B7" s="1960"/>
      <c r="C7" s="1948" t="s">
        <v>1287</v>
      </c>
      <c r="D7" s="1950"/>
      <c r="E7" s="1028"/>
      <c r="F7" s="746" t="s">
        <v>83</v>
      </c>
      <c r="G7" s="2915" t="s">
        <v>1288</v>
      </c>
    </row>
    <row r="8" spans="1:7" ht="30.75" customHeight="1">
      <c r="B8" s="1960"/>
      <c r="C8" s="1948" t="s">
        <v>1289</v>
      </c>
      <c r="D8" s="1950"/>
      <c r="E8" s="1028"/>
      <c r="F8" s="746" t="s">
        <v>83</v>
      </c>
      <c r="G8" s="2916"/>
    </row>
    <row r="9" spans="1:7" ht="30.75" customHeight="1">
      <c r="B9" s="1960"/>
      <c r="C9" s="1948" t="s">
        <v>1290</v>
      </c>
      <c r="D9" s="1950"/>
      <c r="E9" s="1028"/>
      <c r="F9" s="746" t="s">
        <v>83</v>
      </c>
      <c r="G9" s="2915" t="s">
        <v>1291</v>
      </c>
    </row>
    <row r="10" spans="1:7" ht="30.75" customHeight="1">
      <c r="B10" s="1960"/>
      <c r="C10" s="1948" t="s">
        <v>1292</v>
      </c>
      <c r="D10" s="1950"/>
      <c r="E10" s="1028"/>
      <c r="F10" s="746" t="s">
        <v>83</v>
      </c>
      <c r="G10" s="2916"/>
    </row>
    <row r="11" spans="1:7" ht="35.25" customHeight="1">
      <c r="B11" s="1960"/>
      <c r="C11" s="1948" t="s">
        <v>1293</v>
      </c>
      <c r="D11" s="1950"/>
      <c r="E11" s="1030"/>
      <c r="F11" s="746" t="s">
        <v>83</v>
      </c>
      <c r="G11" s="2915" t="s">
        <v>1294</v>
      </c>
    </row>
    <row r="12" spans="1:7" ht="35.25" customHeight="1" thickBot="1">
      <c r="B12" s="2912"/>
      <c r="C12" s="2918" t="s">
        <v>1295</v>
      </c>
      <c r="D12" s="2919"/>
      <c r="E12" s="1032"/>
      <c r="F12" s="1031" t="s">
        <v>83</v>
      </c>
      <c r="G12" s="2917"/>
    </row>
    <row r="13" spans="1:7" ht="74.25" customHeight="1">
      <c r="B13" s="2891" t="s">
        <v>1296</v>
      </c>
      <c r="C13" s="2903" t="s">
        <v>1297</v>
      </c>
      <c r="D13" s="2904"/>
      <c r="E13" s="2905" t="s">
        <v>1298</v>
      </c>
      <c r="F13" s="2906"/>
      <c r="G13" s="1029" t="s">
        <v>1299</v>
      </c>
    </row>
    <row r="14" spans="1:7" ht="74.25" customHeight="1">
      <c r="B14" s="2902"/>
      <c r="C14" s="2907" t="s">
        <v>1300</v>
      </c>
      <c r="D14" s="2908"/>
      <c r="E14" s="1955" t="s">
        <v>1298</v>
      </c>
      <c r="F14" s="1950"/>
      <c r="G14" s="1033" t="s">
        <v>1301</v>
      </c>
    </row>
    <row r="15" spans="1:7" ht="74.25" customHeight="1">
      <c r="B15" s="2902"/>
      <c r="C15" s="2907" t="s">
        <v>1302</v>
      </c>
      <c r="D15" s="2908"/>
      <c r="E15" s="1955" t="s">
        <v>1298</v>
      </c>
      <c r="F15" s="1950"/>
      <c r="G15" s="1033" t="s">
        <v>1299</v>
      </c>
    </row>
    <row r="16" spans="1:7" ht="74.25" customHeight="1">
      <c r="B16" s="2902"/>
      <c r="C16" s="2907" t="s">
        <v>1303</v>
      </c>
      <c r="D16" s="2908"/>
      <c r="E16" s="1955" t="s">
        <v>1298</v>
      </c>
      <c r="F16" s="1950"/>
      <c r="G16" s="1033" t="s">
        <v>1299</v>
      </c>
    </row>
    <row r="17" spans="2:7" ht="18" customHeight="1">
      <c r="B17" s="2901" t="s">
        <v>972</v>
      </c>
      <c r="C17" s="2901"/>
      <c r="D17" s="2901"/>
      <c r="E17" s="2901"/>
      <c r="F17" s="2901"/>
      <c r="G17" s="2901"/>
    </row>
    <row r="18" spans="2:7" ht="18" customHeight="1">
      <c r="B18" s="2038" t="s">
        <v>1304</v>
      </c>
      <c r="C18" s="2038"/>
      <c r="D18" s="2038"/>
      <c r="E18" s="2038"/>
      <c r="F18" s="2038"/>
      <c r="G18" s="2038"/>
    </row>
    <row r="19" spans="2:7" ht="18" customHeight="1">
      <c r="B19" s="2038" t="s">
        <v>1305</v>
      </c>
      <c r="C19" s="2038"/>
      <c r="D19" s="2038"/>
      <c r="E19" s="2038"/>
      <c r="F19" s="2038"/>
      <c r="G19" s="2038"/>
    </row>
  </sheetData>
  <mergeCells count="28">
    <mergeCell ref="B17:G17"/>
    <mergeCell ref="B18:G18"/>
    <mergeCell ref="B19:G19"/>
    <mergeCell ref="B13:B16"/>
    <mergeCell ref="C13:D13"/>
    <mergeCell ref="E13:F13"/>
    <mergeCell ref="C14:D14"/>
    <mergeCell ref="E14:F14"/>
    <mergeCell ref="C15:D15"/>
    <mergeCell ref="E15:F15"/>
    <mergeCell ref="C16:D16"/>
    <mergeCell ref="E16:F16"/>
    <mergeCell ref="B2:G2"/>
    <mergeCell ref="C3:F3"/>
    <mergeCell ref="G3:G5"/>
    <mergeCell ref="C4:F4"/>
    <mergeCell ref="C5:F5"/>
    <mergeCell ref="B6:B12"/>
    <mergeCell ref="C6:D6"/>
    <mergeCell ref="C7:D7"/>
    <mergeCell ref="G7:G8"/>
    <mergeCell ref="C8:D8"/>
    <mergeCell ref="C9:D9"/>
    <mergeCell ref="G9:G10"/>
    <mergeCell ref="C10:D10"/>
    <mergeCell ref="C11:D11"/>
    <mergeCell ref="G11:G12"/>
    <mergeCell ref="C12:D12"/>
  </mergeCells>
  <phoneticPr fontId="2"/>
  <printOptions horizontalCentered="1"/>
  <pageMargins left="0.55118110236220474" right="0.70866141732283472" top="0.98425196850393704" bottom="0.98425196850393704" header="0.51181102362204722" footer="0.51181102362204722"/>
  <pageSetup paperSize="9" scale="90"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52978-787F-410D-AEE7-12A0EF96DC2E}">
  <sheetPr>
    <pageSetUpPr fitToPage="1"/>
  </sheetPr>
  <dimension ref="A1:AE71"/>
  <sheetViews>
    <sheetView view="pageBreakPreview" zoomScale="96" zoomScaleNormal="110" zoomScaleSheetLayoutView="96" workbookViewId="0">
      <selection activeCell="D12" sqref="D12:T13"/>
    </sheetView>
  </sheetViews>
  <sheetFormatPr defaultColWidth="4" defaultRowHeight="13"/>
  <cols>
    <col min="1" max="1" width="2.83203125" style="623" customWidth="1"/>
    <col min="2" max="2" width="2.58203125" style="623" customWidth="1"/>
    <col min="3" max="3" width="10.58203125" style="623" customWidth="1"/>
    <col min="4" max="8" width="4.58203125" style="623" customWidth="1"/>
    <col min="9" max="9" width="7.58203125" style="623" customWidth="1"/>
    <col min="10" max="18" width="4.58203125" style="623" customWidth="1"/>
    <col min="19" max="20" width="7.58203125" style="623" customWidth="1"/>
    <col min="21" max="25" width="4.58203125" style="623" customWidth="1"/>
    <col min="26" max="26" width="2" style="623" customWidth="1"/>
    <col min="27" max="257" width="4" style="623"/>
    <col min="258" max="258" width="2.83203125" style="623" customWidth="1"/>
    <col min="259" max="259" width="2.33203125" style="623" customWidth="1"/>
    <col min="260" max="260" width="7.33203125" style="623" customWidth="1"/>
    <col min="261" max="263" width="4" style="623"/>
    <col min="264" max="264" width="3.58203125" style="623" customWidth="1"/>
    <col min="265" max="265" width="4" style="623"/>
    <col min="266" max="266" width="7.33203125" style="623" customWidth="1"/>
    <col min="267" max="275" width="4" style="623"/>
    <col min="276" max="277" width="6.83203125" style="623" customWidth="1"/>
    <col min="278" max="279" width="4" style="623"/>
    <col min="280" max="280" width="4.08203125" style="623" customWidth="1"/>
    <col min="281" max="281" width="2.33203125" style="623" customWidth="1"/>
    <col min="282" max="282" width="3.33203125" style="623" customWidth="1"/>
    <col min="283" max="513" width="4" style="623"/>
    <col min="514" max="514" width="2.83203125" style="623" customWidth="1"/>
    <col min="515" max="515" width="2.33203125" style="623" customWidth="1"/>
    <col min="516" max="516" width="7.33203125" style="623" customWidth="1"/>
    <col min="517" max="519" width="4" style="623"/>
    <col min="520" max="520" width="3.58203125" style="623" customWidth="1"/>
    <col min="521" max="521" width="4" style="623"/>
    <col min="522" max="522" width="7.33203125" style="623" customWidth="1"/>
    <col min="523" max="531" width="4" style="623"/>
    <col min="532" max="533" width="6.83203125" style="623" customWidth="1"/>
    <col min="534" max="535" width="4" style="623"/>
    <col min="536" max="536" width="4.08203125" style="623" customWidth="1"/>
    <col min="537" max="537" width="2.33203125" style="623" customWidth="1"/>
    <col min="538" max="538" width="3.33203125" style="623" customWidth="1"/>
    <col min="539" max="769" width="4" style="623"/>
    <col min="770" max="770" width="2.83203125" style="623" customWidth="1"/>
    <col min="771" max="771" width="2.33203125" style="623" customWidth="1"/>
    <col min="772" max="772" width="7.33203125" style="623" customWidth="1"/>
    <col min="773" max="775" width="4" style="623"/>
    <col min="776" max="776" width="3.58203125" style="623" customWidth="1"/>
    <col min="777" max="777" width="4" style="623"/>
    <col min="778" max="778" width="7.33203125" style="623" customWidth="1"/>
    <col min="779" max="787" width="4" style="623"/>
    <col min="788" max="789" width="6.83203125" style="623" customWidth="1"/>
    <col min="790" max="791" width="4" style="623"/>
    <col min="792" max="792" width="4.08203125" style="623" customWidth="1"/>
    <col min="793" max="793" width="2.33203125" style="623" customWidth="1"/>
    <col min="794" max="794" width="3.33203125" style="623" customWidth="1"/>
    <col min="795" max="1025" width="4" style="623"/>
    <col min="1026" max="1026" width="2.83203125" style="623" customWidth="1"/>
    <col min="1027" max="1027" width="2.33203125" style="623" customWidth="1"/>
    <col min="1028" max="1028" width="7.33203125" style="623" customWidth="1"/>
    <col min="1029" max="1031" width="4" style="623"/>
    <col min="1032" max="1032" width="3.58203125" style="623" customWidth="1"/>
    <col min="1033" max="1033" width="4" style="623"/>
    <col min="1034" max="1034" width="7.33203125" style="623" customWidth="1"/>
    <col min="1035" max="1043" width="4" style="623"/>
    <col min="1044" max="1045" width="6.83203125" style="623" customWidth="1"/>
    <col min="1046" max="1047" width="4" style="623"/>
    <col min="1048" max="1048" width="4.08203125" style="623" customWidth="1"/>
    <col min="1049" max="1049" width="2.33203125" style="623" customWidth="1"/>
    <col min="1050" max="1050" width="3.33203125" style="623" customWidth="1"/>
    <col min="1051" max="1281" width="4" style="623"/>
    <col min="1282" max="1282" width="2.83203125" style="623" customWidth="1"/>
    <col min="1283" max="1283" width="2.33203125" style="623" customWidth="1"/>
    <col min="1284" max="1284" width="7.33203125" style="623" customWidth="1"/>
    <col min="1285" max="1287" width="4" style="623"/>
    <col min="1288" max="1288" width="3.58203125" style="623" customWidth="1"/>
    <col min="1289" max="1289" width="4" style="623"/>
    <col min="1290" max="1290" width="7.33203125" style="623" customWidth="1"/>
    <col min="1291" max="1299" width="4" style="623"/>
    <col min="1300" max="1301" width="6.83203125" style="623" customWidth="1"/>
    <col min="1302" max="1303" width="4" style="623"/>
    <col min="1304" max="1304" width="4.08203125" style="623" customWidth="1"/>
    <col min="1305" max="1305" width="2.33203125" style="623" customWidth="1"/>
    <col min="1306" max="1306" width="3.33203125" style="623" customWidth="1"/>
    <col min="1307" max="1537" width="4" style="623"/>
    <col min="1538" max="1538" width="2.83203125" style="623" customWidth="1"/>
    <col min="1539" max="1539" width="2.33203125" style="623" customWidth="1"/>
    <col min="1540" max="1540" width="7.33203125" style="623" customWidth="1"/>
    <col min="1541" max="1543" width="4" style="623"/>
    <col min="1544" max="1544" width="3.58203125" style="623" customWidth="1"/>
    <col min="1545" max="1545" width="4" style="623"/>
    <col min="1546" max="1546" width="7.33203125" style="623" customWidth="1"/>
    <col min="1547" max="1555" width="4" style="623"/>
    <col min="1556" max="1557" width="6.83203125" style="623" customWidth="1"/>
    <col min="1558" max="1559" width="4" style="623"/>
    <col min="1560" max="1560" width="4.08203125" style="623" customWidth="1"/>
    <col min="1561" max="1561" width="2.33203125" style="623" customWidth="1"/>
    <col min="1562" max="1562" width="3.33203125" style="623" customWidth="1"/>
    <col min="1563" max="1793" width="4" style="623"/>
    <col min="1794" max="1794" width="2.83203125" style="623" customWidth="1"/>
    <col min="1795" max="1795" width="2.33203125" style="623" customWidth="1"/>
    <col min="1796" max="1796" width="7.33203125" style="623" customWidth="1"/>
    <col min="1797" max="1799" width="4" style="623"/>
    <col min="1800" max="1800" width="3.58203125" style="623" customWidth="1"/>
    <col min="1801" max="1801" width="4" style="623"/>
    <col min="1802" max="1802" width="7.33203125" style="623" customWidth="1"/>
    <col min="1803" max="1811" width="4" style="623"/>
    <col min="1812" max="1813" width="6.83203125" style="623" customWidth="1"/>
    <col min="1814" max="1815" width="4" style="623"/>
    <col min="1816" max="1816" width="4.08203125" style="623" customWidth="1"/>
    <col min="1817" max="1817" width="2.33203125" style="623" customWidth="1"/>
    <col min="1818" max="1818" width="3.33203125" style="623" customWidth="1"/>
    <col min="1819" max="2049" width="4" style="623"/>
    <col min="2050" max="2050" width="2.83203125" style="623" customWidth="1"/>
    <col min="2051" max="2051" width="2.33203125" style="623" customWidth="1"/>
    <col min="2052" max="2052" width="7.33203125" style="623" customWidth="1"/>
    <col min="2053" max="2055" width="4" style="623"/>
    <col min="2056" max="2056" width="3.58203125" style="623" customWidth="1"/>
    <col min="2057" max="2057" width="4" style="623"/>
    <col min="2058" max="2058" width="7.33203125" style="623" customWidth="1"/>
    <col min="2059" max="2067" width="4" style="623"/>
    <col min="2068" max="2069" width="6.83203125" style="623" customWidth="1"/>
    <col min="2070" max="2071" width="4" style="623"/>
    <col min="2072" max="2072" width="4.08203125" style="623" customWidth="1"/>
    <col min="2073" max="2073" width="2.33203125" style="623" customWidth="1"/>
    <col min="2074" max="2074" width="3.33203125" style="623" customWidth="1"/>
    <col min="2075" max="2305" width="4" style="623"/>
    <col min="2306" max="2306" width="2.83203125" style="623" customWidth="1"/>
    <col min="2307" max="2307" width="2.33203125" style="623" customWidth="1"/>
    <col min="2308" max="2308" width="7.33203125" style="623" customWidth="1"/>
    <col min="2309" max="2311" width="4" style="623"/>
    <col min="2312" max="2312" width="3.58203125" style="623" customWidth="1"/>
    <col min="2313" max="2313" width="4" style="623"/>
    <col min="2314" max="2314" width="7.33203125" style="623" customWidth="1"/>
    <col min="2315" max="2323" width="4" style="623"/>
    <col min="2324" max="2325" width="6.83203125" style="623" customWidth="1"/>
    <col min="2326" max="2327" width="4" style="623"/>
    <col min="2328" max="2328" width="4.08203125" style="623" customWidth="1"/>
    <col min="2329" max="2329" width="2.33203125" style="623" customWidth="1"/>
    <col min="2330" max="2330" width="3.33203125" style="623" customWidth="1"/>
    <col min="2331" max="2561" width="4" style="623"/>
    <col min="2562" max="2562" width="2.83203125" style="623" customWidth="1"/>
    <col min="2563" max="2563" width="2.33203125" style="623" customWidth="1"/>
    <col min="2564" max="2564" width="7.33203125" style="623" customWidth="1"/>
    <col min="2565" max="2567" width="4" style="623"/>
    <col min="2568" max="2568" width="3.58203125" style="623" customWidth="1"/>
    <col min="2569" max="2569" width="4" style="623"/>
    <col min="2570" max="2570" width="7.33203125" style="623" customWidth="1"/>
    <col min="2571" max="2579" width="4" style="623"/>
    <col min="2580" max="2581" width="6.83203125" style="623" customWidth="1"/>
    <col min="2582" max="2583" width="4" style="623"/>
    <col min="2584" max="2584" width="4.08203125" style="623" customWidth="1"/>
    <col min="2585" max="2585" width="2.33203125" style="623" customWidth="1"/>
    <col min="2586" max="2586" width="3.33203125" style="623" customWidth="1"/>
    <col min="2587" max="2817" width="4" style="623"/>
    <col min="2818" max="2818" width="2.83203125" style="623" customWidth="1"/>
    <col min="2819" max="2819" width="2.33203125" style="623" customWidth="1"/>
    <col min="2820" max="2820" width="7.33203125" style="623" customWidth="1"/>
    <col min="2821" max="2823" width="4" style="623"/>
    <col min="2824" max="2824" width="3.58203125" style="623" customWidth="1"/>
    <col min="2825" max="2825" width="4" style="623"/>
    <col min="2826" max="2826" width="7.33203125" style="623" customWidth="1"/>
    <col min="2827" max="2835" width="4" style="623"/>
    <col min="2836" max="2837" width="6.83203125" style="623" customWidth="1"/>
    <col min="2838" max="2839" width="4" style="623"/>
    <col min="2840" max="2840" width="4.08203125" style="623" customWidth="1"/>
    <col min="2841" max="2841" width="2.33203125" style="623" customWidth="1"/>
    <col min="2842" max="2842" width="3.33203125" style="623" customWidth="1"/>
    <col min="2843" max="3073" width="4" style="623"/>
    <col min="3074" max="3074" width="2.83203125" style="623" customWidth="1"/>
    <col min="3075" max="3075" width="2.33203125" style="623" customWidth="1"/>
    <col min="3076" max="3076" width="7.33203125" style="623" customWidth="1"/>
    <col min="3077" max="3079" width="4" style="623"/>
    <col min="3080" max="3080" width="3.58203125" style="623" customWidth="1"/>
    <col min="3081" max="3081" width="4" style="623"/>
    <col min="3082" max="3082" width="7.33203125" style="623" customWidth="1"/>
    <col min="3083" max="3091" width="4" style="623"/>
    <col min="3092" max="3093" width="6.83203125" style="623" customWidth="1"/>
    <col min="3094" max="3095" width="4" style="623"/>
    <col min="3096" max="3096" width="4.08203125" style="623" customWidth="1"/>
    <col min="3097" max="3097" width="2.33203125" style="623" customWidth="1"/>
    <col min="3098" max="3098" width="3.33203125" style="623" customWidth="1"/>
    <col min="3099" max="3329" width="4" style="623"/>
    <col min="3330" max="3330" width="2.83203125" style="623" customWidth="1"/>
    <col min="3331" max="3331" width="2.33203125" style="623" customWidth="1"/>
    <col min="3332" max="3332" width="7.33203125" style="623" customWidth="1"/>
    <col min="3333" max="3335" width="4" style="623"/>
    <col min="3336" max="3336" width="3.58203125" style="623" customWidth="1"/>
    <col min="3337" max="3337" width="4" style="623"/>
    <col min="3338" max="3338" width="7.33203125" style="623" customWidth="1"/>
    <col min="3339" max="3347" width="4" style="623"/>
    <col min="3348" max="3349" width="6.83203125" style="623" customWidth="1"/>
    <col min="3350" max="3351" width="4" style="623"/>
    <col min="3352" max="3352" width="4.08203125" style="623" customWidth="1"/>
    <col min="3353" max="3353" width="2.33203125" style="623" customWidth="1"/>
    <col min="3354" max="3354" width="3.33203125" style="623" customWidth="1"/>
    <col min="3355" max="3585" width="4" style="623"/>
    <col min="3586" max="3586" width="2.83203125" style="623" customWidth="1"/>
    <col min="3587" max="3587" width="2.33203125" style="623" customWidth="1"/>
    <col min="3588" max="3588" width="7.33203125" style="623" customWidth="1"/>
    <col min="3589" max="3591" width="4" style="623"/>
    <col min="3592" max="3592" width="3.58203125" style="623" customWidth="1"/>
    <col min="3593" max="3593" width="4" style="623"/>
    <col min="3594" max="3594" width="7.33203125" style="623" customWidth="1"/>
    <col min="3595" max="3603" width="4" style="623"/>
    <col min="3604" max="3605" width="6.83203125" style="623" customWidth="1"/>
    <col min="3606" max="3607" width="4" style="623"/>
    <col min="3608" max="3608" width="4.08203125" style="623" customWidth="1"/>
    <col min="3609" max="3609" width="2.33203125" style="623" customWidth="1"/>
    <col min="3610" max="3610" width="3.33203125" style="623" customWidth="1"/>
    <col min="3611" max="3841" width="4" style="623"/>
    <col min="3842" max="3842" width="2.83203125" style="623" customWidth="1"/>
    <col min="3843" max="3843" width="2.33203125" style="623" customWidth="1"/>
    <col min="3844" max="3844" width="7.33203125" style="623" customWidth="1"/>
    <col min="3845" max="3847" width="4" style="623"/>
    <col min="3848" max="3848" width="3.58203125" style="623" customWidth="1"/>
    <col min="3849" max="3849" width="4" style="623"/>
    <col min="3850" max="3850" width="7.33203125" style="623" customWidth="1"/>
    <col min="3851" max="3859" width="4" style="623"/>
    <col min="3860" max="3861" width="6.83203125" style="623" customWidth="1"/>
    <col min="3862" max="3863" width="4" style="623"/>
    <col min="3864" max="3864" width="4.08203125" style="623" customWidth="1"/>
    <col min="3865" max="3865" width="2.33203125" style="623" customWidth="1"/>
    <col min="3866" max="3866" width="3.33203125" style="623" customWidth="1"/>
    <col min="3867" max="4097" width="4" style="623"/>
    <col min="4098" max="4098" width="2.83203125" style="623" customWidth="1"/>
    <col min="4099" max="4099" width="2.33203125" style="623" customWidth="1"/>
    <col min="4100" max="4100" width="7.33203125" style="623" customWidth="1"/>
    <col min="4101" max="4103" width="4" style="623"/>
    <col min="4104" max="4104" width="3.58203125" style="623" customWidth="1"/>
    <col min="4105" max="4105" width="4" style="623"/>
    <col min="4106" max="4106" width="7.33203125" style="623" customWidth="1"/>
    <col min="4107" max="4115" width="4" style="623"/>
    <col min="4116" max="4117" width="6.83203125" style="623" customWidth="1"/>
    <col min="4118" max="4119" width="4" style="623"/>
    <col min="4120" max="4120" width="4.08203125" style="623" customWidth="1"/>
    <col min="4121" max="4121" width="2.33203125" style="623" customWidth="1"/>
    <col min="4122" max="4122" width="3.33203125" style="623" customWidth="1"/>
    <col min="4123" max="4353" width="4" style="623"/>
    <col min="4354" max="4354" width="2.83203125" style="623" customWidth="1"/>
    <col min="4355" max="4355" width="2.33203125" style="623" customWidth="1"/>
    <col min="4356" max="4356" width="7.33203125" style="623" customWidth="1"/>
    <col min="4357" max="4359" width="4" style="623"/>
    <col min="4360" max="4360" width="3.58203125" style="623" customWidth="1"/>
    <col min="4361" max="4361" width="4" style="623"/>
    <col min="4362" max="4362" width="7.33203125" style="623" customWidth="1"/>
    <col min="4363" max="4371" width="4" style="623"/>
    <col min="4372" max="4373" width="6.83203125" style="623" customWidth="1"/>
    <col min="4374" max="4375" width="4" style="623"/>
    <col min="4376" max="4376" width="4.08203125" style="623" customWidth="1"/>
    <col min="4377" max="4377" width="2.33203125" style="623" customWidth="1"/>
    <col min="4378" max="4378" width="3.33203125" style="623" customWidth="1"/>
    <col min="4379" max="4609" width="4" style="623"/>
    <col min="4610" max="4610" width="2.83203125" style="623" customWidth="1"/>
    <col min="4611" max="4611" width="2.33203125" style="623" customWidth="1"/>
    <col min="4612" max="4612" width="7.33203125" style="623" customWidth="1"/>
    <col min="4613" max="4615" width="4" style="623"/>
    <col min="4616" max="4616" width="3.58203125" style="623" customWidth="1"/>
    <col min="4617" max="4617" width="4" style="623"/>
    <col min="4618" max="4618" width="7.33203125" style="623" customWidth="1"/>
    <col min="4619" max="4627" width="4" style="623"/>
    <col min="4628" max="4629" width="6.83203125" style="623" customWidth="1"/>
    <col min="4630" max="4631" width="4" style="623"/>
    <col min="4632" max="4632" width="4.08203125" style="623" customWidth="1"/>
    <col min="4633" max="4633" width="2.33203125" style="623" customWidth="1"/>
    <col min="4634" max="4634" width="3.33203125" style="623" customWidth="1"/>
    <col min="4635" max="4865" width="4" style="623"/>
    <col min="4866" max="4866" width="2.83203125" style="623" customWidth="1"/>
    <col min="4867" max="4867" width="2.33203125" style="623" customWidth="1"/>
    <col min="4868" max="4868" width="7.33203125" style="623" customWidth="1"/>
    <col min="4869" max="4871" width="4" style="623"/>
    <col min="4872" max="4872" width="3.58203125" style="623" customWidth="1"/>
    <col min="4873" max="4873" width="4" style="623"/>
    <col min="4874" max="4874" width="7.33203125" style="623" customWidth="1"/>
    <col min="4875" max="4883" width="4" style="623"/>
    <col min="4884" max="4885" width="6.83203125" style="623" customWidth="1"/>
    <col min="4886" max="4887" width="4" style="623"/>
    <col min="4888" max="4888" width="4.08203125" style="623" customWidth="1"/>
    <col min="4889" max="4889" width="2.33203125" style="623" customWidth="1"/>
    <col min="4890" max="4890" width="3.33203125" style="623" customWidth="1"/>
    <col min="4891" max="5121" width="4" style="623"/>
    <col min="5122" max="5122" width="2.83203125" style="623" customWidth="1"/>
    <col min="5123" max="5123" width="2.33203125" style="623" customWidth="1"/>
    <col min="5124" max="5124" width="7.33203125" style="623" customWidth="1"/>
    <col min="5125" max="5127" width="4" style="623"/>
    <col min="5128" max="5128" width="3.58203125" style="623" customWidth="1"/>
    <col min="5129" max="5129" width="4" style="623"/>
    <col min="5130" max="5130" width="7.33203125" style="623" customWidth="1"/>
    <col min="5131" max="5139" width="4" style="623"/>
    <col min="5140" max="5141" width="6.83203125" style="623" customWidth="1"/>
    <col min="5142" max="5143" width="4" style="623"/>
    <col min="5144" max="5144" width="4.08203125" style="623" customWidth="1"/>
    <col min="5145" max="5145" width="2.33203125" style="623" customWidth="1"/>
    <col min="5146" max="5146" width="3.33203125" style="623" customWidth="1"/>
    <col min="5147" max="5377" width="4" style="623"/>
    <col min="5378" max="5378" width="2.83203125" style="623" customWidth="1"/>
    <col min="5379" max="5379" width="2.33203125" style="623" customWidth="1"/>
    <col min="5380" max="5380" width="7.33203125" style="623" customWidth="1"/>
    <col min="5381" max="5383" width="4" style="623"/>
    <col min="5384" max="5384" width="3.58203125" style="623" customWidth="1"/>
    <col min="5385" max="5385" width="4" style="623"/>
    <col min="5386" max="5386" width="7.33203125" style="623" customWidth="1"/>
    <col min="5387" max="5395" width="4" style="623"/>
    <col min="5396" max="5397" width="6.83203125" style="623" customWidth="1"/>
    <col min="5398" max="5399" width="4" style="623"/>
    <col min="5400" max="5400" width="4.08203125" style="623" customWidth="1"/>
    <col min="5401" max="5401" width="2.33203125" style="623" customWidth="1"/>
    <col min="5402" max="5402" width="3.33203125" style="623" customWidth="1"/>
    <col min="5403" max="5633" width="4" style="623"/>
    <col min="5634" max="5634" width="2.83203125" style="623" customWidth="1"/>
    <col min="5635" max="5635" width="2.33203125" style="623" customWidth="1"/>
    <col min="5636" max="5636" width="7.33203125" style="623" customWidth="1"/>
    <col min="5637" max="5639" width="4" style="623"/>
    <col min="5640" max="5640" width="3.58203125" style="623" customWidth="1"/>
    <col min="5641" max="5641" width="4" style="623"/>
    <col min="5642" max="5642" width="7.33203125" style="623" customWidth="1"/>
    <col min="5643" max="5651" width="4" style="623"/>
    <col min="5652" max="5653" width="6.83203125" style="623" customWidth="1"/>
    <col min="5654" max="5655" width="4" style="623"/>
    <col min="5656" max="5656" width="4.08203125" style="623" customWidth="1"/>
    <col min="5657" max="5657" width="2.33203125" style="623" customWidth="1"/>
    <col min="5658" max="5658" width="3.33203125" style="623" customWidth="1"/>
    <col min="5659" max="5889" width="4" style="623"/>
    <col min="5890" max="5890" width="2.83203125" style="623" customWidth="1"/>
    <col min="5891" max="5891" width="2.33203125" style="623" customWidth="1"/>
    <col min="5892" max="5892" width="7.33203125" style="623" customWidth="1"/>
    <col min="5893" max="5895" width="4" style="623"/>
    <col min="5896" max="5896" width="3.58203125" style="623" customWidth="1"/>
    <col min="5897" max="5897" width="4" style="623"/>
    <col min="5898" max="5898" width="7.33203125" style="623" customWidth="1"/>
    <col min="5899" max="5907" width="4" style="623"/>
    <col min="5908" max="5909" width="6.83203125" style="623" customWidth="1"/>
    <col min="5910" max="5911" width="4" style="623"/>
    <col min="5912" max="5912" width="4.08203125" style="623" customWidth="1"/>
    <col min="5913" max="5913" width="2.33203125" style="623" customWidth="1"/>
    <col min="5914" max="5914" width="3.33203125" style="623" customWidth="1"/>
    <col min="5915" max="6145" width="4" style="623"/>
    <col min="6146" max="6146" width="2.83203125" style="623" customWidth="1"/>
    <col min="6147" max="6147" width="2.33203125" style="623" customWidth="1"/>
    <col min="6148" max="6148" width="7.33203125" style="623" customWidth="1"/>
    <col min="6149" max="6151" width="4" style="623"/>
    <col min="6152" max="6152" width="3.58203125" style="623" customWidth="1"/>
    <col min="6153" max="6153" width="4" style="623"/>
    <col min="6154" max="6154" width="7.33203125" style="623" customWidth="1"/>
    <col min="6155" max="6163" width="4" style="623"/>
    <col min="6164" max="6165" width="6.83203125" style="623" customWidth="1"/>
    <col min="6166" max="6167" width="4" style="623"/>
    <col min="6168" max="6168" width="4.08203125" style="623" customWidth="1"/>
    <col min="6169" max="6169" width="2.33203125" style="623" customWidth="1"/>
    <col min="6170" max="6170" width="3.33203125" style="623" customWidth="1"/>
    <col min="6171" max="6401" width="4" style="623"/>
    <col min="6402" max="6402" width="2.83203125" style="623" customWidth="1"/>
    <col min="6403" max="6403" width="2.33203125" style="623" customWidth="1"/>
    <col min="6404" max="6404" width="7.33203125" style="623" customWidth="1"/>
    <col min="6405" max="6407" width="4" style="623"/>
    <col min="6408" max="6408" width="3.58203125" style="623" customWidth="1"/>
    <col min="6409" max="6409" width="4" style="623"/>
    <col min="6410" max="6410" width="7.33203125" style="623" customWidth="1"/>
    <col min="6411" max="6419" width="4" style="623"/>
    <col min="6420" max="6421" width="6.83203125" style="623" customWidth="1"/>
    <col min="6422" max="6423" width="4" style="623"/>
    <col min="6424" max="6424" width="4.08203125" style="623" customWidth="1"/>
    <col min="6425" max="6425" width="2.33203125" style="623" customWidth="1"/>
    <col min="6426" max="6426" width="3.33203125" style="623" customWidth="1"/>
    <col min="6427" max="6657" width="4" style="623"/>
    <col min="6658" max="6658" width="2.83203125" style="623" customWidth="1"/>
    <col min="6659" max="6659" width="2.33203125" style="623" customWidth="1"/>
    <col min="6660" max="6660" width="7.33203125" style="623" customWidth="1"/>
    <col min="6661" max="6663" width="4" style="623"/>
    <col min="6664" max="6664" width="3.58203125" style="623" customWidth="1"/>
    <col min="6665" max="6665" width="4" style="623"/>
    <col min="6666" max="6666" width="7.33203125" style="623" customWidth="1"/>
    <col min="6667" max="6675" width="4" style="623"/>
    <col min="6676" max="6677" width="6.83203125" style="623" customWidth="1"/>
    <col min="6678" max="6679" width="4" style="623"/>
    <col min="6680" max="6680" width="4.08203125" style="623" customWidth="1"/>
    <col min="6681" max="6681" width="2.33203125" style="623" customWidth="1"/>
    <col min="6682" max="6682" width="3.33203125" style="623" customWidth="1"/>
    <col min="6683" max="6913" width="4" style="623"/>
    <col min="6914" max="6914" width="2.83203125" style="623" customWidth="1"/>
    <col min="6915" max="6915" width="2.33203125" style="623" customWidth="1"/>
    <col min="6916" max="6916" width="7.33203125" style="623" customWidth="1"/>
    <col min="6917" max="6919" width="4" style="623"/>
    <col min="6920" max="6920" width="3.58203125" style="623" customWidth="1"/>
    <col min="6921" max="6921" width="4" style="623"/>
    <col min="6922" max="6922" width="7.33203125" style="623" customWidth="1"/>
    <col min="6923" max="6931" width="4" style="623"/>
    <col min="6932" max="6933" width="6.83203125" style="623" customWidth="1"/>
    <col min="6934" max="6935" width="4" style="623"/>
    <col min="6936" max="6936" width="4.08203125" style="623" customWidth="1"/>
    <col min="6937" max="6937" width="2.33203125" style="623" customWidth="1"/>
    <col min="6938" max="6938" width="3.33203125" style="623" customWidth="1"/>
    <col min="6939" max="7169" width="4" style="623"/>
    <col min="7170" max="7170" width="2.83203125" style="623" customWidth="1"/>
    <col min="7171" max="7171" width="2.33203125" style="623" customWidth="1"/>
    <col min="7172" max="7172" width="7.33203125" style="623" customWidth="1"/>
    <col min="7173" max="7175" width="4" style="623"/>
    <col min="7176" max="7176" width="3.58203125" style="623" customWidth="1"/>
    <col min="7177" max="7177" width="4" style="623"/>
    <col min="7178" max="7178" width="7.33203125" style="623" customWidth="1"/>
    <col min="7179" max="7187" width="4" style="623"/>
    <col min="7188" max="7189" width="6.83203125" style="623" customWidth="1"/>
    <col min="7190" max="7191" width="4" style="623"/>
    <col min="7192" max="7192" width="4.08203125" style="623" customWidth="1"/>
    <col min="7193" max="7193" width="2.33203125" style="623" customWidth="1"/>
    <col min="7194" max="7194" width="3.33203125" style="623" customWidth="1"/>
    <col min="7195" max="7425" width="4" style="623"/>
    <col min="7426" max="7426" width="2.83203125" style="623" customWidth="1"/>
    <col min="7427" max="7427" width="2.33203125" style="623" customWidth="1"/>
    <col min="7428" max="7428" width="7.33203125" style="623" customWidth="1"/>
    <col min="7429" max="7431" width="4" style="623"/>
    <col min="7432" max="7432" width="3.58203125" style="623" customWidth="1"/>
    <col min="7433" max="7433" width="4" style="623"/>
    <col min="7434" max="7434" width="7.33203125" style="623" customWidth="1"/>
    <col min="7435" max="7443" width="4" style="623"/>
    <col min="7444" max="7445" width="6.83203125" style="623" customWidth="1"/>
    <col min="7446" max="7447" width="4" style="623"/>
    <col min="7448" max="7448" width="4.08203125" style="623" customWidth="1"/>
    <col min="7449" max="7449" width="2.33203125" style="623" customWidth="1"/>
    <col min="7450" max="7450" width="3.33203125" style="623" customWidth="1"/>
    <col min="7451" max="7681" width="4" style="623"/>
    <col min="7682" max="7682" width="2.83203125" style="623" customWidth="1"/>
    <col min="7683" max="7683" width="2.33203125" style="623" customWidth="1"/>
    <col min="7684" max="7684" width="7.33203125" style="623" customWidth="1"/>
    <col min="7685" max="7687" width="4" style="623"/>
    <col min="7688" max="7688" width="3.58203125" style="623" customWidth="1"/>
    <col min="7689" max="7689" width="4" style="623"/>
    <col min="7690" max="7690" width="7.33203125" style="623" customWidth="1"/>
    <col min="7691" max="7699" width="4" style="623"/>
    <col min="7700" max="7701" width="6.83203125" style="623" customWidth="1"/>
    <col min="7702" max="7703" width="4" style="623"/>
    <col min="7704" max="7704" width="4.08203125" style="623" customWidth="1"/>
    <col min="7705" max="7705" width="2.33203125" style="623" customWidth="1"/>
    <col min="7706" max="7706" width="3.33203125" style="623" customWidth="1"/>
    <col min="7707" max="7937" width="4" style="623"/>
    <col min="7938" max="7938" width="2.83203125" style="623" customWidth="1"/>
    <col min="7939" max="7939" width="2.33203125" style="623" customWidth="1"/>
    <col min="7940" max="7940" width="7.33203125" style="623" customWidth="1"/>
    <col min="7941" max="7943" width="4" style="623"/>
    <col min="7944" max="7944" width="3.58203125" style="623" customWidth="1"/>
    <col min="7945" max="7945" width="4" style="623"/>
    <col min="7946" max="7946" width="7.33203125" style="623" customWidth="1"/>
    <col min="7947" max="7955" width="4" style="623"/>
    <col min="7956" max="7957" width="6.83203125" style="623" customWidth="1"/>
    <col min="7958" max="7959" width="4" style="623"/>
    <col min="7960" max="7960" width="4.08203125" style="623" customWidth="1"/>
    <col min="7961" max="7961" width="2.33203125" style="623" customWidth="1"/>
    <col min="7962" max="7962" width="3.33203125" style="623" customWidth="1"/>
    <col min="7963" max="8193" width="4" style="623"/>
    <col min="8194" max="8194" width="2.83203125" style="623" customWidth="1"/>
    <col min="8195" max="8195" width="2.33203125" style="623" customWidth="1"/>
    <col min="8196" max="8196" width="7.33203125" style="623" customWidth="1"/>
    <col min="8197" max="8199" width="4" style="623"/>
    <col min="8200" max="8200" width="3.58203125" style="623" customWidth="1"/>
    <col min="8201" max="8201" width="4" style="623"/>
    <col min="8202" max="8202" width="7.33203125" style="623" customWidth="1"/>
    <col min="8203" max="8211" width="4" style="623"/>
    <col min="8212" max="8213" width="6.83203125" style="623" customWidth="1"/>
    <col min="8214" max="8215" width="4" style="623"/>
    <col min="8216" max="8216" width="4.08203125" style="623" customWidth="1"/>
    <col min="8217" max="8217" width="2.33203125" style="623" customWidth="1"/>
    <col min="8218" max="8218" width="3.33203125" style="623" customWidth="1"/>
    <col min="8219" max="8449" width="4" style="623"/>
    <col min="8450" max="8450" width="2.83203125" style="623" customWidth="1"/>
    <col min="8451" max="8451" width="2.33203125" style="623" customWidth="1"/>
    <col min="8452" max="8452" width="7.33203125" style="623" customWidth="1"/>
    <col min="8453" max="8455" width="4" style="623"/>
    <col min="8456" max="8456" width="3.58203125" style="623" customWidth="1"/>
    <col min="8457" max="8457" width="4" style="623"/>
    <col min="8458" max="8458" width="7.33203125" style="623" customWidth="1"/>
    <col min="8459" max="8467" width="4" style="623"/>
    <col min="8468" max="8469" width="6.83203125" style="623" customWidth="1"/>
    <col min="8470" max="8471" width="4" style="623"/>
    <col min="8472" max="8472" width="4.08203125" style="623" customWidth="1"/>
    <col min="8473" max="8473" width="2.33203125" style="623" customWidth="1"/>
    <col min="8474" max="8474" width="3.33203125" style="623" customWidth="1"/>
    <col min="8475" max="8705" width="4" style="623"/>
    <col min="8706" max="8706" width="2.83203125" style="623" customWidth="1"/>
    <col min="8707" max="8707" width="2.33203125" style="623" customWidth="1"/>
    <col min="8708" max="8708" width="7.33203125" style="623" customWidth="1"/>
    <col min="8709" max="8711" width="4" style="623"/>
    <col min="8712" max="8712" width="3.58203125" style="623" customWidth="1"/>
    <col min="8713" max="8713" width="4" style="623"/>
    <col min="8714" max="8714" width="7.33203125" style="623" customWidth="1"/>
    <col min="8715" max="8723" width="4" style="623"/>
    <col min="8724" max="8725" width="6.83203125" style="623" customWidth="1"/>
    <col min="8726" max="8727" width="4" style="623"/>
    <col min="8728" max="8728" width="4.08203125" style="623" customWidth="1"/>
    <col min="8729" max="8729" width="2.33203125" style="623" customWidth="1"/>
    <col min="8730" max="8730" width="3.33203125" style="623" customWidth="1"/>
    <col min="8731" max="8961" width="4" style="623"/>
    <col min="8962" max="8962" width="2.83203125" style="623" customWidth="1"/>
    <col min="8963" max="8963" width="2.33203125" style="623" customWidth="1"/>
    <col min="8964" max="8964" width="7.33203125" style="623" customWidth="1"/>
    <col min="8965" max="8967" width="4" style="623"/>
    <col min="8968" max="8968" width="3.58203125" style="623" customWidth="1"/>
    <col min="8969" max="8969" width="4" style="623"/>
    <col min="8970" max="8970" width="7.33203125" style="623" customWidth="1"/>
    <col min="8971" max="8979" width="4" style="623"/>
    <col min="8980" max="8981" width="6.83203125" style="623" customWidth="1"/>
    <col min="8982" max="8983" width="4" style="623"/>
    <col min="8984" max="8984" width="4.08203125" style="623" customWidth="1"/>
    <col min="8985" max="8985" width="2.33203125" style="623" customWidth="1"/>
    <col min="8986" max="8986" width="3.33203125" style="623" customWidth="1"/>
    <col min="8987" max="9217" width="4" style="623"/>
    <col min="9218" max="9218" width="2.83203125" style="623" customWidth="1"/>
    <col min="9219" max="9219" width="2.33203125" style="623" customWidth="1"/>
    <col min="9220" max="9220" width="7.33203125" style="623" customWidth="1"/>
    <col min="9221" max="9223" width="4" style="623"/>
    <col min="9224" max="9224" width="3.58203125" style="623" customWidth="1"/>
    <col min="9225" max="9225" width="4" style="623"/>
    <col min="9226" max="9226" width="7.33203125" style="623" customWidth="1"/>
    <col min="9227" max="9235" width="4" style="623"/>
    <col min="9236" max="9237" width="6.83203125" style="623" customWidth="1"/>
    <col min="9238" max="9239" width="4" style="623"/>
    <col min="9240" max="9240" width="4.08203125" style="623" customWidth="1"/>
    <col min="9241" max="9241" width="2.33203125" style="623" customWidth="1"/>
    <col min="9242" max="9242" width="3.33203125" style="623" customWidth="1"/>
    <col min="9243" max="9473" width="4" style="623"/>
    <col min="9474" max="9474" width="2.83203125" style="623" customWidth="1"/>
    <col min="9475" max="9475" width="2.33203125" style="623" customWidth="1"/>
    <col min="9476" max="9476" width="7.33203125" style="623" customWidth="1"/>
    <col min="9477" max="9479" width="4" style="623"/>
    <col min="9480" max="9480" width="3.58203125" style="623" customWidth="1"/>
    <col min="9481" max="9481" width="4" style="623"/>
    <col min="9482" max="9482" width="7.33203125" style="623" customWidth="1"/>
    <col min="9483" max="9491" width="4" style="623"/>
    <col min="9492" max="9493" width="6.83203125" style="623" customWidth="1"/>
    <col min="9494" max="9495" width="4" style="623"/>
    <col min="9496" max="9496" width="4.08203125" style="623" customWidth="1"/>
    <col min="9497" max="9497" width="2.33203125" style="623" customWidth="1"/>
    <col min="9498" max="9498" width="3.33203125" style="623" customWidth="1"/>
    <col min="9499" max="9729" width="4" style="623"/>
    <col min="9730" max="9730" width="2.83203125" style="623" customWidth="1"/>
    <col min="9731" max="9731" width="2.33203125" style="623" customWidth="1"/>
    <col min="9732" max="9732" width="7.33203125" style="623" customWidth="1"/>
    <col min="9733" max="9735" width="4" style="623"/>
    <col min="9736" max="9736" width="3.58203125" style="623" customWidth="1"/>
    <col min="9737" max="9737" width="4" style="623"/>
    <col min="9738" max="9738" width="7.33203125" style="623" customWidth="1"/>
    <col min="9739" max="9747" width="4" style="623"/>
    <col min="9748" max="9749" width="6.83203125" style="623" customWidth="1"/>
    <col min="9750" max="9751" width="4" style="623"/>
    <col min="9752" max="9752" width="4.08203125" style="623" customWidth="1"/>
    <col min="9753" max="9753" width="2.33203125" style="623" customWidth="1"/>
    <col min="9754" max="9754" width="3.33203125" style="623" customWidth="1"/>
    <col min="9755" max="9985" width="4" style="623"/>
    <col min="9986" max="9986" width="2.83203125" style="623" customWidth="1"/>
    <col min="9987" max="9987" width="2.33203125" style="623" customWidth="1"/>
    <col min="9988" max="9988" width="7.33203125" style="623" customWidth="1"/>
    <col min="9989" max="9991" width="4" style="623"/>
    <col min="9992" max="9992" width="3.58203125" style="623" customWidth="1"/>
    <col min="9993" max="9993" width="4" style="623"/>
    <col min="9994" max="9994" width="7.33203125" style="623" customWidth="1"/>
    <col min="9995" max="10003" width="4" style="623"/>
    <col min="10004" max="10005" width="6.83203125" style="623" customWidth="1"/>
    <col min="10006" max="10007" width="4" style="623"/>
    <col min="10008" max="10008" width="4.08203125" style="623" customWidth="1"/>
    <col min="10009" max="10009" width="2.33203125" style="623" customWidth="1"/>
    <col min="10010" max="10010" width="3.33203125" style="623" customWidth="1"/>
    <col min="10011" max="10241" width="4" style="623"/>
    <col min="10242" max="10242" width="2.83203125" style="623" customWidth="1"/>
    <col min="10243" max="10243" width="2.33203125" style="623" customWidth="1"/>
    <col min="10244" max="10244" width="7.33203125" style="623" customWidth="1"/>
    <col min="10245" max="10247" width="4" style="623"/>
    <col min="10248" max="10248" width="3.58203125" style="623" customWidth="1"/>
    <col min="10249" max="10249" width="4" style="623"/>
    <col min="10250" max="10250" width="7.33203125" style="623" customWidth="1"/>
    <col min="10251" max="10259" width="4" style="623"/>
    <col min="10260" max="10261" width="6.83203125" style="623" customWidth="1"/>
    <col min="10262" max="10263" width="4" style="623"/>
    <col min="10264" max="10264" width="4.08203125" style="623" customWidth="1"/>
    <col min="10265" max="10265" width="2.33203125" style="623" customWidth="1"/>
    <col min="10266" max="10266" width="3.33203125" style="623" customWidth="1"/>
    <col min="10267" max="10497" width="4" style="623"/>
    <col min="10498" max="10498" width="2.83203125" style="623" customWidth="1"/>
    <col min="10499" max="10499" width="2.33203125" style="623" customWidth="1"/>
    <col min="10500" max="10500" width="7.33203125" style="623" customWidth="1"/>
    <col min="10501" max="10503" width="4" style="623"/>
    <col min="10504" max="10504" width="3.58203125" style="623" customWidth="1"/>
    <col min="10505" max="10505" width="4" style="623"/>
    <col min="10506" max="10506" width="7.33203125" style="623" customWidth="1"/>
    <col min="10507" max="10515" width="4" style="623"/>
    <col min="10516" max="10517" width="6.83203125" style="623" customWidth="1"/>
    <col min="10518" max="10519" width="4" style="623"/>
    <col min="10520" max="10520" width="4.08203125" style="623" customWidth="1"/>
    <col min="10521" max="10521" width="2.33203125" style="623" customWidth="1"/>
    <col min="10522" max="10522" width="3.33203125" style="623" customWidth="1"/>
    <col min="10523" max="10753" width="4" style="623"/>
    <col min="10754" max="10754" width="2.83203125" style="623" customWidth="1"/>
    <col min="10755" max="10755" width="2.33203125" style="623" customWidth="1"/>
    <col min="10756" max="10756" width="7.33203125" style="623" customWidth="1"/>
    <col min="10757" max="10759" width="4" style="623"/>
    <col min="10760" max="10760" width="3.58203125" style="623" customWidth="1"/>
    <col min="10761" max="10761" width="4" style="623"/>
    <col min="10762" max="10762" width="7.33203125" style="623" customWidth="1"/>
    <col min="10763" max="10771" width="4" style="623"/>
    <col min="10772" max="10773" width="6.83203125" style="623" customWidth="1"/>
    <col min="10774" max="10775" width="4" style="623"/>
    <col min="10776" max="10776" width="4.08203125" style="623" customWidth="1"/>
    <col min="10777" max="10777" width="2.33203125" style="623" customWidth="1"/>
    <col min="10778" max="10778" width="3.33203125" style="623" customWidth="1"/>
    <col min="10779" max="11009" width="4" style="623"/>
    <col min="11010" max="11010" width="2.83203125" style="623" customWidth="1"/>
    <col min="11011" max="11011" width="2.33203125" style="623" customWidth="1"/>
    <col min="11012" max="11012" width="7.33203125" style="623" customWidth="1"/>
    <col min="11013" max="11015" width="4" style="623"/>
    <col min="11016" max="11016" width="3.58203125" style="623" customWidth="1"/>
    <col min="11017" max="11017" width="4" style="623"/>
    <col min="11018" max="11018" width="7.33203125" style="623" customWidth="1"/>
    <col min="11019" max="11027" width="4" style="623"/>
    <col min="11028" max="11029" width="6.83203125" style="623" customWidth="1"/>
    <col min="11030" max="11031" width="4" style="623"/>
    <col min="11032" max="11032" width="4.08203125" style="623" customWidth="1"/>
    <col min="11033" max="11033" width="2.33203125" style="623" customWidth="1"/>
    <col min="11034" max="11034" width="3.33203125" style="623" customWidth="1"/>
    <col min="11035" max="11265" width="4" style="623"/>
    <col min="11266" max="11266" width="2.83203125" style="623" customWidth="1"/>
    <col min="11267" max="11267" width="2.33203125" style="623" customWidth="1"/>
    <col min="11268" max="11268" width="7.33203125" style="623" customWidth="1"/>
    <col min="11269" max="11271" width="4" style="623"/>
    <col min="11272" max="11272" width="3.58203125" style="623" customWidth="1"/>
    <col min="11273" max="11273" width="4" style="623"/>
    <col min="11274" max="11274" width="7.33203125" style="623" customWidth="1"/>
    <col min="11275" max="11283" width="4" style="623"/>
    <col min="11284" max="11285" width="6.83203125" style="623" customWidth="1"/>
    <col min="11286" max="11287" width="4" style="623"/>
    <col min="11288" max="11288" width="4.08203125" style="623" customWidth="1"/>
    <col min="11289" max="11289" width="2.33203125" style="623" customWidth="1"/>
    <col min="11290" max="11290" width="3.33203125" style="623" customWidth="1"/>
    <col min="11291" max="11521" width="4" style="623"/>
    <col min="11522" max="11522" width="2.83203125" style="623" customWidth="1"/>
    <col min="11523" max="11523" width="2.33203125" style="623" customWidth="1"/>
    <col min="11524" max="11524" width="7.33203125" style="623" customWidth="1"/>
    <col min="11525" max="11527" width="4" style="623"/>
    <col min="11528" max="11528" width="3.58203125" style="623" customWidth="1"/>
    <col min="11529" max="11529" width="4" style="623"/>
    <col min="11530" max="11530" width="7.33203125" style="623" customWidth="1"/>
    <col min="11531" max="11539" width="4" style="623"/>
    <col min="11540" max="11541" width="6.83203125" style="623" customWidth="1"/>
    <col min="11542" max="11543" width="4" style="623"/>
    <col min="11544" max="11544" width="4.08203125" style="623" customWidth="1"/>
    <col min="11545" max="11545" width="2.33203125" style="623" customWidth="1"/>
    <col min="11546" max="11546" width="3.33203125" style="623" customWidth="1"/>
    <col min="11547" max="11777" width="4" style="623"/>
    <col min="11778" max="11778" width="2.83203125" style="623" customWidth="1"/>
    <col min="11779" max="11779" width="2.33203125" style="623" customWidth="1"/>
    <col min="11780" max="11780" width="7.33203125" style="623" customWidth="1"/>
    <col min="11781" max="11783" width="4" style="623"/>
    <col min="11784" max="11784" width="3.58203125" style="623" customWidth="1"/>
    <col min="11785" max="11785" width="4" style="623"/>
    <col min="11786" max="11786" width="7.33203125" style="623" customWidth="1"/>
    <col min="11787" max="11795" width="4" style="623"/>
    <col min="11796" max="11797" width="6.83203125" style="623" customWidth="1"/>
    <col min="11798" max="11799" width="4" style="623"/>
    <col min="11800" max="11800" width="4.08203125" style="623" customWidth="1"/>
    <col min="11801" max="11801" width="2.33203125" style="623" customWidth="1"/>
    <col min="11802" max="11802" width="3.33203125" style="623" customWidth="1"/>
    <col min="11803" max="12033" width="4" style="623"/>
    <col min="12034" max="12034" width="2.83203125" style="623" customWidth="1"/>
    <col min="12035" max="12035" width="2.33203125" style="623" customWidth="1"/>
    <col min="12036" max="12036" width="7.33203125" style="623" customWidth="1"/>
    <col min="12037" max="12039" width="4" style="623"/>
    <col min="12040" max="12040" width="3.58203125" style="623" customWidth="1"/>
    <col min="12041" max="12041" width="4" style="623"/>
    <col min="12042" max="12042" width="7.33203125" style="623" customWidth="1"/>
    <col min="12043" max="12051" width="4" style="623"/>
    <col min="12052" max="12053" width="6.83203125" style="623" customWidth="1"/>
    <col min="12054" max="12055" width="4" style="623"/>
    <col min="12056" max="12056" width="4.08203125" style="623" customWidth="1"/>
    <col min="12057" max="12057" width="2.33203125" style="623" customWidth="1"/>
    <col min="12058" max="12058" width="3.33203125" style="623" customWidth="1"/>
    <col min="12059" max="12289" width="4" style="623"/>
    <col min="12290" max="12290" width="2.83203125" style="623" customWidth="1"/>
    <col min="12291" max="12291" width="2.33203125" style="623" customWidth="1"/>
    <col min="12292" max="12292" width="7.33203125" style="623" customWidth="1"/>
    <col min="12293" max="12295" width="4" style="623"/>
    <col min="12296" max="12296" width="3.58203125" style="623" customWidth="1"/>
    <col min="12297" max="12297" width="4" style="623"/>
    <col min="12298" max="12298" width="7.33203125" style="623" customWidth="1"/>
    <col min="12299" max="12307" width="4" style="623"/>
    <col min="12308" max="12309" width="6.83203125" style="623" customWidth="1"/>
    <col min="12310" max="12311" width="4" style="623"/>
    <col min="12312" max="12312" width="4.08203125" style="623" customWidth="1"/>
    <col min="12313" max="12313" width="2.33203125" style="623" customWidth="1"/>
    <col min="12314" max="12314" width="3.33203125" style="623" customWidth="1"/>
    <col min="12315" max="12545" width="4" style="623"/>
    <col min="12546" max="12546" width="2.83203125" style="623" customWidth="1"/>
    <col min="12547" max="12547" width="2.33203125" style="623" customWidth="1"/>
    <col min="12548" max="12548" width="7.33203125" style="623" customWidth="1"/>
    <col min="12549" max="12551" width="4" style="623"/>
    <col min="12552" max="12552" width="3.58203125" style="623" customWidth="1"/>
    <col min="12553" max="12553" width="4" style="623"/>
    <col min="12554" max="12554" width="7.33203125" style="623" customWidth="1"/>
    <col min="12555" max="12563" width="4" style="623"/>
    <col min="12564" max="12565" width="6.83203125" style="623" customWidth="1"/>
    <col min="12566" max="12567" width="4" style="623"/>
    <col min="12568" max="12568" width="4.08203125" style="623" customWidth="1"/>
    <col min="12569" max="12569" width="2.33203125" style="623" customWidth="1"/>
    <col min="12570" max="12570" width="3.33203125" style="623" customWidth="1"/>
    <col min="12571" max="12801" width="4" style="623"/>
    <col min="12802" max="12802" width="2.83203125" style="623" customWidth="1"/>
    <col min="12803" max="12803" width="2.33203125" style="623" customWidth="1"/>
    <col min="12804" max="12804" width="7.33203125" style="623" customWidth="1"/>
    <col min="12805" max="12807" width="4" style="623"/>
    <col min="12808" max="12808" width="3.58203125" style="623" customWidth="1"/>
    <col min="12809" max="12809" width="4" style="623"/>
    <col min="12810" max="12810" width="7.33203125" style="623" customWidth="1"/>
    <col min="12811" max="12819" width="4" style="623"/>
    <col min="12820" max="12821" width="6.83203125" style="623" customWidth="1"/>
    <col min="12822" max="12823" width="4" style="623"/>
    <col min="12824" max="12824" width="4.08203125" style="623" customWidth="1"/>
    <col min="12825" max="12825" width="2.33203125" style="623" customWidth="1"/>
    <col min="12826" max="12826" width="3.33203125" style="623" customWidth="1"/>
    <col min="12827" max="13057" width="4" style="623"/>
    <col min="13058" max="13058" width="2.83203125" style="623" customWidth="1"/>
    <col min="13059" max="13059" width="2.33203125" style="623" customWidth="1"/>
    <col min="13060" max="13060" width="7.33203125" style="623" customWidth="1"/>
    <col min="13061" max="13063" width="4" style="623"/>
    <col min="13064" max="13064" width="3.58203125" style="623" customWidth="1"/>
    <col min="13065" max="13065" width="4" style="623"/>
    <col min="13066" max="13066" width="7.33203125" style="623" customWidth="1"/>
    <col min="13067" max="13075" width="4" style="623"/>
    <col min="13076" max="13077" width="6.83203125" style="623" customWidth="1"/>
    <col min="13078" max="13079" width="4" style="623"/>
    <col min="13080" max="13080" width="4.08203125" style="623" customWidth="1"/>
    <col min="13081" max="13081" width="2.33203125" style="623" customWidth="1"/>
    <col min="13082" max="13082" width="3.33203125" style="623" customWidth="1"/>
    <col min="13083" max="13313" width="4" style="623"/>
    <col min="13314" max="13314" width="2.83203125" style="623" customWidth="1"/>
    <col min="13315" max="13315" width="2.33203125" style="623" customWidth="1"/>
    <col min="13316" max="13316" width="7.33203125" style="623" customWidth="1"/>
    <col min="13317" max="13319" width="4" style="623"/>
    <col min="13320" max="13320" width="3.58203125" style="623" customWidth="1"/>
    <col min="13321" max="13321" width="4" style="623"/>
    <col min="13322" max="13322" width="7.33203125" style="623" customWidth="1"/>
    <col min="13323" max="13331" width="4" style="623"/>
    <col min="13332" max="13333" width="6.83203125" style="623" customWidth="1"/>
    <col min="13334" max="13335" width="4" style="623"/>
    <col min="13336" max="13336" width="4.08203125" style="623" customWidth="1"/>
    <col min="13337" max="13337" width="2.33203125" style="623" customWidth="1"/>
    <col min="13338" max="13338" width="3.33203125" style="623" customWidth="1"/>
    <col min="13339" max="13569" width="4" style="623"/>
    <col min="13570" max="13570" width="2.83203125" style="623" customWidth="1"/>
    <col min="13571" max="13571" width="2.33203125" style="623" customWidth="1"/>
    <col min="13572" max="13572" width="7.33203125" style="623" customWidth="1"/>
    <col min="13573" max="13575" width="4" style="623"/>
    <col min="13576" max="13576" width="3.58203125" style="623" customWidth="1"/>
    <col min="13577" max="13577" width="4" style="623"/>
    <col min="13578" max="13578" width="7.33203125" style="623" customWidth="1"/>
    <col min="13579" max="13587" width="4" style="623"/>
    <col min="13588" max="13589" width="6.83203125" style="623" customWidth="1"/>
    <col min="13590" max="13591" width="4" style="623"/>
    <col min="13592" max="13592" width="4.08203125" style="623" customWidth="1"/>
    <col min="13593" max="13593" width="2.33203125" style="623" customWidth="1"/>
    <col min="13594" max="13594" width="3.33203125" style="623" customWidth="1"/>
    <col min="13595" max="13825" width="4" style="623"/>
    <col min="13826" max="13826" width="2.83203125" style="623" customWidth="1"/>
    <col min="13827" max="13827" width="2.33203125" style="623" customWidth="1"/>
    <col min="13828" max="13828" width="7.33203125" style="623" customWidth="1"/>
    <col min="13829" max="13831" width="4" style="623"/>
    <col min="13832" max="13832" width="3.58203125" style="623" customWidth="1"/>
    <col min="13833" max="13833" width="4" style="623"/>
    <col min="13834" max="13834" width="7.33203125" style="623" customWidth="1"/>
    <col min="13835" max="13843" width="4" style="623"/>
    <col min="13844" max="13845" width="6.83203125" style="623" customWidth="1"/>
    <col min="13846" max="13847" width="4" style="623"/>
    <col min="13848" max="13848" width="4.08203125" style="623" customWidth="1"/>
    <col min="13849" max="13849" width="2.33203125" style="623" customWidth="1"/>
    <col min="13850" max="13850" width="3.33203125" style="623" customWidth="1"/>
    <col min="13851" max="14081" width="4" style="623"/>
    <col min="14082" max="14082" width="2.83203125" style="623" customWidth="1"/>
    <col min="14083" max="14083" width="2.33203125" style="623" customWidth="1"/>
    <col min="14084" max="14084" width="7.33203125" style="623" customWidth="1"/>
    <col min="14085" max="14087" width="4" style="623"/>
    <col min="14088" max="14088" width="3.58203125" style="623" customWidth="1"/>
    <col min="14089" max="14089" width="4" style="623"/>
    <col min="14090" max="14090" width="7.33203125" style="623" customWidth="1"/>
    <col min="14091" max="14099" width="4" style="623"/>
    <col min="14100" max="14101" width="6.83203125" style="623" customWidth="1"/>
    <col min="14102" max="14103" width="4" style="623"/>
    <col min="14104" max="14104" width="4.08203125" style="623" customWidth="1"/>
    <col min="14105" max="14105" width="2.33203125" style="623" customWidth="1"/>
    <col min="14106" max="14106" width="3.33203125" style="623" customWidth="1"/>
    <col min="14107" max="14337" width="4" style="623"/>
    <col min="14338" max="14338" width="2.83203125" style="623" customWidth="1"/>
    <col min="14339" max="14339" width="2.33203125" style="623" customWidth="1"/>
    <col min="14340" max="14340" width="7.33203125" style="623" customWidth="1"/>
    <col min="14341" max="14343" width="4" style="623"/>
    <col min="14344" max="14344" width="3.58203125" style="623" customWidth="1"/>
    <col min="14345" max="14345" width="4" style="623"/>
    <col min="14346" max="14346" width="7.33203125" style="623" customWidth="1"/>
    <col min="14347" max="14355" width="4" style="623"/>
    <col min="14356" max="14357" width="6.83203125" style="623" customWidth="1"/>
    <col min="14358" max="14359" width="4" style="623"/>
    <col min="14360" max="14360" width="4.08203125" style="623" customWidth="1"/>
    <col min="14361" max="14361" width="2.33203125" style="623" customWidth="1"/>
    <col min="14362" max="14362" width="3.33203125" style="623" customWidth="1"/>
    <col min="14363" max="14593" width="4" style="623"/>
    <col min="14594" max="14594" width="2.83203125" style="623" customWidth="1"/>
    <col min="14595" max="14595" width="2.33203125" style="623" customWidth="1"/>
    <col min="14596" max="14596" width="7.33203125" style="623" customWidth="1"/>
    <col min="14597" max="14599" width="4" style="623"/>
    <col min="14600" max="14600" width="3.58203125" style="623" customWidth="1"/>
    <col min="14601" max="14601" width="4" style="623"/>
    <col min="14602" max="14602" width="7.33203125" style="623" customWidth="1"/>
    <col min="14603" max="14611" width="4" style="623"/>
    <col min="14612" max="14613" width="6.83203125" style="623" customWidth="1"/>
    <col min="14614" max="14615" width="4" style="623"/>
    <col min="14616" max="14616" width="4.08203125" style="623" customWidth="1"/>
    <col min="14617" max="14617" width="2.33203125" style="623" customWidth="1"/>
    <col min="14618" max="14618" width="3.33203125" style="623" customWidth="1"/>
    <col min="14619" max="14849" width="4" style="623"/>
    <col min="14850" max="14850" width="2.83203125" style="623" customWidth="1"/>
    <col min="14851" max="14851" width="2.33203125" style="623" customWidth="1"/>
    <col min="14852" max="14852" width="7.33203125" style="623" customWidth="1"/>
    <col min="14853" max="14855" width="4" style="623"/>
    <col min="14856" max="14856" width="3.58203125" style="623" customWidth="1"/>
    <col min="14857" max="14857" width="4" style="623"/>
    <col min="14858" max="14858" width="7.33203125" style="623" customWidth="1"/>
    <col min="14859" max="14867" width="4" style="623"/>
    <col min="14868" max="14869" width="6.83203125" style="623" customWidth="1"/>
    <col min="14870" max="14871" width="4" style="623"/>
    <col min="14872" max="14872" width="4.08203125" style="623" customWidth="1"/>
    <col min="14873" max="14873" width="2.33203125" style="623" customWidth="1"/>
    <col min="14874" max="14874" width="3.33203125" style="623" customWidth="1"/>
    <col min="14875" max="15105" width="4" style="623"/>
    <col min="15106" max="15106" width="2.83203125" style="623" customWidth="1"/>
    <col min="15107" max="15107" width="2.33203125" style="623" customWidth="1"/>
    <col min="15108" max="15108" width="7.33203125" style="623" customWidth="1"/>
    <col min="15109" max="15111" width="4" style="623"/>
    <col min="15112" max="15112" width="3.58203125" style="623" customWidth="1"/>
    <col min="15113" max="15113" width="4" style="623"/>
    <col min="15114" max="15114" width="7.33203125" style="623" customWidth="1"/>
    <col min="15115" max="15123" width="4" style="623"/>
    <col min="15124" max="15125" width="6.83203125" style="623" customWidth="1"/>
    <col min="15126" max="15127" width="4" style="623"/>
    <col min="15128" max="15128" width="4.08203125" style="623" customWidth="1"/>
    <col min="15129" max="15129" width="2.33203125" style="623" customWidth="1"/>
    <col min="15130" max="15130" width="3.33203125" style="623" customWidth="1"/>
    <col min="15131" max="15361" width="4" style="623"/>
    <col min="15362" max="15362" width="2.83203125" style="623" customWidth="1"/>
    <col min="15363" max="15363" width="2.33203125" style="623" customWidth="1"/>
    <col min="15364" max="15364" width="7.33203125" style="623" customWidth="1"/>
    <col min="15365" max="15367" width="4" style="623"/>
    <col min="15368" max="15368" width="3.58203125" style="623" customWidth="1"/>
    <col min="15369" max="15369" width="4" style="623"/>
    <col min="15370" max="15370" width="7.33203125" style="623" customWidth="1"/>
    <col min="15371" max="15379" width="4" style="623"/>
    <col min="15380" max="15381" width="6.83203125" style="623" customWidth="1"/>
    <col min="15382" max="15383" width="4" style="623"/>
    <col min="15384" max="15384" width="4.08203125" style="623" customWidth="1"/>
    <col min="15385" max="15385" width="2.33203125" style="623" customWidth="1"/>
    <col min="15386" max="15386" width="3.33203125" style="623" customWidth="1"/>
    <col min="15387" max="15617" width="4" style="623"/>
    <col min="15618" max="15618" width="2.83203125" style="623" customWidth="1"/>
    <col min="15619" max="15619" width="2.33203125" style="623" customWidth="1"/>
    <col min="15620" max="15620" width="7.33203125" style="623" customWidth="1"/>
    <col min="15621" max="15623" width="4" style="623"/>
    <col min="15624" max="15624" width="3.58203125" style="623" customWidth="1"/>
    <col min="15625" max="15625" width="4" style="623"/>
    <col min="15626" max="15626" width="7.33203125" style="623" customWidth="1"/>
    <col min="15627" max="15635" width="4" style="623"/>
    <col min="15636" max="15637" width="6.83203125" style="623" customWidth="1"/>
    <col min="15638" max="15639" width="4" style="623"/>
    <col min="15640" max="15640" width="4.08203125" style="623" customWidth="1"/>
    <col min="15641" max="15641" width="2.33203125" style="623" customWidth="1"/>
    <col min="15642" max="15642" width="3.33203125" style="623" customWidth="1"/>
    <col min="15643" max="15873" width="4" style="623"/>
    <col min="15874" max="15874" width="2.83203125" style="623" customWidth="1"/>
    <col min="15875" max="15875" width="2.33203125" style="623" customWidth="1"/>
    <col min="15876" max="15876" width="7.33203125" style="623" customWidth="1"/>
    <col min="15877" max="15879" width="4" style="623"/>
    <col min="15880" max="15880" width="3.58203125" style="623" customWidth="1"/>
    <col min="15881" max="15881" width="4" style="623"/>
    <col min="15882" max="15882" width="7.33203125" style="623" customWidth="1"/>
    <col min="15883" max="15891" width="4" style="623"/>
    <col min="15892" max="15893" width="6.83203125" style="623" customWidth="1"/>
    <col min="15894" max="15895" width="4" style="623"/>
    <col min="15896" max="15896" width="4.08203125" style="623" customWidth="1"/>
    <col min="15897" max="15897" width="2.33203125" style="623" customWidth="1"/>
    <col min="15898" max="15898" width="3.33203125" style="623" customWidth="1"/>
    <col min="15899" max="16129" width="4" style="623"/>
    <col min="16130" max="16130" width="2.83203125" style="623" customWidth="1"/>
    <col min="16131" max="16131" width="2.33203125" style="623" customWidth="1"/>
    <col min="16132" max="16132" width="7.33203125" style="623" customWidth="1"/>
    <col min="16133" max="16135" width="4" style="623"/>
    <col min="16136" max="16136" width="3.58203125" style="623" customWidth="1"/>
    <col min="16137" max="16137" width="4" style="623"/>
    <col min="16138" max="16138" width="7.33203125" style="623" customWidth="1"/>
    <col min="16139" max="16147" width="4" style="623"/>
    <col min="16148" max="16149" width="6.83203125" style="623" customWidth="1"/>
    <col min="16150" max="16151" width="4" style="623"/>
    <col min="16152" max="16152" width="4.08203125" style="623" customWidth="1"/>
    <col min="16153" max="16153" width="2.33203125" style="623" customWidth="1"/>
    <col min="16154" max="16154" width="3.33203125" style="623" customWidth="1"/>
    <col min="16155" max="16384" width="4" style="623"/>
  </cols>
  <sheetData>
    <row r="1" spans="1:26">
      <c r="A1" s="75"/>
      <c r="B1" s="75"/>
      <c r="C1" s="75"/>
      <c r="D1" s="75"/>
      <c r="E1" s="75"/>
      <c r="F1" s="75"/>
      <c r="G1" s="75"/>
      <c r="H1" s="75"/>
      <c r="I1" s="75"/>
      <c r="J1" s="75"/>
      <c r="K1" s="75"/>
      <c r="L1" s="75"/>
      <c r="M1" s="75"/>
      <c r="N1" s="75"/>
      <c r="O1" s="75"/>
      <c r="P1" s="75"/>
      <c r="Q1" s="75"/>
      <c r="R1" s="75"/>
      <c r="S1" s="75"/>
      <c r="T1" s="75"/>
      <c r="U1" s="75"/>
      <c r="V1" s="75"/>
      <c r="W1" s="75"/>
      <c r="X1" s="75"/>
      <c r="Y1" s="75"/>
      <c r="Z1" s="75"/>
    </row>
    <row r="2" spans="1:26" ht="15" customHeight="1">
      <c r="A2" s="75"/>
      <c r="B2" s="75"/>
      <c r="C2" s="899" t="s">
        <v>2285</v>
      </c>
      <c r="D2" s="75"/>
      <c r="E2" s="75"/>
      <c r="F2" s="75"/>
      <c r="G2" s="75"/>
      <c r="H2" s="75"/>
      <c r="I2" s="75"/>
      <c r="J2" s="75"/>
      <c r="K2" s="75"/>
      <c r="L2" s="75"/>
      <c r="M2" s="75"/>
      <c r="N2" s="75"/>
      <c r="O2" s="75"/>
      <c r="P2" s="75"/>
      <c r="Q2" s="1708" t="s">
        <v>106</v>
      </c>
      <c r="R2" s="1708"/>
      <c r="S2" s="1708"/>
      <c r="T2" s="1708"/>
      <c r="U2" s="1708"/>
      <c r="V2" s="1708"/>
      <c r="W2" s="1708"/>
      <c r="X2" s="1708"/>
      <c r="Y2" s="1708"/>
      <c r="Z2" s="75"/>
    </row>
    <row r="3" spans="1:26" ht="15" customHeight="1">
      <c r="A3" s="75"/>
      <c r="B3" s="75"/>
      <c r="C3" s="75"/>
      <c r="D3" s="75"/>
      <c r="E3" s="75"/>
      <c r="F3" s="75"/>
      <c r="G3" s="75"/>
      <c r="H3" s="75"/>
      <c r="I3" s="75"/>
      <c r="J3" s="75"/>
      <c r="K3" s="75"/>
      <c r="L3" s="75"/>
      <c r="M3" s="75"/>
      <c r="N3" s="75"/>
      <c r="O3" s="75"/>
      <c r="P3" s="75"/>
      <c r="Q3" s="75"/>
      <c r="R3" s="75"/>
      <c r="S3" s="89"/>
      <c r="T3" s="75"/>
      <c r="U3" s="75"/>
      <c r="V3" s="75"/>
      <c r="W3" s="75"/>
      <c r="X3" s="75"/>
      <c r="Y3" s="75"/>
      <c r="Z3" s="75"/>
    </row>
    <row r="4" spans="1:26" ht="15" customHeight="1">
      <c r="A4" s="75"/>
      <c r="B4" s="1709" t="s">
        <v>769</v>
      </c>
      <c r="C4" s="1709"/>
      <c r="D4" s="1709"/>
      <c r="E4" s="1709"/>
      <c r="F4" s="1709"/>
      <c r="G4" s="1709"/>
      <c r="H4" s="1709"/>
      <c r="I4" s="1709"/>
      <c r="J4" s="1709"/>
      <c r="K4" s="1709"/>
      <c r="L4" s="1709"/>
      <c r="M4" s="1709"/>
      <c r="N4" s="1709"/>
      <c r="O4" s="1709"/>
      <c r="P4" s="1709"/>
      <c r="Q4" s="1709"/>
      <c r="R4" s="1709"/>
      <c r="S4" s="1709"/>
      <c r="T4" s="1709"/>
      <c r="U4" s="1709"/>
      <c r="V4" s="1709"/>
      <c r="W4" s="1709"/>
      <c r="X4" s="1709"/>
      <c r="Y4" s="1709"/>
      <c r="Z4" s="75"/>
    </row>
    <row r="5" spans="1:26" ht="15" customHeight="1">
      <c r="A5" s="75"/>
      <c r="B5" s="75"/>
      <c r="C5" s="75"/>
      <c r="D5" s="75"/>
      <c r="E5" s="75"/>
      <c r="F5" s="75"/>
      <c r="G5" s="75"/>
      <c r="H5" s="75"/>
      <c r="I5" s="75"/>
      <c r="J5" s="75"/>
      <c r="K5" s="75"/>
      <c r="L5" s="75"/>
      <c r="M5" s="75"/>
      <c r="N5" s="75"/>
      <c r="O5" s="75"/>
      <c r="P5" s="75"/>
      <c r="Q5" s="75"/>
      <c r="R5" s="75"/>
      <c r="S5" s="75"/>
      <c r="T5" s="75"/>
      <c r="U5" s="75"/>
      <c r="V5" s="75"/>
      <c r="W5" s="75"/>
      <c r="X5" s="75"/>
      <c r="Y5" s="75"/>
      <c r="Z5" s="75"/>
    </row>
    <row r="6" spans="1:26" ht="22.5" customHeight="1">
      <c r="A6" s="75"/>
      <c r="B6" s="1671" t="s">
        <v>676</v>
      </c>
      <c r="C6" s="1672"/>
      <c r="D6" s="1672"/>
      <c r="E6" s="1672"/>
      <c r="F6" s="1673"/>
      <c r="G6" s="68"/>
      <c r="H6" s="193"/>
      <c r="I6" s="192"/>
      <c r="J6" s="192"/>
      <c r="K6" s="192"/>
      <c r="L6" s="191"/>
      <c r="M6" s="1671" t="s">
        <v>102</v>
      </c>
      <c r="N6" s="1672"/>
      <c r="O6" s="1673"/>
      <c r="P6" s="1671" t="s">
        <v>768</v>
      </c>
      <c r="Q6" s="1672"/>
      <c r="R6" s="1672"/>
      <c r="S6" s="1672"/>
      <c r="T6" s="1672"/>
      <c r="U6" s="1672"/>
      <c r="V6" s="1672"/>
      <c r="W6" s="1672"/>
      <c r="X6" s="1672"/>
      <c r="Y6" s="1673"/>
      <c r="Z6" s="75"/>
    </row>
    <row r="7" spans="1:26" ht="22.5" customHeight="1">
      <c r="A7" s="75"/>
      <c r="B7" s="1694" t="s">
        <v>673</v>
      </c>
      <c r="C7" s="1694"/>
      <c r="D7" s="1694"/>
      <c r="E7" s="1694"/>
      <c r="F7" s="1694"/>
      <c r="G7" s="1710" t="s">
        <v>767</v>
      </c>
      <c r="H7" s="1711"/>
      <c r="I7" s="1711"/>
      <c r="J7" s="1711"/>
      <c r="K7" s="1711"/>
      <c r="L7" s="1711"/>
      <c r="M7" s="1711"/>
      <c r="N7" s="1711"/>
      <c r="O7" s="1711"/>
      <c r="P7" s="1711"/>
      <c r="Q7" s="1711"/>
      <c r="R7" s="1711"/>
      <c r="S7" s="1711"/>
      <c r="T7" s="1711"/>
      <c r="U7" s="1711"/>
      <c r="V7" s="1711"/>
      <c r="W7" s="1711"/>
      <c r="X7" s="1711"/>
      <c r="Y7" s="1712"/>
      <c r="Z7" s="75"/>
    </row>
    <row r="8" spans="1:26" ht="15" customHeight="1">
      <c r="A8" s="75"/>
      <c r="B8" s="75"/>
      <c r="C8" s="75"/>
      <c r="D8" s="75"/>
      <c r="E8" s="75"/>
      <c r="F8" s="75"/>
      <c r="G8" s="75"/>
      <c r="H8" s="75"/>
      <c r="I8" s="75"/>
      <c r="J8" s="75"/>
      <c r="K8" s="75"/>
      <c r="L8" s="75"/>
      <c r="M8" s="75"/>
      <c r="N8" s="75"/>
      <c r="O8" s="75"/>
      <c r="P8" s="75"/>
      <c r="Q8" s="75"/>
      <c r="R8" s="75"/>
      <c r="S8" s="75"/>
      <c r="T8" s="75"/>
      <c r="U8" s="75"/>
      <c r="V8" s="75"/>
      <c r="W8" s="75"/>
      <c r="X8" s="75"/>
      <c r="Y8" s="75"/>
      <c r="Z8" s="75"/>
    </row>
    <row r="9" spans="1:26" ht="15" customHeight="1">
      <c r="A9" s="75"/>
      <c r="B9" s="188"/>
      <c r="C9" s="187"/>
      <c r="D9" s="187"/>
      <c r="E9" s="187"/>
      <c r="F9" s="187"/>
      <c r="G9" s="187"/>
      <c r="H9" s="187"/>
      <c r="I9" s="187"/>
      <c r="J9" s="187"/>
      <c r="K9" s="187"/>
      <c r="L9" s="187"/>
      <c r="M9" s="187"/>
      <c r="N9" s="187"/>
      <c r="O9" s="187"/>
      <c r="P9" s="187"/>
      <c r="Q9" s="187"/>
      <c r="R9" s="187"/>
      <c r="S9" s="187"/>
      <c r="T9" s="187"/>
      <c r="U9" s="650"/>
      <c r="V9" s="245"/>
      <c r="W9" s="245"/>
      <c r="X9" s="245"/>
      <c r="Y9" s="649"/>
      <c r="Z9" s="75"/>
    </row>
    <row r="10" spans="1:26" ht="15" customHeight="1">
      <c r="A10" s="75"/>
      <c r="B10" s="88" t="s">
        <v>671</v>
      </c>
      <c r="C10" s="75"/>
      <c r="D10" s="75"/>
      <c r="E10" s="75"/>
      <c r="F10" s="75"/>
      <c r="G10" s="75"/>
      <c r="H10" s="75"/>
      <c r="I10" s="75"/>
      <c r="J10" s="75"/>
      <c r="K10" s="75"/>
      <c r="L10" s="75"/>
      <c r="M10" s="75"/>
      <c r="N10" s="75"/>
      <c r="O10" s="75"/>
      <c r="P10" s="75"/>
      <c r="Q10" s="75"/>
      <c r="R10" s="75"/>
      <c r="S10" s="75"/>
      <c r="T10" s="75"/>
      <c r="U10" s="1774" t="s">
        <v>628</v>
      </c>
      <c r="V10" s="1709"/>
      <c r="W10" s="1709"/>
      <c r="X10" s="1709"/>
      <c r="Y10" s="1775"/>
      <c r="Z10" s="75"/>
    </row>
    <row r="11" spans="1:26" ht="15" customHeight="1">
      <c r="A11" s="75"/>
      <c r="B11" s="88"/>
      <c r="C11" s="75"/>
      <c r="D11" s="75"/>
      <c r="E11" s="75"/>
      <c r="F11" s="75"/>
      <c r="G11" s="75"/>
      <c r="H11" s="75"/>
      <c r="I11" s="75"/>
      <c r="J11" s="75"/>
      <c r="K11" s="75"/>
      <c r="L11" s="75"/>
      <c r="M11" s="75"/>
      <c r="N11" s="75"/>
      <c r="O11" s="75"/>
      <c r="P11" s="75"/>
      <c r="Q11" s="75"/>
      <c r="R11" s="75"/>
      <c r="S11" s="75"/>
      <c r="T11" s="75"/>
      <c r="U11" s="631"/>
      <c r="V11" s="220"/>
      <c r="W11" s="220"/>
      <c r="X11" s="220"/>
      <c r="Y11" s="630"/>
      <c r="Z11" s="75"/>
    </row>
    <row r="12" spans="1:26" ht="15" customHeight="1">
      <c r="A12" s="75"/>
      <c r="B12" s="88"/>
      <c r="C12" s="642" t="s">
        <v>670</v>
      </c>
      <c r="D12" s="1669" t="s">
        <v>766</v>
      </c>
      <c r="E12" s="1669"/>
      <c r="F12" s="1669"/>
      <c r="G12" s="1669"/>
      <c r="H12" s="1669"/>
      <c r="I12" s="1669"/>
      <c r="J12" s="1669"/>
      <c r="K12" s="1669"/>
      <c r="L12" s="1669"/>
      <c r="M12" s="1669"/>
      <c r="N12" s="1669"/>
      <c r="O12" s="1669"/>
      <c r="P12" s="1669"/>
      <c r="Q12" s="1669"/>
      <c r="R12" s="1669"/>
      <c r="S12" s="1669"/>
      <c r="T12" s="1670"/>
      <c r="U12" s="631"/>
      <c r="V12" s="220" t="s">
        <v>622</v>
      </c>
      <c r="W12" s="220" t="s">
        <v>623</v>
      </c>
      <c r="X12" s="220" t="s">
        <v>622</v>
      </c>
      <c r="Y12" s="630"/>
      <c r="Z12" s="75"/>
    </row>
    <row r="13" spans="1:26" ht="15" customHeight="1">
      <c r="A13" s="75"/>
      <c r="B13" s="88"/>
      <c r="C13" s="642"/>
      <c r="D13" s="1669"/>
      <c r="E13" s="1669"/>
      <c r="F13" s="1669"/>
      <c r="G13" s="1669"/>
      <c r="H13" s="1669"/>
      <c r="I13" s="1669"/>
      <c r="J13" s="1669"/>
      <c r="K13" s="1669"/>
      <c r="L13" s="1669"/>
      <c r="M13" s="1669"/>
      <c r="N13" s="1669"/>
      <c r="O13" s="1669"/>
      <c r="P13" s="1669"/>
      <c r="Q13" s="1669"/>
      <c r="R13" s="1669"/>
      <c r="S13" s="1669"/>
      <c r="T13" s="1670"/>
      <c r="U13" s="631"/>
      <c r="V13" s="220"/>
      <c r="W13" s="220"/>
      <c r="X13" s="220"/>
      <c r="Y13" s="630"/>
      <c r="Z13" s="75"/>
    </row>
    <row r="14" spans="1:26" ht="7.5" customHeight="1">
      <c r="A14" s="75"/>
      <c r="B14" s="88"/>
      <c r="C14" s="642"/>
      <c r="D14" s="66"/>
      <c r="E14" s="66"/>
      <c r="F14" s="66"/>
      <c r="G14" s="66"/>
      <c r="H14" s="66"/>
      <c r="I14" s="66"/>
      <c r="J14" s="66"/>
      <c r="K14" s="66"/>
      <c r="L14" s="66"/>
      <c r="M14" s="66"/>
      <c r="N14" s="66"/>
      <c r="O14" s="66"/>
      <c r="P14" s="66"/>
      <c r="Q14" s="66"/>
      <c r="R14" s="66"/>
      <c r="S14" s="66"/>
      <c r="T14" s="632"/>
      <c r="U14" s="631"/>
      <c r="V14" s="220"/>
      <c r="W14" s="220"/>
      <c r="X14" s="220"/>
      <c r="Y14" s="630"/>
      <c r="Z14" s="75"/>
    </row>
    <row r="15" spans="1:26" ht="15" customHeight="1">
      <c r="A15" s="75"/>
      <c r="B15" s="88"/>
      <c r="C15" s="642" t="s">
        <v>668</v>
      </c>
      <c r="D15" s="1669" t="s">
        <v>667</v>
      </c>
      <c r="E15" s="1669"/>
      <c r="F15" s="1669"/>
      <c r="G15" s="1669"/>
      <c r="H15" s="1669"/>
      <c r="I15" s="1669"/>
      <c r="J15" s="1669"/>
      <c r="K15" s="1669"/>
      <c r="L15" s="1669"/>
      <c r="M15" s="1669"/>
      <c r="N15" s="1669"/>
      <c r="O15" s="1669"/>
      <c r="P15" s="1669"/>
      <c r="Q15" s="1669"/>
      <c r="R15" s="1669"/>
      <c r="S15" s="1669"/>
      <c r="T15" s="1670"/>
      <c r="U15" s="631"/>
      <c r="V15" s="220" t="s">
        <v>622</v>
      </c>
      <c r="W15" s="220" t="s">
        <v>623</v>
      </c>
      <c r="X15" s="220" t="s">
        <v>622</v>
      </c>
      <c r="Y15" s="630"/>
      <c r="Z15" s="75"/>
    </row>
    <row r="16" spans="1:26" ht="15" customHeight="1">
      <c r="A16" s="75"/>
      <c r="B16" s="88"/>
      <c r="C16" s="75"/>
      <c r="D16" s="1669"/>
      <c r="E16" s="1669"/>
      <c r="F16" s="1669"/>
      <c r="G16" s="1669"/>
      <c r="H16" s="1669"/>
      <c r="I16" s="1669"/>
      <c r="J16" s="1669"/>
      <c r="K16" s="1669"/>
      <c r="L16" s="1669"/>
      <c r="M16" s="1669"/>
      <c r="N16" s="1669"/>
      <c r="O16" s="1669"/>
      <c r="P16" s="1669"/>
      <c r="Q16" s="1669"/>
      <c r="R16" s="1669"/>
      <c r="S16" s="1669"/>
      <c r="T16" s="1670"/>
      <c r="U16" s="631"/>
      <c r="V16" s="220"/>
      <c r="W16" s="220"/>
      <c r="X16" s="220"/>
      <c r="Y16" s="630"/>
      <c r="Z16" s="75"/>
    </row>
    <row r="17" spans="1:26" ht="7.5" customHeight="1">
      <c r="A17" s="75"/>
      <c r="B17" s="88"/>
      <c r="C17" s="75"/>
      <c r="D17" s="75"/>
      <c r="E17" s="75"/>
      <c r="F17" s="75"/>
      <c r="G17" s="75"/>
      <c r="H17" s="75"/>
      <c r="I17" s="75"/>
      <c r="J17" s="75"/>
      <c r="K17" s="75"/>
      <c r="L17" s="75"/>
      <c r="M17" s="75"/>
      <c r="N17" s="75"/>
      <c r="O17" s="75"/>
      <c r="P17" s="75"/>
      <c r="Q17" s="75"/>
      <c r="R17" s="75"/>
      <c r="S17" s="75"/>
      <c r="T17" s="75"/>
      <c r="U17" s="631"/>
      <c r="V17" s="220"/>
      <c r="W17" s="220"/>
      <c r="X17" s="220"/>
      <c r="Y17" s="630"/>
      <c r="Z17" s="75"/>
    </row>
    <row r="18" spans="1:26" ht="15" customHeight="1">
      <c r="A18" s="75"/>
      <c r="B18" s="88"/>
      <c r="C18" s="75" t="s">
        <v>625</v>
      </c>
      <c r="D18" s="1676" t="s">
        <v>765</v>
      </c>
      <c r="E18" s="1676"/>
      <c r="F18" s="1676"/>
      <c r="G18" s="1676"/>
      <c r="H18" s="1676"/>
      <c r="I18" s="1676"/>
      <c r="J18" s="1676"/>
      <c r="K18" s="1676"/>
      <c r="L18" s="1676"/>
      <c r="M18" s="1676"/>
      <c r="N18" s="1676"/>
      <c r="O18" s="1676"/>
      <c r="P18" s="1676"/>
      <c r="Q18" s="1676"/>
      <c r="R18" s="1676"/>
      <c r="S18" s="1676"/>
      <c r="T18" s="1677"/>
      <c r="U18" s="631"/>
      <c r="V18" s="220" t="s">
        <v>622</v>
      </c>
      <c r="W18" s="220" t="s">
        <v>623</v>
      </c>
      <c r="X18" s="220" t="s">
        <v>622</v>
      </c>
      <c r="Y18" s="630"/>
      <c r="Z18" s="75"/>
    </row>
    <row r="19" spans="1:26" ht="7.5" customHeight="1">
      <c r="A19" s="75"/>
      <c r="B19" s="88"/>
      <c r="C19" s="75"/>
      <c r="D19" s="75"/>
      <c r="E19" s="75"/>
      <c r="F19" s="75"/>
      <c r="G19" s="75"/>
      <c r="H19" s="75"/>
      <c r="I19" s="75"/>
      <c r="J19" s="75"/>
      <c r="K19" s="75"/>
      <c r="L19" s="75"/>
      <c r="M19" s="75"/>
      <c r="N19" s="75"/>
      <c r="O19" s="75"/>
      <c r="P19" s="75"/>
      <c r="Q19" s="75"/>
      <c r="R19" s="75"/>
      <c r="S19" s="75"/>
      <c r="T19" s="75"/>
      <c r="U19" s="631"/>
      <c r="V19" s="220"/>
      <c r="W19" s="220"/>
      <c r="X19" s="220"/>
      <c r="Y19" s="630"/>
      <c r="Z19" s="75"/>
    </row>
    <row r="20" spans="1:26" ht="15" customHeight="1">
      <c r="A20" s="75"/>
      <c r="B20" s="88"/>
      <c r="C20" s="89" t="s">
        <v>665</v>
      </c>
      <c r="D20" s="1697" t="s">
        <v>764</v>
      </c>
      <c r="E20" s="1697"/>
      <c r="F20" s="1697"/>
      <c r="G20" s="1697"/>
      <c r="H20" s="1697"/>
      <c r="I20" s="1697"/>
      <c r="J20" s="1697"/>
      <c r="K20" s="1697"/>
      <c r="L20" s="1697"/>
      <c r="M20" s="1697"/>
      <c r="N20" s="1697"/>
      <c r="O20" s="1697"/>
      <c r="P20" s="1697"/>
      <c r="Q20" s="1697"/>
      <c r="R20" s="1697"/>
      <c r="S20" s="1697"/>
      <c r="T20" s="1698"/>
      <c r="U20" s="631"/>
      <c r="V20" s="220" t="s">
        <v>622</v>
      </c>
      <c r="W20" s="220" t="s">
        <v>623</v>
      </c>
      <c r="X20" s="220" t="s">
        <v>622</v>
      </c>
      <c r="Y20" s="630"/>
      <c r="Z20" s="75"/>
    </row>
    <row r="21" spans="1:26" ht="7.5" customHeight="1">
      <c r="A21" s="75"/>
      <c r="B21" s="88"/>
      <c r="C21" s="75"/>
      <c r="D21" s="75"/>
      <c r="E21" s="75"/>
      <c r="F21" s="75"/>
      <c r="G21" s="75"/>
      <c r="H21" s="75"/>
      <c r="I21" s="75"/>
      <c r="J21" s="75"/>
      <c r="K21" s="75"/>
      <c r="L21" s="75"/>
      <c r="M21" s="75"/>
      <c r="N21" s="75"/>
      <c r="O21" s="75"/>
      <c r="P21" s="75"/>
      <c r="Q21" s="75"/>
      <c r="R21" s="75"/>
      <c r="S21" s="75"/>
      <c r="T21" s="75"/>
      <c r="U21" s="631"/>
      <c r="V21" s="220"/>
      <c r="W21" s="220"/>
      <c r="X21" s="220"/>
      <c r="Y21" s="630"/>
      <c r="Z21" s="75"/>
    </row>
    <row r="22" spans="1:26" ht="15" customHeight="1">
      <c r="A22" s="75"/>
      <c r="B22" s="88"/>
      <c r="C22" s="642" t="s">
        <v>763</v>
      </c>
      <c r="D22" s="1669" t="s">
        <v>762</v>
      </c>
      <c r="E22" s="1669"/>
      <c r="F22" s="1669"/>
      <c r="G22" s="1669"/>
      <c r="H22" s="1669"/>
      <c r="I22" s="1669"/>
      <c r="J22" s="1669"/>
      <c r="K22" s="1669"/>
      <c r="L22" s="1669"/>
      <c r="M22" s="1669"/>
      <c r="N22" s="1669"/>
      <c r="O22" s="1669"/>
      <c r="P22" s="1669"/>
      <c r="Q22" s="1669"/>
      <c r="R22" s="1669"/>
      <c r="S22" s="1669"/>
      <c r="T22" s="1670"/>
      <c r="U22" s="631"/>
      <c r="V22" s="220" t="s">
        <v>622</v>
      </c>
      <c r="W22" s="220" t="s">
        <v>623</v>
      </c>
      <c r="X22" s="220" t="s">
        <v>622</v>
      </c>
      <c r="Y22" s="630"/>
      <c r="Z22" s="75"/>
    </row>
    <row r="23" spans="1:26" ht="30" customHeight="1">
      <c r="A23" s="75"/>
      <c r="B23" s="88"/>
      <c r="C23" s="75"/>
      <c r="D23" s="1669"/>
      <c r="E23" s="1669"/>
      <c r="F23" s="1669"/>
      <c r="G23" s="1669"/>
      <c r="H23" s="1669"/>
      <c r="I23" s="1669"/>
      <c r="J23" s="1669"/>
      <c r="K23" s="1669"/>
      <c r="L23" s="1669"/>
      <c r="M23" s="1669"/>
      <c r="N23" s="1669"/>
      <c r="O23" s="1669"/>
      <c r="P23" s="1669"/>
      <c r="Q23" s="1669"/>
      <c r="R23" s="1669"/>
      <c r="S23" s="1669"/>
      <c r="T23" s="1670"/>
      <c r="U23" s="631"/>
      <c r="V23" s="220"/>
      <c r="W23" s="220"/>
      <c r="X23" s="220"/>
      <c r="Y23" s="630"/>
      <c r="Z23" s="75"/>
    </row>
    <row r="24" spans="1:26" ht="7.5" customHeight="1">
      <c r="A24" s="75"/>
      <c r="B24" s="88"/>
      <c r="C24" s="75"/>
      <c r="D24" s="75"/>
      <c r="E24" s="75"/>
      <c r="F24" s="75"/>
      <c r="G24" s="75"/>
      <c r="H24" s="75"/>
      <c r="I24" s="75"/>
      <c r="J24" s="75"/>
      <c r="K24" s="75"/>
      <c r="L24" s="75"/>
      <c r="M24" s="75"/>
      <c r="N24" s="75"/>
      <c r="O24" s="75"/>
      <c r="P24" s="75"/>
      <c r="Q24" s="75"/>
      <c r="R24" s="75"/>
      <c r="S24" s="75"/>
      <c r="T24" s="75"/>
      <c r="U24" s="631"/>
      <c r="V24" s="220"/>
      <c r="W24" s="220"/>
      <c r="X24" s="220"/>
      <c r="Y24" s="630"/>
      <c r="Z24" s="75"/>
    </row>
    <row r="25" spans="1:26" ht="15" customHeight="1">
      <c r="A25" s="75"/>
      <c r="B25" s="88"/>
      <c r="C25" s="75" t="s">
        <v>761</v>
      </c>
      <c r="D25" s="75" t="s">
        <v>760</v>
      </c>
      <c r="E25" s="75"/>
      <c r="F25" s="75"/>
      <c r="G25" s="75"/>
      <c r="H25" s="75"/>
      <c r="I25" s="75"/>
      <c r="J25" s="75"/>
      <c r="K25" s="75"/>
      <c r="L25" s="75"/>
      <c r="M25" s="75"/>
      <c r="N25" s="75"/>
      <c r="O25" s="75"/>
      <c r="P25" s="75"/>
      <c r="Q25" s="75"/>
      <c r="R25" s="75"/>
      <c r="S25" s="75"/>
      <c r="T25" s="75"/>
      <c r="U25" s="631"/>
      <c r="V25" s="220" t="s">
        <v>622</v>
      </c>
      <c r="W25" s="220" t="s">
        <v>623</v>
      </c>
      <c r="X25" s="220" t="s">
        <v>622</v>
      </c>
      <c r="Y25" s="630"/>
      <c r="Z25" s="75"/>
    </row>
    <row r="26" spans="1:26" ht="8.25" customHeight="1">
      <c r="A26" s="75"/>
      <c r="B26" s="88"/>
      <c r="C26" s="75"/>
      <c r="D26" s="75"/>
      <c r="E26" s="75"/>
      <c r="F26" s="75"/>
      <c r="G26" s="75"/>
      <c r="H26" s="75"/>
      <c r="I26" s="75"/>
      <c r="J26" s="75"/>
      <c r="K26" s="75"/>
      <c r="L26" s="75"/>
      <c r="M26" s="75"/>
      <c r="N26" s="75"/>
      <c r="O26" s="75"/>
      <c r="P26" s="75"/>
      <c r="Q26" s="75"/>
      <c r="R26" s="75"/>
      <c r="S26" s="75"/>
      <c r="T26" s="75"/>
      <c r="U26" s="631"/>
      <c r="V26" s="220"/>
      <c r="W26" s="220"/>
      <c r="X26" s="220"/>
      <c r="Y26" s="630"/>
      <c r="Z26" s="75"/>
    </row>
    <row r="27" spans="1:26" ht="15" customHeight="1">
      <c r="A27" s="75"/>
      <c r="B27" s="88"/>
      <c r="C27" s="75" t="s">
        <v>759</v>
      </c>
      <c r="D27" s="75" t="s">
        <v>705</v>
      </c>
      <c r="E27" s="75"/>
      <c r="F27" s="75"/>
      <c r="G27" s="75"/>
      <c r="H27" s="75"/>
      <c r="I27" s="75"/>
      <c r="J27" s="75"/>
      <c r="K27" s="75"/>
      <c r="L27" s="75"/>
      <c r="M27" s="75"/>
      <c r="N27" s="75"/>
      <c r="O27" s="75"/>
      <c r="P27" s="75"/>
      <c r="Q27" s="75"/>
      <c r="R27" s="75"/>
      <c r="S27" s="75"/>
      <c r="T27" s="75"/>
      <c r="U27" s="631"/>
      <c r="V27" s="220" t="s">
        <v>622</v>
      </c>
      <c r="W27" s="220" t="s">
        <v>623</v>
      </c>
      <c r="X27" s="220" t="s">
        <v>622</v>
      </c>
      <c r="Y27" s="630"/>
      <c r="Z27" s="75"/>
    </row>
    <row r="28" spans="1:26" ht="8.25" customHeight="1">
      <c r="A28" s="75"/>
      <c r="B28" s="88"/>
      <c r="C28" s="75"/>
      <c r="D28" s="75"/>
      <c r="E28" s="75"/>
      <c r="F28" s="75"/>
      <c r="G28" s="75"/>
      <c r="H28" s="75"/>
      <c r="I28" s="75"/>
      <c r="J28" s="75"/>
      <c r="K28" s="75"/>
      <c r="L28" s="75"/>
      <c r="M28" s="75"/>
      <c r="N28" s="75"/>
      <c r="O28" s="75"/>
      <c r="P28" s="75"/>
      <c r="Q28" s="75"/>
      <c r="R28" s="75"/>
      <c r="S28" s="75"/>
      <c r="T28" s="75"/>
      <c r="U28" s="631"/>
      <c r="V28" s="220"/>
      <c r="W28" s="220"/>
      <c r="X28" s="220"/>
      <c r="Y28" s="630"/>
      <c r="Z28" s="75"/>
    </row>
    <row r="29" spans="1:26" ht="15" customHeight="1">
      <c r="A29" s="75"/>
      <c r="B29" s="88"/>
      <c r="C29" s="75" t="s">
        <v>758</v>
      </c>
      <c r="D29" s="1697" t="s">
        <v>757</v>
      </c>
      <c r="E29" s="1697"/>
      <c r="F29" s="1697"/>
      <c r="G29" s="1697"/>
      <c r="H29" s="1697"/>
      <c r="I29" s="1697"/>
      <c r="J29" s="1697"/>
      <c r="K29" s="1697"/>
      <c r="L29" s="1697"/>
      <c r="M29" s="1697"/>
      <c r="N29" s="1697"/>
      <c r="O29" s="1697"/>
      <c r="P29" s="1697"/>
      <c r="Q29" s="1697"/>
      <c r="R29" s="1697"/>
      <c r="S29" s="1697"/>
      <c r="T29" s="1698"/>
      <c r="U29" s="631"/>
      <c r="V29" s="220" t="s">
        <v>622</v>
      </c>
      <c r="W29" s="220" t="s">
        <v>623</v>
      </c>
      <c r="X29" s="220" t="s">
        <v>622</v>
      </c>
      <c r="Y29" s="630"/>
      <c r="Z29" s="75"/>
    </row>
    <row r="30" spans="1:26" ht="15" customHeight="1">
      <c r="A30" s="75"/>
      <c r="B30" s="88"/>
      <c r="C30" s="75" t="s">
        <v>489</v>
      </c>
      <c r="D30" s="1697"/>
      <c r="E30" s="1697"/>
      <c r="F30" s="1697"/>
      <c r="G30" s="1697"/>
      <c r="H30" s="1697"/>
      <c r="I30" s="1697"/>
      <c r="J30" s="1697"/>
      <c r="K30" s="1697"/>
      <c r="L30" s="1697"/>
      <c r="M30" s="1697"/>
      <c r="N30" s="1697"/>
      <c r="O30" s="1697"/>
      <c r="P30" s="1697"/>
      <c r="Q30" s="1697"/>
      <c r="R30" s="1697"/>
      <c r="S30" s="1697"/>
      <c r="T30" s="1698"/>
      <c r="U30" s="631"/>
      <c r="V30" s="220"/>
      <c r="W30" s="220"/>
      <c r="X30" s="220"/>
      <c r="Y30" s="630"/>
      <c r="Z30" s="75"/>
    </row>
    <row r="31" spans="1:26" ht="15" customHeight="1">
      <c r="A31" s="75"/>
      <c r="B31" s="88"/>
      <c r="C31" s="75"/>
      <c r="D31" s="75"/>
      <c r="E31" s="75"/>
      <c r="F31" s="75"/>
      <c r="G31" s="75"/>
      <c r="H31" s="75"/>
      <c r="I31" s="75"/>
      <c r="J31" s="75"/>
      <c r="K31" s="75"/>
      <c r="L31" s="75"/>
      <c r="M31" s="75"/>
      <c r="N31" s="75"/>
      <c r="O31" s="75"/>
      <c r="P31" s="75"/>
      <c r="Q31" s="75"/>
      <c r="R31" s="75"/>
      <c r="S31" s="75"/>
      <c r="T31" s="75"/>
      <c r="U31" s="631"/>
      <c r="V31" s="220"/>
      <c r="W31" s="220"/>
      <c r="X31" s="220"/>
      <c r="Y31" s="630"/>
      <c r="Z31" s="75"/>
    </row>
    <row r="32" spans="1:26" ht="15" customHeight="1">
      <c r="A32" s="75"/>
      <c r="B32" s="88" t="s">
        <v>657</v>
      </c>
      <c r="C32" s="75"/>
      <c r="D32" s="75"/>
      <c r="E32" s="75"/>
      <c r="F32" s="75"/>
      <c r="G32" s="75"/>
      <c r="H32" s="75"/>
      <c r="I32" s="75"/>
      <c r="J32" s="75"/>
      <c r="K32" s="75"/>
      <c r="L32" s="75"/>
      <c r="M32" s="75"/>
      <c r="N32" s="75"/>
      <c r="O32" s="75"/>
      <c r="P32" s="75"/>
      <c r="Q32" s="75"/>
      <c r="R32" s="75"/>
      <c r="S32" s="75"/>
      <c r="T32" s="75"/>
      <c r="U32" s="88"/>
      <c r="V32" s="75"/>
      <c r="W32" s="75"/>
      <c r="X32" s="75"/>
      <c r="Y32" s="82"/>
      <c r="Z32" s="75"/>
    </row>
    <row r="33" spans="1:26" ht="15" customHeight="1">
      <c r="A33" s="75"/>
      <c r="B33" s="88"/>
      <c r="C33" s="75"/>
      <c r="D33" s="75"/>
      <c r="E33" s="75"/>
      <c r="F33" s="75"/>
      <c r="G33" s="75"/>
      <c r="H33" s="75"/>
      <c r="I33" s="75"/>
      <c r="J33" s="75"/>
      <c r="K33" s="75"/>
      <c r="L33" s="75"/>
      <c r="M33" s="75"/>
      <c r="N33" s="75"/>
      <c r="O33" s="75"/>
      <c r="P33" s="75"/>
      <c r="Q33" s="75"/>
      <c r="R33" s="75"/>
      <c r="S33" s="75"/>
      <c r="T33" s="75"/>
      <c r="U33" s="631"/>
      <c r="V33" s="220"/>
      <c r="W33" s="220"/>
      <c r="X33" s="220"/>
      <c r="Y33" s="630"/>
      <c r="Z33" s="75"/>
    </row>
    <row r="34" spans="1:26" ht="15" customHeight="1">
      <c r="A34" s="75"/>
      <c r="B34" s="88"/>
      <c r="C34" s="75" t="s">
        <v>756</v>
      </c>
      <c r="D34" s="75"/>
      <c r="E34" s="75"/>
      <c r="F34" s="75"/>
      <c r="G34" s="75"/>
      <c r="H34" s="75"/>
      <c r="I34" s="75"/>
      <c r="J34" s="75"/>
      <c r="K34" s="75"/>
      <c r="L34" s="75"/>
      <c r="M34" s="75"/>
      <c r="N34" s="75"/>
      <c r="O34" s="75"/>
      <c r="P34" s="75"/>
      <c r="Q34" s="75"/>
      <c r="R34" s="75"/>
      <c r="S34" s="75"/>
      <c r="T34" s="75"/>
      <c r="U34" s="631"/>
      <c r="V34" s="220"/>
      <c r="W34" s="220"/>
      <c r="X34" s="220"/>
      <c r="Y34" s="630"/>
      <c r="Z34" s="75"/>
    </row>
    <row r="35" spans="1:26" ht="15" customHeight="1">
      <c r="A35" s="75"/>
      <c r="B35" s="88"/>
      <c r="C35" s="1697" t="s">
        <v>755</v>
      </c>
      <c r="D35" s="1697"/>
      <c r="E35" s="1697"/>
      <c r="F35" s="1697"/>
      <c r="G35" s="1697"/>
      <c r="H35" s="1697"/>
      <c r="I35" s="1697"/>
      <c r="J35" s="1697"/>
      <c r="K35" s="1697"/>
      <c r="L35" s="1697"/>
      <c r="M35" s="1697"/>
      <c r="N35" s="1697"/>
      <c r="O35" s="1697"/>
      <c r="P35" s="1697"/>
      <c r="Q35" s="1697"/>
      <c r="R35" s="1697"/>
      <c r="S35" s="1697"/>
      <c r="T35" s="1698"/>
      <c r="U35" s="631"/>
      <c r="V35" s="220"/>
      <c r="W35" s="220"/>
      <c r="X35" s="220"/>
      <c r="Y35" s="630"/>
      <c r="Z35" s="75"/>
    </row>
    <row r="36" spans="1:26" ht="15" customHeight="1">
      <c r="A36" s="75"/>
      <c r="B36" s="88"/>
      <c r="C36" s="1697"/>
      <c r="D36" s="1697"/>
      <c r="E36" s="1697"/>
      <c r="F36" s="1697"/>
      <c r="G36" s="1697"/>
      <c r="H36" s="1697"/>
      <c r="I36" s="1697"/>
      <c r="J36" s="1697"/>
      <c r="K36" s="1697"/>
      <c r="L36" s="1697"/>
      <c r="M36" s="1697"/>
      <c r="N36" s="1697"/>
      <c r="O36" s="1697"/>
      <c r="P36" s="1697"/>
      <c r="Q36" s="1697"/>
      <c r="R36" s="1697"/>
      <c r="S36" s="1697"/>
      <c r="T36" s="1698"/>
      <c r="U36" s="631"/>
      <c r="V36" s="220"/>
      <c r="W36" s="220"/>
      <c r="X36" s="220"/>
      <c r="Y36" s="630"/>
      <c r="Z36" s="75"/>
    </row>
    <row r="37" spans="1:26" ht="7.5" customHeight="1">
      <c r="A37" s="75"/>
      <c r="B37" s="88"/>
      <c r="C37" s="75"/>
      <c r="D37" s="626"/>
      <c r="E37" s="626"/>
      <c r="F37" s="626"/>
      <c r="G37" s="626"/>
      <c r="H37" s="626"/>
      <c r="I37" s="626"/>
      <c r="J37" s="626"/>
      <c r="K37" s="626"/>
      <c r="L37" s="626"/>
      <c r="M37" s="626"/>
      <c r="N37" s="626"/>
      <c r="O37" s="626"/>
      <c r="P37" s="626"/>
      <c r="Q37" s="626"/>
      <c r="R37" s="626"/>
      <c r="S37" s="626"/>
      <c r="T37" s="626"/>
      <c r="U37" s="631"/>
      <c r="V37" s="220"/>
      <c r="W37" s="220"/>
      <c r="X37" s="220"/>
      <c r="Y37" s="630"/>
      <c r="Z37" s="75"/>
    </row>
    <row r="38" spans="1:26" ht="30" customHeight="1">
      <c r="A38" s="75"/>
      <c r="B38" s="88"/>
      <c r="C38" s="640"/>
      <c r="D38" s="1699"/>
      <c r="E38" s="1700"/>
      <c r="F38" s="1700"/>
      <c r="G38" s="1700"/>
      <c r="H38" s="1700"/>
      <c r="I38" s="1700"/>
      <c r="J38" s="1700"/>
      <c r="K38" s="1701"/>
      <c r="L38" s="1702" t="s">
        <v>654</v>
      </c>
      <c r="M38" s="1672"/>
      <c r="N38" s="1673"/>
      <c r="O38" s="1776" t="s">
        <v>653</v>
      </c>
      <c r="P38" s="1777"/>
      <c r="Q38" s="1778"/>
      <c r="R38" s="639"/>
      <c r="S38" s="639"/>
      <c r="T38" s="639"/>
      <c r="U38" s="631"/>
      <c r="V38" s="220"/>
      <c r="W38" s="220"/>
      <c r="X38" s="220"/>
      <c r="Y38" s="630"/>
      <c r="Z38" s="75"/>
    </row>
    <row r="39" spans="1:26" ht="54" customHeight="1">
      <c r="A39" s="75"/>
      <c r="B39" s="88"/>
      <c r="C39" s="637" t="s">
        <v>652</v>
      </c>
      <c r="D39" s="1690" t="s">
        <v>754</v>
      </c>
      <c r="E39" s="1690"/>
      <c r="F39" s="1690"/>
      <c r="G39" s="1690"/>
      <c r="H39" s="1690"/>
      <c r="I39" s="1690"/>
      <c r="J39" s="1690"/>
      <c r="K39" s="1690"/>
      <c r="L39" s="1691" t="s">
        <v>83</v>
      </c>
      <c r="M39" s="1692"/>
      <c r="N39" s="1693"/>
      <c r="O39" s="1678" t="s">
        <v>397</v>
      </c>
      <c r="P39" s="1678"/>
      <c r="Q39" s="1678"/>
      <c r="R39" s="628"/>
      <c r="S39" s="628"/>
      <c r="T39" s="628"/>
      <c r="U39" s="1774" t="s">
        <v>628</v>
      </c>
      <c r="V39" s="1709"/>
      <c r="W39" s="1709"/>
      <c r="X39" s="1709"/>
      <c r="Y39" s="1775"/>
      <c r="Z39" s="75"/>
    </row>
    <row r="40" spans="1:26" ht="54" customHeight="1">
      <c r="A40" s="75"/>
      <c r="B40" s="88"/>
      <c r="C40" s="637" t="s">
        <v>698</v>
      </c>
      <c r="D40" s="1690" t="s">
        <v>649</v>
      </c>
      <c r="E40" s="1690"/>
      <c r="F40" s="1690"/>
      <c r="G40" s="1690"/>
      <c r="H40" s="1690"/>
      <c r="I40" s="1690"/>
      <c r="J40" s="1690"/>
      <c r="K40" s="1690"/>
      <c r="L40" s="1691" t="s">
        <v>83</v>
      </c>
      <c r="M40" s="1692"/>
      <c r="N40" s="1693"/>
      <c r="O40" s="1707"/>
      <c r="P40" s="1707"/>
      <c r="Q40" s="1707"/>
      <c r="R40" s="638"/>
      <c r="S40" s="1679" t="s">
        <v>648</v>
      </c>
      <c r="T40" s="1680"/>
      <c r="U40" s="631"/>
      <c r="V40" s="220" t="s">
        <v>622</v>
      </c>
      <c r="W40" s="220" t="s">
        <v>623</v>
      </c>
      <c r="X40" s="220" t="s">
        <v>622</v>
      </c>
      <c r="Y40" s="630"/>
      <c r="Z40" s="75"/>
    </row>
    <row r="41" spans="1:26" ht="54" customHeight="1">
      <c r="A41" s="75"/>
      <c r="B41" s="88"/>
      <c r="C41" s="637" t="s">
        <v>696</v>
      </c>
      <c r="D41" s="1690" t="s">
        <v>695</v>
      </c>
      <c r="E41" s="1690"/>
      <c r="F41" s="1690"/>
      <c r="G41" s="1690"/>
      <c r="H41" s="1690"/>
      <c r="I41" s="1690"/>
      <c r="J41" s="1690"/>
      <c r="K41" s="1690"/>
      <c r="L41" s="1678" t="s">
        <v>83</v>
      </c>
      <c r="M41" s="1678"/>
      <c r="N41" s="1678"/>
      <c r="O41" s="1707"/>
      <c r="P41" s="1707"/>
      <c r="Q41" s="1707"/>
      <c r="R41" s="638"/>
      <c r="S41" s="1679" t="s">
        <v>645</v>
      </c>
      <c r="T41" s="1680"/>
      <c r="U41" s="631"/>
      <c r="V41" s="220" t="s">
        <v>622</v>
      </c>
      <c r="W41" s="220" t="s">
        <v>623</v>
      </c>
      <c r="X41" s="220" t="s">
        <v>622</v>
      </c>
      <c r="Y41" s="630"/>
      <c r="Z41" s="75"/>
    </row>
    <row r="42" spans="1:26" ht="54" customHeight="1">
      <c r="A42" s="75"/>
      <c r="B42" s="88"/>
      <c r="C42" s="637" t="s">
        <v>644</v>
      </c>
      <c r="D42" s="1690" t="s">
        <v>753</v>
      </c>
      <c r="E42" s="1690"/>
      <c r="F42" s="1690"/>
      <c r="G42" s="1690"/>
      <c r="H42" s="1690"/>
      <c r="I42" s="1690"/>
      <c r="J42" s="1690"/>
      <c r="K42" s="1690"/>
      <c r="L42" s="1696"/>
      <c r="M42" s="1696"/>
      <c r="N42" s="1696"/>
      <c r="O42" s="1678" t="s">
        <v>397</v>
      </c>
      <c r="P42" s="1678"/>
      <c r="Q42" s="1678"/>
      <c r="R42" s="636"/>
      <c r="S42" s="1679" t="s">
        <v>642</v>
      </c>
      <c r="T42" s="1680"/>
      <c r="U42" s="631"/>
      <c r="V42" s="220" t="s">
        <v>622</v>
      </c>
      <c r="W42" s="220" t="s">
        <v>623</v>
      </c>
      <c r="X42" s="220" t="s">
        <v>622</v>
      </c>
      <c r="Y42" s="630"/>
      <c r="Z42" s="75"/>
    </row>
    <row r="43" spans="1:26" ht="54" customHeight="1">
      <c r="A43" s="75"/>
      <c r="B43" s="88"/>
      <c r="C43" s="637" t="s">
        <v>752</v>
      </c>
      <c r="D43" s="1690" t="s">
        <v>751</v>
      </c>
      <c r="E43" s="1690"/>
      <c r="F43" s="1690"/>
      <c r="G43" s="1690"/>
      <c r="H43" s="1690"/>
      <c r="I43" s="1690"/>
      <c r="J43" s="1690"/>
      <c r="K43" s="1690"/>
      <c r="L43" s="1678" t="s">
        <v>83</v>
      </c>
      <c r="M43" s="1678"/>
      <c r="N43" s="1678"/>
      <c r="O43" s="1696"/>
      <c r="P43" s="1696"/>
      <c r="Q43" s="1696"/>
      <c r="R43" s="636"/>
      <c r="S43" s="1679" t="s">
        <v>750</v>
      </c>
      <c r="T43" s="1680"/>
      <c r="U43" s="631"/>
      <c r="V43" s="220" t="s">
        <v>622</v>
      </c>
      <c r="W43" s="220" t="s">
        <v>623</v>
      </c>
      <c r="X43" s="220" t="s">
        <v>622</v>
      </c>
      <c r="Y43" s="630"/>
      <c r="Z43" s="75"/>
    </row>
    <row r="44" spans="1:26" ht="15" customHeight="1">
      <c r="A44" s="75"/>
      <c r="B44" s="88"/>
      <c r="C44" s="75"/>
      <c r="D44" s="75"/>
      <c r="E44" s="75"/>
      <c r="F44" s="75"/>
      <c r="G44" s="75"/>
      <c r="H44" s="75"/>
      <c r="I44" s="75"/>
      <c r="J44" s="75"/>
      <c r="K44" s="75"/>
      <c r="L44" s="75"/>
      <c r="M44" s="75"/>
      <c r="N44" s="75"/>
      <c r="O44" s="75"/>
      <c r="P44" s="75"/>
      <c r="Q44" s="75"/>
      <c r="R44" s="75"/>
      <c r="S44" s="75"/>
      <c r="T44" s="75"/>
      <c r="U44" s="631"/>
      <c r="V44" s="220"/>
      <c r="W44" s="220"/>
      <c r="X44" s="220"/>
      <c r="Y44" s="630"/>
      <c r="Z44" s="75"/>
    </row>
    <row r="45" spans="1:26" ht="15" customHeight="1">
      <c r="A45" s="75"/>
      <c r="B45" s="88"/>
      <c r="C45" s="75" t="s">
        <v>641</v>
      </c>
      <c r="D45" s="75"/>
      <c r="E45" s="75"/>
      <c r="F45" s="75"/>
      <c r="G45" s="75"/>
      <c r="H45" s="75"/>
      <c r="I45" s="75"/>
      <c r="J45" s="75"/>
      <c r="K45" s="75"/>
      <c r="L45" s="75"/>
      <c r="M45" s="75"/>
      <c r="N45" s="75"/>
      <c r="O45" s="75"/>
      <c r="P45" s="75"/>
      <c r="Q45" s="75"/>
      <c r="R45" s="75"/>
      <c r="S45" s="75"/>
      <c r="T45" s="75"/>
      <c r="U45" s="1774" t="s">
        <v>628</v>
      </c>
      <c r="V45" s="1709"/>
      <c r="W45" s="1709"/>
      <c r="X45" s="1709"/>
      <c r="Y45" s="1775"/>
      <c r="Z45" s="75"/>
    </row>
    <row r="46" spans="1:26" ht="15" customHeight="1">
      <c r="A46" s="75"/>
      <c r="B46" s="88"/>
      <c r="C46" s="75"/>
      <c r="D46" s="75"/>
      <c r="E46" s="75"/>
      <c r="F46" s="75"/>
      <c r="G46" s="75"/>
      <c r="H46" s="75"/>
      <c r="I46" s="75"/>
      <c r="J46" s="75"/>
      <c r="K46" s="75"/>
      <c r="L46" s="75"/>
      <c r="M46" s="75"/>
      <c r="N46" s="75"/>
      <c r="O46" s="75"/>
      <c r="P46" s="75"/>
      <c r="Q46" s="75"/>
      <c r="R46" s="75"/>
      <c r="S46" s="75"/>
      <c r="T46" s="75"/>
      <c r="U46" s="631"/>
      <c r="V46" s="220"/>
      <c r="W46" s="220"/>
      <c r="X46" s="220"/>
      <c r="Y46" s="630"/>
      <c r="Z46" s="75"/>
    </row>
    <row r="47" spans="1:26" ht="45.75" customHeight="1">
      <c r="A47" s="75"/>
      <c r="B47" s="88"/>
      <c r="C47" s="627" t="s">
        <v>749</v>
      </c>
      <c r="D47" s="1669" t="s">
        <v>639</v>
      </c>
      <c r="E47" s="1669"/>
      <c r="F47" s="1669"/>
      <c r="G47" s="1669"/>
      <c r="H47" s="1669"/>
      <c r="I47" s="1669"/>
      <c r="J47" s="1669"/>
      <c r="K47" s="1669"/>
      <c r="L47" s="1669"/>
      <c r="M47" s="1669"/>
      <c r="N47" s="1669"/>
      <c r="O47" s="1669"/>
      <c r="P47" s="1669"/>
      <c r="Q47" s="1669"/>
      <c r="R47" s="1669"/>
      <c r="S47" s="1669"/>
      <c r="T47" s="1670"/>
      <c r="U47" s="631"/>
      <c r="V47" s="220" t="s">
        <v>622</v>
      </c>
      <c r="W47" s="220" t="s">
        <v>623</v>
      </c>
      <c r="X47" s="220" t="s">
        <v>622</v>
      </c>
      <c r="Y47" s="630"/>
      <c r="Z47" s="75"/>
    </row>
    <row r="48" spans="1:26" ht="29.25" customHeight="1">
      <c r="A48" s="75"/>
      <c r="B48" s="88"/>
      <c r="C48" s="627" t="s">
        <v>638</v>
      </c>
      <c r="D48" s="1669" t="s">
        <v>637</v>
      </c>
      <c r="E48" s="1669"/>
      <c r="F48" s="1669"/>
      <c r="G48" s="1669"/>
      <c r="H48" s="1669"/>
      <c r="I48" s="1669"/>
      <c r="J48" s="1669"/>
      <c r="K48" s="1669"/>
      <c r="L48" s="1669"/>
      <c r="M48" s="1669"/>
      <c r="N48" s="1669"/>
      <c r="O48" s="1669"/>
      <c r="P48" s="1669"/>
      <c r="Q48" s="1669"/>
      <c r="R48" s="1669"/>
      <c r="S48" s="1669"/>
      <c r="T48" s="1670"/>
      <c r="U48" s="631"/>
      <c r="V48" s="220" t="s">
        <v>622</v>
      </c>
      <c r="W48" s="220" t="s">
        <v>623</v>
      </c>
      <c r="X48" s="220" t="s">
        <v>622</v>
      </c>
      <c r="Y48" s="630"/>
      <c r="Z48" s="75"/>
    </row>
    <row r="49" spans="1:26" ht="45" customHeight="1">
      <c r="A49" s="75"/>
      <c r="B49" s="88"/>
      <c r="C49" s="627" t="s">
        <v>636</v>
      </c>
      <c r="D49" s="1669" t="s">
        <v>722</v>
      </c>
      <c r="E49" s="1669"/>
      <c r="F49" s="1669"/>
      <c r="G49" s="1669"/>
      <c r="H49" s="1669"/>
      <c r="I49" s="1669"/>
      <c r="J49" s="1669"/>
      <c r="K49" s="1669"/>
      <c r="L49" s="1669"/>
      <c r="M49" s="1669"/>
      <c r="N49" s="1669"/>
      <c r="O49" s="1669"/>
      <c r="P49" s="1669"/>
      <c r="Q49" s="1669"/>
      <c r="R49" s="1669"/>
      <c r="S49" s="1669"/>
      <c r="T49" s="1670"/>
      <c r="U49" s="631"/>
      <c r="V49" s="220" t="s">
        <v>622</v>
      </c>
      <c r="W49" s="220" t="s">
        <v>623</v>
      </c>
      <c r="X49" s="220" t="s">
        <v>622</v>
      </c>
      <c r="Y49" s="630"/>
      <c r="Z49" s="75"/>
    </row>
    <row r="50" spans="1:26" ht="7.5" customHeight="1">
      <c r="A50" s="75"/>
      <c r="B50" s="88"/>
      <c r="C50" s="626"/>
      <c r="D50" s="626"/>
      <c r="E50" s="626"/>
      <c r="F50" s="626"/>
      <c r="G50" s="626"/>
      <c r="H50" s="626"/>
      <c r="I50" s="626"/>
      <c r="J50" s="626"/>
      <c r="K50" s="626"/>
      <c r="L50" s="626"/>
      <c r="M50" s="626"/>
      <c r="N50" s="626"/>
      <c r="O50" s="626"/>
      <c r="P50" s="626"/>
      <c r="Q50" s="626"/>
      <c r="R50" s="626"/>
      <c r="S50" s="626"/>
      <c r="T50" s="626"/>
      <c r="U50" s="631"/>
      <c r="V50" s="220"/>
      <c r="W50" s="220"/>
      <c r="X50" s="220"/>
      <c r="Y50" s="630"/>
      <c r="Z50" s="75"/>
    </row>
    <row r="51" spans="1:26" ht="26.25" customHeight="1">
      <c r="A51" s="75"/>
      <c r="B51" s="88"/>
      <c r="C51" s="1671" t="s">
        <v>634</v>
      </c>
      <c r="D51" s="1672"/>
      <c r="E51" s="1672"/>
      <c r="F51" s="1672"/>
      <c r="G51" s="1672"/>
      <c r="H51" s="1673"/>
      <c r="I51" s="1674" t="s">
        <v>397</v>
      </c>
      <c r="J51" s="1675"/>
      <c r="K51" s="631"/>
      <c r="L51" s="1671" t="s">
        <v>748</v>
      </c>
      <c r="M51" s="1672"/>
      <c r="N51" s="1672"/>
      <c r="O51" s="1672"/>
      <c r="P51" s="1672"/>
      <c r="Q51" s="1673"/>
      <c r="R51" s="1674" t="s">
        <v>83</v>
      </c>
      <c r="S51" s="1695"/>
      <c r="T51" s="75"/>
      <c r="U51" s="631"/>
      <c r="V51" s="220"/>
      <c r="W51" s="220"/>
      <c r="X51" s="220"/>
      <c r="Y51" s="630"/>
      <c r="Z51" s="75"/>
    </row>
    <row r="52" spans="1:26" ht="7.5" customHeight="1">
      <c r="A52" s="75"/>
      <c r="B52" s="88"/>
      <c r="C52" s="75"/>
      <c r="D52" s="75"/>
      <c r="E52" s="75"/>
      <c r="F52" s="75"/>
      <c r="G52" s="75"/>
      <c r="H52" s="75"/>
      <c r="I52" s="75"/>
      <c r="J52" s="75"/>
      <c r="K52" s="75"/>
      <c r="L52" s="75"/>
      <c r="M52" s="75"/>
      <c r="N52" s="75"/>
      <c r="O52" s="75"/>
      <c r="P52" s="75"/>
      <c r="Q52" s="75"/>
      <c r="R52" s="75"/>
      <c r="S52" s="75"/>
      <c r="T52" s="75"/>
      <c r="U52" s="631"/>
      <c r="V52" s="220"/>
      <c r="W52" s="220"/>
      <c r="X52" s="220"/>
      <c r="Y52" s="630"/>
      <c r="Z52" s="75"/>
    </row>
    <row r="53" spans="1:26" ht="22.5" customHeight="1">
      <c r="A53" s="75"/>
      <c r="B53" s="88"/>
      <c r="C53" s="1687"/>
      <c r="D53" s="1688"/>
      <c r="E53" s="1688"/>
      <c r="F53" s="1688"/>
      <c r="G53" s="1688"/>
      <c r="H53" s="1688"/>
      <c r="I53" s="1689"/>
      <c r="J53" s="1694" t="s">
        <v>632</v>
      </c>
      <c r="K53" s="1694"/>
      <c r="L53" s="1694"/>
      <c r="M53" s="1694"/>
      <c r="N53" s="1694"/>
      <c r="O53" s="1694" t="s">
        <v>631</v>
      </c>
      <c r="P53" s="1694"/>
      <c r="Q53" s="1694"/>
      <c r="R53" s="1694"/>
      <c r="S53" s="1694"/>
      <c r="T53" s="75"/>
      <c r="U53" s="631"/>
      <c r="V53" s="220"/>
      <c r="W53" s="220"/>
      <c r="X53" s="220"/>
      <c r="Y53" s="630"/>
      <c r="Z53" s="75"/>
    </row>
    <row r="54" spans="1:26" ht="22.5" customHeight="1">
      <c r="A54" s="75"/>
      <c r="B54" s="88"/>
      <c r="C54" s="1681" t="s">
        <v>630</v>
      </c>
      <c r="D54" s="1682"/>
      <c r="E54" s="1682"/>
      <c r="F54" s="1682"/>
      <c r="G54" s="1682"/>
      <c r="H54" s="1683"/>
      <c r="I54" s="635" t="s">
        <v>385</v>
      </c>
      <c r="J54" s="1678" t="s">
        <v>83</v>
      </c>
      <c r="K54" s="1678"/>
      <c r="L54" s="1678"/>
      <c r="M54" s="1678"/>
      <c r="N54" s="1678"/>
      <c r="O54" s="1696"/>
      <c r="P54" s="1696"/>
      <c r="Q54" s="1696"/>
      <c r="R54" s="1696"/>
      <c r="S54" s="1696"/>
      <c r="T54" s="75"/>
      <c r="U54" s="631"/>
      <c r="V54" s="220"/>
      <c r="W54" s="220"/>
      <c r="X54" s="220"/>
      <c r="Y54" s="630"/>
      <c r="Z54" s="75"/>
    </row>
    <row r="55" spans="1:26" ht="22.5" customHeight="1">
      <c r="A55" s="75"/>
      <c r="B55" s="88"/>
      <c r="C55" s="1684"/>
      <c r="D55" s="1685"/>
      <c r="E55" s="1685"/>
      <c r="F55" s="1685"/>
      <c r="G55" s="1685"/>
      <c r="H55" s="1686"/>
      <c r="I55" s="635" t="s">
        <v>384</v>
      </c>
      <c r="J55" s="1678" t="s">
        <v>83</v>
      </c>
      <c r="K55" s="1678"/>
      <c r="L55" s="1678"/>
      <c r="M55" s="1678"/>
      <c r="N55" s="1678"/>
      <c r="O55" s="1678" t="s">
        <v>83</v>
      </c>
      <c r="P55" s="1678"/>
      <c r="Q55" s="1678"/>
      <c r="R55" s="1678"/>
      <c r="S55" s="1678"/>
      <c r="T55" s="75"/>
      <c r="U55" s="631"/>
      <c r="V55" s="220"/>
      <c r="W55" s="220"/>
      <c r="X55" s="220"/>
      <c r="Y55" s="630"/>
      <c r="Z55" s="75"/>
    </row>
    <row r="56" spans="1:26" ht="15" customHeight="1">
      <c r="A56" s="75"/>
      <c r="B56" s="88"/>
      <c r="C56" s="75"/>
      <c r="D56" s="75"/>
      <c r="E56" s="75"/>
      <c r="F56" s="75"/>
      <c r="G56" s="75"/>
      <c r="H56" s="75"/>
      <c r="I56" s="75"/>
      <c r="J56" s="75"/>
      <c r="K56" s="75"/>
      <c r="L56" s="75"/>
      <c r="M56" s="75"/>
      <c r="N56" s="75"/>
      <c r="O56" s="75"/>
      <c r="P56" s="75"/>
      <c r="Q56" s="75"/>
      <c r="R56" s="75"/>
      <c r="S56" s="75"/>
      <c r="T56" s="75"/>
      <c r="U56" s="631"/>
      <c r="V56" s="220"/>
      <c r="W56" s="220"/>
      <c r="X56" s="220"/>
      <c r="Y56" s="630"/>
      <c r="Z56" s="75"/>
    </row>
    <row r="57" spans="1:26" ht="15" customHeight="1">
      <c r="A57" s="75"/>
      <c r="B57" s="88" t="s">
        <v>720</v>
      </c>
      <c r="C57" s="75"/>
      <c r="D57" s="75"/>
      <c r="E57" s="75"/>
      <c r="F57" s="75"/>
      <c r="G57" s="75"/>
      <c r="H57" s="75"/>
      <c r="I57" s="75"/>
      <c r="J57" s="75"/>
      <c r="K57" s="75"/>
      <c r="L57" s="75"/>
      <c r="M57" s="75"/>
      <c r="N57" s="75"/>
      <c r="O57" s="75"/>
      <c r="P57" s="75"/>
      <c r="Q57" s="75"/>
      <c r="R57" s="75"/>
      <c r="S57" s="75"/>
      <c r="T57" s="75"/>
      <c r="U57" s="1774" t="s">
        <v>628</v>
      </c>
      <c r="V57" s="1709"/>
      <c r="W57" s="1709"/>
      <c r="X57" s="1709"/>
      <c r="Y57" s="1775"/>
      <c r="Z57" s="75"/>
    </row>
    <row r="58" spans="1:26" ht="15" customHeight="1">
      <c r="A58" s="75"/>
      <c r="B58" s="88"/>
      <c r="C58" s="75"/>
      <c r="D58" s="75"/>
      <c r="E58" s="75"/>
      <c r="F58" s="75"/>
      <c r="G58" s="75"/>
      <c r="H58" s="75"/>
      <c r="I58" s="75"/>
      <c r="J58" s="75"/>
      <c r="K58" s="75"/>
      <c r="L58" s="75"/>
      <c r="M58" s="75"/>
      <c r="N58" s="75"/>
      <c r="O58" s="75"/>
      <c r="P58" s="75"/>
      <c r="Q58" s="75"/>
      <c r="R58" s="75"/>
      <c r="S58" s="75"/>
      <c r="T58" s="75"/>
      <c r="U58" s="631"/>
      <c r="V58" s="220"/>
      <c r="W58" s="220"/>
      <c r="X58" s="220"/>
      <c r="Y58" s="630"/>
      <c r="Z58" s="75"/>
    </row>
    <row r="59" spans="1:26" ht="15" customHeight="1">
      <c r="A59" s="75"/>
      <c r="B59" s="88"/>
      <c r="C59" s="627" t="s">
        <v>627</v>
      </c>
      <c r="D59" s="1669" t="s">
        <v>747</v>
      </c>
      <c r="E59" s="1669"/>
      <c r="F59" s="1669"/>
      <c r="G59" s="1669"/>
      <c r="H59" s="1669"/>
      <c r="I59" s="1669"/>
      <c r="J59" s="1669"/>
      <c r="K59" s="1669"/>
      <c r="L59" s="1669"/>
      <c r="M59" s="1669"/>
      <c r="N59" s="1669"/>
      <c r="O59" s="1669"/>
      <c r="P59" s="1669"/>
      <c r="Q59" s="1669"/>
      <c r="R59" s="1669"/>
      <c r="S59" s="1669"/>
      <c r="T59" s="1670"/>
      <c r="U59" s="631"/>
      <c r="V59" s="220" t="s">
        <v>622</v>
      </c>
      <c r="W59" s="220" t="s">
        <v>623</v>
      </c>
      <c r="X59" s="220" t="s">
        <v>622</v>
      </c>
      <c r="Y59" s="630"/>
      <c r="Z59" s="75"/>
    </row>
    <row r="60" spans="1:26" ht="15" customHeight="1">
      <c r="A60" s="75"/>
      <c r="B60" s="88"/>
      <c r="C60" s="627"/>
      <c r="D60" s="1669"/>
      <c r="E60" s="1669"/>
      <c r="F60" s="1669"/>
      <c r="G60" s="1669"/>
      <c r="H60" s="1669"/>
      <c r="I60" s="1669"/>
      <c r="J60" s="1669"/>
      <c r="K60" s="1669"/>
      <c r="L60" s="1669"/>
      <c r="M60" s="1669"/>
      <c r="N60" s="1669"/>
      <c r="O60" s="1669"/>
      <c r="P60" s="1669"/>
      <c r="Q60" s="1669"/>
      <c r="R60" s="1669"/>
      <c r="S60" s="1669"/>
      <c r="T60" s="1670"/>
      <c r="U60" s="631"/>
      <c r="V60" s="220"/>
      <c r="W60" s="220"/>
      <c r="X60" s="220"/>
      <c r="Y60" s="630"/>
      <c r="Z60" s="75"/>
    </row>
    <row r="61" spans="1:26" ht="8.25" customHeight="1">
      <c r="A61" s="75"/>
      <c r="B61" s="88"/>
      <c r="C61" s="627"/>
      <c r="D61" s="628"/>
      <c r="E61" s="628"/>
      <c r="F61" s="628"/>
      <c r="G61" s="628"/>
      <c r="H61" s="628"/>
      <c r="I61" s="628"/>
      <c r="J61" s="628"/>
      <c r="K61" s="628"/>
      <c r="L61" s="628"/>
      <c r="M61" s="628"/>
      <c r="N61" s="628"/>
      <c r="O61" s="628"/>
      <c r="P61" s="628"/>
      <c r="Q61" s="628"/>
      <c r="R61" s="628"/>
      <c r="S61" s="628"/>
      <c r="T61" s="648"/>
      <c r="U61" s="631"/>
      <c r="V61" s="220"/>
      <c r="W61" s="220"/>
      <c r="X61" s="220"/>
      <c r="Y61" s="630"/>
      <c r="Z61" s="75"/>
    </row>
    <row r="62" spans="1:26" ht="15" customHeight="1">
      <c r="A62" s="75"/>
      <c r="B62" s="88"/>
      <c r="C62" s="627" t="s">
        <v>625</v>
      </c>
      <c r="D62" s="1669" t="s">
        <v>717</v>
      </c>
      <c r="E62" s="1669"/>
      <c r="F62" s="1669"/>
      <c r="G62" s="1669"/>
      <c r="H62" s="1669"/>
      <c r="I62" s="1669"/>
      <c r="J62" s="1669"/>
      <c r="K62" s="1669"/>
      <c r="L62" s="1669"/>
      <c r="M62" s="1669"/>
      <c r="N62" s="1669"/>
      <c r="O62" s="1669"/>
      <c r="P62" s="1669"/>
      <c r="Q62" s="1669"/>
      <c r="R62" s="1669"/>
      <c r="S62" s="1669"/>
      <c r="T62" s="1670"/>
      <c r="U62" s="631"/>
      <c r="V62" s="220" t="s">
        <v>622</v>
      </c>
      <c r="W62" s="220" t="s">
        <v>623</v>
      </c>
      <c r="X62" s="220" t="s">
        <v>622</v>
      </c>
      <c r="Y62" s="630"/>
      <c r="Z62" s="75"/>
    </row>
    <row r="63" spans="1:26" ht="15" customHeight="1">
      <c r="A63" s="75"/>
      <c r="B63" s="85"/>
      <c r="C63" s="668"/>
      <c r="D63" s="1728"/>
      <c r="E63" s="1728"/>
      <c r="F63" s="1728"/>
      <c r="G63" s="1728"/>
      <c r="H63" s="1728"/>
      <c r="I63" s="1728"/>
      <c r="J63" s="1728"/>
      <c r="K63" s="1728"/>
      <c r="L63" s="1728"/>
      <c r="M63" s="1728"/>
      <c r="N63" s="1728"/>
      <c r="O63" s="1728"/>
      <c r="P63" s="1728"/>
      <c r="Q63" s="1728"/>
      <c r="R63" s="1728"/>
      <c r="S63" s="1728"/>
      <c r="T63" s="1729"/>
      <c r="U63" s="190"/>
      <c r="V63" s="240"/>
      <c r="W63" s="240"/>
      <c r="X63" s="240"/>
      <c r="Y63" s="189"/>
      <c r="Z63" s="75"/>
    </row>
    <row r="64" spans="1:26" ht="15" customHeight="1">
      <c r="A64" s="75"/>
      <c r="B64" s="187"/>
      <c r="C64" s="187"/>
      <c r="D64" s="187"/>
      <c r="E64" s="187"/>
      <c r="F64" s="187"/>
      <c r="G64" s="187"/>
      <c r="H64" s="187"/>
      <c r="I64" s="187"/>
      <c r="J64" s="187"/>
      <c r="K64" s="187"/>
      <c r="L64" s="187"/>
      <c r="M64" s="187"/>
      <c r="N64" s="187"/>
      <c r="O64" s="187"/>
      <c r="P64" s="187"/>
      <c r="Q64" s="187"/>
      <c r="R64" s="187"/>
      <c r="S64" s="187"/>
      <c r="T64" s="187"/>
      <c r="U64" s="187"/>
      <c r="V64" s="187"/>
      <c r="W64" s="187"/>
      <c r="X64" s="187"/>
      <c r="Y64" s="187"/>
      <c r="Z64" s="75"/>
    </row>
    <row r="65" spans="1:31" ht="15" customHeight="1">
      <c r="A65" s="75"/>
      <c r="B65" s="75" t="s">
        <v>621</v>
      </c>
      <c r="C65" s="75"/>
      <c r="D65" s="75"/>
      <c r="E65" s="75"/>
      <c r="F65" s="75"/>
      <c r="G65" s="75"/>
      <c r="H65" s="75"/>
      <c r="I65" s="75"/>
      <c r="J65" s="75"/>
      <c r="K65" s="75"/>
      <c r="L65" s="75"/>
      <c r="M65" s="75"/>
      <c r="N65" s="75"/>
      <c r="O65" s="75"/>
      <c r="P65" s="75"/>
      <c r="Q65" s="75"/>
      <c r="R65" s="75"/>
      <c r="S65" s="75"/>
      <c r="T65" s="75"/>
      <c r="U65" s="75"/>
      <c r="V65" s="75"/>
      <c r="W65" s="75"/>
      <c r="X65" s="75"/>
      <c r="Y65" s="75"/>
      <c r="Z65" s="75"/>
    </row>
    <row r="66" spans="1:31" ht="15" customHeight="1">
      <c r="A66" s="75"/>
      <c r="B66" s="667">
        <v>1</v>
      </c>
      <c r="C66" s="1714" t="s">
        <v>620</v>
      </c>
      <c r="D66" s="1714"/>
      <c r="E66" s="1714"/>
      <c r="F66" s="1714"/>
      <c r="G66" s="1714"/>
      <c r="H66" s="1714"/>
      <c r="I66" s="1714"/>
      <c r="J66" s="1714"/>
      <c r="K66" s="1714"/>
      <c r="L66" s="1714"/>
      <c r="M66" s="1714"/>
      <c r="N66" s="1714"/>
      <c r="O66" s="1714"/>
      <c r="P66" s="1714"/>
      <c r="Q66" s="1714"/>
      <c r="R66" s="1714"/>
      <c r="S66" s="1714"/>
      <c r="T66" s="1714"/>
      <c r="U66" s="1714"/>
      <c r="V66" s="1714"/>
      <c r="W66" s="1714"/>
      <c r="X66" s="1714"/>
      <c r="Y66" s="1714"/>
      <c r="Z66" s="75"/>
      <c r="AE66" s="647"/>
    </row>
    <row r="67" spans="1:31" ht="30" customHeight="1">
      <c r="A67" s="75"/>
      <c r="B67" s="66" t="s">
        <v>746</v>
      </c>
      <c r="C67" s="1669" t="s">
        <v>745</v>
      </c>
      <c r="D67" s="1669"/>
      <c r="E67" s="1669"/>
      <c r="F67" s="1669"/>
      <c r="G67" s="1669"/>
      <c r="H67" s="1669"/>
      <c r="I67" s="1669"/>
      <c r="J67" s="1669"/>
      <c r="K67" s="1669"/>
      <c r="L67" s="1669"/>
      <c r="M67" s="1669"/>
      <c r="N67" s="1669"/>
      <c r="O67" s="1669"/>
      <c r="P67" s="1669"/>
      <c r="Q67" s="1669"/>
      <c r="R67" s="1669"/>
      <c r="S67" s="1669"/>
      <c r="T67" s="1669"/>
      <c r="U67" s="1669"/>
      <c r="V67" s="1669"/>
      <c r="W67" s="1669"/>
      <c r="X67" s="1669"/>
      <c r="Y67" s="1669"/>
      <c r="Z67" s="75"/>
    </row>
    <row r="68" spans="1:31" ht="14.25" customHeight="1">
      <c r="A68" s="75"/>
      <c r="B68" s="667">
        <v>3</v>
      </c>
      <c r="C68" s="1714" t="s">
        <v>618</v>
      </c>
      <c r="D68" s="1714"/>
      <c r="E68" s="1714"/>
      <c r="F68" s="1714"/>
      <c r="G68" s="1714"/>
      <c r="H68" s="1714"/>
      <c r="I68" s="1714"/>
      <c r="J68" s="1714"/>
      <c r="K68" s="1714"/>
      <c r="L68" s="1714"/>
      <c r="M68" s="1714"/>
      <c r="N68" s="1714"/>
      <c r="O68" s="1714"/>
      <c r="P68" s="1714"/>
      <c r="Q68" s="1714"/>
      <c r="R68" s="1714"/>
      <c r="S68" s="1714"/>
      <c r="T68" s="1714"/>
      <c r="U68" s="1714"/>
      <c r="V68" s="1714"/>
      <c r="W68" s="1714"/>
      <c r="X68" s="1714"/>
      <c r="Y68" s="1714"/>
      <c r="Z68" s="74"/>
    </row>
    <row r="69" spans="1:31" ht="45" customHeight="1">
      <c r="A69" s="75"/>
      <c r="B69" s="667">
        <v>4</v>
      </c>
      <c r="C69" s="1669" t="s">
        <v>744</v>
      </c>
      <c r="D69" s="1714"/>
      <c r="E69" s="1714"/>
      <c r="F69" s="1714"/>
      <c r="G69" s="1714"/>
      <c r="H69" s="1714"/>
      <c r="I69" s="1714"/>
      <c r="J69" s="1714"/>
      <c r="K69" s="1714"/>
      <c r="L69" s="1714"/>
      <c r="M69" s="1714"/>
      <c r="N69" s="1714"/>
      <c r="O69" s="1714"/>
      <c r="P69" s="1714"/>
      <c r="Q69" s="1714"/>
      <c r="R69" s="1714"/>
      <c r="S69" s="1714"/>
      <c r="T69" s="1714"/>
      <c r="U69" s="1714"/>
      <c r="V69" s="1714"/>
      <c r="W69" s="1714"/>
      <c r="X69" s="1714"/>
      <c r="Y69" s="1714"/>
      <c r="Z69" s="74"/>
    </row>
    <row r="70" spans="1:31">
      <c r="A70" s="75"/>
      <c r="B70" s="75"/>
      <c r="C70" s="75"/>
      <c r="D70" s="75"/>
      <c r="E70" s="75"/>
      <c r="F70" s="75"/>
      <c r="G70" s="75"/>
      <c r="H70" s="75"/>
      <c r="I70" s="75"/>
      <c r="J70" s="75"/>
      <c r="K70" s="75"/>
      <c r="L70" s="75"/>
      <c r="M70" s="75"/>
      <c r="N70" s="75"/>
      <c r="O70" s="75"/>
      <c r="P70" s="75"/>
      <c r="Q70" s="75"/>
      <c r="R70" s="75"/>
      <c r="S70" s="75"/>
      <c r="T70" s="75"/>
      <c r="U70" s="75"/>
      <c r="V70" s="75"/>
      <c r="W70" s="75"/>
      <c r="X70" s="75"/>
      <c r="Y70" s="75"/>
      <c r="Z70" s="75"/>
    </row>
    <row r="71" spans="1:31">
      <c r="F71" s="71" t="s">
        <v>743</v>
      </c>
    </row>
  </sheetData>
  <mergeCells count="61">
    <mergeCell ref="C69:Y69"/>
    <mergeCell ref="U57:Y57"/>
    <mergeCell ref="D62:T63"/>
    <mergeCell ref="C66:Y66"/>
    <mergeCell ref="C68:Y68"/>
    <mergeCell ref="D59:T60"/>
    <mergeCell ref="C67:Y67"/>
    <mergeCell ref="C53:I53"/>
    <mergeCell ref="J53:N53"/>
    <mergeCell ref="O53:S53"/>
    <mergeCell ref="C54:H55"/>
    <mergeCell ref="J54:N54"/>
    <mergeCell ref="O54:S54"/>
    <mergeCell ref="J55:N55"/>
    <mergeCell ref="O55:S55"/>
    <mergeCell ref="D47:T47"/>
    <mergeCell ref="D48:T48"/>
    <mergeCell ref="D49:T49"/>
    <mergeCell ref="C51:H51"/>
    <mergeCell ref="I51:J51"/>
    <mergeCell ref="L51:Q51"/>
    <mergeCell ref="R51:S51"/>
    <mergeCell ref="D43:K43"/>
    <mergeCell ref="L43:N43"/>
    <mergeCell ref="O43:Q43"/>
    <mergeCell ref="S43:T43"/>
    <mergeCell ref="U45:Y45"/>
    <mergeCell ref="D41:K41"/>
    <mergeCell ref="L41:N41"/>
    <mergeCell ref="O41:Q41"/>
    <mergeCell ref="S41:T41"/>
    <mergeCell ref="D42:K42"/>
    <mergeCell ref="L42:N42"/>
    <mergeCell ref="O42:Q42"/>
    <mergeCell ref="S42:T42"/>
    <mergeCell ref="D39:K39"/>
    <mergeCell ref="L39:N39"/>
    <mergeCell ref="O39:Q39"/>
    <mergeCell ref="U39:Y39"/>
    <mergeCell ref="D40:K40"/>
    <mergeCell ref="L40:N40"/>
    <mergeCell ref="O40:Q40"/>
    <mergeCell ref="S40:T40"/>
    <mergeCell ref="D29:T30"/>
    <mergeCell ref="C35:T36"/>
    <mergeCell ref="D38:K38"/>
    <mergeCell ref="L38:N38"/>
    <mergeCell ref="O38:Q38"/>
    <mergeCell ref="D18:T18"/>
    <mergeCell ref="D20:T20"/>
    <mergeCell ref="D12:T13"/>
    <mergeCell ref="D22:T23"/>
    <mergeCell ref="Q2:Y2"/>
    <mergeCell ref="B4:Y4"/>
    <mergeCell ref="B6:F6"/>
    <mergeCell ref="M6:O6"/>
    <mergeCell ref="P6:Y6"/>
    <mergeCell ref="B7:F7"/>
    <mergeCell ref="G7:Y7"/>
    <mergeCell ref="U10:Y10"/>
    <mergeCell ref="D15:T16"/>
  </mergeCells>
  <phoneticPr fontId="2"/>
  <dataValidations count="1">
    <dataValidation type="list" allowBlank="1" showInputMessage="1" showErrorMessage="1" sqref="V12:V13 X12:X13 V15 X15 V18 X18 V20 X20 V22 X22 V25 X25 V27 X27 V29 X29 V40:V43 X40:X43 V47:V49 X47:X49 V59 X59 V62 X62" xr:uid="{367F1E48-37FA-46B3-914E-19EA4B9F8913}">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3" orientation="portrait" r:id="rId1"/>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303F7-48B4-4B7E-A2A7-0A63C26C8D62}">
  <dimension ref="A1:I48"/>
  <sheetViews>
    <sheetView view="pageBreakPreview" zoomScale="75" zoomScaleNormal="75" zoomScaleSheetLayoutView="100" workbookViewId="0">
      <selection activeCell="A2" sqref="A2"/>
    </sheetView>
  </sheetViews>
  <sheetFormatPr defaultColWidth="8.25" defaultRowHeight="13"/>
  <cols>
    <col min="1" max="1" width="2.6640625" style="713" customWidth="1"/>
    <col min="2" max="2" width="8.25" style="713"/>
    <col min="3" max="3" width="10.1640625" style="713" customWidth="1"/>
    <col min="4" max="4" width="8.25" style="713"/>
    <col min="5" max="5" width="11.9140625" style="713" customWidth="1"/>
    <col min="6" max="7" width="8.25" style="713"/>
    <col min="8" max="9" width="10.5" style="713" customWidth="1"/>
    <col min="10" max="10" width="1.9140625" style="713" customWidth="1"/>
    <col min="11" max="16384" width="8.25" style="713"/>
  </cols>
  <sheetData>
    <row r="1" spans="1:9" s="748" customFormat="1" ht="15" customHeight="1">
      <c r="A1" s="748" t="s">
        <v>2315</v>
      </c>
      <c r="H1" s="1038"/>
      <c r="I1" s="1038"/>
    </row>
    <row r="2" spans="1:9" s="748" customFormat="1" ht="36" customHeight="1">
      <c r="B2" s="3044" t="s">
        <v>1331</v>
      </c>
      <c r="C2" s="2660"/>
      <c r="D2" s="2660"/>
      <c r="E2" s="2660"/>
      <c r="F2" s="2660"/>
      <c r="G2" s="2660"/>
      <c r="H2" s="2660"/>
      <c r="I2" s="2660"/>
    </row>
    <row r="3" spans="1:9" ht="15" customHeight="1">
      <c r="B3" s="1955" t="s">
        <v>198</v>
      </c>
      <c r="C3" s="1950"/>
      <c r="D3" s="3037"/>
      <c r="E3" s="3038"/>
      <c r="F3" s="3038"/>
      <c r="G3" s="3038"/>
      <c r="H3" s="3038"/>
      <c r="I3" s="3039"/>
    </row>
    <row r="4" spans="1:9" ht="15" customHeight="1">
      <c r="B4" s="1955" t="s">
        <v>197</v>
      </c>
      <c r="C4" s="1950"/>
      <c r="D4" s="1955" t="s">
        <v>1332</v>
      </c>
      <c r="E4" s="1949"/>
      <c r="F4" s="1949"/>
      <c r="G4" s="1949"/>
      <c r="H4" s="1949"/>
      <c r="I4" s="1950"/>
    </row>
    <row r="5" spans="1:9" ht="15" customHeight="1">
      <c r="B5" s="3035" t="s">
        <v>1333</v>
      </c>
      <c r="C5" s="735" t="s">
        <v>1312</v>
      </c>
      <c r="D5" s="3037"/>
      <c r="E5" s="3038"/>
      <c r="F5" s="3039"/>
      <c r="G5" s="3035" t="s">
        <v>1334</v>
      </c>
      <c r="H5" s="3040"/>
      <c r="I5" s="3041"/>
    </row>
    <row r="6" spans="1:9" ht="15" customHeight="1" thickBot="1">
      <c r="B6" s="3036"/>
      <c r="C6" s="955" t="s">
        <v>1335</v>
      </c>
      <c r="D6" s="2022"/>
      <c r="E6" s="2023"/>
      <c r="F6" s="2024"/>
      <c r="G6" s="3036"/>
      <c r="H6" s="3042"/>
      <c r="I6" s="3043"/>
    </row>
    <row r="7" spans="1:9" ht="50.25" customHeight="1" thickBot="1">
      <c r="B7" s="3045" t="s">
        <v>1336</v>
      </c>
      <c r="C7" s="3046"/>
      <c r="D7" s="3046"/>
      <c r="E7" s="3047"/>
      <c r="F7" s="3042"/>
      <c r="G7" s="3048"/>
      <c r="H7" s="3048"/>
      <c r="I7" s="3043"/>
    </row>
    <row r="8" spans="1:9" ht="18" customHeight="1">
      <c r="B8" s="3049" t="s">
        <v>1337</v>
      </c>
      <c r="C8" s="3051" t="s">
        <v>1338</v>
      </c>
      <c r="D8" s="3052"/>
      <c r="E8" s="3052"/>
      <c r="F8" s="3052"/>
      <c r="G8" s="3053"/>
      <c r="H8" s="2905" t="s">
        <v>1339</v>
      </c>
      <c r="I8" s="2906"/>
    </row>
    <row r="9" spans="1:9" ht="18" customHeight="1">
      <c r="B9" s="2897"/>
      <c r="C9" s="3054"/>
      <c r="D9" s="2618" t="s">
        <v>1340</v>
      </c>
      <c r="E9" s="2618"/>
      <c r="F9" s="1955" t="s">
        <v>1341</v>
      </c>
      <c r="G9" s="1950"/>
      <c r="H9" s="1955"/>
      <c r="I9" s="1950"/>
    </row>
    <row r="10" spans="1:9" ht="18" customHeight="1">
      <c r="B10" s="2897"/>
      <c r="C10" s="3054"/>
      <c r="D10" s="2618"/>
      <c r="E10" s="2618"/>
      <c r="F10" s="1955" t="s">
        <v>1342</v>
      </c>
      <c r="G10" s="1950"/>
      <c r="H10" s="1955"/>
      <c r="I10" s="1950"/>
    </row>
    <row r="11" spans="1:9" ht="18" customHeight="1">
      <c r="B11" s="2897"/>
      <c r="C11" s="3054"/>
      <c r="D11" s="1955" t="s">
        <v>1343</v>
      </c>
      <c r="E11" s="1949"/>
      <c r="F11" s="1949"/>
      <c r="G11" s="1950"/>
      <c r="H11" s="1955"/>
      <c r="I11" s="1950"/>
    </row>
    <row r="12" spans="1:9" ht="18" customHeight="1" thickBot="1">
      <c r="B12" s="3050"/>
      <c r="C12" s="3055"/>
      <c r="D12" s="2909" t="s">
        <v>1344</v>
      </c>
      <c r="E12" s="2910"/>
      <c r="F12" s="2910"/>
      <c r="G12" s="2919"/>
      <c r="H12" s="3056">
        <f>F7/15</f>
        <v>0</v>
      </c>
      <c r="I12" s="3057"/>
    </row>
    <row r="13" spans="1:9" ht="15" customHeight="1" thickBot="1">
      <c r="B13" s="3049" t="s">
        <v>1345</v>
      </c>
      <c r="C13" s="3064" t="s">
        <v>1346</v>
      </c>
      <c r="D13" s="3065"/>
      <c r="E13" s="3065"/>
      <c r="F13" s="3065"/>
      <c r="G13" s="3065"/>
      <c r="H13" s="3066">
        <f>F7*0.5</f>
        <v>0</v>
      </c>
      <c r="I13" s="3067"/>
    </row>
    <row r="14" spans="1:9" ht="15" customHeight="1" thickBot="1">
      <c r="B14" s="3049"/>
      <c r="C14" s="3068" t="s">
        <v>1154</v>
      </c>
      <c r="D14" s="3069"/>
      <c r="E14" s="3070"/>
      <c r="F14" s="3068" t="s">
        <v>1347</v>
      </c>
      <c r="G14" s="3069"/>
      <c r="H14" s="3069"/>
      <c r="I14" s="3070"/>
    </row>
    <row r="15" spans="1:9" ht="15" customHeight="1" thickTop="1">
      <c r="B15" s="3049"/>
      <c r="C15" s="956">
        <v>1</v>
      </c>
      <c r="D15" s="3058"/>
      <c r="E15" s="3059"/>
      <c r="F15" s="3058"/>
      <c r="G15" s="3060"/>
      <c r="H15" s="3060"/>
      <c r="I15" s="3059"/>
    </row>
    <row r="16" spans="1:9" ht="15" customHeight="1">
      <c r="B16" s="3049"/>
      <c r="C16" s="735">
        <v>2</v>
      </c>
      <c r="D16" s="3037"/>
      <c r="E16" s="3039"/>
      <c r="F16" s="3037"/>
      <c r="G16" s="3038"/>
      <c r="H16" s="3038"/>
      <c r="I16" s="3039"/>
    </row>
    <row r="17" spans="2:9" ht="15" customHeight="1">
      <c r="B17" s="3049"/>
      <c r="C17" s="735">
        <v>3</v>
      </c>
      <c r="D17" s="3037"/>
      <c r="E17" s="3039"/>
      <c r="F17" s="3037"/>
      <c r="G17" s="3038"/>
      <c r="H17" s="3038"/>
      <c r="I17" s="3039"/>
    </row>
    <row r="18" spans="2:9" ht="15" customHeight="1">
      <c r="B18" s="3049"/>
      <c r="C18" s="735">
        <v>4</v>
      </c>
      <c r="D18" s="3037"/>
      <c r="E18" s="3039"/>
      <c r="F18" s="3037"/>
      <c r="G18" s="3038"/>
      <c r="H18" s="3038"/>
      <c r="I18" s="3039"/>
    </row>
    <row r="19" spans="2:9" ht="15" customHeight="1">
      <c r="B19" s="3049"/>
      <c r="C19" s="735">
        <v>5</v>
      </c>
      <c r="D19" s="3037"/>
      <c r="E19" s="3039"/>
      <c r="F19" s="3037"/>
      <c r="G19" s="3038"/>
      <c r="H19" s="3038"/>
      <c r="I19" s="3039"/>
    </row>
    <row r="20" spans="2:9" ht="15" customHeight="1">
      <c r="B20" s="3049"/>
      <c r="C20" s="735">
        <v>6</v>
      </c>
      <c r="D20" s="3037"/>
      <c r="E20" s="3039"/>
      <c r="F20" s="3037"/>
      <c r="G20" s="3038"/>
      <c r="H20" s="3038"/>
      <c r="I20" s="3039"/>
    </row>
    <row r="21" spans="2:9" ht="15" customHeight="1">
      <c r="B21" s="3049"/>
      <c r="C21" s="735">
        <v>7</v>
      </c>
      <c r="D21" s="3037"/>
      <c r="E21" s="3039"/>
      <c r="F21" s="3037"/>
      <c r="G21" s="3038"/>
      <c r="H21" s="3038"/>
      <c r="I21" s="3039"/>
    </row>
    <row r="22" spans="2:9" ht="15" customHeight="1">
      <c r="B22" s="3049"/>
      <c r="C22" s="735">
        <v>8</v>
      </c>
      <c r="D22" s="3037"/>
      <c r="E22" s="3039"/>
      <c r="F22" s="3037"/>
      <c r="G22" s="3038"/>
      <c r="H22" s="3038"/>
      <c r="I22" s="3039"/>
    </row>
    <row r="23" spans="2:9" ht="15" customHeight="1">
      <c r="B23" s="3049"/>
      <c r="C23" s="735">
        <v>9</v>
      </c>
      <c r="D23" s="3037"/>
      <c r="E23" s="3039"/>
      <c r="F23" s="3037"/>
      <c r="G23" s="3038"/>
      <c r="H23" s="3038"/>
      <c r="I23" s="3039"/>
    </row>
    <row r="24" spans="2:9" ht="15" customHeight="1">
      <c r="B24" s="3049"/>
      <c r="C24" s="735">
        <v>10</v>
      </c>
      <c r="D24" s="3037"/>
      <c r="E24" s="3039"/>
      <c r="F24" s="3037"/>
      <c r="G24" s="3038"/>
      <c r="H24" s="3038"/>
      <c r="I24" s="3039"/>
    </row>
    <row r="25" spans="2:9" ht="15" customHeight="1">
      <c r="B25" s="3049"/>
      <c r="C25" s="735">
        <v>11</v>
      </c>
      <c r="D25" s="3037"/>
      <c r="E25" s="3039"/>
      <c r="F25" s="3037"/>
      <c r="G25" s="3038"/>
      <c r="H25" s="3038"/>
      <c r="I25" s="3039"/>
    </row>
    <row r="26" spans="2:9" ht="15" customHeight="1">
      <c r="B26" s="3049"/>
      <c r="C26" s="735">
        <v>12</v>
      </c>
      <c r="D26" s="3037"/>
      <c r="E26" s="3039"/>
      <c r="F26" s="3037"/>
      <c r="G26" s="3038"/>
      <c r="H26" s="3038"/>
      <c r="I26" s="3039"/>
    </row>
    <row r="27" spans="2:9" ht="15" customHeight="1">
      <c r="B27" s="3049"/>
      <c r="C27" s="735">
        <v>13</v>
      </c>
      <c r="D27" s="3037"/>
      <c r="E27" s="3039"/>
      <c r="F27" s="3037"/>
      <c r="G27" s="3038"/>
      <c r="H27" s="3038"/>
      <c r="I27" s="3039"/>
    </row>
    <row r="28" spans="2:9" ht="15" customHeight="1">
      <c r="B28" s="3049"/>
      <c r="C28" s="735">
        <v>14</v>
      </c>
      <c r="D28" s="3037"/>
      <c r="E28" s="3039"/>
      <c r="F28" s="3037"/>
      <c r="G28" s="3038"/>
      <c r="H28" s="3038"/>
      <c r="I28" s="3039"/>
    </row>
    <row r="29" spans="2:9" ht="15" customHeight="1">
      <c r="B29" s="3049"/>
      <c r="C29" s="735">
        <v>15</v>
      </c>
      <c r="D29" s="3037"/>
      <c r="E29" s="3039"/>
      <c r="F29" s="3037"/>
      <c r="G29" s="3038"/>
      <c r="H29" s="3038"/>
      <c r="I29" s="3039"/>
    </row>
    <row r="30" spans="2:9" ht="15" customHeight="1">
      <c r="B30" s="3049"/>
      <c r="C30" s="735">
        <v>16</v>
      </c>
      <c r="D30" s="3037"/>
      <c r="E30" s="3039"/>
      <c r="F30" s="3037"/>
      <c r="G30" s="3038"/>
      <c r="H30" s="3038"/>
      <c r="I30" s="3039"/>
    </row>
    <row r="31" spans="2:9" ht="15" customHeight="1">
      <c r="B31" s="3049"/>
      <c r="C31" s="735">
        <v>17</v>
      </c>
      <c r="D31" s="3037"/>
      <c r="E31" s="3039"/>
      <c r="F31" s="3037"/>
      <c r="G31" s="3038"/>
      <c r="H31" s="3038"/>
      <c r="I31" s="3039"/>
    </row>
    <row r="32" spans="2:9" ht="15" customHeight="1">
      <c r="B32" s="3049"/>
      <c r="C32" s="735">
        <v>18</v>
      </c>
      <c r="D32" s="3037"/>
      <c r="E32" s="3039"/>
      <c r="F32" s="3037"/>
      <c r="G32" s="3038"/>
      <c r="H32" s="3038"/>
      <c r="I32" s="3039"/>
    </row>
    <row r="33" spans="2:9" ht="15" customHeight="1">
      <c r="B33" s="3049"/>
      <c r="C33" s="735">
        <v>19</v>
      </c>
      <c r="D33" s="3037"/>
      <c r="E33" s="3039"/>
      <c r="F33" s="3037"/>
      <c r="G33" s="3038"/>
      <c r="H33" s="3038"/>
      <c r="I33" s="3039"/>
    </row>
    <row r="34" spans="2:9" ht="15" customHeight="1">
      <c r="B34" s="3049"/>
      <c r="C34" s="735">
        <v>20</v>
      </c>
      <c r="D34" s="3037"/>
      <c r="E34" s="3039"/>
      <c r="F34" s="3037"/>
      <c r="G34" s="3038"/>
      <c r="H34" s="3038"/>
      <c r="I34" s="3039"/>
    </row>
    <row r="35" spans="2:9" ht="15" customHeight="1">
      <c r="B35" s="3049"/>
      <c r="C35" s="735">
        <v>21</v>
      </c>
      <c r="D35" s="3037"/>
      <c r="E35" s="3039"/>
      <c r="F35" s="3037"/>
      <c r="G35" s="3038"/>
      <c r="H35" s="3038"/>
      <c r="I35" s="3039"/>
    </row>
    <row r="36" spans="2:9" ht="15" customHeight="1">
      <c r="B36" s="3049"/>
      <c r="C36" s="735">
        <v>22</v>
      </c>
      <c r="D36" s="3037"/>
      <c r="E36" s="3039"/>
      <c r="F36" s="3037"/>
      <c r="G36" s="3038"/>
      <c r="H36" s="3038"/>
      <c r="I36" s="3039"/>
    </row>
    <row r="37" spans="2:9" ht="15" customHeight="1">
      <c r="B37" s="3049"/>
      <c r="C37" s="735">
        <v>23</v>
      </c>
      <c r="D37" s="3037"/>
      <c r="E37" s="3039"/>
      <c r="F37" s="3037"/>
      <c r="G37" s="3038"/>
      <c r="H37" s="3038"/>
      <c r="I37" s="3039"/>
    </row>
    <row r="38" spans="2:9" ht="15" customHeight="1">
      <c r="B38" s="3049"/>
      <c r="C38" s="735">
        <v>24</v>
      </c>
      <c r="D38" s="3037"/>
      <c r="E38" s="3039"/>
      <c r="F38" s="3037"/>
      <c r="G38" s="3038"/>
      <c r="H38" s="3038"/>
      <c r="I38" s="3039"/>
    </row>
    <row r="39" spans="2:9" ht="15" customHeight="1">
      <c r="B39" s="3049"/>
      <c r="C39" s="735">
        <v>25</v>
      </c>
      <c r="D39" s="3037"/>
      <c r="E39" s="3039"/>
      <c r="F39" s="3037"/>
      <c r="G39" s="3038"/>
      <c r="H39" s="3038"/>
      <c r="I39" s="3039"/>
    </row>
    <row r="40" spans="2:9" ht="15" customHeight="1">
      <c r="B40" s="3049"/>
      <c r="C40" s="735">
        <v>26</v>
      </c>
      <c r="D40" s="3037"/>
      <c r="E40" s="3039"/>
      <c r="F40" s="3037"/>
      <c r="G40" s="3038"/>
      <c r="H40" s="3038"/>
      <c r="I40" s="3039"/>
    </row>
    <row r="41" spans="2:9" ht="15" customHeight="1">
      <c r="B41" s="3049"/>
      <c r="C41" s="735">
        <v>27</v>
      </c>
      <c r="D41" s="3037"/>
      <c r="E41" s="3039"/>
      <c r="F41" s="3037"/>
      <c r="G41" s="3038"/>
      <c r="H41" s="3038"/>
      <c r="I41" s="3039"/>
    </row>
    <row r="42" spans="2:9" ht="15" customHeight="1">
      <c r="B42" s="3049"/>
      <c r="C42" s="735">
        <v>28</v>
      </c>
      <c r="D42" s="3037"/>
      <c r="E42" s="3039"/>
      <c r="F42" s="3037"/>
      <c r="G42" s="3038"/>
      <c r="H42" s="3038"/>
      <c r="I42" s="3039"/>
    </row>
    <row r="43" spans="2:9" ht="15" customHeight="1">
      <c r="B43" s="3049"/>
      <c r="C43" s="735">
        <v>29</v>
      </c>
      <c r="D43" s="3037"/>
      <c r="E43" s="3039"/>
      <c r="F43" s="3037"/>
      <c r="G43" s="3038"/>
      <c r="H43" s="3038"/>
      <c r="I43" s="3039"/>
    </row>
    <row r="44" spans="2:9" ht="15" customHeight="1">
      <c r="B44" s="3063"/>
      <c r="C44" s="735">
        <v>30</v>
      </c>
      <c r="D44" s="3037"/>
      <c r="E44" s="3039"/>
      <c r="F44" s="3037"/>
      <c r="G44" s="3038"/>
      <c r="H44" s="3038"/>
      <c r="I44" s="3039"/>
    </row>
    <row r="45" spans="2:9" ht="15" customHeight="1">
      <c r="B45" s="3061" t="s">
        <v>972</v>
      </c>
      <c r="C45" s="3061"/>
      <c r="D45" s="3061"/>
      <c r="E45" s="3061"/>
      <c r="F45" s="3061"/>
      <c r="G45" s="3061"/>
      <c r="H45" s="3061"/>
      <c r="I45" s="3061"/>
    </row>
    <row r="46" spans="2:9" ht="15" customHeight="1">
      <c r="B46" s="3061" t="s">
        <v>1348</v>
      </c>
      <c r="C46" s="3061"/>
      <c r="D46" s="3061"/>
      <c r="E46" s="3061"/>
      <c r="F46" s="3061"/>
      <c r="G46" s="3061"/>
      <c r="H46" s="3061"/>
      <c r="I46" s="3061"/>
    </row>
    <row r="47" spans="2:9" ht="15" customHeight="1">
      <c r="B47" s="3062" t="s">
        <v>1349</v>
      </c>
      <c r="C47" s="3062"/>
      <c r="D47" s="3062"/>
      <c r="E47" s="3062"/>
      <c r="F47" s="3062"/>
      <c r="G47" s="3062"/>
      <c r="H47" s="3062"/>
      <c r="I47" s="3062"/>
    </row>
    <row r="48" spans="2:9" ht="40.5" customHeight="1">
      <c r="B48" s="1964" t="s">
        <v>1350</v>
      </c>
      <c r="C48" s="3061"/>
      <c r="D48" s="3061"/>
      <c r="E48" s="3061"/>
      <c r="F48" s="3061"/>
      <c r="G48" s="3061"/>
      <c r="H48" s="3061"/>
      <c r="I48" s="3061"/>
    </row>
  </sheetData>
  <mergeCells count="94">
    <mergeCell ref="B45:I45"/>
    <mergeCell ref="B46:I46"/>
    <mergeCell ref="B47:I47"/>
    <mergeCell ref="B48:I48"/>
    <mergeCell ref="D42:E42"/>
    <mergeCell ref="F42:I42"/>
    <mergeCell ref="D43:E43"/>
    <mergeCell ref="F43:I43"/>
    <mergeCell ref="D44:E44"/>
    <mergeCell ref="F44:I44"/>
    <mergeCell ref="B13:B44"/>
    <mergeCell ref="C13:G13"/>
    <mergeCell ref="H13:I13"/>
    <mergeCell ref="C14:E14"/>
    <mergeCell ref="F14:I14"/>
    <mergeCell ref="D39:E39"/>
    <mergeCell ref="F39:I39"/>
    <mergeCell ref="D40:E40"/>
    <mergeCell ref="F40:I40"/>
    <mergeCell ref="D41:E41"/>
    <mergeCell ref="F41:I41"/>
    <mergeCell ref="D36:E36"/>
    <mergeCell ref="F36:I36"/>
    <mergeCell ref="D37:E37"/>
    <mergeCell ref="F37:I37"/>
    <mergeCell ref="D38:E38"/>
    <mergeCell ref="F38:I38"/>
    <mergeCell ref="D33:E33"/>
    <mergeCell ref="F33:I33"/>
    <mergeCell ref="D34:E34"/>
    <mergeCell ref="F34:I34"/>
    <mergeCell ref="D35:E35"/>
    <mergeCell ref="F35:I35"/>
    <mergeCell ref="D30:E30"/>
    <mergeCell ref="F30:I30"/>
    <mergeCell ref="D31:E31"/>
    <mergeCell ref="F31:I31"/>
    <mergeCell ref="D32:E32"/>
    <mergeCell ref="F32:I32"/>
    <mergeCell ref="D27:E27"/>
    <mergeCell ref="F27:I27"/>
    <mergeCell ref="D28:E28"/>
    <mergeCell ref="F28:I28"/>
    <mergeCell ref="D29:E29"/>
    <mergeCell ref="F29:I29"/>
    <mergeCell ref="D24:E24"/>
    <mergeCell ref="F24:I24"/>
    <mergeCell ref="D25:E25"/>
    <mergeCell ref="F25:I25"/>
    <mergeCell ref="D26:E26"/>
    <mergeCell ref="F26:I26"/>
    <mergeCell ref="D21:E21"/>
    <mergeCell ref="F21:I21"/>
    <mergeCell ref="D22:E22"/>
    <mergeCell ref="F22:I22"/>
    <mergeCell ref="D23:E23"/>
    <mergeCell ref="F23:I23"/>
    <mergeCell ref="D18:E18"/>
    <mergeCell ref="F18:I18"/>
    <mergeCell ref="D19:E19"/>
    <mergeCell ref="F19:I19"/>
    <mergeCell ref="D20:E20"/>
    <mergeCell ref="F20:I20"/>
    <mergeCell ref="D15:E15"/>
    <mergeCell ref="F15:I15"/>
    <mergeCell ref="D16:E16"/>
    <mergeCell ref="F16:I16"/>
    <mergeCell ref="D17:E17"/>
    <mergeCell ref="F17:I17"/>
    <mergeCell ref="B7:E7"/>
    <mergeCell ref="F7:I7"/>
    <mergeCell ref="B8:B12"/>
    <mergeCell ref="C8:G8"/>
    <mergeCell ref="H8:I8"/>
    <mergeCell ref="C9:C12"/>
    <mergeCell ref="D9:E10"/>
    <mergeCell ref="F9:G9"/>
    <mergeCell ref="H9:I9"/>
    <mergeCell ref="F10:G10"/>
    <mergeCell ref="H10:I10"/>
    <mergeCell ref="D11:G11"/>
    <mergeCell ref="H11:I11"/>
    <mergeCell ref="D12:G12"/>
    <mergeCell ref="H12:I12"/>
    <mergeCell ref="B2:I2"/>
    <mergeCell ref="B3:C3"/>
    <mergeCell ref="D3:I3"/>
    <mergeCell ref="B4:C4"/>
    <mergeCell ref="D4:I4"/>
    <mergeCell ref="B5:B6"/>
    <mergeCell ref="D5:F5"/>
    <mergeCell ref="G5:G6"/>
    <mergeCell ref="H5:I6"/>
    <mergeCell ref="D6:F6"/>
  </mergeCells>
  <phoneticPr fontId="2"/>
  <printOptions horizontalCentered="1"/>
  <pageMargins left="0.39370078740157483" right="0.39370078740157483" top="0.98425196850393704" bottom="0.47244094488188981" header="0.51181102362204722" footer="0.39370078740157483"/>
  <pageSetup paperSize="9" scale="87" orientation="portrait" r:id="rId1"/>
  <headerFooter alignWithMargins="0"/>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1D78A-E652-42FC-8127-9A91706BA923}">
  <dimension ref="A1:J16"/>
  <sheetViews>
    <sheetView showGridLines="0" view="pageBreakPreview" zoomScaleNormal="100" zoomScaleSheetLayoutView="100" workbookViewId="0">
      <selection activeCell="B2" sqref="B2"/>
    </sheetView>
  </sheetViews>
  <sheetFormatPr defaultRowHeight="18"/>
  <cols>
    <col min="1" max="1" width="1.1640625" style="762" customWidth="1"/>
    <col min="2" max="2" width="22.25" style="762" customWidth="1"/>
    <col min="3" max="3" width="3.6640625" style="762" customWidth="1"/>
    <col min="4" max="5" width="18.4140625" style="762" customWidth="1"/>
    <col min="6" max="6" width="11.6640625" style="762" customWidth="1"/>
    <col min="7" max="7" width="10.33203125" style="762" customWidth="1"/>
    <col min="8" max="8" width="2.83203125" style="762" customWidth="1"/>
    <col min="9" max="9" width="3.4140625" style="762" customWidth="1"/>
    <col min="10" max="10" width="2.25" style="762" customWidth="1"/>
    <col min="11" max="256" width="8.6640625" style="762"/>
    <col min="257" max="257" width="1.1640625" style="762" customWidth="1"/>
    <col min="258" max="258" width="22.25" style="762" customWidth="1"/>
    <col min="259" max="259" width="3.6640625" style="762" customWidth="1"/>
    <col min="260" max="261" width="18.4140625" style="762" customWidth="1"/>
    <col min="262" max="262" width="11.6640625" style="762" customWidth="1"/>
    <col min="263" max="263" width="10.33203125" style="762" customWidth="1"/>
    <col min="264" max="264" width="2.83203125" style="762" customWidth="1"/>
    <col min="265" max="265" width="3.4140625" style="762" customWidth="1"/>
    <col min="266" max="266" width="2.25" style="762" customWidth="1"/>
    <col min="267" max="512" width="8.6640625" style="762"/>
    <col min="513" max="513" width="1.1640625" style="762" customWidth="1"/>
    <col min="514" max="514" width="22.25" style="762" customWidth="1"/>
    <col min="515" max="515" width="3.6640625" style="762" customWidth="1"/>
    <col min="516" max="517" width="18.4140625" style="762" customWidth="1"/>
    <col min="518" max="518" width="11.6640625" style="762" customWidth="1"/>
    <col min="519" max="519" width="10.33203125" style="762" customWidth="1"/>
    <col min="520" max="520" width="2.83203125" style="762" customWidth="1"/>
    <col min="521" max="521" width="3.4140625" style="762" customWidth="1"/>
    <col min="522" max="522" width="2.25" style="762" customWidth="1"/>
    <col min="523" max="768" width="8.6640625" style="762"/>
    <col min="769" max="769" width="1.1640625" style="762" customWidth="1"/>
    <col min="770" max="770" width="22.25" style="762" customWidth="1"/>
    <col min="771" max="771" width="3.6640625" style="762" customWidth="1"/>
    <col min="772" max="773" width="18.4140625" style="762" customWidth="1"/>
    <col min="774" max="774" width="11.6640625" style="762" customWidth="1"/>
    <col min="775" max="775" width="10.33203125" style="762" customWidth="1"/>
    <col min="776" max="776" width="2.83203125" style="762" customWidth="1"/>
    <col min="777" max="777" width="3.4140625" style="762" customWidth="1"/>
    <col min="778" max="778" width="2.25" style="762" customWidth="1"/>
    <col min="779" max="1024" width="8.6640625" style="762"/>
    <col min="1025" max="1025" width="1.1640625" style="762" customWidth="1"/>
    <col min="1026" max="1026" width="22.25" style="762" customWidth="1"/>
    <col min="1027" max="1027" width="3.6640625" style="762" customWidth="1"/>
    <col min="1028" max="1029" width="18.4140625" style="762" customWidth="1"/>
    <col min="1030" max="1030" width="11.6640625" style="762" customWidth="1"/>
    <col min="1031" max="1031" width="10.33203125" style="762" customWidth="1"/>
    <col min="1032" max="1032" width="2.83203125" style="762" customWidth="1"/>
    <col min="1033" max="1033" width="3.4140625" style="762" customWidth="1"/>
    <col min="1034" max="1034" width="2.25" style="762" customWidth="1"/>
    <col min="1035" max="1280" width="8.6640625" style="762"/>
    <col min="1281" max="1281" width="1.1640625" style="762" customWidth="1"/>
    <col min="1282" max="1282" width="22.25" style="762" customWidth="1"/>
    <col min="1283" max="1283" width="3.6640625" style="762" customWidth="1"/>
    <col min="1284" max="1285" width="18.4140625" style="762" customWidth="1"/>
    <col min="1286" max="1286" width="11.6640625" style="762" customWidth="1"/>
    <col min="1287" max="1287" width="10.33203125" style="762" customWidth="1"/>
    <col min="1288" max="1288" width="2.83203125" style="762" customWidth="1"/>
    <col min="1289" max="1289" width="3.4140625" style="762" customWidth="1"/>
    <col min="1290" max="1290" width="2.25" style="762" customWidth="1"/>
    <col min="1291" max="1536" width="8.6640625" style="762"/>
    <col min="1537" max="1537" width="1.1640625" style="762" customWidth="1"/>
    <col min="1538" max="1538" width="22.25" style="762" customWidth="1"/>
    <col min="1539" max="1539" width="3.6640625" style="762" customWidth="1"/>
    <col min="1540" max="1541" width="18.4140625" style="762" customWidth="1"/>
    <col min="1542" max="1542" width="11.6640625" style="762" customWidth="1"/>
    <col min="1543" max="1543" width="10.33203125" style="762" customWidth="1"/>
    <col min="1544" max="1544" width="2.83203125" style="762" customWidth="1"/>
    <col min="1545" max="1545" width="3.4140625" style="762" customWidth="1"/>
    <col min="1546" max="1546" width="2.25" style="762" customWidth="1"/>
    <col min="1547" max="1792" width="8.6640625" style="762"/>
    <col min="1793" max="1793" width="1.1640625" style="762" customWidth="1"/>
    <col min="1794" max="1794" width="22.25" style="762" customWidth="1"/>
    <col min="1795" max="1795" width="3.6640625" style="762" customWidth="1"/>
    <col min="1796" max="1797" width="18.4140625" style="762" customWidth="1"/>
    <col min="1798" max="1798" width="11.6640625" style="762" customWidth="1"/>
    <col min="1799" max="1799" width="10.33203125" style="762" customWidth="1"/>
    <col min="1800" max="1800" width="2.83203125" style="762" customWidth="1"/>
    <col min="1801" max="1801" width="3.4140625" style="762" customWidth="1"/>
    <col min="1802" max="1802" width="2.25" style="762" customWidth="1"/>
    <col min="1803" max="2048" width="8.6640625" style="762"/>
    <col min="2049" max="2049" width="1.1640625" style="762" customWidth="1"/>
    <col min="2050" max="2050" width="22.25" style="762" customWidth="1"/>
    <col min="2051" max="2051" width="3.6640625" style="762" customWidth="1"/>
    <col min="2052" max="2053" width="18.4140625" style="762" customWidth="1"/>
    <col min="2054" max="2054" width="11.6640625" style="762" customWidth="1"/>
    <col min="2055" max="2055" width="10.33203125" style="762" customWidth="1"/>
    <col min="2056" max="2056" width="2.83203125" style="762" customWidth="1"/>
    <col min="2057" max="2057" width="3.4140625" style="762" customWidth="1"/>
    <col min="2058" max="2058" width="2.25" style="762" customWidth="1"/>
    <col min="2059" max="2304" width="8.6640625" style="762"/>
    <col min="2305" max="2305" width="1.1640625" style="762" customWidth="1"/>
    <col min="2306" max="2306" width="22.25" style="762" customWidth="1"/>
    <col min="2307" max="2307" width="3.6640625" style="762" customWidth="1"/>
    <col min="2308" max="2309" width="18.4140625" style="762" customWidth="1"/>
    <col min="2310" max="2310" width="11.6640625" style="762" customWidth="1"/>
    <col min="2311" max="2311" width="10.33203125" style="762" customWidth="1"/>
    <col min="2312" max="2312" width="2.83203125" style="762" customWidth="1"/>
    <col min="2313" max="2313" width="3.4140625" style="762" customWidth="1"/>
    <col min="2314" max="2314" width="2.25" style="762" customWidth="1"/>
    <col min="2315" max="2560" width="8.6640625" style="762"/>
    <col min="2561" max="2561" width="1.1640625" style="762" customWidth="1"/>
    <col min="2562" max="2562" width="22.25" style="762" customWidth="1"/>
    <col min="2563" max="2563" width="3.6640625" style="762" customWidth="1"/>
    <col min="2564" max="2565" width="18.4140625" style="762" customWidth="1"/>
    <col min="2566" max="2566" width="11.6640625" style="762" customWidth="1"/>
    <col min="2567" max="2567" width="10.33203125" style="762" customWidth="1"/>
    <col min="2568" max="2568" width="2.83203125" style="762" customWidth="1"/>
    <col min="2569" max="2569" width="3.4140625" style="762" customWidth="1"/>
    <col min="2570" max="2570" width="2.25" style="762" customWidth="1"/>
    <col min="2571" max="2816" width="8.6640625" style="762"/>
    <col min="2817" max="2817" width="1.1640625" style="762" customWidth="1"/>
    <col min="2818" max="2818" width="22.25" style="762" customWidth="1"/>
    <col min="2819" max="2819" width="3.6640625" style="762" customWidth="1"/>
    <col min="2820" max="2821" width="18.4140625" style="762" customWidth="1"/>
    <col min="2822" max="2822" width="11.6640625" style="762" customWidth="1"/>
    <col min="2823" max="2823" width="10.33203125" style="762" customWidth="1"/>
    <col min="2824" max="2824" width="2.83203125" style="762" customWidth="1"/>
    <col min="2825" max="2825" width="3.4140625" style="762" customWidth="1"/>
    <col min="2826" max="2826" width="2.25" style="762" customWidth="1"/>
    <col min="2827" max="3072" width="8.6640625" style="762"/>
    <col min="3073" max="3073" width="1.1640625" style="762" customWidth="1"/>
    <col min="3074" max="3074" width="22.25" style="762" customWidth="1"/>
    <col min="3075" max="3075" width="3.6640625" style="762" customWidth="1"/>
    <col min="3076" max="3077" width="18.4140625" style="762" customWidth="1"/>
    <col min="3078" max="3078" width="11.6640625" style="762" customWidth="1"/>
    <col min="3079" max="3079" width="10.33203125" style="762" customWidth="1"/>
    <col min="3080" max="3080" width="2.83203125" style="762" customWidth="1"/>
    <col min="3081" max="3081" width="3.4140625" style="762" customWidth="1"/>
    <col min="3082" max="3082" width="2.25" style="762" customWidth="1"/>
    <col min="3083" max="3328" width="8.6640625" style="762"/>
    <col min="3329" max="3329" width="1.1640625" style="762" customWidth="1"/>
    <col min="3330" max="3330" width="22.25" style="762" customWidth="1"/>
    <col min="3331" max="3331" width="3.6640625" style="762" customWidth="1"/>
    <col min="3332" max="3333" width="18.4140625" style="762" customWidth="1"/>
    <col min="3334" max="3334" width="11.6640625" style="762" customWidth="1"/>
    <col min="3335" max="3335" width="10.33203125" style="762" customWidth="1"/>
    <col min="3336" max="3336" width="2.83203125" style="762" customWidth="1"/>
    <col min="3337" max="3337" width="3.4140625" style="762" customWidth="1"/>
    <col min="3338" max="3338" width="2.25" style="762" customWidth="1"/>
    <col min="3339" max="3584" width="8.6640625" style="762"/>
    <col min="3585" max="3585" width="1.1640625" style="762" customWidth="1"/>
    <col min="3586" max="3586" width="22.25" style="762" customWidth="1"/>
    <col min="3587" max="3587" width="3.6640625" style="762" customWidth="1"/>
    <col min="3588" max="3589" width="18.4140625" style="762" customWidth="1"/>
    <col min="3590" max="3590" width="11.6640625" style="762" customWidth="1"/>
    <col min="3591" max="3591" width="10.33203125" style="762" customWidth="1"/>
    <col min="3592" max="3592" width="2.83203125" style="762" customWidth="1"/>
    <col min="3593" max="3593" width="3.4140625" style="762" customWidth="1"/>
    <col min="3594" max="3594" width="2.25" style="762" customWidth="1"/>
    <col min="3595" max="3840" width="8.6640625" style="762"/>
    <col min="3841" max="3841" width="1.1640625" style="762" customWidth="1"/>
    <col min="3842" max="3842" width="22.25" style="762" customWidth="1"/>
    <col min="3843" max="3843" width="3.6640625" style="762" customWidth="1"/>
    <col min="3844" max="3845" width="18.4140625" style="762" customWidth="1"/>
    <col min="3846" max="3846" width="11.6640625" style="762" customWidth="1"/>
    <col min="3847" max="3847" width="10.33203125" style="762" customWidth="1"/>
    <col min="3848" max="3848" width="2.83203125" style="762" customWidth="1"/>
    <col min="3849" max="3849" width="3.4140625" style="762" customWidth="1"/>
    <col min="3850" max="3850" width="2.25" style="762" customWidth="1"/>
    <col min="3851" max="4096" width="8.6640625" style="762"/>
    <col min="4097" max="4097" width="1.1640625" style="762" customWidth="1"/>
    <col min="4098" max="4098" width="22.25" style="762" customWidth="1"/>
    <col min="4099" max="4099" width="3.6640625" style="762" customWidth="1"/>
    <col min="4100" max="4101" width="18.4140625" style="762" customWidth="1"/>
    <col min="4102" max="4102" width="11.6640625" style="762" customWidth="1"/>
    <col min="4103" max="4103" width="10.33203125" style="762" customWidth="1"/>
    <col min="4104" max="4104" width="2.83203125" style="762" customWidth="1"/>
    <col min="4105" max="4105" width="3.4140625" style="762" customWidth="1"/>
    <col min="4106" max="4106" width="2.25" style="762" customWidth="1"/>
    <col min="4107" max="4352" width="8.6640625" style="762"/>
    <col min="4353" max="4353" width="1.1640625" style="762" customWidth="1"/>
    <col min="4354" max="4354" width="22.25" style="762" customWidth="1"/>
    <col min="4355" max="4355" width="3.6640625" style="762" customWidth="1"/>
    <col min="4356" max="4357" width="18.4140625" style="762" customWidth="1"/>
    <col min="4358" max="4358" width="11.6640625" style="762" customWidth="1"/>
    <col min="4359" max="4359" width="10.33203125" style="762" customWidth="1"/>
    <col min="4360" max="4360" width="2.83203125" style="762" customWidth="1"/>
    <col min="4361" max="4361" width="3.4140625" style="762" customWidth="1"/>
    <col min="4362" max="4362" width="2.25" style="762" customWidth="1"/>
    <col min="4363" max="4608" width="8.6640625" style="762"/>
    <col min="4609" max="4609" width="1.1640625" style="762" customWidth="1"/>
    <col min="4610" max="4610" width="22.25" style="762" customWidth="1"/>
    <col min="4611" max="4611" width="3.6640625" style="762" customWidth="1"/>
    <col min="4612" max="4613" width="18.4140625" style="762" customWidth="1"/>
    <col min="4614" max="4614" width="11.6640625" style="762" customWidth="1"/>
    <col min="4615" max="4615" width="10.33203125" style="762" customWidth="1"/>
    <col min="4616" max="4616" width="2.83203125" style="762" customWidth="1"/>
    <col min="4617" max="4617" width="3.4140625" style="762" customWidth="1"/>
    <col min="4618" max="4618" width="2.25" style="762" customWidth="1"/>
    <col min="4619" max="4864" width="8.6640625" style="762"/>
    <col min="4865" max="4865" width="1.1640625" style="762" customWidth="1"/>
    <col min="4866" max="4866" width="22.25" style="762" customWidth="1"/>
    <col min="4867" max="4867" width="3.6640625" style="762" customWidth="1"/>
    <col min="4868" max="4869" width="18.4140625" style="762" customWidth="1"/>
    <col min="4870" max="4870" width="11.6640625" style="762" customWidth="1"/>
    <col min="4871" max="4871" width="10.33203125" style="762" customWidth="1"/>
    <col min="4872" max="4872" width="2.83203125" style="762" customWidth="1"/>
    <col min="4873" max="4873" width="3.4140625" style="762" customWidth="1"/>
    <col min="4874" max="4874" width="2.25" style="762" customWidth="1"/>
    <col min="4875" max="5120" width="8.6640625" style="762"/>
    <col min="5121" max="5121" width="1.1640625" style="762" customWidth="1"/>
    <col min="5122" max="5122" width="22.25" style="762" customWidth="1"/>
    <col min="5123" max="5123" width="3.6640625" style="762" customWidth="1"/>
    <col min="5124" max="5125" width="18.4140625" style="762" customWidth="1"/>
    <col min="5126" max="5126" width="11.6640625" style="762" customWidth="1"/>
    <col min="5127" max="5127" width="10.33203125" style="762" customWidth="1"/>
    <col min="5128" max="5128" width="2.83203125" style="762" customWidth="1"/>
    <col min="5129" max="5129" width="3.4140625" style="762" customWidth="1"/>
    <col min="5130" max="5130" width="2.25" style="762" customWidth="1"/>
    <col min="5131" max="5376" width="8.6640625" style="762"/>
    <col min="5377" max="5377" width="1.1640625" style="762" customWidth="1"/>
    <col min="5378" max="5378" width="22.25" style="762" customWidth="1"/>
    <col min="5379" max="5379" width="3.6640625" style="762" customWidth="1"/>
    <col min="5380" max="5381" width="18.4140625" style="762" customWidth="1"/>
    <col min="5382" max="5382" width="11.6640625" style="762" customWidth="1"/>
    <col min="5383" max="5383" width="10.33203125" style="762" customWidth="1"/>
    <col min="5384" max="5384" width="2.83203125" style="762" customWidth="1"/>
    <col min="5385" max="5385" width="3.4140625" style="762" customWidth="1"/>
    <col min="5386" max="5386" width="2.25" style="762" customWidth="1"/>
    <col min="5387" max="5632" width="8.6640625" style="762"/>
    <col min="5633" max="5633" width="1.1640625" style="762" customWidth="1"/>
    <col min="5634" max="5634" width="22.25" style="762" customWidth="1"/>
    <col min="5635" max="5635" width="3.6640625" style="762" customWidth="1"/>
    <col min="5636" max="5637" width="18.4140625" style="762" customWidth="1"/>
    <col min="5638" max="5638" width="11.6640625" style="762" customWidth="1"/>
    <col min="5639" max="5639" width="10.33203125" style="762" customWidth="1"/>
    <col min="5640" max="5640" width="2.83203125" style="762" customWidth="1"/>
    <col min="5641" max="5641" width="3.4140625" style="762" customWidth="1"/>
    <col min="5642" max="5642" width="2.25" style="762" customWidth="1"/>
    <col min="5643" max="5888" width="8.6640625" style="762"/>
    <col min="5889" max="5889" width="1.1640625" style="762" customWidth="1"/>
    <col min="5890" max="5890" width="22.25" style="762" customWidth="1"/>
    <col min="5891" max="5891" width="3.6640625" style="762" customWidth="1"/>
    <col min="5892" max="5893" width="18.4140625" style="762" customWidth="1"/>
    <col min="5894" max="5894" width="11.6640625" style="762" customWidth="1"/>
    <col min="5895" max="5895" width="10.33203125" style="762" customWidth="1"/>
    <col min="5896" max="5896" width="2.83203125" style="762" customWidth="1"/>
    <col min="5897" max="5897" width="3.4140625" style="762" customWidth="1"/>
    <col min="5898" max="5898" width="2.25" style="762" customWidth="1"/>
    <col min="5899" max="6144" width="8.6640625" style="762"/>
    <col min="6145" max="6145" width="1.1640625" style="762" customWidth="1"/>
    <col min="6146" max="6146" width="22.25" style="762" customWidth="1"/>
    <col min="6147" max="6147" width="3.6640625" style="762" customWidth="1"/>
    <col min="6148" max="6149" width="18.4140625" style="762" customWidth="1"/>
    <col min="6150" max="6150" width="11.6640625" style="762" customWidth="1"/>
    <col min="6151" max="6151" width="10.33203125" style="762" customWidth="1"/>
    <col min="6152" max="6152" width="2.83203125" style="762" customWidth="1"/>
    <col min="6153" max="6153" width="3.4140625" style="762" customWidth="1"/>
    <col min="6154" max="6154" width="2.25" style="762" customWidth="1"/>
    <col min="6155" max="6400" width="8.6640625" style="762"/>
    <col min="6401" max="6401" width="1.1640625" style="762" customWidth="1"/>
    <col min="6402" max="6402" width="22.25" style="762" customWidth="1"/>
    <col min="6403" max="6403" width="3.6640625" style="762" customWidth="1"/>
    <col min="6404" max="6405" width="18.4140625" style="762" customWidth="1"/>
    <col min="6406" max="6406" width="11.6640625" style="762" customWidth="1"/>
    <col min="6407" max="6407" width="10.33203125" style="762" customWidth="1"/>
    <col min="6408" max="6408" width="2.83203125" style="762" customWidth="1"/>
    <col min="6409" max="6409" width="3.4140625" style="762" customWidth="1"/>
    <col min="6410" max="6410" width="2.25" style="762" customWidth="1"/>
    <col min="6411" max="6656" width="8.6640625" style="762"/>
    <col min="6657" max="6657" width="1.1640625" style="762" customWidth="1"/>
    <col min="6658" max="6658" width="22.25" style="762" customWidth="1"/>
    <col min="6659" max="6659" width="3.6640625" style="762" customWidth="1"/>
    <col min="6660" max="6661" width="18.4140625" style="762" customWidth="1"/>
    <col min="6662" max="6662" width="11.6640625" style="762" customWidth="1"/>
    <col min="6663" max="6663" width="10.33203125" style="762" customWidth="1"/>
    <col min="6664" max="6664" width="2.83203125" style="762" customWidth="1"/>
    <col min="6665" max="6665" width="3.4140625" style="762" customWidth="1"/>
    <col min="6666" max="6666" width="2.25" style="762" customWidth="1"/>
    <col min="6667" max="6912" width="8.6640625" style="762"/>
    <col min="6913" max="6913" width="1.1640625" style="762" customWidth="1"/>
    <col min="6914" max="6914" width="22.25" style="762" customWidth="1"/>
    <col min="6915" max="6915" width="3.6640625" style="762" customWidth="1"/>
    <col min="6916" max="6917" width="18.4140625" style="762" customWidth="1"/>
    <col min="6918" max="6918" width="11.6640625" style="762" customWidth="1"/>
    <col min="6919" max="6919" width="10.33203125" style="762" customWidth="1"/>
    <col min="6920" max="6920" width="2.83203125" style="762" customWidth="1"/>
    <col min="6921" max="6921" width="3.4140625" style="762" customWidth="1"/>
    <col min="6922" max="6922" width="2.25" style="762" customWidth="1"/>
    <col min="6923" max="7168" width="8.6640625" style="762"/>
    <col min="7169" max="7169" width="1.1640625" style="762" customWidth="1"/>
    <col min="7170" max="7170" width="22.25" style="762" customWidth="1"/>
    <col min="7171" max="7171" width="3.6640625" style="762" customWidth="1"/>
    <col min="7172" max="7173" width="18.4140625" style="762" customWidth="1"/>
    <col min="7174" max="7174" width="11.6640625" style="762" customWidth="1"/>
    <col min="7175" max="7175" width="10.33203125" style="762" customWidth="1"/>
    <col min="7176" max="7176" width="2.83203125" style="762" customWidth="1"/>
    <col min="7177" max="7177" width="3.4140625" style="762" customWidth="1"/>
    <col min="7178" max="7178" width="2.25" style="762" customWidth="1"/>
    <col min="7179" max="7424" width="8.6640625" style="762"/>
    <col min="7425" max="7425" width="1.1640625" style="762" customWidth="1"/>
    <col min="7426" max="7426" width="22.25" style="762" customWidth="1"/>
    <col min="7427" max="7427" width="3.6640625" style="762" customWidth="1"/>
    <col min="7428" max="7429" width="18.4140625" style="762" customWidth="1"/>
    <col min="7430" max="7430" width="11.6640625" style="762" customWidth="1"/>
    <col min="7431" max="7431" width="10.33203125" style="762" customWidth="1"/>
    <col min="7432" max="7432" width="2.83203125" style="762" customWidth="1"/>
    <col min="7433" max="7433" width="3.4140625" style="762" customWidth="1"/>
    <col min="7434" max="7434" width="2.25" style="762" customWidth="1"/>
    <col min="7435" max="7680" width="8.6640625" style="762"/>
    <col min="7681" max="7681" width="1.1640625" style="762" customWidth="1"/>
    <col min="7682" max="7682" width="22.25" style="762" customWidth="1"/>
    <col min="7683" max="7683" width="3.6640625" style="762" customWidth="1"/>
    <col min="7684" max="7685" width="18.4140625" style="762" customWidth="1"/>
    <col min="7686" max="7686" width="11.6640625" style="762" customWidth="1"/>
    <col min="7687" max="7687" width="10.33203125" style="762" customWidth="1"/>
    <col min="7688" max="7688" width="2.83203125" style="762" customWidth="1"/>
    <col min="7689" max="7689" width="3.4140625" style="762" customWidth="1"/>
    <col min="7690" max="7690" width="2.25" style="762" customWidth="1"/>
    <col min="7691" max="7936" width="8.6640625" style="762"/>
    <col min="7937" max="7937" width="1.1640625" style="762" customWidth="1"/>
    <col min="7938" max="7938" width="22.25" style="762" customWidth="1"/>
    <col min="7939" max="7939" width="3.6640625" style="762" customWidth="1"/>
    <col min="7940" max="7941" width="18.4140625" style="762" customWidth="1"/>
    <col min="7942" max="7942" width="11.6640625" style="762" customWidth="1"/>
    <col min="7943" max="7943" width="10.33203125" style="762" customWidth="1"/>
    <col min="7944" max="7944" width="2.83203125" style="762" customWidth="1"/>
    <col min="7945" max="7945" width="3.4140625" style="762" customWidth="1"/>
    <col min="7946" max="7946" width="2.25" style="762" customWidth="1"/>
    <col min="7947" max="8192" width="8.6640625" style="762"/>
    <col min="8193" max="8193" width="1.1640625" style="762" customWidth="1"/>
    <col min="8194" max="8194" width="22.25" style="762" customWidth="1"/>
    <col min="8195" max="8195" width="3.6640625" style="762" customWidth="1"/>
    <col min="8196" max="8197" width="18.4140625" style="762" customWidth="1"/>
    <col min="8198" max="8198" width="11.6640625" style="762" customWidth="1"/>
    <col min="8199" max="8199" width="10.33203125" style="762" customWidth="1"/>
    <col min="8200" max="8200" width="2.83203125" style="762" customWidth="1"/>
    <col min="8201" max="8201" width="3.4140625" style="762" customWidth="1"/>
    <col min="8202" max="8202" width="2.25" style="762" customWidth="1"/>
    <col min="8203" max="8448" width="8.6640625" style="762"/>
    <col min="8449" max="8449" width="1.1640625" style="762" customWidth="1"/>
    <col min="8450" max="8450" width="22.25" style="762" customWidth="1"/>
    <col min="8451" max="8451" width="3.6640625" style="762" customWidth="1"/>
    <col min="8452" max="8453" width="18.4140625" style="762" customWidth="1"/>
    <col min="8454" max="8454" width="11.6640625" style="762" customWidth="1"/>
    <col min="8455" max="8455" width="10.33203125" style="762" customWidth="1"/>
    <col min="8456" max="8456" width="2.83203125" style="762" customWidth="1"/>
    <col min="8457" max="8457" width="3.4140625" style="762" customWidth="1"/>
    <col min="8458" max="8458" width="2.25" style="762" customWidth="1"/>
    <col min="8459" max="8704" width="8.6640625" style="762"/>
    <col min="8705" max="8705" width="1.1640625" style="762" customWidth="1"/>
    <col min="8706" max="8706" width="22.25" style="762" customWidth="1"/>
    <col min="8707" max="8707" width="3.6640625" style="762" customWidth="1"/>
    <col min="8708" max="8709" width="18.4140625" style="762" customWidth="1"/>
    <col min="8710" max="8710" width="11.6640625" style="762" customWidth="1"/>
    <col min="8711" max="8711" width="10.33203125" style="762" customWidth="1"/>
    <col min="8712" max="8712" width="2.83203125" style="762" customWidth="1"/>
    <col min="8713" max="8713" width="3.4140625" style="762" customWidth="1"/>
    <col min="8714" max="8714" width="2.25" style="762" customWidth="1"/>
    <col min="8715" max="8960" width="8.6640625" style="762"/>
    <col min="8961" max="8961" width="1.1640625" style="762" customWidth="1"/>
    <col min="8962" max="8962" width="22.25" style="762" customWidth="1"/>
    <col min="8963" max="8963" width="3.6640625" style="762" customWidth="1"/>
    <col min="8964" max="8965" width="18.4140625" style="762" customWidth="1"/>
    <col min="8966" max="8966" width="11.6640625" style="762" customWidth="1"/>
    <col min="8967" max="8967" width="10.33203125" style="762" customWidth="1"/>
    <col min="8968" max="8968" width="2.83203125" style="762" customWidth="1"/>
    <col min="8969" max="8969" width="3.4140625" style="762" customWidth="1"/>
    <col min="8970" max="8970" width="2.25" style="762" customWidth="1"/>
    <col min="8971" max="9216" width="8.6640625" style="762"/>
    <col min="9217" max="9217" width="1.1640625" style="762" customWidth="1"/>
    <col min="9218" max="9218" width="22.25" style="762" customWidth="1"/>
    <col min="9219" max="9219" width="3.6640625" style="762" customWidth="1"/>
    <col min="9220" max="9221" width="18.4140625" style="762" customWidth="1"/>
    <col min="9222" max="9222" width="11.6640625" style="762" customWidth="1"/>
    <col min="9223" max="9223" width="10.33203125" style="762" customWidth="1"/>
    <col min="9224" max="9224" width="2.83203125" style="762" customWidth="1"/>
    <col min="9225" max="9225" width="3.4140625" style="762" customWidth="1"/>
    <col min="9226" max="9226" width="2.25" style="762" customWidth="1"/>
    <col min="9227" max="9472" width="8.6640625" style="762"/>
    <col min="9473" max="9473" width="1.1640625" style="762" customWidth="1"/>
    <col min="9474" max="9474" width="22.25" style="762" customWidth="1"/>
    <col min="9475" max="9475" width="3.6640625" style="762" customWidth="1"/>
    <col min="9476" max="9477" width="18.4140625" style="762" customWidth="1"/>
    <col min="9478" max="9478" width="11.6640625" style="762" customWidth="1"/>
    <col min="9479" max="9479" width="10.33203125" style="762" customWidth="1"/>
    <col min="9480" max="9480" width="2.83203125" style="762" customWidth="1"/>
    <col min="9481" max="9481" width="3.4140625" style="762" customWidth="1"/>
    <col min="9482" max="9482" width="2.25" style="762" customWidth="1"/>
    <col min="9483" max="9728" width="8.6640625" style="762"/>
    <col min="9729" max="9729" width="1.1640625" style="762" customWidth="1"/>
    <col min="9730" max="9730" width="22.25" style="762" customWidth="1"/>
    <col min="9731" max="9731" width="3.6640625" style="762" customWidth="1"/>
    <col min="9732" max="9733" width="18.4140625" style="762" customWidth="1"/>
    <col min="9734" max="9734" width="11.6640625" style="762" customWidth="1"/>
    <col min="9735" max="9735" width="10.33203125" style="762" customWidth="1"/>
    <col min="9736" max="9736" width="2.83203125" style="762" customWidth="1"/>
    <col min="9737" max="9737" width="3.4140625" style="762" customWidth="1"/>
    <col min="9738" max="9738" width="2.25" style="762" customWidth="1"/>
    <col min="9739" max="9984" width="8.6640625" style="762"/>
    <col min="9985" max="9985" width="1.1640625" style="762" customWidth="1"/>
    <col min="9986" max="9986" width="22.25" style="762" customWidth="1"/>
    <col min="9987" max="9987" width="3.6640625" style="762" customWidth="1"/>
    <col min="9988" max="9989" width="18.4140625" style="762" customWidth="1"/>
    <col min="9990" max="9990" width="11.6640625" style="762" customWidth="1"/>
    <col min="9991" max="9991" width="10.33203125" style="762" customWidth="1"/>
    <col min="9992" max="9992" width="2.83203125" style="762" customWidth="1"/>
    <col min="9993" max="9993" width="3.4140625" style="762" customWidth="1"/>
    <col min="9994" max="9994" width="2.25" style="762" customWidth="1"/>
    <col min="9995" max="10240" width="8.6640625" style="762"/>
    <col min="10241" max="10241" width="1.1640625" style="762" customWidth="1"/>
    <col min="10242" max="10242" width="22.25" style="762" customWidth="1"/>
    <col min="10243" max="10243" width="3.6640625" style="762" customWidth="1"/>
    <col min="10244" max="10245" width="18.4140625" style="762" customWidth="1"/>
    <col min="10246" max="10246" width="11.6640625" style="762" customWidth="1"/>
    <col min="10247" max="10247" width="10.33203125" style="762" customWidth="1"/>
    <col min="10248" max="10248" width="2.83203125" style="762" customWidth="1"/>
    <col min="10249" max="10249" width="3.4140625" style="762" customWidth="1"/>
    <col min="10250" max="10250" width="2.25" style="762" customWidth="1"/>
    <col min="10251" max="10496" width="8.6640625" style="762"/>
    <col min="10497" max="10497" width="1.1640625" style="762" customWidth="1"/>
    <col min="10498" max="10498" width="22.25" style="762" customWidth="1"/>
    <col min="10499" max="10499" width="3.6640625" style="762" customWidth="1"/>
    <col min="10500" max="10501" width="18.4140625" style="762" customWidth="1"/>
    <col min="10502" max="10502" width="11.6640625" style="762" customWidth="1"/>
    <col min="10503" max="10503" width="10.33203125" style="762" customWidth="1"/>
    <col min="10504" max="10504" width="2.83203125" style="762" customWidth="1"/>
    <col min="10505" max="10505" width="3.4140625" style="762" customWidth="1"/>
    <col min="10506" max="10506" width="2.25" style="762" customWidth="1"/>
    <col min="10507" max="10752" width="8.6640625" style="762"/>
    <col min="10753" max="10753" width="1.1640625" style="762" customWidth="1"/>
    <col min="10754" max="10754" width="22.25" style="762" customWidth="1"/>
    <col min="10755" max="10755" width="3.6640625" style="762" customWidth="1"/>
    <col min="10756" max="10757" width="18.4140625" style="762" customWidth="1"/>
    <col min="10758" max="10758" width="11.6640625" style="762" customWidth="1"/>
    <col min="10759" max="10759" width="10.33203125" style="762" customWidth="1"/>
    <col min="10760" max="10760" width="2.83203125" style="762" customWidth="1"/>
    <col min="10761" max="10761" width="3.4140625" style="762" customWidth="1"/>
    <col min="10762" max="10762" width="2.25" style="762" customWidth="1"/>
    <col min="10763" max="11008" width="8.6640625" style="762"/>
    <col min="11009" max="11009" width="1.1640625" style="762" customWidth="1"/>
    <col min="11010" max="11010" width="22.25" style="762" customWidth="1"/>
    <col min="11011" max="11011" width="3.6640625" style="762" customWidth="1"/>
    <col min="11012" max="11013" width="18.4140625" style="762" customWidth="1"/>
    <col min="11014" max="11014" width="11.6640625" style="762" customWidth="1"/>
    <col min="11015" max="11015" width="10.33203125" style="762" customWidth="1"/>
    <col min="11016" max="11016" width="2.83203125" style="762" customWidth="1"/>
    <col min="11017" max="11017" width="3.4140625" style="762" customWidth="1"/>
    <col min="11018" max="11018" width="2.25" style="762" customWidth="1"/>
    <col min="11019" max="11264" width="8.6640625" style="762"/>
    <col min="11265" max="11265" width="1.1640625" style="762" customWidth="1"/>
    <col min="11266" max="11266" width="22.25" style="762" customWidth="1"/>
    <col min="11267" max="11267" width="3.6640625" style="762" customWidth="1"/>
    <col min="11268" max="11269" width="18.4140625" style="762" customWidth="1"/>
    <col min="11270" max="11270" width="11.6640625" style="762" customWidth="1"/>
    <col min="11271" max="11271" width="10.33203125" style="762" customWidth="1"/>
    <col min="11272" max="11272" width="2.83203125" style="762" customWidth="1"/>
    <col min="11273" max="11273" width="3.4140625" style="762" customWidth="1"/>
    <col min="11274" max="11274" width="2.25" style="762" customWidth="1"/>
    <col min="11275" max="11520" width="8.6640625" style="762"/>
    <col min="11521" max="11521" width="1.1640625" style="762" customWidth="1"/>
    <col min="11522" max="11522" width="22.25" style="762" customWidth="1"/>
    <col min="11523" max="11523" width="3.6640625" style="762" customWidth="1"/>
    <col min="11524" max="11525" width="18.4140625" style="762" customWidth="1"/>
    <col min="11526" max="11526" width="11.6640625" style="762" customWidth="1"/>
    <col min="11527" max="11527" width="10.33203125" style="762" customWidth="1"/>
    <col min="11528" max="11528" width="2.83203125" style="762" customWidth="1"/>
    <col min="11529" max="11529" width="3.4140625" style="762" customWidth="1"/>
    <col min="11530" max="11530" width="2.25" style="762" customWidth="1"/>
    <col min="11531" max="11776" width="8.6640625" style="762"/>
    <col min="11777" max="11777" width="1.1640625" style="762" customWidth="1"/>
    <col min="11778" max="11778" width="22.25" style="762" customWidth="1"/>
    <col min="11779" max="11779" width="3.6640625" style="762" customWidth="1"/>
    <col min="11780" max="11781" width="18.4140625" style="762" customWidth="1"/>
    <col min="11782" max="11782" width="11.6640625" style="762" customWidth="1"/>
    <col min="11783" max="11783" width="10.33203125" style="762" customWidth="1"/>
    <col min="11784" max="11784" width="2.83203125" style="762" customWidth="1"/>
    <col min="11785" max="11785" width="3.4140625" style="762" customWidth="1"/>
    <col min="11786" max="11786" width="2.25" style="762" customWidth="1"/>
    <col min="11787" max="12032" width="8.6640625" style="762"/>
    <col min="12033" max="12033" width="1.1640625" style="762" customWidth="1"/>
    <col min="12034" max="12034" width="22.25" style="762" customWidth="1"/>
    <col min="12035" max="12035" width="3.6640625" style="762" customWidth="1"/>
    <col min="12036" max="12037" width="18.4140625" style="762" customWidth="1"/>
    <col min="12038" max="12038" width="11.6640625" style="762" customWidth="1"/>
    <col min="12039" max="12039" width="10.33203125" style="762" customWidth="1"/>
    <col min="12040" max="12040" width="2.83203125" style="762" customWidth="1"/>
    <col min="12041" max="12041" width="3.4140625" style="762" customWidth="1"/>
    <col min="12042" max="12042" width="2.25" style="762" customWidth="1"/>
    <col min="12043" max="12288" width="8.6640625" style="762"/>
    <col min="12289" max="12289" width="1.1640625" style="762" customWidth="1"/>
    <col min="12290" max="12290" width="22.25" style="762" customWidth="1"/>
    <col min="12291" max="12291" width="3.6640625" style="762" customWidth="1"/>
    <col min="12292" max="12293" width="18.4140625" style="762" customWidth="1"/>
    <col min="12294" max="12294" width="11.6640625" style="762" customWidth="1"/>
    <col min="12295" max="12295" width="10.33203125" style="762" customWidth="1"/>
    <col min="12296" max="12296" width="2.83203125" style="762" customWidth="1"/>
    <col min="12297" max="12297" width="3.4140625" style="762" customWidth="1"/>
    <col min="12298" max="12298" width="2.25" style="762" customWidth="1"/>
    <col min="12299" max="12544" width="8.6640625" style="762"/>
    <col min="12545" max="12545" width="1.1640625" style="762" customWidth="1"/>
    <col min="12546" max="12546" width="22.25" style="762" customWidth="1"/>
    <col min="12547" max="12547" width="3.6640625" style="762" customWidth="1"/>
    <col min="12548" max="12549" width="18.4140625" style="762" customWidth="1"/>
    <col min="12550" max="12550" width="11.6640625" style="762" customWidth="1"/>
    <col min="12551" max="12551" width="10.33203125" style="762" customWidth="1"/>
    <col min="12552" max="12552" width="2.83203125" style="762" customWidth="1"/>
    <col min="12553" max="12553" width="3.4140625" style="762" customWidth="1"/>
    <col min="12554" max="12554" width="2.25" style="762" customWidth="1"/>
    <col min="12555" max="12800" width="8.6640625" style="762"/>
    <col min="12801" max="12801" width="1.1640625" style="762" customWidth="1"/>
    <col min="12802" max="12802" width="22.25" style="762" customWidth="1"/>
    <col min="12803" max="12803" width="3.6640625" style="762" customWidth="1"/>
    <col min="12804" max="12805" width="18.4140625" style="762" customWidth="1"/>
    <col min="12806" max="12806" width="11.6640625" style="762" customWidth="1"/>
    <col min="12807" max="12807" width="10.33203125" style="762" customWidth="1"/>
    <col min="12808" max="12808" width="2.83203125" style="762" customWidth="1"/>
    <col min="12809" max="12809" width="3.4140625" style="762" customWidth="1"/>
    <col min="12810" max="12810" width="2.25" style="762" customWidth="1"/>
    <col min="12811" max="13056" width="8.6640625" style="762"/>
    <col min="13057" max="13057" width="1.1640625" style="762" customWidth="1"/>
    <col min="13058" max="13058" width="22.25" style="762" customWidth="1"/>
    <col min="13059" max="13059" width="3.6640625" style="762" customWidth="1"/>
    <col min="13060" max="13061" width="18.4140625" style="762" customWidth="1"/>
    <col min="13062" max="13062" width="11.6640625" style="762" customWidth="1"/>
    <col min="13063" max="13063" width="10.33203125" style="762" customWidth="1"/>
    <col min="13064" max="13064" width="2.83203125" style="762" customWidth="1"/>
    <col min="13065" max="13065" width="3.4140625" style="762" customWidth="1"/>
    <col min="13066" max="13066" width="2.25" style="762" customWidth="1"/>
    <col min="13067" max="13312" width="8.6640625" style="762"/>
    <col min="13313" max="13313" width="1.1640625" style="762" customWidth="1"/>
    <col min="13314" max="13314" width="22.25" style="762" customWidth="1"/>
    <col min="13315" max="13315" width="3.6640625" style="762" customWidth="1"/>
    <col min="13316" max="13317" width="18.4140625" style="762" customWidth="1"/>
    <col min="13318" max="13318" width="11.6640625" style="762" customWidth="1"/>
    <col min="13319" max="13319" width="10.33203125" style="762" customWidth="1"/>
    <col min="13320" max="13320" width="2.83203125" style="762" customWidth="1"/>
    <col min="13321" max="13321" width="3.4140625" style="762" customWidth="1"/>
    <col min="13322" max="13322" width="2.25" style="762" customWidth="1"/>
    <col min="13323" max="13568" width="8.6640625" style="762"/>
    <col min="13569" max="13569" width="1.1640625" style="762" customWidth="1"/>
    <col min="13570" max="13570" width="22.25" style="762" customWidth="1"/>
    <col min="13571" max="13571" width="3.6640625" style="762" customWidth="1"/>
    <col min="13572" max="13573" width="18.4140625" style="762" customWidth="1"/>
    <col min="13574" max="13574" width="11.6640625" style="762" customWidth="1"/>
    <col min="13575" max="13575" width="10.33203125" style="762" customWidth="1"/>
    <col min="13576" max="13576" width="2.83203125" style="762" customWidth="1"/>
    <col min="13577" max="13577" width="3.4140625" style="762" customWidth="1"/>
    <col min="13578" max="13578" width="2.25" style="762" customWidth="1"/>
    <col min="13579" max="13824" width="8.6640625" style="762"/>
    <col min="13825" max="13825" width="1.1640625" style="762" customWidth="1"/>
    <col min="13826" max="13826" width="22.25" style="762" customWidth="1"/>
    <col min="13827" max="13827" width="3.6640625" style="762" customWidth="1"/>
    <col min="13828" max="13829" width="18.4140625" style="762" customWidth="1"/>
    <col min="13830" max="13830" width="11.6640625" style="762" customWidth="1"/>
    <col min="13831" max="13831" width="10.33203125" style="762" customWidth="1"/>
    <col min="13832" max="13832" width="2.83203125" style="762" customWidth="1"/>
    <col min="13833" max="13833" width="3.4140625" style="762" customWidth="1"/>
    <col min="13834" max="13834" width="2.25" style="762" customWidth="1"/>
    <col min="13835" max="14080" width="8.6640625" style="762"/>
    <col min="14081" max="14081" width="1.1640625" style="762" customWidth="1"/>
    <col min="14082" max="14082" width="22.25" style="762" customWidth="1"/>
    <col min="14083" max="14083" width="3.6640625" style="762" customWidth="1"/>
    <col min="14084" max="14085" width="18.4140625" style="762" customWidth="1"/>
    <col min="14086" max="14086" width="11.6640625" style="762" customWidth="1"/>
    <col min="14087" max="14087" width="10.33203125" style="762" customWidth="1"/>
    <col min="14088" max="14088" width="2.83203125" style="762" customWidth="1"/>
    <col min="14089" max="14089" width="3.4140625" style="762" customWidth="1"/>
    <col min="14090" max="14090" width="2.25" style="762" customWidth="1"/>
    <col min="14091" max="14336" width="8.6640625" style="762"/>
    <col min="14337" max="14337" width="1.1640625" style="762" customWidth="1"/>
    <col min="14338" max="14338" width="22.25" style="762" customWidth="1"/>
    <col min="14339" max="14339" width="3.6640625" style="762" customWidth="1"/>
    <col min="14340" max="14341" width="18.4140625" style="762" customWidth="1"/>
    <col min="14342" max="14342" width="11.6640625" style="762" customWidth="1"/>
    <col min="14343" max="14343" width="10.33203125" style="762" customWidth="1"/>
    <col min="14344" max="14344" width="2.83203125" style="762" customWidth="1"/>
    <col min="14345" max="14345" width="3.4140625" style="762" customWidth="1"/>
    <col min="14346" max="14346" width="2.25" style="762" customWidth="1"/>
    <col min="14347" max="14592" width="8.6640625" style="762"/>
    <col min="14593" max="14593" width="1.1640625" style="762" customWidth="1"/>
    <col min="14594" max="14594" width="22.25" style="762" customWidth="1"/>
    <col min="14595" max="14595" width="3.6640625" style="762" customWidth="1"/>
    <col min="14596" max="14597" width="18.4140625" style="762" customWidth="1"/>
    <col min="14598" max="14598" width="11.6640625" style="762" customWidth="1"/>
    <col min="14599" max="14599" width="10.33203125" style="762" customWidth="1"/>
    <col min="14600" max="14600" width="2.83203125" style="762" customWidth="1"/>
    <col min="14601" max="14601" width="3.4140625" style="762" customWidth="1"/>
    <col min="14602" max="14602" width="2.25" style="762" customWidth="1"/>
    <col min="14603" max="14848" width="8.6640625" style="762"/>
    <col min="14849" max="14849" width="1.1640625" style="762" customWidth="1"/>
    <col min="14850" max="14850" width="22.25" style="762" customWidth="1"/>
    <col min="14851" max="14851" width="3.6640625" style="762" customWidth="1"/>
    <col min="14852" max="14853" width="18.4140625" style="762" customWidth="1"/>
    <col min="14854" max="14854" width="11.6640625" style="762" customWidth="1"/>
    <col min="14855" max="14855" width="10.33203125" style="762" customWidth="1"/>
    <col min="14856" max="14856" width="2.83203125" style="762" customWidth="1"/>
    <col min="14857" max="14857" width="3.4140625" style="762" customWidth="1"/>
    <col min="14858" max="14858" width="2.25" style="762" customWidth="1"/>
    <col min="14859" max="15104" width="8.6640625" style="762"/>
    <col min="15105" max="15105" width="1.1640625" style="762" customWidth="1"/>
    <col min="15106" max="15106" width="22.25" style="762" customWidth="1"/>
    <col min="15107" max="15107" width="3.6640625" style="762" customWidth="1"/>
    <col min="15108" max="15109" width="18.4140625" style="762" customWidth="1"/>
    <col min="15110" max="15110" width="11.6640625" style="762" customWidth="1"/>
    <col min="15111" max="15111" width="10.33203125" style="762" customWidth="1"/>
    <col min="15112" max="15112" width="2.83203125" style="762" customWidth="1"/>
    <col min="15113" max="15113" width="3.4140625" style="762" customWidth="1"/>
    <col min="15114" max="15114" width="2.25" style="762" customWidth="1"/>
    <col min="15115" max="15360" width="8.6640625" style="762"/>
    <col min="15361" max="15361" width="1.1640625" style="762" customWidth="1"/>
    <col min="15362" max="15362" width="22.25" style="762" customWidth="1"/>
    <col min="15363" max="15363" width="3.6640625" style="762" customWidth="1"/>
    <col min="15364" max="15365" width="18.4140625" style="762" customWidth="1"/>
    <col min="15366" max="15366" width="11.6640625" style="762" customWidth="1"/>
    <col min="15367" max="15367" width="10.33203125" style="762" customWidth="1"/>
    <col min="15368" max="15368" width="2.83203125" style="762" customWidth="1"/>
    <col min="15369" max="15369" width="3.4140625" style="762" customWidth="1"/>
    <col min="15370" max="15370" width="2.25" style="762" customWidth="1"/>
    <col min="15371" max="15616" width="8.6640625" style="762"/>
    <col min="15617" max="15617" width="1.1640625" style="762" customWidth="1"/>
    <col min="15618" max="15618" width="22.25" style="762" customWidth="1"/>
    <col min="15619" max="15619" width="3.6640625" style="762" customWidth="1"/>
    <col min="15620" max="15621" width="18.4140625" style="762" customWidth="1"/>
    <col min="15622" max="15622" width="11.6640625" style="762" customWidth="1"/>
    <col min="15623" max="15623" width="10.33203125" style="762" customWidth="1"/>
    <col min="15624" max="15624" width="2.83203125" style="762" customWidth="1"/>
    <col min="15625" max="15625" width="3.4140625" style="762" customWidth="1"/>
    <col min="15626" max="15626" width="2.25" style="762" customWidth="1"/>
    <col min="15627" max="15872" width="8.6640625" style="762"/>
    <col min="15873" max="15873" width="1.1640625" style="762" customWidth="1"/>
    <col min="15874" max="15874" width="22.25" style="762" customWidth="1"/>
    <col min="15875" max="15875" width="3.6640625" style="762" customWidth="1"/>
    <col min="15876" max="15877" width="18.4140625" style="762" customWidth="1"/>
    <col min="15878" max="15878" width="11.6640625" style="762" customWidth="1"/>
    <col min="15879" max="15879" width="10.33203125" style="762" customWidth="1"/>
    <col min="15880" max="15880" width="2.83203125" style="762" customWidth="1"/>
    <col min="15881" max="15881" width="3.4140625" style="762" customWidth="1"/>
    <col min="15882" max="15882" width="2.25" style="762" customWidth="1"/>
    <col min="15883" max="16128" width="8.6640625" style="762"/>
    <col min="16129" max="16129" width="1.1640625" style="762" customWidth="1"/>
    <col min="16130" max="16130" width="22.25" style="762" customWidth="1"/>
    <col min="16131" max="16131" width="3.6640625" style="762" customWidth="1"/>
    <col min="16132" max="16133" width="18.4140625" style="762" customWidth="1"/>
    <col min="16134" max="16134" width="11.6640625" style="762" customWidth="1"/>
    <col min="16135" max="16135" width="10.33203125" style="762" customWidth="1"/>
    <col min="16136" max="16136" width="2.83203125" style="762" customWidth="1"/>
    <col min="16137" max="16137" width="3.4140625" style="762" customWidth="1"/>
    <col min="16138" max="16138" width="2.25" style="762" customWidth="1"/>
    <col min="16139" max="16384" width="8.6640625" style="762"/>
  </cols>
  <sheetData>
    <row r="1" spans="1:10" ht="27.75" customHeight="1">
      <c r="A1" s="1040"/>
      <c r="B1" s="762" t="s">
        <v>2316</v>
      </c>
      <c r="F1" s="3071"/>
      <c r="G1" s="3072"/>
      <c r="H1" s="3072"/>
    </row>
    <row r="2" spans="1:10" ht="21" customHeight="1">
      <c r="A2" s="1040"/>
      <c r="F2" s="1041"/>
    </row>
    <row r="3" spans="1:10" ht="36" customHeight="1">
      <c r="B3" s="3073" t="s">
        <v>1351</v>
      </c>
      <c r="C3" s="2113"/>
      <c r="D3" s="2113"/>
      <c r="E3" s="2113"/>
      <c r="F3" s="2113"/>
      <c r="G3" s="2113"/>
      <c r="H3" s="2113"/>
    </row>
    <row r="4" spans="1:10" ht="28.5" customHeight="1">
      <c r="A4" s="1042"/>
      <c r="B4" s="1042"/>
      <c r="C4" s="1042"/>
      <c r="D4" s="1042"/>
      <c r="E4" s="1042"/>
      <c r="F4" s="1042"/>
      <c r="G4" s="1042"/>
      <c r="H4" s="1042"/>
    </row>
    <row r="5" spans="1:10" ht="36" customHeight="1">
      <c r="A5" s="1042"/>
      <c r="B5" s="1043" t="s">
        <v>103</v>
      </c>
      <c r="C5" s="3074"/>
      <c r="D5" s="3075"/>
      <c r="E5" s="3075"/>
      <c r="F5" s="3075"/>
      <c r="G5" s="3075"/>
      <c r="H5" s="3076"/>
    </row>
    <row r="6" spans="1:10" ht="36.75" customHeight="1">
      <c r="B6" s="1044" t="s">
        <v>978</v>
      </c>
      <c r="C6" s="3077" t="s">
        <v>535</v>
      </c>
      <c r="D6" s="3077"/>
      <c r="E6" s="3077"/>
      <c r="F6" s="3077"/>
      <c r="G6" s="3077"/>
      <c r="H6" s="3078"/>
    </row>
    <row r="7" spans="1:10" ht="81" customHeight="1">
      <c r="B7" s="1045" t="s">
        <v>1352</v>
      </c>
      <c r="C7" s="3079" t="s">
        <v>1353</v>
      </c>
      <c r="D7" s="3080"/>
      <c r="E7" s="3080"/>
      <c r="F7" s="3081"/>
      <c r="G7" s="3082" t="s">
        <v>1083</v>
      </c>
      <c r="H7" s="3083"/>
    </row>
    <row r="8" spans="1:10" ht="238.5" customHeight="1">
      <c r="B8" s="1046" t="s">
        <v>1354</v>
      </c>
      <c r="C8" s="3079" t="s">
        <v>1355</v>
      </c>
      <c r="D8" s="3080"/>
      <c r="E8" s="3080"/>
      <c r="F8" s="3081"/>
      <c r="G8" s="3082" t="s">
        <v>1083</v>
      </c>
      <c r="H8" s="3083"/>
    </row>
    <row r="9" spans="1:10" ht="75" customHeight="1">
      <c r="B9" s="1045" t="s">
        <v>1356</v>
      </c>
      <c r="C9" s="3079" t="s">
        <v>1357</v>
      </c>
      <c r="D9" s="3080"/>
      <c r="E9" s="3080"/>
      <c r="F9" s="3081"/>
      <c r="G9" s="3082" t="s">
        <v>1083</v>
      </c>
      <c r="H9" s="3083"/>
    </row>
    <row r="10" spans="1:10" ht="120.75" customHeight="1">
      <c r="B10" s="1046" t="s">
        <v>1358</v>
      </c>
      <c r="C10" s="3079" t="s">
        <v>1359</v>
      </c>
      <c r="D10" s="3080"/>
      <c r="E10" s="3080"/>
      <c r="F10" s="3081"/>
      <c r="G10" s="3082" t="s">
        <v>1083</v>
      </c>
      <c r="H10" s="3083"/>
    </row>
    <row r="12" spans="1:10" ht="17.25" customHeight="1">
      <c r="B12" s="1047" t="s">
        <v>23</v>
      </c>
      <c r="C12" s="1048"/>
      <c r="D12" s="1048"/>
      <c r="E12" s="1048"/>
      <c r="F12" s="1048"/>
      <c r="G12" s="1048"/>
      <c r="H12" s="1048"/>
      <c r="I12" s="1048"/>
      <c r="J12" s="1048"/>
    </row>
    <row r="13" spans="1:10" ht="35.25" customHeight="1">
      <c r="B13" s="3084" t="s">
        <v>1360</v>
      </c>
      <c r="C13" s="3084"/>
      <c r="D13" s="3084"/>
      <c r="E13" s="3084"/>
      <c r="F13" s="3084"/>
      <c r="G13" s="3084"/>
      <c r="H13" s="3084"/>
      <c r="I13" s="1048"/>
      <c r="J13" s="1048"/>
    </row>
    <row r="14" spans="1:10" ht="17.25" customHeight="1">
      <c r="B14" s="1049" t="s">
        <v>1361</v>
      </c>
      <c r="C14" s="1048"/>
      <c r="D14" s="1048"/>
      <c r="E14" s="1048"/>
      <c r="F14" s="1048"/>
      <c r="G14" s="1048"/>
      <c r="H14" s="1048"/>
      <c r="I14" s="1048"/>
      <c r="J14" s="1048"/>
    </row>
    <row r="15" spans="1:10" ht="17.25" customHeight="1">
      <c r="B15" s="1049" t="s">
        <v>1362</v>
      </c>
      <c r="C15" s="1048"/>
      <c r="D15" s="1048"/>
      <c r="E15" s="1048"/>
      <c r="F15" s="1048"/>
      <c r="G15" s="1048"/>
      <c r="H15" s="1048"/>
      <c r="I15" s="1048"/>
      <c r="J15" s="1048"/>
    </row>
    <row r="16" spans="1:10">
      <c r="B16" s="1047"/>
    </row>
  </sheetData>
  <mergeCells count="13">
    <mergeCell ref="B13:H13"/>
    <mergeCell ref="C8:F8"/>
    <mergeCell ref="G8:H8"/>
    <mergeCell ref="C9:F9"/>
    <mergeCell ref="G9:H9"/>
    <mergeCell ref="C10:F10"/>
    <mergeCell ref="G10:H10"/>
    <mergeCell ref="F1:H1"/>
    <mergeCell ref="B3:H3"/>
    <mergeCell ref="C5:H5"/>
    <mergeCell ref="C6:H6"/>
    <mergeCell ref="C7:F7"/>
    <mergeCell ref="G7:H7"/>
  </mergeCells>
  <phoneticPr fontId="2"/>
  <pageMargins left="0.7" right="0.7" top="0.75" bottom="0.75" header="0.3" footer="0.3"/>
  <pageSetup paperSize="9" scale="88"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06633-23F5-44A2-8BB5-299D3B78A453}">
  <dimension ref="A1:AM59"/>
  <sheetViews>
    <sheetView showGridLines="0" view="pageBreakPreview" zoomScaleNormal="100" zoomScaleSheetLayoutView="100" workbookViewId="0">
      <selection activeCell="BL16" sqref="BL15:BL16"/>
    </sheetView>
  </sheetViews>
  <sheetFormatPr defaultColWidth="2.08203125" defaultRowHeight="18"/>
  <cols>
    <col min="1" max="1" width="2.1640625" style="1052" customWidth="1"/>
    <col min="2" max="2" width="2.1640625" style="1057" customWidth="1"/>
    <col min="3" max="38" width="2.1640625" style="1052" customWidth="1"/>
    <col min="39" max="256" width="2.08203125" style="1052"/>
    <col min="257" max="294" width="2.1640625" style="1052" customWidth="1"/>
    <col min="295" max="512" width="2.08203125" style="1052"/>
    <col min="513" max="550" width="2.1640625" style="1052" customWidth="1"/>
    <col min="551" max="768" width="2.08203125" style="1052"/>
    <col min="769" max="806" width="2.1640625" style="1052" customWidth="1"/>
    <col min="807" max="1024" width="2.08203125" style="1052"/>
    <col min="1025" max="1062" width="2.1640625" style="1052" customWidth="1"/>
    <col min="1063" max="1280" width="2.08203125" style="1052"/>
    <col min="1281" max="1318" width="2.1640625" style="1052" customWidth="1"/>
    <col min="1319" max="1536" width="2.08203125" style="1052"/>
    <col min="1537" max="1574" width="2.1640625" style="1052" customWidth="1"/>
    <col min="1575" max="1792" width="2.08203125" style="1052"/>
    <col min="1793" max="1830" width="2.1640625" style="1052" customWidth="1"/>
    <col min="1831" max="2048" width="2.08203125" style="1052"/>
    <col min="2049" max="2086" width="2.1640625" style="1052" customWidth="1"/>
    <col min="2087" max="2304" width="2.08203125" style="1052"/>
    <col min="2305" max="2342" width="2.1640625" style="1052" customWidth="1"/>
    <col min="2343" max="2560" width="2.08203125" style="1052"/>
    <col min="2561" max="2598" width="2.1640625" style="1052" customWidth="1"/>
    <col min="2599" max="2816" width="2.08203125" style="1052"/>
    <col min="2817" max="2854" width="2.1640625" style="1052" customWidth="1"/>
    <col min="2855" max="3072" width="2.08203125" style="1052"/>
    <col min="3073" max="3110" width="2.1640625" style="1052" customWidth="1"/>
    <col min="3111" max="3328" width="2.08203125" style="1052"/>
    <col min="3329" max="3366" width="2.1640625" style="1052" customWidth="1"/>
    <col min="3367" max="3584" width="2.08203125" style="1052"/>
    <col min="3585" max="3622" width="2.1640625" style="1052" customWidth="1"/>
    <col min="3623" max="3840" width="2.08203125" style="1052"/>
    <col min="3841" max="3878" width="2.1640625" style="1052" customWidth="1"/>
    <col min="3879" max="4096" width="2.08203125" style="1052"/>
    <col min="4097" max="4134" width="2.1640625" style="1052" customWidth="1"/>
    <col min="4135" max="4352" width="2.08203125" style="1052"/>
    <col min="4353" max="4390" width="2.1640625" style="1052" customWidth="1"/>
    <col min="4391" max="4608" width="2.08203125" style="1052"/>
    <col min="4609" max="4646" width="2.1640625" style="1052" customWidth="1"/>
    <col min="4647" max="4864" width="2.08203125" style="1052"/>
    <col min="4865" max="4902" width="2.1640625" style="1052" customWidth="1"/>
    <col min="4903" max="5120" width="2.08203125" style="1052"/>
    <col min="5121" max="5158" width="2.1640625" style="1052" customWidth="1"/>
    <col min="5159" max="5376" width="2.08203125" style="1052"/>
    <col min="5377" max="5414" width="2.1640625" style="1052" customWidth="1"/>
    <col min="5415" max="5632" width="2.08203125" style="1052"/>
    <col min="5633" max="5670" width="2.1640625" style="1052" customWidth="1"/>
    <col min="5671" max="5888" width="2.08203125" style="1052"/>
    <col min="5889" max="5926" width="2.1640625" style="1052" customWidth="1"/>
    <col min="5927" max="6144" width="2.08203125" style="1052"/>
    <col min="6145" max="6182" width="2.1640625" style="1052" customWidth="1"/>
    <col min="6183" max="6400" width="2.08203125" style="1052"/>
    <col min="6401" max="6438" width="2.1640625" style="1052" customWidth="1"/>
    <col min="6439" max="6656" width="2.08203125" style="1052"/>
    <col min="6657" max="6694" width="2.1640625" style="1052" customWidth="1"/>
    <col min="6695" max="6912" width="2.08203125" style="1052"/>
    <col min="6913" max="6950" width="2.1640625" style="1052" customWidth="1"/>
    <col min="6951" max="7168" width="2.08203125" style="1052"/>
    <col min="7169" max="7206" width="2.1640625" style="1052" customWidth="1"/>
    <col min="7207" max="7424" width="2.08203125" style="1052"/>
    <col min="7425" max="7462" width="2.1640625" style="1052" customWidth="1"/>
    <col min="7463" max="7680" width="2.08203125" style="1052"/>
    <col min="7681" max="7718" width="2.1640625" style="1052" customWidth="1"/>
    <col min="7719" max="7936" width="2.08203125" style="1052"/>
    <col min="7937" max="7974" width="2.1640625" style="1052" customWidth="1"/>
    <col min="7975" max="8192" width="2.08203125" style="1052"/>
    <col min="8193" max="8230" width="2.1640625" style="1052" customWidth="1"/>
    <col min="8231" max="8448" width="2.08203125" style="1052"/>
    <col min="8449" max="8486" width="2.1640625" style="1052" customWidth="1"/>
    <col min="8487" max="8704" width="2.08203125" style="1052"/>
    <col min="8705" max="8742" width="2.1640625" style="1052" customWidth="1"/>
    <col min="8743" max="8960" width="2.08203125" style="1052"/>
    <col min="8961" max="8998" width="2.1640625" style="1052" customWidth="1"/>
    <col min="8999" max="9216" width="2.08203125" style="1052"/>
    <col min="9217" max="9254" width="2.1640625" style="1052" customWidth="1"/>
    <col min="9255" max="9472" width="2.08203125" style="1052"/>
    <col min="9473" max="9510" width="2.1640625" style="1052" customWidth="1"/>
    <col min="9511" max="9728" width="2.08203125" style="1052"/>
    <col min="9729" max="9766" width="2.1640625" style="1052" customWidth="1"/>
    <col min="9767" max="9984" width="2.08203125" style="1052"/>
    <col min="9985" max="10022" width="2.1640625" style="1052" customWidth="1"/>
    <col min="10023" max="10240" width="2.08203125" style="1052"/>
    <col min="10241" max="10278" width="2.1640625" style="1052" customWidth="1"/>
    <col min="10279" max="10496" width="2.08203125" style="1052"/>
    <col min="10497" max="10534" width="2.1640625" style="1052" customWidth="1"/>
    <col min="10535" max="10752" width="2.08203125" style="1052"/>
    <col min="10753" max="10790" width="2.1640625" style="1052" customWidth="1"/>
    <col min="10791" max="11008" width="2.08203125" style="1052"/>
    <col min="11009" max="11046" width="2.1640625" style="1052" customWidth="1"/>
    <col min="11047" max="11264" width="2.08203125" style="1052"/>
    <col min="11265" max="11302" width="2.1640625" style="1052" customWidth="1"/>
    <col min="11303" max="11520" width="2.08203125" style="1052"/>
    <col min="11521" max="11558" width="2.1640625" style="1052" customWidth="1"/>
    <col min="11559" max="11776" width="2.08203125" style="1052"/>
    <col min="11777" max="11814" width="2.1640625" style="1052" customWidth="1"/>
    <col min="11815" max="12032" width="2.08203125" style="1052"/>
    <col min="12033" max="12070" width="2.1640625" style="1052" customWidth="1"/>
    <col min="12071" max="12288" width="2.08203125" style="1052"/>
    <col min="12289" max="12326" width="2.1640625" style="1052" customWidth="1"/>
    <col min="12327" max="12544" width="2.08203125" style="1052"/>
    <col min="12545" max="12582" width="2.1640625" style="1052" customWidth="1"/>
    <col min="12583" max="12800" width="2.08203125" style="1052"/>
    <col min="12801" max="12838" width="2.1640625" style="1052" customWidth="1"/>
    <col min="12839" max="13056" width="2.08203125" style="1052"/>
    <col min="13057" max="13094" width="2.1640625" style="1052" customWidth="1"/>
    <col min="13095" max="13312" width="2.08203125" style="1052"/>
    <col min="13313" max="13350" width="2.1640625" style="1052" customWidth="1"/>
    <col min="13351" max="13568" width="2.08203125" style="1052"/>
    <col min="13569" max="13606" width="2.1640625" style="1052" customWidth="1"/>
    <col min="13607" max="13824" width="2.08203125" style="1052"/>
    <col min="13825" max="13862" width="2.1640625" style="1052" customWidth="1"/>
    <col min="13863" max="14080" width="2.08203125" style="1052"/>
    <col min="14081" max="14118" width="2.1640625" style="1052" customWidth="1"/>
    <col min="14119" max="14336" width="2.08203125" style="1052"/>
    <col min="14337" max="14374" width="2.1640625" style="1052" customWidth="1"/>
    <col min="14375" max="14592" width="2.08203125" style="1052"/>
    <col min="14593" max="14630" width="2.1640625" style="1052" customWidth="1"/>
    <col min="14631" max="14848" width="2.08203125" style="1052"/>
    <col min="14849" max="14886" width="2.1640625" style="1052" customWidth="1"/>
    <col min="14887" max="15104" width="2.08203125" style="1052"/>
    <col min="15105" max="15142" width="2.1640625" style="1052" customWidth="1"/>
    <col min="15143" max="15360" width="2.08203125" style="1052"/>
    <col min="15361" max="15398" width="2.1640625" style="1052" customWidth="1"/>
    <col min="15399" max="15616" width="2.08203125" style="1052"/>
    <col min="15617" max="15654" width="2.1640625" style="1052" customWidth="1"/>
    <col min="15655" max="15872" width="2.08203125" style="1052"/>
    <col min="15873" max="15910" width="2.1640625" style="1052" customWidth="1"/>
    <col min="15911" max="16128" width="2.08203125" style="1052"/>
    <col min="16129" max="16166" width="2.1640625" style="1052" customWidth="1"/>
    <col min="16167" max="16384" width="2.08203125" style="1052"/>
  </cols>
  <sheetData>
    <row r="1" spans="1:39" ht="21" customHeight="1">
      <c r="B1" s="1067" t="s">
        <v>2317</v>
      </c>
      <c r="AB1" s="3087"/>
      <c r="AC1" s="3087"/>
      <c r="AD1" s="3087"/>
      <c r="AE1" s="3087"/>
      <c r="AF1" s="3087"/>
      <c r="AG1" s="3087"/>
      <c r="AH1" s="3087"/>
      <c r="AI1" s="3087"/>
      <c r="AK1" s="3086"/>
      <c r="AL1" s="3086"/>
    </row>
    <row r="2" spans="1:39" ht="20.25" customHeight="1"/>
    <row r="3" spans="1:39" ht="20.25" customHeight="1">
      <c r="A3" s="3088" t="s">
        <v>1404</v>
      </c>
      <c r="B3" s="3089"/>
      <c r="C3" s="3089"/>
      <c r="D3" s="3089"/>
      <c r="E3" s="3089"/>
      <c r="F3" s="3089"/>
      <c r="G3" s="3089"/>
      <c r="H3" s="3089"/>
      <c r="I3" s="3089"/>
      <c r="J3" s="3089"/>
      <c r="K3" s="3089"/>
      <c r="L3" s="3089"/>
      <c r="M3" s="3089"/>
      <c r="N3" s="3089"/>
      <c r="O3" s="3089"/>
      <c r="P3" s="3089"/>
      <c r="Q3" s="3089"/>
      <c r="R3" s="3089"/>
      <c r="S3" s="3089"/>
      <c r="T3" s="3089"/>
      <c r="U3" s="3089"/>
      <c r="V3" s="3089"/>
      <c r="W3" s="3089"/>
      <c r="X3" s="3089"/>
      <c r="Y3" s="3089"/>
      <c r="Z3" s="3089"/>
      <c r="AA3" s="3089"/>
      <c r="AB3" s="3089"/>
      <c r="AC3" s="3089"/>
      <c r="AD3" s="3089"/>
      <c r="AE3" s="3089"/>
      <c r="AF3" s="3089"/>
      <c r="AG3" s="3089"/>
      <c r="AH3" s="3089"/>
      <c r="AI3" s="3089"/>
      <c r="AJ3" s="3089"/>
      <c r="AK3" s="3089"/>
      <c r="AL3" s="3089"/>
      <c r="AM3" s="3089"/>
    </row>
    <row r="4" spans="1:39" ht="20.25" customHeight="1">
      <c r="A4" s="3089"/>
      <c r="B4" s="3089"/>
      <c r="C4" s="3089"/>
      <c r="D4" s="3089"/>
      <c r="E4" s="3089"/>
      <c r="F4" s="3089"/>
      <c r="G4" s="3089"/>
      <c r="H4" s="3089"/>
      <c r="I4" s="3089"/>
      <c r="J4" s="3089"/>
      <c r="K4" s="3089"/>
      <c r="L4" s="3089"/>
      <c r="M4" s="3089"/>
      <c r="N4" s="3089"/>
      <c r="O4" s="3089"/>
      <c r="P4" s="3089"/>
      <c r="Q4" s="3089"/>
      <c r="R4" s="3089"/>
      <c r="S4" s="3089"/>
      <c r="T4" s="3089"/>
      <c r="U4" s="3089"/>
      <c r="V4" s="3089"/>
      <c r="W4" s="3089"/>
      <c r="X4" s="3089"/>
      <c r="Y4" s="3089"/>
      <c r="Z4" s="3089"/>
      <c r="AA4" s="3089"/>
      <c r="AB4" s="3089"/>
      <c r="AC4" s="3089"/>
      <c r="AD4" s="3089"/>
      <c r="AE4" s="3089"/>
      <c r="AF4" s="3089"/>
      <c r="AG4" s="3089"/>
      <c r="AH4" s="3089"/>
      <c r="AI4" s="3089"/>
      <c r="AJ4" s="3089"/>
      <c r="AK4" s="3089"/>
      <c r="AL4" s="3089"/>
      <c r="AM4" s="3089"/>
    </row>
    <row r="5" spans="1:39" ht="20.25" customHeight="1"/>
    <row r="6" spans="1:39" ht="25.5" customHeight="1">
      <c r="B6" s="3090" t="s">
        <v>1369</v>
      </c>
      <c r="C6" s="3091"/>
      <c r="D6" s="3091"/>
      <c r="E6" s="3091"/>
      <c r="F6" s="3091"/>
      <c r="G6" s="3091"/>
      <c r="H6" s="3091"/>
      <c r="I6" s="3091"/>
      <c r="J6" s="3091"/>
      <c r="K6" s="3092"/>
      <c r="L6" s="3090"/>
      <c r="M6" s="3091"/>
      <c r="N6" s="3091"/>
      <c r="O6" s="3091"/>
      <c r="P6" s="3091"/>
      <c r="Q6" s="3091"/>
      <c r="R6" s="3091"/>
      <c r="S6" s="3091"/>
      <c r="T6" s="3091"/>
      <c r="U6" s="3091"/>
      <c r="V6" s="3091"/>
      <c r="W6" s="3091"/>
      <c r="X6" s="3091"/>
      <c r="Y6" s="3091"/>
      <c r="Z6" s="3091"/>
      <c r="AA6" s="3091"/>
      <c r="AB6" s="3091"/>
      <c r="AC6" s="3091"/>
      <c r="AD6" s="3091"/>
      <c r="AE6" s="3091"/>
      <c r="AF6" s="3091"/>
      <c r="AG6" s="3091"/>
      <c r="AH6" s="3091"/>
      <c r="AI6" s="3091"/>
      <c r="AJ6" s="3091"/>
      <c r="AK6" s="3091"/>
      <c r="AL6" s="3092"/>
    </row>
    <row r="7" spans="1:39" ht="10.5" customHeight="1">
      <c r="B7" s="3093" t="s">
        <v>1370</v>
      </c>
      <c r="C7" s="3094"/>
      <c r="D7" s="1069"/>
      <c r="E7" s="1069"/>
      <c r="F7" s="1069"/>
      <c r="G7" s="1069"/>
      <c r="H7" s="1069"/>
      <c r="I7" s="1069"/>
      <c r="J7" s="1069"/>
      <c r="K7" s="1069"/>
      <c r="L7" s="1069"/>
      <c r="M7" s="1069"/>
      <c r="N7" s="1069"/>
      <c r="O7" s="1069"/>
      <c r="P7" s="1069"/>
      <c r="Q7" s="1069"/>
      <c r="R7" s="3093" t="s">
        <v>1371</v>
      </c>
      <c r="S7" s="3094"/>
      <c r="T7" s="1070"/>
      <c r="U7" s="1069"/>
      <c r="V7" s="1069"/>
      <c r="W7" s="1069"/>
      <c r="X7" s="1069"/>
      <c r="Y7" s="1069"/>
      <c r="Z7" s="1069"/>
      <c r="AA7" s="1069"/>
      <c r="AB7" s="1069"/>
      <c r="AC7" s="1069"/>
      <c r="AD7" s="1069"/>
      <c r="AE7" s="1069"/>
      <c r="AF7" s="1069"/>
      <c r="AG7" s="1069"/>
      <c r="AH7" s="1069"/>
      <c r="AI7" s="1069"/>
      <c r="AJ7" s="1069"/>
      <c r="AK7" s="1069"/>
      <c r="AL7" s="1071"/>
    </row>
    <row r="8" spans="1:39" ht="10.5" customHeight="1">
      <c r="B8" s="3095"/>
      <c r="C8" s="3096"/>
      <c r="R8" s="3095"/>
      <c r="S8" s="3096"/>
      <c r="T8" s="1072"/>
      <c r="U8" s="3086">
        <v>1</v>
      </c>
      <c r="W8" s="3085" t="s">
        <v>1372</v>
      </c>
      <c r="X8" s="3085"/>
      <c r="Y8" s="3085"/>
      <c r="Z8" s="3085"/>
      <c r="AA8" s="3085"/>
      <c r="AB8" s="3085"/>
      <c r="AC8" s="3085"/>
      <c r="AD8" s="3085"/>
      <c r="AE8" s="3085"/>
      <c r="AF8" s="3085"/>
      <c r="AG8" s="3085"/>
      <c r="AH8" s="3085"/>
      <c r="AI8" s="3085"/>
      <c r="AJ8" s="3085"/>
      <c r="AK8" s="3085"/>
      <c r="AL8" s="1073"/>
    </row>
    <row r="9" spans="1:39" ht="10.5" customHeight="1">
      <c r="B9" s="3095"/>
      <c r="C9" s="3096"/>
      <c r="R9" s="3095"/>
      <c r="S9" s="3096"/>
      <c r="T9" s="1072"/>
      <c r="U9" s="3086"/>
      <c r="W9" s="3085"/>
      <c r="X9" s="3085"/>
      <c r="Y9" s="3085"/>
      <c r="Z9" s="3085"/>
      <c r="AA9" s="3085"/>
      <c r="AB9" s="3085"/>
      <c r="AC9" s="3085"/>
      <c r="AD9" s="3085"/>
      <c r="AE9" s="3085"/>
      <c r="AF9" s="3085"/>
      <c r="AG9" s="3085"/>
      <c r="AH9" s="3085"/>
      <c r="AI9" s="3085"/>
      <c r="AJ9" s="3085"/>
      <c r="AK9" s="3085"/>
      <c r="AL9" s="1073"/>
    </row>
    <row r="10" spans="1:39" ht="10.5" customHeight="1">
      <c r="B10" s="3095"/>
      <c r="C10" s="3096"/>
      <c r="F10" s="3086">
        <v>1</v>
      </c>
      <c r="G10" s="1074"/>
      <c r="H10" s="3085" t="s">
        <v>1373</v>
      </c>
      <c r="I10" s="3085"/>
      <c r="J10" s="3085"/>
      <c r="K10" s="3085"/>
      <c r="L10" s="3085"/>
      <c r="M10" s="3085"/>
      <c r="N10" s="3085"/>
      <c r="O10" s="3085"/>
      <c r="R10" s="3095"/>
      <c r="S10" s="3096"/>
      <c r="T10" s="1072"/>
      <c r="U10" s="3086">
        <v>2</v>
      </c>
      <c r="W10" s="3085" t="s">
        <v>1374</v>
      </c>
      <c r="X10" s="3085"/>
      <c r="Y10" s="3085"/>
      <c r="Z10" s="3085"/>
      <c r="AA10" s="3085"/>
      <c r="AB10" s="3085"/>
      <c r="AC10" s="3085"/>
      <c r="AD10" s="3085"/>
      <c r="AE10" s="3085"/>
      <c r="AF10" s="3085"/>
      <c r="AG10" s="3085"/>
      <c r="AH10" s="3085"/>
      <c r="AI10" s="3085"/>
      <c r="AJ10" s="3085"/>
      <c r="AK10" s="3085"/>
      <c r="AL10" s="1075"/>
    </row>
    <row r="11" spans="1:39" ht="10.5" customHeight="1">
      <c r="B11" s="3095"/>
      <c r="C11" s="3096"/>
      <c r="F11" s="3086"/>
      <c r="G11" s="1074"/>
      <c r="H11" s="3085"/>
      <c r="I11" s="3085"/>
      <c r="J11" s="3085"/>
      <c r="K11" s="3085"/>
      <c r="L11" s="3085"/>
      <c r="M11" s="3085"/>
      <c r="N11" s="3085"/>
      <c r="O11" s="3085"/>
      <c r="R11" s="3095"/>
      <c r="S11" s="3096"/>
      <c r="T11" s="1072"/>
      <c r="U11" s="3086"/>
      <c r="W11" s="3085"/>
      <c r="X11" s="3085"/>
      <c r="Y11" s="3085"/>
      <c r="Z11" s="3085"/>
      <c r="AA11" s="3085"/>
      <c r="AB11" s="3085"/>
      <c r="AC11" s="3085"/>
      <c r="AD11" s="3085"/>
      <c r="AE11" s="3085"/>
      <c r="AF11" s="3085"/>
      <c r="AG11" s="3085"/>
      <c r="AH11" s="3085"/>
      <c r="AI11" s="3085"/>
      <c r="AJ11" s="3085"/>
      <c r="AK11" s="3085"/>
      <c r="AL11" s="1075"/>
    </row>
    <row r="12" spans="1:39" ht="10.5" customHeight="1">
      <c r="B12" s="3095"/>
      <c r="C12" s="3096"/>
      <c r="F12" s="3086">
        <v>2</v>
      </c>
      <c r="G12" s="1074"/>
      <c r="H12" s="3085" t="s">
        <v>1375</v>
      </c>
      <c r="I12" s="3085"/>
      <c r="J12" s="3085"/>
      <c r="K12" s="3085"/>
      <c r="L12" s="3085"/>
      <c r="M12" s="3085"/>
      <c r="N12" s="3085"/>
      <c r="O12" s="3085"/>
      <c r="R12" s="3095"/>
      <c r="S12" s="3096"/>
      <c r="T12" s="1072"/>
      <c r="U12" s="3086">
        <v>3</v>
      </c>
      <c r="W12" s="3085" t="s">
        <v>1376</v>
      </c>
      <c r="X12" s="3085"/>
      <c r="Y12" s="3085"/>
      <c r="Z12" s="3085"/>
      <c r="AA12" s="3085"/>
      <c r="AB12" s="3085"/>
      <c r="AC12" s="3085"/>
      <c r="AD12" s="3085"/>
      <c r="AE12" s="3085"/>
      <c r="AF12" s="3085"/>
      <c r="AG12" s="3085"/>
      <c r="AH12" s="3085"/>
      <c r="AI12" s="3085"/>
      <c r="AJ12" s="3085"/>
      <c r="AK12" s="3085"/>
      <c r="AL12" s="1073"/>
    </row>
    <row r="13" spans="1:39" ht="10.5" customHeight="1">
      <c r="B13" s="3095"/>
      <c r="C13" s="3096"/>
      <c r="F13" s="3086"/>
      <c r="G13" s="1074"/>
      <c r="H13" s="3085"/>
      <c r="I13" s="3085"/>
      <c r="J13" s="3085"/>
      <c r="K13" s="3085"/>
      <c r="L13" s="3085"/>
      <c r="M13" s="3085"/>
      <c r="N13" s="3085"/>
      <c r="O13" s="3085"/>
      <c r="R13" s="3095"/>
      <c r="S13" s="3096"/>
      <c r="T13" s="1072"/>
      <c r="U13" s="3086"/>
      <c r="W13" s="3085"/>
      <c r="X13" s="3085"/>
      <c r="Y13" s="3085"/>
      <c r="Z13" s="3085"/>
      <c r="AA13" s="3085"/>
      <c r="AB13" s="3085"/>
      <c r="AC13" s="3085"/>
      <c r="AD13" s="3085"/>
      <c r="AE13" s="3085"/>
      <c r="AF13" s="3085"/>
      <c r="AG13" s="3085"/>
      <c r="AH13" s="3085"/>
      <c r="AI13" s="3085"/>
      <c r="AJ13" s="3085"/>
      <c r="AK13" s="3085"/>
      <c r="AL13" s="1073"/>
    </row>
    <row r="14" spans="1:39" ht="10.5" customHeight="1">
      <c r="B14" s="3095"/>
      <c r="C14" s="3096"/>
      <c r="F14" s="3086">
        <v>3</v>
      </c>
      <c r="G14" s="1074"/>
      <c r="H14" s="3085" t="s">
        <v>1377</v>
      </c>
      <c r="I14" s="3085"/>
      <c r="J14" s="3085"/>
      <c r="K14" s="3085"/>
      <c r="L14" s="3085"/>
      <c r="M14" s="3085"/>
      <c r="N14" s="3085"/>
      <c r="O14" s="3085"/>
      <c r="R14" s="3095"/>
      <c r="S14" s="3096"/>
      <c r="T14" s="1072"/>
      <c r="U14" s="3086">
        <v>4</v>
      </c>
      <c r="W14" s="3085" t="s">
        <v>1378</v>
      </c>
      <c r="X14" s="3085"/>
      <c r="Y14" s="3085"/>
      <c r="Z14" s="3085"/>
      <c r="AA14" s="3085"/>
      <c r="AB14" s="3085"/>
      <c r="AC14" s="3085"/>
      <c r="AD14" s="3085"/>
      <c r="AE14" s="3085"/>
      <c r="AF14" s="3085"/>
      <c r="AG14" s="3085"/>
      <c r="AH14" s="3085"/>
      <c r="AI14" s="3085"/>
      <c r="AJ14" s="3085"/>
      <c r="AK14" s="3085"/>
      <c r="AL14" s="1073"/>
    </row>
    <row r="15" spans="1:39" ht="10.5" customHeight="1">
      <c r="B15" s="3095"/>
      <c r="C15" s="3096"/>
      <c r="F15" s="3086"/>
      <c r="G15" s="1074"/>
      <c r="H15" s="3085"/>
      <c r="I15" s="3085"/>
      <c r="J15" s="3085"/>
      <c r="K15" s="3085"/>
      <c r="L15" s="3085"/>
      <c r="M15" s="3085"/>
      <c r="N15" s="3085"/>
      <c r="O15" s="3085"/>
      <c r="R15" s="3095"/>
      <c r="S15" s="3096"/>
      <c r="T15" s="1072"/>
      <c r="U15" s="3086"/>
      <c r="W15" s="3085"/>
      <c r="X15" s="3085"/>
      <c r="Y15" s="3085"/>
      <c r="Z15" s="3085"/>
      <c r="AA15" s="3085"/>
      <c r="AB15" s="3085"/>
      <c r="AC15" s="3085"/>
      <c r="AD15" s="3085"/>
      <c r="AE15" s="3085"/>
      <c r="AF15" s="3085"/>
      <c r="AG15" s="3085"/>
      <c r="AH15" s="3085"/>
      <c r="AI15" s="3085"/>
      <c r="AJ15" s="3085"/>
      <c r="AK15" s="3085"/>
      <c r="AL15" s="1073"/>
    </row>
    <row r="16" spans="1:39" ht="10.5" customHeight="1">
      <c r="B16" s="3095"/>
      <c r="C16" s="3096"/>
      <c r="F16" s="3086">
        <v>4</v>
      </c>
      <c r="G16" s="1074"/>
      <c r="H16" s="3085" t="s">
        <v>1379</v>
      </c>
      <c r="I16" s="3085"/>
      <c r="J16" s="3085"/>
      <c r="K16" s="3085"/>
      <c r="L16" s="3085"/>
      <c r="M16" s="3085"/>
      <c r="N16" s="3085"/>
      <c r="O16" s="3085"/>
      <c r="R16" s="3095"/>
      <c r="S16" s="3096"/>
      <c r="T16" s="1072"/>
      <c r="U16" s="3086">
        <v>5</v>
      </c>
      <c r="W16" s="3085" t="s">
        <v>1380</v>
      </c>
      <c r="X16" s="3085"/>
      <c r="Y16" s="3085"/>
      <c r="Z16" s="3085"/>
      <c r="AA16" s="3085"/>
      <c r="AB16" s="3085"/>
      <c r="AC16" s="3085"/>
      <c r="AD16" s="3085"/>
      <c r="AE16" s="3085"/>
      <c r="AF16" s="3085"/>
      <c r="AG16" s="3085"/>
      <c r="AH16" s="3085"/>
      <c r="AI16" s="3085"/>
      <c r="AJ16" s="3085"/>
      <c r="AK16" s="3085"/>
      <c r="AL16" s="1073"/>
    </row>
    <row r="17" spans="2:38" ht="10.5" customHeight="1">
      <c r="B17" s="3095"/>
      <c r="C17" s="3096"/>
      <c r="F17" s="3086"/>
      <c r="G17" s="1074"/>
      <c r="H17" s="3085"/>
      <c r="I17" s="3085"/>
      <c r="J17" s="3085"/>
      <c r="K17" s="3085"/>
      <c r="L17" s="3085"/>
      <c r="M17" s="3085"/>
      <c r="N17" s="3085"/>
      <c r="O17" s="3085"/>
      <c r="R17" s="3095"/>
      <c r="S17" s="3096"/>
      <c r="T17" s="1072"/>
      <c r="U17" s="3086"/>
      <c r="W17" s="3085"/>
      <c r="X17" s="3085"/>
      <c r="Y17" s="3085"/>
      <c r="Z17" s="3085"/>
      <c r="AA17" s="3085"/>
      <c r="AB17" s="3085"/>
      <c r="AC17" s="3085"/>
      <c r="AD17" s="3085"/>
      <c r="AE17" s="3085"/>
      <c r="AF17" s="3085"/>
      <c r="AG17" s="3085"/>
      <c r="AH17" s="3085"/>
      <c r="AI17" s="3085"/>
      <c r="AJ17" s="3085"/>
      <c r="AK17" s="3085"/>
      <c r="AL17" s="1073"/>
    </row>
    <row r="18" spans="2:38" ht="10.5" customHeight="1">
      <c r="B18" s="3095"/>
      <c r="C18" s="3096"/>
      <c r="F18" s="3086">
        <v>5</v>
      </c>
      <c r="G18" s="1074"/>
      <c r="H18" s="3085" t="s">
        <v>1381</v>
      </c>
      <c r="I18" s="3085"/>
      <c r="J18" s="3085"/>
      <c r="K18" s="3085"/>
      <c r="L18" s="3085"/>
      <c r="M18" s="3085"/>
      <c r="N18" s="3085"/>
      <c r="O18" s="3085"/>
      <c r="R18" s="3095"/>
      <c r="S18" s="3096"/>
      <c r="T18" s="1072"/>
      <c r="U18" s="3086">
        <v>6</v>
      </c>
      <c r="W18" s="3085" t="s">
        <v>1382</v>
      </c>
      <c r="X18" s="3085"/>
      <c r="Y18" s="3085"/>
      <c r="Z18" s="3085"/>
      <c r="AA18" s="3085"/>
      <c r="AB18" s="3085"/>
      <c r="AC18" s="3085"/>
      <c r="AD18" s="3085"/>
      <c r="AE18" s="3085"/>
      <c r="AF18" s="3085"/>
      <c r="AG18" s="3085"/>
      <c r="AH18" s="3085"/>
      <c r="AI18" s="3085"/>
      <c r="AJ18" s="3085"/>
      <c r="AK18" s="3085"/>
      <c r="AL18" s="1073"/>
    </row>
    <row r="19" spans="2:38" ht="10.5" customHeight="1">
      <c r="B19" s="3095"/>
      <c r="C19" s="3096"/>
      <c r="F19" s="3086"/>
      <c r="G19" s="1074"/>
      <c r="H19" s="3085"/>
      <c r="I19" s="3085"/>
      <c r="J19" s="3085"/>
      <c r="K19" s="3085"/>
      <c r="L19" s="3085"/>
      <c r="M19" s="3085"/>
      <c r="N19" s="3085"/>
      <c r="O19" s="3085"/>
      <c r="R19" s="3095"/>
      <c r="S19" s="3096"/>
      <c r="T19" s="1072"/>
      <c r="U19" s="3086"/>
      <c r="W19" s="3085"/>
      <c r="X19" s="3085"/>
      <c r="Y19" s="3085"/>
      <c r="Z19" s="3085"/>
      <c r="AA19" s="3085"/>
      <c r="AB19" s="3085"/>
      <c r="AC19" s="3085"/>
      <c r="AD19" s="3085"/>
      <c r="AE19" s="3085"/>
      <c r="AF19" s="3085"/>
      <c r="AG19" s="3085"/>
      <c r="AH19" s="3085"/>
      <c r="AI19" s="3085"/>
      <c r="AJ19" s="3085"/>
      <c r="AK19" s="3085"/>
      <c r="AL19" s="1073"/>
    </row>
    <row r="20" spans="2:38" ht="10.5" customHeight="1">
      <c r="B20" s="3095"/>
      <c r="C20" s="3096"/>
      <c r="R20" s="3095"/>
      <c r="S20" s="3096"/>
      <c r="T20" s="1072"/>
      <c r="U20" s="3086">
        <v>7</v>
      </c>
      <c r="W20" s="3085" t="s">
        <v>1383</v>
      </c>
      <c r="X20" s="3085"/>
      <c r="Y20" s="3085"/>
      <c r="Z20" s="3085"/>
      <c r="AA20" s="3085"/>
      <c r="AB20" s="3085"/>
      <c r="AC20" s="3085"/>
      <c r="AD20" s="3085"/>
      <c r="AE20" s="3085"/>
      <c r="AF20" s="3085"/>
      <c r="AG20" s="3085"/>
      <c r="AH20" s="3085"/>
      <c r="AI20" s="3085"/>
      <c r="AJ20" s="3085"/>
      <c r="AK20" s="3085"/>
      <c r="AL20" s="1073"/>
    </row>
    <row r="21" spans="2:38" ht="10.5" customHeight="1">
      <c r="B21" s="3095"/>
      <c r="C21" s="3096"/>
      <c r="R21" s="3095"/>
      <c r="S21" s="3096"/>
      <c r="T21" s="1072"/>
      <c r="U21" s="3086"/>
      <c r="W21" s="3085"/>
      <c r="X21" s="3085"/>
      <c r="Y21" s="3085"/>
      <c r="Z21" s="3085"/>
      <c r="AA21" s="3085"/>
      <c r="AB21" s="3085"/>
      <c r="AC21" s="3085"/>
      <c r="AD21" s="3085"/>
      <c r="AE21" s="3085"/>
      <c r="AF21" s="3085"/>
      <c r="AG21" s="3085"/>
      <c r="AH21" s="3085"/>
      <c r="AI21" s="3085"/>
      <c r="AJ21" s="3085"/>
      <c r="AK21" s="3085"/>
      <c r="AL21" s="1073"/>
    </row>
    <row r="22" spans="2:38" ht="10.5" customHeight="1">
      <c r="B22" s="3095"/>
      <c r="C22" s="3096"/>
      <c r="R22" s="3095"/>
      <c r="S22" s="3096"/>
      <c r="T22" s="1072"/>
      <c r="U22" s="3086">
        <v>8</v>
      </c>
      <c r="W22" s="3085" t="s">
        <v>1384</v>
      </c>
      <c r="X22" s="3085"/>
      <c r="Y22" s="3085"/>
      <c r="Z22" s="3085"/>
      <c r="AA22" s="3085"/>
      <c r="AB22" s="3085"/>
      <c r="AC22" s="3085"/>
      <c r="AD22" s="3085"/>
      <c r="AE22" s="3085"/>
      <c r="AF22" s="3085"/>
      <c r="AG22" s="3085"/>
      <c r="AH22" s="3085"/>
      <c r="AI22" s="3085"/>
      <c r="AJ22" s="3085"/>
      <c r="AK22" s="3085"/>
      <c r="AL22" s="1073"/>
    </row>
    <row r="23" spans="2:38" ht="10.5" customHeight="1">
      <c r="B23" s="3095"/>
      <c r="C23" s="3096"/>
      <c r="R23" s="3095"/>
      <c r="S23" s="3096"/>
      <c r="T23" s="1072"/>
      <c r="U23" s="3086"/>
      <c r="W23" s="3085"/>
      <c r="X23" s="3085"/>
      <c r="Y23" s="3085"/>
      <c r="Z23" s="3085"/>
      <c r="AA23" s="3085"/>
      <c r="AB23" s="3085"/>
      <c r="AC23" s="3085"/>
      <c r="AD23" s="3085"/>
      <c r="AE23" s="3085"/>
      <c r="AF23" s="3085"/>
      <c r="AG23" s="3085"/>
      <c r="AH23" s="3085"/>
      <c r="AI23" s="3085"/>
      <c r="AJ23" s="3085"/>
      <c r="AK23" s="3085"/>
      <c r="AL23" s="1073"/>
    </row>
    <row r="24" spans="2:38" ht="10.5" customHeight="1">
      <c r="B24" s="3097"/>
      <c r="C24" s="3098"/>
      <c r="D24" s="1076"/>
      <c r="E24" s="1076"/>
      <c r="F24" s="1076"/>
      <c r="G24" s="1076"/>
      <c r="H24" s="1076"/>
      <c r="I24" s="1076"/>
      <c r="J24" s="1076"/>
      <c r="K24" s="1076"/>
      <c r="L24" s="1076"/>
      <c r="M24" s="1076"/>
      <c r="N24" s="1076"/>
      <c r="O24" s="1076"/>
      <c r="P24" s="1076"/>
      <c r="Q24" s="1076"/>
      <c r="R24" s="3097"/>
      <c r="S24" s="3098"/>
      <c r="T24" s="1077"/>
      <c r="U24" s="1076"/>
      <c r="V24" s="1076"/>
      <c r="W24" s="1076"/>
      <c r="X24" s="1076"/>
      <c r="Y24" s="1076"/>
      <c r="Z24" s="1076"/>
      <c r="AA24" s="1076"/>
      <c r="AB24" s="1076"/>
      <c r="AC24" s="1076"/>
      <c r="AD24" s="1076"/>
      <c r="AE24" s="1076"/>
      <c r="AF24" s="1076"/>
      <c r="AG24" s="1076"/>
      <c r="AH24" s="1076"/>
      <c r="AI24" s="1076"/>
      <c r="AJ24" s="1076"/>
      <c r="AK24" s="1076"/>
      <c r="AL24" s="1078"/>
    </row>
    <row r="25" spans="2:38" ht="13.5" customHeight="1">
      <c r="B25" s="3099" t="s">
        <v>1405</v>
      </c>
      <c r="C25" s="3100"/>
      <c r="D25" s="1069"/>
      <c r="E25" s="1069"/>
      <c r="F25" s="1069"/>
      <c r="G25" s="1069"/>
      <c r="H25" s="1069"/>
      <c r="I25" s="1069"/>
      <c r="J25" s="1069"/>
      <c r="K25" s="1069"/>
      <c r="L25" s="1069"/>
      <c r="M25" s="1069"/>
      <c r="N25" s="1069"/>
      <c r="O25" s="1069"/>
      <c r="P25" s="1069"/>
      <c r="Q25" s="1069"/>
      <c r="R25" s="1079"/>
      <c r="S25" s="1079"/>
      <c r="T25" s="1069"/>
      <c r="U25" s="1069"/>
      <c r="V25" s="1069"/>
      <c r="W25" s="1080"/>
      <c r="X25" s="1080"/>
      <c r="Y25" s="1080"/>
      <c r="Z25" s="1080"/>
      <c r="AA25" s="1080"/>
      <c r="AB25" s="1080"/>
      <c r="AC25" s="1080"/>
      <c r="AD25" s="1080"/>
      <c r="AE25" s="1080"/>
      <c r="AF25" s="1080"/>
      <c r="AG25" s="1080"/>
      <c r="AH25" s="1080"/>
      <c r="AI25" s="1080"/>
      <c r="AJ25" s="1080"/>
      <c r="AK25" s="1080"/>
      <c r="AL25" s="1071"/>
    </row>
    <row r="26" spans="2:38">
      <c r="B26" s="3101"/>
      <c r="C26" s="3102"/>
      <c r="E26" s="3105"/>
      <c r="F26" s="3105"/>
      <c r="G26" s="1060" t="s">
        <v>1386</v>
      </c>
      <c r="H26" s="1060"/>
      <c r="I26" s="1060"/>
      <c r="J26" s="1060"/>
      <c r="K26" s="1060"/>
      <c r="L26" s="1060"/>
      <c r="M26" s="1060"/>
      <c r="N26" s="1060"/>
      <c r="O26" s="1084"/>
      <c r="AL26" s="1075"/>
    </row>
    <row r="27" spans="2:38">
      <c r="B27" s="3101"/>
      <c r="C27" s="3102"/>
      <c r="E27" s="3105"/>
      <c r="F27" s="3105"/>
      <c r="G27" s="3106" t="s">
        <v>1406</v>
      </c>
      <c r="H27" s="3107"/>
      <c r="I27" s="3107"/>
      <c r="J27" s="3108"/>
      <c r="K27" s="3106" t="s">
        <v>1407</v>
      </c>
      <c r="L27" s="3107"/>
      <c r="M27" s="3107"/>
      <c r="N27" s="3108"/>
      <c r="O27" s="1084"/>
      <c r="AL27" s="1075"/>
    </row>
    <row r="28" spans="2:38">
      <c r="B28" s="3101"/>
      <c r="C28" s="3102"/>
      <c r="E28" s="3105"/>
      <c r="F28" s="3105"/>
      <c r="G28" s="3109" t="s">
        <v>1408</v>
      </c>
      <c r="H28" s="3110"/>
      <c r="I28" s="3110"/>
      <c r="J28" s="3111"/>
      <c r="K28" s="3109" t="s">
        <v>1408</v>
      </c>
      <c r="L28" s="3110"/>
      <c r="M28" s="3110"/>
      <c r="N28" s="3111"/>
      <c r="O28" s="1084"/>
      <c r="AL28" s="1075"/>
    </row>
    <row r="29" spans="2:38" ht="11.25" customHeight="1">
      <c r="B29" s="3101"/>
      <c r="C29" s="3102"/>
      <c r="E29" s="3112" t="s">
        <v>1387</v>
      </c>
      <c r="F29" s="3112"/>
      <c r="G29" s="3113"/>
      <c r="H29" s="3114"/>
      <c r="I29" s="3115"/>
      <c r="J29" s="3119" t="s">
        <v>83</v>
      </c>
      <c r="K29" s="3113"/>
      <c r="L29" s="3114"/>
      <c r="M29" s="3115"/>
      <c r="N29" s="3119" t="s">
        <v>83</v>
      </c>
      <c r="O29" s="1072"/>
      <c r="AL29" s="1075"/>
    </row>
    <row r="30" spans="2:38" ht="11.25" customHeight="1">
      <c r="B30" s="3101"/>
      <c r="C30" s="3102"/>
      <c r="E30" s="3112"/>
      <c r="F30" s="3112"/>
      <c r="G30" s="3116"/>
      <c r="H30" s="3117"/>
      <c r="I30" s="3118"/>
      <c r="J30" s="3120"/>
      <c r="K30" s="3116"/>
      <c r="L30" s="3117"/>
      <c r="M30" s="3118"/>
      <c r="N30" s="3120"/>
      <c r="O30" s="1072"/>
      <c r="AL30" s="1075"/>
    </row>
    <row r="31" spans="2:38" ht="11.25" customHeight="1">
      <c r="B31" s="3101"/>
      <c r="C31" s="3102"/>
      <c r="E31" s="3112" t="s">
        <v>1388</v>
      </c>
      <c r="F31" s="3112"/>
      <c r="G31" s="3113"/>
      <c r="H31" s="3114"/>
      <c r="I31" s="3115"/>
      <c r="J31" s="3119" t="s">
        <v>83</v>
      </c>
      <c r="K31" s="3113"/>
      <c r="L31" s="3114"/>
      <c r="M31" s="3115"/>
      <c r="N31" s="3119" t="s">
        <v>83</v>
      </c>
      <c r="O31" s="1072"/>
      <c r="AL31" s="1075"/>
    </row>
    <row r="32" spans="2:38" ht="11.25" customHeight="1">
      <c r="B32" s="3101"/>
      <c r="C32" s="3102"/>
      <c r="E32" s="3112"/>
      <c r="F32" s="3112"/>
      <c r="G32" s="3116"/>
      <c r="H32" s="3117"/>
      <c r="I32" s="3118"/>
      <c r="J32" s="3120"/>
      <c r="K32" s="3116"/>
      <c r="L32" s="3117"/>
      <c r="M32" s="3118"/>
      <c r="N32" s="3120"/>
      <c r="O32" s="1072"/>
      <c r="AL32" s="1075"/>
    </row>
    <row r="33" spans="2:38" ht="11.25" customHeight="1">
      <c r="B33" s="3101"/>
      <c r="C33" s="3102"/>
      <c r="E33" s="3112" t="s">
        <v>1389</v>
      </c>
      <c r="F33" s="3112"/>
      <c r="G33" s="3113"/>
      <c r="H33" s="3114"/>
      <c r="I33" s="3115"/>
      <c r="J33" s="3119" t="s">
        <v>83</v>
      </c>
      <c r="K33" s="3113"/>
      <c r="L33" s="3114"/>
      <c r="M33" s="3115"/>
      <c r="N33" s="3119" t="s">
        <v>83</v>
      </c>
      <c r="O33" s="1072"/>
      <c r="AL33" s="1075"/>
    </row>
    <row r="34" spans="2:38" ht="11.25" customHeight="1">
      <c r="B34" s="3101"/>
      <c r="C34" s="3102"/>
      <c r="E34" s="3112"/>
      <c r="F34" s="3112"/>
      <c r="G34" s="3116"/>
      <c r="H34" s="3117"/>
      <c r="I34" s="3118"/>
      <c r="J34" s="3120"/>
      <c r="K34" s="3116"/>
      <c r="L34" s="3117"/>
      <c r="M34" s="3118"/>
      <c r="N34" s="3120"/>
      <c r="O34" s="1072"/>
      <c r="AL34" s="1075"/>
    </row>
    <row r="35" spans="2:38" ht="11.25" customHeight="1">
      <c r="B35" s="3101"/>
      <c r="C35" s="3102"/>
      <c r="E35" s="3112" t="s">
        <v>1390</v>
      </c>
      <c r="F35" s="3112"/>
      <c r="G35" s="3113"/>
      <c r="H35" s="3114"/>
      <c r="I35" s="3115"/>
      <c r="J35" s="3119" t="s">
        <v>83</v>
      </c>
      <c r="K35" s="3113"/>
      <c r="L35" s="3114"/>
      <c r="M35" s="3115"/>
      <c r="N35" s="3119" t="s">
        <v>83</v>
      </c>
      <c r="O35" s="1072"/>
      <c r="AL35" s="1075"/>
    </row>
    <row r="36" spans="2:38" ht="11.25" customHeight="1">
      <c r="B36" s="3101"/>
      <c r="C36" s="3102"/>
      <c r="E36" s="3112"/>
      <c r="F36" s="3112"/>
      <c r="G36" s="3116"/>
      <c r="H36" s="3117"/>
      <c r="I36" s="3118"/>
      <c r="J36" s="3120"/>
      <c r="K36" s="3116"/>
      <c r="L36" s="3117"/>
      <c r="M36" s="3118"/>
      <c r="N36" s="3120"/>
      <c r="O36" s="1072"/>
      <c r="AL36" s="1075"/>
    </row>
    <row r="37" spans="2:38" ht="11.25" customHeight="1">
      <c r="B37" s="3101"/>
      <c r="C37" s="3102"/>
      <c r="E37" s="3112" t="s">
        <v>1391</v>
      </c>
      <c r="F37" s="3112"/>
      <c r="G37" s="3113"/>
      <c r="H37" s="3114"/>
      <c r="I37" s="3115"/>
      <c r="J37" s="3119" t="s">
        <v>83</v>
      </c>
      <c r="K37" s="3113"/>
      <c r="L37" s="3114"/>
      <c r="M37" s="3115"/>
      <c r="N37" s="3119" t="s">
        <v>83</v>
      </c>
      <c r="O37" s="1072"/>
      <c r="AL37" s="1075"/>
    </row>
    <row r="38" spans="2:38" ht="11.25" customHeight="1">
      <c r="B38" s="3101"/>
      <c r="C38" s="3102"/>
      <c r="E38" s="3112"/>
      <c r="F38" s="3112"/>
      <c r="G38" s="3116"/>
      <c r="H38" s="3117"/>
      <c r="I38" s="3118"/>
      <c r="J38" s="3120"/>
      <c r="K38" s="3116"/>
      <c r="L38" s="3117"/>
      <c r="M38" s="3118"/>
      <c r="N38" s="3120"/>
      <c r="O38" s="1072"/>
      <c r="AL38" s="1075"/>
    </row>
    <row r="39" spans="2:38" ht="11.25" customHeight="1">
      <c r="B39" s="3101"/>
      <c r="C39" s="3102"/>
      <c r="E39" s="3112" t="s">
        <v>1392</v>
      </c>
      <c r="F39" s="3112"/>
      <c r="G39" s="3113"/>
      <c r="H39" s="3114"/>
      <c r="I39" s="3115"/>
      <c r="J39" s="3119" t="s">
        <v>83</v>
      </c>
      <c r="K39" s="3113"/>
      <c r="L39" s="3114"/>
      <c r="M39" s="3115"/>
      <c r="N39" s="3119" t="s">
        <v>83</v>
      </c>
      <c r="O39" s="1072"/>
      <c r="AL39" s="1075"/>
    </row>
    <row r="40" spans="2:38" ht="11.25" customHeight="1">
      <c r="B40" s="3101"/>
      <c r="C40" s="3102"/>
      <c r="E40" s="3112"/>
      <c r="F40" s="3112"/>
      <c r="G40" s="3116"/>
      <c r="H40" s="3117"/>
      <c r="I40" s="3118"/>
      <c r="J40" s="3120"/>
      <c r="K40" s="3116"/>
      <c r="L40" s="3117"/>
      <c r="M40" s="3118"/>
      <c r="N40" s="3120"/>
      <c r="O40" s="1072"/>
      <c r="AL40" s="1075"/>
    </row>
    <row r="41" spans="2:38" ht="11.25" customHeight="1">
      <c r="B41" s="3101"/>
      <c r="C41" s="3102"/>
      <c r="E41" s="3112" t="s">
        <v>1393</v>
      </c>
      <c r="F41" s="3112"/>
      <c r="G41" s="3113"/>
      <c r="H41" s="3114"/>
      <c r="I41" s="3115"/>
      <c r="J41" s="3119" t="s">
        <v>83</v>
      </c>
      <c r="K41" s="3113"/>
      <c r="L41" s="3114"/>
      <c r="M41" s="3115"/>
      <c r="N41" s="3119" t="s">
        <v>83</v>
      </c>
      <c r="O41" s="1072"/>
      <c r="AL41" s="1075"/>
    </row>
    <row r="42" spans="2:38" ht="11.25" customHeight="1">
      <c r="B42" s="3101"/>
      <c r="C42" s="3102"/>
      <c r="E42" s="3112"/>
      <c r="F42" s="3112"/>
      <c r="G42" s="3116"/>
      <c r="H42" s="3117"/>
      <c r="I42" s="3118"/>
      <c r="J42" s="3120"/>
      <c r="K42" s="3116"/>
      <c r="L42" s="3117"/>
      <c r="M42" s="3118"/>
      <c r="N42" s="3120"/>
      <c r="O42" s="1072"/>
      <c r="AL42" s="1075"/>
    </row>
    <row r="43" spans="2:38" ht="11.25" customHeight="1">
      <c r="B43" s="3101"/>
      <c r="C43" s="3102"/>
      <c r="E43" s="3112" t="s">
        <v>1394</v>
      </c>
      <c r="F43" s="3112"/>
      <c r="G43" s="3113"/>
      <c r="H43" s="3114"/>
      <c r="I43" s="3115"/>
      <c r="J43" s="3119" t="s">
        <v>83</v>
      </c>
      <c r="K43" s="3113"/>
      <c r="L43" s="3114"/>
      <c r="M43" s="3115"/>
      <c r="N43" s="3119" t="s">
        <v>83</v>
      </c>
      <c r="O43" s="1072"/>
      <c r="AL43" s="1075"/>
    </row>
    <row r="44" spans="2:38" ht="11.25" customHeight="1">
      <c r="B44" s="3101"/>
      <c r="C44" s="3102"/>
      <c r="E44" s="3112"/>
      <c r="F44" s="3112"/>
      <c r="G44" s="3116"/>
      <c r="H44" s="3117"/>
      <c r="I44" s="3118"/>
      <c r="J44" s="3120"/>
      <c r="K44" s="3116"/>
      <c r="L44" s="3117"/>
      <c r="M44" s="3118"/>
      <c r="N44" s="3120"/>
      <c r="O44" s="1072"/>
      <c r="AL44" s="1075"/>
    </row>
    <row r="45" spans="2:38" ht="11.25" customHeight="1">
      <c r="B45" s="3101"/>
      <c r="C45" s="3102"/>
      <c r="E45" s="3112" t="s">
        <v>1395</v>
      </c>
      <c r="F45" s="3112"/>
      <c r="G45" s="3113"/>
      <c r="H45" s="3114"/>
      <c r="I45" s="3115"/>
      <c r="J45" s="3119" t="s">
        <v>83</v>
      </c>
      <c r="K45" s="3113"/>
      <c r="L45" s="3114"/>
      <c r="M45" s="3115"/>
      <c r="N45" s="3119" t="s">
        <v>83</v>
      </c>
      <c r="O45" s="1072"/>
      <c r="AL45" s="1075"/>
    </row>
    <row r="46" spans="2:38" ht="11.25" customHeight="1">
      <c r="B46" s="3101"/>
      <c r="C46" s="3102"/>
      <c r="E46" s="3112"/>
      <c r="F46" s="3112"/>
      <c r="G46" s="3116"/>
      <c r="H46" s="3117"/>
      <c r="I46" s="3118"/>
      <c r="J46" s="3120"/>
      <c r="K46" s="3116"/>
      <c r="L46" s="3117"/>
      <c r="M46" s="3118"/>
      <c r="N46" s="3120"/>
      <c r="O46" s="1072"/>
      <c r="AL46" s="1075"/>
    </row>
    <row r="47" spans="2:38" ht="11.25" customHeight="1">
      <c r="B47" s="3101"/>
      <c r="C47" s="3102"/>
      <c r="E47" s="3112" t="s">
        <v>1396</v>
      </c>
      <c r="F47" s="3112"/>
      <c r="G47" s="3113"/>
      <c r="H47" s="3114"/>
      <c r="I47" s="3115"/>
      <c r="J47" s="3119" t="s">
        <v>83</v>
      </c>
      <c r="K47" s="3113"/>
      <c r="L47" s="3114"/>
      <c r="M47" s="3115"/>
      <c r="N47" s="3119" t="s">
        <v>83</v>
      </c>
      <c r="O47" s="1072"/>
      <c r="S47" s="3121"/>
      <c r="T47" s="3121"/>
      <c r="U47" s="3113" t="s">
        <v>1409</v>
      </c>
      <c r="V47" s="3114"/>
      <c r="W47" s="3114"/>
      <c r="X47" s="3114"/>
      <c r="Y47" s="3114"/>
      <c r="Z47" s="3115"/>
      <c r="AL47" s="1075"/>
    </row>
    <row r="48" spans="2:38" ht="11.25" customHeight="1">
      <c r="B48" s="3101"/>
      <c r="C48" s="3102"/>
      <c r="E48" s="3112"/>
      <c r="F48" s="3112"/>
      <c r="G48" s="3116"/>
      <c r="H48" s="3117"/>
      <c r="I48" s="3118"/>
      <c r="J48" s="3120"/>
      <c r="K48" s="3116"/>
      <c r="L48" s="3117"/>
      <c r="M48" s="3118"/>
      <c r="N48" s="3120"/>
      <c r="O48" s="1072"/>
      <c r="S48" s="3121"/>
      <c r="T48" s="3121"/>
      <c r="U48" s="3116"/>
      <c r="V48" s="3117"/>
      <c r="W48" s="3117"/>
      <c r="X48" s="3117"/>
      <c r="Y48" s="3117"/>
      <c r="Z48" s="3118"/>
      <c r="AL48" s="1075"/>
    </row>
    <row r="49" spans="2:38" ht="11.25" customHeight="1">
      <c r="B49" s="3101"/>
      <c r="C49" s="3102"/>
      <c r="E49" s="3112" t="s">
        <v>1397</v>
      </c>
      <c r="F49" s="3112"/>
      <c r="G49" s="3113"/>
      <c r="H49" s="3114"/>
      <c r="I49" s="3115"/>
      <c r="J49" s="3119" t="s">
        <v>83</v>
      </c>
      <c r="K49" s="3113"/>
      <c r="L49" s="3114"/>
      <c r="M49" s="3115"/>
      <c r="N49" s="3119" t="s">
        <v>83</v>
      </c>
      <c r="O49" s="1072"/>
      <c r="S49" s="3106" t="s">
        <v>1406</v>
      </c>
      <c r="T49" s="3107"/>
      <c r="U49" s="3107"/>
      <c r="V49" s="3108"/>
      <c r="W49" s="3106" t="s">
        <v>1407</v>
      </c>
      <c r="X49" s="3107"/>
      <c r="Y49" s="3107"/>
      <c r="Z49" s="3108"/>
      <c r="AL49" s="1075"/>
    </row>
    <row r="50" spans="2:38" ht="11.25" customHeight="1" thickBot="1">
      <c r="B50" s="3101"/>
      <c r="C50" s="3102"/>
      <c r="E50" s="3112"/>
      <c r="F50" s="3112"/>
      <c r="G50" s="3116"/>
      <c r="H50" s="3117"/>
      <c r="I50" s="3118"/>
      <c r="J50" s="3120"/>
      <c r="K50" s="3116"/>
      <c r="L50" s="3117"/>
      <c r="M50" s="3118"/>
      <c r="N50" s="3120"/>
      <c r="O50" s="1072"/>
      <c r="S50" s="3109" t="s">
        <v>1408</v>
      </c>
      <c r="T50" s="3110"/>
      <c r="U50" s="3110"/>
      <c r="V50" s="3111"/>
      <c r="W50" s="3109" t="s">
        <v>1408</v>
      </c>
      <c r="X50" s="3110"/>
      <c r="Y50" s="3110"/>
      <c r="Z50" s="3111"/>
      <c r="AL50" s="1075"/>
    </row>
    <row r="51" spans="2:38" ht="11.25" customHeight="1">
      <c r="B51" s="3101"/>
      <c r="C51" s="3102"/>
      <c r="E51" s="3112" t="s">
        <v>1398</v>
      </c>
      <c r="F51" s="3112"/>
      <c r="G51" s="3113"/>
      <c r="H51" s="3114"/>
      <c r="I51" s="3115"/>
      <c r="J51" s="3119" t="s">
        <v>83</v>
      </c>
      <c r="K51" s="3113"/>
      <c r="L51" s="3114"/>
      <c r="M51" s="3115"/>
      <c r="N51" s="3119" t="s">
        <v>83</v>
      </c>
      <c r="O51" s="1072"/>
      <c r="S51" s="3113"/>
      <c r="T51" s="3114"/>
      <c r="U51" s="3115"/>
      <c r="V51" s="3119" t="s">
        <v>83</v>
      </c>
      <c r="W51" s="3113"/>
      <c r="X51" s="3114"/>
      <c r="Y51" s="3115"/>
      <c r="Z51" s="3119" t="s">
        <v>83</v>
      </c>
      <c r="AE51" s="3127" t="s">
        <v>1400</v>
      </c>
      <c r="AF51" s="3128"/>
      <c r="AG51" s="3128"/>
      <c r="AH51" s="3128"/>
      <c r="AI51" s="3128"/>
      <c r="AJ51" s="3128"/>
      <c r="AK51" s="3129"/>
      <c r="AL51" s="1075"/>
    </row>
    <row r="52" spans="2:38" ht="11.25" customHeight="1" thickBot="1">
      <c r="B52" s="3101"/>
      <c r="C52" s="3102"/>
      <c r="E52" s="3148"/>
      <c r="F52" s="3148"/>
      <c r="G52" s="3116"/>
      <c r="H52" s="3117"/>
      <c r="I52" s="3118"/>
      <c r="J52" s="3120"/>
      <c r="K52" s="3116"/>
      <c r="L52" s="3117"/>
      <c r="M52" s="3118"/>
      <c r="N52" s="3120"/>
      <c r="O52" s="1072"/>
      <c r="S52" s="3116"/>
      <c r="T52" s="3117"/>
      <c r="U52" s="3118"/>
      <c r="V52" s="3120"/>
      <c r="W52" s="3116"/>
      <c r="X52" s="3117"/>
      <c r="Y52" s="3118"/>
      <c r="Z52" s="3120"/>
      <c r="AE52" s="3130"/>
      <c r="AF52" s="3122"/>
      <c r="AG52" s="3122"/>
      <c r="AH52" s="3122"/>
      <c r="AI52" s="3122"/>
      <c r="AJ52" s="3122"/>
      <c r="AK52" s="3123"/>
      <c r="AL52" s="1075"/>
    </row>
    <row r="53" spans="2:38" ht="11.25" customHeight="1">
      <c r="B53" s="3101"/>
      <c r="C53" s="3102"/>
      <c r="E53" s="3131" t="s">
        <v>400</v>
      </c>
      <c r="F53" s="3132"/>
      <c r="G53" s="3128"/>
      <c r="H53" s="3128"/>
      <c r="I53" s="3128"/>
      <c r="J53" s="3128"/>
      <c r="K53" s="3128"/>
      <c r="L53" s="3128"/>
      <c r="M53" s="3128"/>
      <c r="N53" s="3135" t="s">
        <v>83</v>
      </c>
      <c r="O53" s="1050"/>
      <c r="P53" s="3137" t="s">
        <v>971</v>
      </c>
      <c r="Q53" s="3137"/>
      <c r="R53" s="1050"/>
      <c r="S53" s="3131" t="s">
        <v>400</v>
      </c>
      <c r="T53" s="3132"/>
      <c r="U53" s="3138"/>
      <c r="V53" s="3139"/>
      <c r="W53" s="3139"/>
      <c r="X53" s="3139"/>
      <c r="Y53" s="3140"/>
      <c r="Z53" s="3135" t="s">
        <v>83</v>
      </c>
      <c r="AB53" s="3137" t="s">
        <v>598</v>
      </c>
      <c r="AC53" s="3137"/>
      <c r="AE53" s="3144"/>
      <c r="AF53" s="3145"/>
      <c r="AG53" s="3145"/>
      <c r="AH53" s="3145"/>
      <c r="AI53" s="3145"/>
      <c r="AJ53" s="3122" t="s">
        <v>282</v>
      </c>
      <c r="AK53" s="3123"/>
      <c r="AL53" s="1075"/>
    </row>
    <row r="54" spans="2:38" ht="11.25" customHeight="1" thickBot="1">
      <c r="B54" s="3101"/>
      <c r="C54" s="3102"/>
      <c r="E54" s="3133"/>
      <c r="F54" s="3134"/>
      <c r="G54" s="3124"/>
      <c r="H54" s="3124"/>
      <c r="I54" s="3124"/>
      <c r="J54" s="3124"/>
      <c r="K54" s="3124"/>
      <c r="L54" s="3124"/>
      <c r="M54" s="3124"/>
      <c r="N54" s="3136"/>
      <c r="O54" s="1050"/>
      <c r="P54" s="3137"/>
      <c r="Q54" s="3137"/>
      <c r="R54" s="1050"/>
      <c r="S54" s="3133"/>
      <c r="T54" s="3134"/>
      <c r="U54" s="3141"/>
      <c r="V54" s="3142"/>
      <c r="W54" s="3142"/>
      <c r="X54" s="3142"/>
      <c r="Y54" s="3143"/>
      <c r="Z54" s="3136"/>
      <c r="AB54" s="3137"/>
      <c r="AC54" s="3137"/>
      <c r="AE54" s="3146"/>
      <c r="AF54" s="3147"/>
      <c r="AG54" s="3147"/>
      <c r="AH54" s="3147"/>
      <c r="AI54" s="3147"/>
      <c r="AJ54" s="3124"/>
      <c r="AK54" s="3125"/>
      <c r="AL54" s="1075"/>
    </row>
    <row r="55" spans="2:38">
      <c r="B55" s="3103"/>
      <c r="C55" s="3104"/>
      <c r="D55" s="1076"/>
      <c r="E55" s="1076"/>
      <c r="F55" s="1076"/>
      <c r="G55" s="1076"/>
      <c r="H55" s="1076"/>
      <c r="I55" s="1076"/>
      <c r="J55" s="1076"/>
      <c r="K55" s="1076"/>
      <c r="L55" s="1076"/>
      <c r="M55" s="1076"/>
      <c r="N55" s="1076"/>
      <c r="O55" s="1076"/>
      <c r="P55" s="1076"/>
      <c r="Q55" s="1076"/>
      <c r="R55" s="1076"/>
      <c r="S55" s="1076"/>
      <c r="T55" s="1076"/>
      <c r="U55" s="1076"/>
      <c r="V55" s="1076"/>
      <c r="W55" s="1076"/>
      <c r="X55" s="1076"/>
      <c r="Y55" s="1076"/>
      <c r="Z55" s="1076"/>
      <c r="AA55" s="1076"/>
      <c r="AB55" s="1076"/>
      <c r="AC55" s="1076"/>
      <c r="AD55" s="1076"/>
      <c r="AE55" s="1076"/>
      <c r="AF55" s="1076"/>
      <c r="AG55" s="1076"/>
      <c r="AH55" s="1076"/>
      <c r="AI55" s="1076"/>
      <c r="AJ55" s="1076"/>
      <c r="AK55" s="1076"/>
      <c r="AL55" s="1082"/>
    </row>
    <row r="56" spans="2:38" ht="163.5" customHeight="1">
      <c r="B56" s="3126" t="s">
        <v>1410</v>
      </c>
      <c r="C56" s="3126"/>
      <c r="D56" s="3126"/>
      <c r="E56" s="3126"/>
      <c r="F56" s="3126"/>
      <c r="G56" s="3126"/>
      <c r="H56" s="3126"/>
      <c r="I56" s="3126"/>
      <c r="J56" s="3126"/>
      <c r="K56" s="3126"/>
      <c r="L56" s="3126"/>
      <c r="M56" s="3126"/>
      <c r="N56" s="3126"/>
      <c r="O56" s="3126"/>
      <c r="P56" s="3126"/>
      <c r="Q56" s="3126"/>
      <c r="R56" s="3126"/>
      <c r="S56" s="3126"/>
      <c r="T56" s="3126"/>
      <c r="U56" s="3126"/>
      <c r="V56" s="3126"/>
      <c r="W56" s="3126"/>
      <c r="X56" s="3126"/>
      <c r="Y56" s="3126"/>
      <c r="Z56" s="3126"/>
      <c r="AA56" s="3126"/>
      <c r="AB56" s="3126"/>
      <c r="AC56" s="3126"/>
      <c r="AD56" s="3126"/>
      <c r="AE56" s="3126"/>
      <c r="AF56" s="3126"/>
      <c r="AG56" s="3126"/>
      <c r="AH56" s="3126"/>
      <c r="AI56" s="3126"/>
      <c r="AJ56" s="3126"/>
      <c r="AK56" s="3126"/>
      <c r="AL56" s="3126"/>
    </row>
    <row r="57" spans="2:38">
      <c r="B57" s="1083"/>
      <c r="C57" s="1083"/>
      <c r="D57" s="1083"/>
      <c r="E57" s="1083"/>
      <c r="F57" s="1083"/>
      <c r="G57" s="1083"/>
      <c r="H57" s="1083"/>
      <c r="I57" s="1083"/>
      <c r="J57" s="1083"/>
      <c r="K57" s="1083"/>
      <c r="L57" s="1083"/>
      <c r="M57" s="1083"/>
      <c r="N57" s="1083"/>
      <c r="O57" s="1083"/>
      <c r="P57" s="1083"/>
      <c r="Q57" s="1083"/>
      <c r="R57" s="1083"/>
      <c r="S57" s="1083"/>
      <c r="T57" s="1083"/>
      <c r="U57" s="1083"/>
      <c r="V57" s="1083"/>
      <c r="W57" s="1083"/>
      <c r="X57" s="1083"/>
      <c r="Y57" s="1083"/>
      <c r="Z57" s="1083"/>
      <c r="AA57" s="1083"/>
      <c r="AB57" s="1083"/>
      <c r="AC57" s="1083"/>
      <c r="AD57" s="1083"/>
      <c r="AE57" s="1083"/>
      <c r="AF57" s="1083"/>
      <c r="AG57" s="1083"/>
      <c r="AH57" s="1083"/>
      <c r="AI57" s="1083"/>
      <c r="AJ57" s="1083"/>
      <c r="AK57" s="1083"/>
      <c r="AL57" s="1083"/>
    </row>
    <row r="58" spans="2:38">
      <c r="B58" s="1083"/>
      <c r="C58" s="1083"/>
      <c r="D58" s="1083"/>
      <c r="E58" s="1083"/>
      <c r="F58" s="1083"/>
      <c r="G58" s="1083"/>
      <c r="H58" s="1083"/>
      <c r="I58" s="1083"/>
      <c r="J58" s="1083"/>
      <c r="K58" s="1083"/>
      <c r="L58" s="1083"/>
      <c r="M58" s="1083"/>
      <c r="N58" s="1083"/>
      <c r="O58" s="1083"/>
      <c r="P58" s="1083"/>
      <c r="Q58" s="1083"/>
      <c r="R58" s="1083"/>
      <c r="S58" s="1083"/>
      <c r="T58" s="1083"/>
      <c r="U58" s="1083"/>
      <c r="V58" s="1083"/>
      <c r="W58" s="1083"/>
      <c r="X58" s="1083"/>
      <c r="Y58" s="1083"/>
      <c r="Z58" s="1083"/>
      <c r="AA58" s="1083"/>
      <c r="AB58" s="1083"/>
      <c r="AC58" s="1083"/>
      <c r="AD58" s="1083"/>
      <c r="AE58" s="1083"/>
      <c r="AF58" s="1083"/>
      <c r="AG58" s="1083"/>
      <c r="AH58" s="1083"/>
      <c r="AI58" s="1083"/>
      <c r="AJ58" s="1083"/>
      <c r="AK58" s="1083"/>
      <c r="AL58" s="1083"/>
    </row>
    <row r="59" spans="2:38">
      <c r="B59" s="1083"/>
      <c r="C59" s="1083"/>
      <c r="D59" s="1083"/>
      <c r="E59" s="1083"/>
      <c r="F59" s="1083"/>
      <c r="G59" s="1083"/>
      <c r="H59" s="1083"/>
      <c r="I59" s="1083"/>
      <c r="J59" s="1083"/>
      <c r="K59" s="1083"/>
      <c r="L59" s="1083"/>
      <c r="M59" s="1083"/>
      <c r="N59" s="1083"/>
      <c r="O59" s="1083"/>
      <c r="P59" s="1083"/>
      <c r="Q59" s="1083"/>
      <c r="R59" s="1083"/>
      <c r="S59" s="1083"/>
      <c r="T59" s="1083"/>
      <c r="U59" s="1083"/>
      <c r="V59" s="1083"/>
      <c r="W59" s="1083"/>
      <c r="X59" s="1083"/>
      <c r="Y59" s="1083"/>
      <c r="Z59" s="1083"/>
      <c r="AA59" s="1083"/>
      <c r="AB59" s="1083"/>
      <c r="AC59" s="1083"/>
      <c r="AD59" s="1083"/>
      <c r="AE59" s="1083"/>
      <c r="AF59" s="1083"/>
      <c r="AG59" s="1083"/>
      <c r="AH59" s="1083"/>
      <c r="AI59" s="1083"/>
      <c r="AJ59" s="1083"/>
      <c r="AK59" s="1083"/>
      <c r="AL59" s="1083"/>
    </row>
  </sheetData>
  <mergeCells count="121">
    <mergeCell ref="AJ53:AK54"/>
    <mergeCell ref="B56:AL56"/>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 ref="S47:T48"/>
    <mergeCell ref="U47:Z48"/>
    <mergeCell ref="E49:F50"/>
    <mergeCell ref="G49:I50"/>
    <mergeCell ref="J49:J50"/>
    <mergeCell ref="K49:M50"/>
    <mergeCell ref="N49:N50"/>
    <mergeCell ref="S49:V49"/>
    <mergeCell ref="W49:Z49"/>
    <mergeCell ref="S50:V50"/>
    <mergeCell ref="W50:Z50"/>
    <mergeCell ref="E45:F46"/>
    <mergeCell ref="G45:I46"/>
    <mergeCell ref="J45:J46"/>
    <mergeCell ref="K45:M46"/>
    <mergeCell ref="N45:N46"/>
    <mergeCell ref="E47:F48"/>
    <mergeCell ref="G47:I48"/>
    <mergeCell ref="J47:J48"/>
    <mergeCell ref="K47:M48"/>
    <mergeCell ref="N47:N48"/>
    <mergeCell ref="E41:F42"/>
    <mergeCell ref="G41:I42"/>
    <mergeCell ref="J41:J42"/>
    <mergeCell ref="K41:M42"/>
    <mergeCell ref="N41:N42"/>
    <mergeCell ref="E43:F44"/>
    <mergeCell ref="G43:I44"/>
    <mergeCell ref="J43:J44"/>
    <mergeCell ref="K43:M44"/>
    <mergeCell ref="N43:N44"/>
    <mergeCell ref="E37:F38"/>
    <mergeCell ref="G37:I38"/>
    <mergeCell ref="J37:J38"/>
    <mergeCell ref="K37:M38"/>
    <mergeCell ref="N37:N38"/>
    <mergeCell ref="E39:F40"/>
    <mergeCell ref="G39:I40"/>
    <mergeCell ref="J39:J40"/>
    <mergeCell ref="K39:M40"/>
    <mergeCell ref="N39:N40"/>
    <mergeCell ref="U22:U23"/>
    <mergeCell ref="E33:F34"/>
    <mergeCell ref="G33:I34"/>
    <mergeCell ref="J33:J34"/>
    <mergeCell ref="K33:M34"/>
    <mergeCell ref="N33:N34"/>
    <mergeCell ref="E35:F36"/>
    <mergeCell ref="G35:I36"/>
    <mergeCell ref="J35:J36"/>
    <mergeCell ref="K35:M36"/>
    <mergeCell ref="N35:N36"/>
    <mergeCell ref="H14:O15"/>
    <mergeCell ref="U14:U15"/>
    <mergeCell ref="W14:AK15"/>
    <mergeCell ref="F16:F17"/>
    <mergeCell ref="H16:O17"/>
    <mergeCell ref="U16:U17"/>
    <mergeCell ref="W16:AK17"/>
    <mergeCell ref="W22:AK23"/>
    <mergeCell ref="B25:C55"/>
    <mergeCell ref="E26:F28"/>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H10:O11"/>
    <mergeCell ref="U10:U11"/>
    <mergeCell ref="W10:AK11"/>
    <mergeCell ref="F12:F13"/>
    <mergeCell ref="H12:O13"/>
    <mergeCell ref="U12:U13"/>
    <mergeCell ref="W12:AK13"/>
    <mergeCell ref="AB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s>
  <phoneticPr fontId="2"/>
  <pageMargins left="0.7" right="0.7" top="0.75" bottom="0.75" header="0.3" footer="0.3"/>
  <pageSetup paperSize="9" scale="83"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37387-658B-4813-B2FC-FB070CE5A22F}">
  <dimension ref="A1:K49"/>
  <sheetViews>
    <sheetView showGridLines="0" view="pageBreakPreview" topLeftCell="A45" zoomScaleNormal="100" zoomScaleSheetLayoutView="100" workbookViewId="0">
      <selection activeCell="P6" sqref="P6"/>
    </sheetView>
  </sheetViews>
  <sheetFormatPr defaultRowHeight="18"/>
  <cols>
    <col min="1" max="1" width="1.5" style="1052" customWidth="1"/>
    <col min="2" max="2" width="3.1640625" style="1052" customWidth="1"/>
    <col min="3" max="4" width="8.25" style="1052" customWidth="1"/>
    <col min="5" max="6" width="7.75" style="1052" customWidth="1"/>
    <col min="7" max="7" width="7.6640625" style="1052" customWidth="1"/>
    <col min="8" max="8" width="6.75" style="1052" customWidth="1"/>
    <col min="9" max="10" width="9.1640625" style="1052" customWidth="1"/>
    <col min="11" max="11" width="15.6640625" style="1052" customWidth="1"/>
    <col min="12" max="256" width="8.6640625" style="1052"/>
    <col min="257" max="257" width="1.5" style="1052" customWidth="1"/>
    <col min="258" max="258" width="3.1640625" style="1052" customWidth="1"/>
    <col min="259" max="260" width="8.25" style="1052" customWidth="1"/>
    <col min="261" max="262" width="7.75" style="1052" customWidth="1"/>
    <col min="263" max="263" width="7.6640625" style="1052" customWidth="1"/>
    <col min="264" max="264" width="6.75" style="1052" customWidth="1"/>
    <col min="265" max="266" width="9.1640625" style="1052" customWidth="1"/>
    <col min="267" max="267" width="15.6640625" style="1052" customWidth="1"/>
    <col min="268" max="512" width="8.6640625" style="1052"/>
    <col min="513" max="513" width="1.5" style="1052" customWidth="1"/>
    <col min="514" max="514" width="3.1640625" style="1052" customWidth="1"/>
    <col min="515" max="516" width="8.25" style="1052" customWidth="1"/>
    <col min="517" max="518" width="7.75" style="1052" customWidth="1"/>
    <col min="519" max="519" width="7.6640625" style="1052" customWidth="1"/>
    <col min="520" max="520" width="6.75" style="1052" customWidth="1"/>
    <col min="521" max="522" width="9.1640625" style="1052" customWidth="1"/>
    <col min="523" max="523" width="15.6640625" style="1052" customWidth="1"/>
    <col min="524" max="768" width="8.6640625" style="1052"/>
    <col min="769" max="769" width="1.5" style="1052" customWidth="1"/>
    <col min="770" max="770" width="3.1640625" style="1052" customWidth="1"/>
    <col min="771" max="772" width="8.25" style="1052" customWidth="1"/>
    <col min="773" max="774" width="7.75" style="1052" customWidth="1"/>
    <col min="775" max="775" width="7.6640625" style="1052" customWidth="1"/>
    <col min="776" max="776" width="6.75" style="1052" customWidth="1"/>
    <col min="777" max="778" width="9.1640625" style="1052" customWidth="1"/>
    <col min="779" max="779" width="15.6640625" style="1052" customWidth="1"/>
    <col min="780" max="1024" width="8.6640625" style="1052"/>
    <col min="1025" max="1025" width="1.5" style="1052" customWidth="1"/>
    <col min="1026" max="1026" width="3.1640625" style="1052" customWidth="1"/>
    <col min="1027" max="1028" width="8.25" style="1052" customWidth="1"/>
    <col min="1029" max="1030" width="7.75" style="1052" customWidth="1"/>
    <col min="1031" max="1031" width="7.6640625" style="1052" customWidth="1"/>
    <col min="1032" max="1032" width="6.75" style="1052" customWidth="1"/>
    <col min="1033" max="1034" width="9.1640625" style="1052" customWidth="1"/>
    <col min="1035" max="1035" width="15.6640625" style="1052" customWidth="1"/>
    <col min="1036" max="1280" width="8.6640625" style="1052"/>
    <col min="1281" max="1281" width="1.5" style="1052" customWidth="1"/>
    <col min="1282" max="1282" width="3.1640625" style="1052" customWidth="1"/>
    <col min="1283" max="1284" width="8.25" style="1052" customWidth="1"/>
    <col min="1285" max="1286" width="7.75" style="1052" customWidth="1"/>
    <col min="1287" max="1287" width="7.6640625" style="1052" customWidth="1"/>
    <col min="1288" max="1288" width="6.75" style="1052" customWidth="1"/>
    <col min="1289" max="1290" width="9.1640625" style="1052" customWidth="1"/>
    <col min="1291" max="1291" width="15.6640625" style="1052" customWidth="1"/>
    <col min="1292" max="1536" width="8.6640625" style="1052"/>
    <col min="1537" max="1537" width="1.5" style="1052" customWidth="1"/>
    <col min="1538" max="1538" width="3.1640625" style="1052" customWidth="1"/>
    <col min="1539" max="1540" width="8.25" style="1052" customWidth="1"/>
    <col min="1541" max="1542" width="7.75" style="1052" customWidth="1"/>
    <col min="1543" max="1543" width="7.6640625" style="1052" customWidth="1"/>
    <col min="1544" max="1544" width="6.75" style="1052" customWidth="1"/>
    <col min="1545" max="1546" width="9.1640625" style="1052" customWidth="1"/>
    <col min="1547" max="1547" width="15.6640625" style="1052" customWidth="1"/>
    <col min="1548" max="1792" width="8.6640625" style="1052"/>
    <col min="1793" max="1793" width="1.5" style="1052" customWidth="1"/>
    <col min="1794" max="1794" width="3.1640625" style="1052" customWidth="1"/>
    <col min="1795" max="1796" width="8.25" style="1052" customWidth="1"/>
    <col min="1797" max="1798" width="7.75" style="1052" customWidth="1"/>
    <col min="1799" max="1799" width="7.6640625" style="1052" customWidth="1"/>
    <col min="1800" max="1800" width="6.75" style="1052" customWidth="1"/>
    <col min="1801" max="1802" width="9.1640625" style="1052" customWidth="1"/>
    <col min="1803" max="1803" width="15.6640625" style="1052" customWidth="1"/>
    <col min="1804" max="2048" width="8.6640625" style="1052"/>
    <col min="2049" max="2049" width="1.5" style="1052" customWidth="1"/>
    <col min="2050" max="2050" width="3.1640625" style="1052" customWidth="1"/>
    <col min="2051" max="2052" width="8.25" style="1052" customWidth="1"/>
    <col min="2053" max="2054" width="7.75" style="1052" customWidth="1"/>
    <col min="2055" max="2055" width="7.6640625" style="1052" customWidth="1"/>
    <col min="2056" max="2056" width="6.75" style="1052" customWidth="1"/>
    <col min="2057" max="2058" width="9.1640625" style="1052" customWidth="1"/>
    <col min="2059" max="2059" width="15.6640625" style="1052" customWidth="1"/>
    <col min="2060" max="2304" width="8.6640625" style="1052"/>
    <col min="2305" max="2305" width="1.5" style="1052" customWidth="1"/>
    <col min="2306" max="2306" width="3.1640625" style="1052" customWidth="1"/>
    <col min="2307" max="2308" width="8.25" style="1052" customWidth="1"/>
    <col min="2309" max="2310" width="7.75" style="1052" customWidth="1"/>
    <col min="2311" max="2311" width="7.6640625" style="1052" customWidth="1"/>
    <col min="2312" max="2312" width="6.75" style="1052" customWidth="1"/>
    <col min="2313" max="2314" width="9.1640625" style="1052" customWidth="1"/>
    <col min="2315" max="2315" width="15.6640625" style="1052" customWidth="1"/>
    <col min="2316" max="2560" width="8.6640625" style="1052"/>
    <col min="2561" max="2561" width="1.5" style="1052" customWidth="1"/>
    <col min="2562" max="2562" width="3.1640625" style="1052" customWidth="1"/>
    <col min="2563" max="2564" width="8.25" style="1052" customWidth="1"/>
    <col min="2565" max="2566" width="7.75" style="1052" customWidth="1"/>
    <col min="2567" max="2567" width="7.6640625" style="1052" customWidth="1"/>
    <col min="2568" max="2568" width="6.75" style="1052" customWidth="1"/>
    <col min="2569" max="2570" width="9.1640625" style="1052" customWidth="1"/>
    <col min="2571" max="2571" width="15.6640625" style="1052" customWidth="1"/>
    <col min="2572" max="2816" width="8.6640625" style="1052"/>
    <col min="2817" max="2817" width="1.5" style="1052" customWidth="1"/>
    <col min="2818" max="2818" width="3.1640625" style="1052" customWidth="1"/>
    <col min="2819" max="2820" width="8.25" style="1052" customWidth="1"/>
    <col min="2821" max="2822" width="7.75" style="1052" customWidth="1"/>
    <col min="2823" max="2823" width="7.6640625" style="1052" customWidth="1"/>
    <col min="2824" max="2824" width="6.75" style="1052" customWidth="1"/>
    <col min="2825" max="2826" width="9.1640625" style="1052" customWidth="1"/>
    <col min="2827" max="2827" width="15.6640625" style="1052" customWidth="1"/>
    <col min="2828" max="3072" width="8.6640625" style="1052"/>
    <col min="3073" max="3073" width="1.5" style="1052" customWidth="1"/>
    <col min="3074" max="3074" width="3.1640625" style="1052" customWidth="1"/>
    <col min="3075" max="3076" width="8.25" style="1052" customWidth="1"/>
    <col min="3077" max="3078" width="7.75" style="1052" customWidth="1"/>
    <col min="3079" max="3079" width="7.6640625" style="1052" customWidth="1"/>
    <col min="3080" max="3080" width="6.75" style="1052" customWidth="1"/>
    <col min="3081" max="3082" width="9.1640625" style="1052" customWidth="1"/>
    <col min="3083" max="3083" width="15.6640625" style="1052" customWidth="1"/>
    <col min="3084" max="3328" width="8.6640625" style="1052"/>
    <col min="3329" max="3329" width="1.5" style="1052" customWidth="1"/>
    <col min="3330" max="3330" width="3.1640625" style="1052" customWidth="1"/>
    <col min="3331" max="3332" width="8.25" style="1052" customWidth="1"/>
    <col min="3333" max="3334" width="7.75" style="1052" customWidth="1"/>
    <col min="3335" max="3335" width="7.6640625" style="1052" customWidth="1"/>
    <col min="3336" max="3336" width="6.75" style="1052" customWidth="1"/>
    <col min="3337" max="3338" width="9.1640625" style="1052" customWidth="1"/>
    <col min="3339" max="3339" width="15.6640625" style="1052" customWidth="1"/>
    <col min="3340" max="3584" width="8.6640625" style="1052"/>
    <col min="3585" max="3585" width="1.5" style="1052" customWidth="1"/>
    <col min="3586" max="3586" width="3.1640625" style="1052" customWidth="1"/>
    <col min="3587" max="3588" width="8.25" style="1052" customWidth="1"/>
    <col min="3589" max="3590" width="7.75" style="1052" customWidth="1"/>
    <col min="3591" max="3591" width="7.6640625" style="1052" customWidth="1"/>
    <col min="3592" max="3592" width="6.75" style="1052" customWidth="1"/>
    <col min="3593" max="3594" width="9.1640625" style="1052" customWidth="1"/>
    <col min="3595" max="3595" width="15.6640625" style="1052" customWidth="1"/>
    <col min="3596" max="3840" width="8.6640625" style="1052"/>
    <col min="3841" max="3841" width="1.5" style="1052" customWidth="1"/>
    <col min="3842" max="3842" width="3.1640625" style="1052" customWidth="1"/>
    <col min="3843" max="3844" width="8.25" style="1052" customWidth="1"/>
    <col min="3845" max="3846" width="7.75" style="1052" customWidth="1"/>
    <col min="3847" max="3847" width="7.6640625" style="1052" customWidth="1"/>
    <col min="3848" max="3848" width="6.75" style="1052" customWidth="1"/>
    <col min="3849" max="3850" width="9.1640625" style="1052" customWidth="1"/>
    <col min="3851" max="3851" width="15.6640625" style="1052" customWidth="1"/>
    <col min="3852" max="4096" width="8.6640625" style="1052"/>
    <col min="4097" max="4097" width="1.5" style="1052" customWidth="1"/>
    <col min="4098" max="4098" width="3.1640625" style="1052" customWidth="1"/>
    <col min="4099" max="4100" width="8.25" style="1052" customWidth="1"/>
    <col min="4101" max="4102" width="7.75" style="1052" customWidth="1"/>
    <col min="4103" max="4103" width="7.6640625" style="1052" customWidth="1"/>
    <col min="4104" max="4104" width="6.75" style="1052" customWidth="1"/>
    <col min="4105" max="4106" width="9.1640625" style="1052" customWidth="1"/>
    <col min="4107" max="4107" width="15.6640625" style="1052" customWidth="1"/>
    <col min="4108" max="4352" width="8.6640625" style="1052"/>
    <col min="4353" max="4353" width="1.5" style="1052" customWidth="1"/>
    <col min="4354" max="4354" width="3.1640625" style="1052" customWidth="1"/>
    <col min="4355" max="4356" width="8.25" style="1052" customWidth="1"/>
    <col min="4357" max="4358" width="7.75" style="1052" customWidth="1"/>
    <col min="4359" max="4359" width="7.6640625" style="1052" customWidth="1"/>
    <col min="4360" max="4360" width="6.75" style="1052" customWidth="1"/>
    <col min="4361" max="4362" width="9.1640625" style="1052" customWidth="1"/>
    <col min="4363" max="4363" width="15.6640625" style="1052" customWidth="1"/>
    <col min="4364" max="4608" width="8.6640625" style="1052"/>
    <col min="4609" max="4609" width="1.5" style="1052" customWidth="1"/>
    <col min="4610" max="4610" width="3.1640625" style="1052" customWidth="1"/>
    <col min="4611" max="4612" width="8.25" style="1052" customWidth="1"/>
    <col min="4613" max="4614" width="7.75" style="1052" customWidth="1"/>
    <col min="4615" max="4615" width="7.6640625" style="1052" customWidth="1"/>
    <col min="4616" max="4616" width="6.75" style="1052" customWidth="1"/>
    <col min="4617" max="4618" width="9.1640625" style="1052" customWidth="1"/>
    <col min="4619" max="4619" width="15.6640625" style="1052" customWidth="1"/>
    <col min="4620" max="4864" width="8.6640625" style="1052"/>
    <col min="4865" max="4865" width="1.5" style="1052" customWidth="1"/>
    <col min="4866" max="4866" width="3.1640625" style="1052" customWidth="1"/>
    <col min="4867" max="4868" width="8.25" style="1052" customWidth="1"/>
    <col min="4869" max="4870" width="7.75" style="1052" customWidth="1"/>
    <col min="4871" max="4871" width="7.6640625" style="1052" customWidth="1"/>
    <col min="4872" max="4872" width="6.75" style="1052" customWidth="1"/>
    <col min="4873" max="4874" width="9.1640625" style="1052" customWidth="1"/>
    <col min="4875" max="4875" width="15.6640625" style="1052" customWidth="1"/>
    <col min="4876" max="5120" width="8.6640625" style="1052"/>
    <col min="5121" max="5121" width="1.5" style="1052" customWidth="1"/>
    <col min="5122" max="5122" width="3.1640625" style="1052" customWidth="1"/>
    <col min="5123" max="5124" width="8.25" style="1052" customWidth="1"/>
    <col min="5125" max="5126" width="7.75" style="1052" customWidth="1"/>
    <col min="5127" max="5127" width="7.6640625" style="1052" customWidth="1"/>
    <col min="5128" max="5128" width="6.75" style="1052" customWidth="1"/>
    <col min="5129" max="5130" width="9.1640625" style="1052" customWidth="1"/>
    <col min="5131" max="5131" width="15.6640625" style="1052" customWidth="1"/>
    <col min="5132" max="5376" width="8.6640625" style="1052"/>
    <col min="5377" max="5377" width="1.5" style="1052" customWidth="1"/>
    <col min="5378" max="5378" width="3.1640625" style="1052" customWidth="1"/>
    <col min="5379" max="5380" width="8.25" style="1052" customWidth="1"/>
    <col min="5381" max="5382" width="7.75" style="1052" customWidth="1"/>
    <col min="5383" max="5383" width="7.6640625" style="1052" customWidth="1"/>
    <col min="5384" max="5384" width="6.75" style="1052" customWidth="1"/>
    <col min="5385" max="5386" width="9.1640625" style="1052" customWidth="1"/>
    <col min="5387" max="5387" width="15.6640625" style="1052" customWidth="1"/>
    <col min="5388" max="5632" width="8.6640625" style="1052"/>
    <col min="5633" max="5633" width="1.5" style="1052" customWidth="1"/>
    <col min="5634" max="5634" width="3.1640625" style="1052" customWidth="1"/>
    <col min="5635" max="5636" width="8.25" style="1052" customWidth="1"/>
    <col min="5637" max="5638" width="7.75" style="1052" customWidth="1"/>
    <col min="5639" max="5639" width="7.6640625" style="1052" customWidth="1"/>
    <col min="5640" max="5640" width="6.75" style="1052" customWidth="1"/>
    <col min="5641" max="5642" width="9.1640625" style="1052" customWidth="1"/>
    <col min="5643" max="5643" width="15.6640625" style="1052" customWidth="1"/>
    <col min="5644" max="5888" width="8.6640625" style="1052"/>
    <col min="5889" max="5889" width="1.5" style="1052" customWidth="1"/>
    <col min="5890" max="5890" width="3.1640625" style="1052" customWidth="1"/>
    <col min="5891" max="5892" width="8.25" style="1052" customWidth="1"/>
    <col min="5893" max="5894" width="7.75" style="1052" customWidth="1"/>
    <col min="5895" max="5895" width="7.6640625" style="1052" customWidth="1"/>
    <col min="5896" max="5896" width="6.75" style="1052" customWidth="1"/>
    <col min="5897" max="5898" width="9.1640625" style="1052" customWidth="1"/>
    <col min="5899" max="5899" width="15.6640625" style="1052" customWidth="1"/>
    <col min="5900" max="6144" width="8.6640625" style="1052"/>
    <col min="6145" max="6145" width="1.5" style="1052" customWidth="1"/>
    <col min="6146" max="6146" width="3.1640625" style="1052" customWidth="1"/>
    <col min="6147" max="6148" width="8.25" style="1052" customWidth="1"/>
    <col min="6149" max="6150" width="7.75" style="1052" customWidth="1"/>
    <col min="6151" max="6151" width="7.6640625" style="1052" customWidth="1"/>
    <col min="6152" max="6152" width="6.75" style="1052" customWidth="1"/>
    <col min="6153" max="6154" width="9.1640625" style="1052" customWidth="1"/>
    <col min="6155" max="6155" width="15.6640625" style="1052" customWidth="1"/>
    <col min="6156" max="6400" width="8.6640625" style="1052"/>
    <col min="6401" max="6401" width="1.5" style="1052" customWidth="1"/>
    <col min="6402" max="6402" width="3.1640625" style="1052" customWidth="1"/>
    <col min="6403" max="6404" width="8.25" style="1052" customWidth="1"/>
    <col min="6405" max="6406" width="7.75" style="1052" customWidth="1"/>
    <col min="6407" max="6407" width="7.6640625" style="1052" customWidth="1"/>
    <col min="6408" max="6408" width="6.75" style="1052" customWidth="1"/>
    <col min="6409" max="6410" width="9.1640625" style="1052" customWidth="1"/>
    <col min="6411" max="6411" width="15.6640625" style="1052" customWidth="1"/>
    <col min="6412" max="6656" width="8.6640625" style="1052"/>
    <col min="6657" max="6657" width="1.5" style="1052" customWidth="1"/>
    <col min="6658" max="6658" width="3.1640625" style="1052" customWidth="1"/>
    <col min="6659" max="6660" width="8.25" style="1052" customWidth="1"/>
    <col min="6661" max="6662" width="7.75" style="1052" customWidth="1"/>
    <col min="6663" max="6663" width="7.6640625" style="1052" customWidth="1"/>
    <col min="6664" max="6664" width="6.75" style="1052" customWidth="1"/>
    <col min="6665" max="6666" width="9.1640625" style="1052" customWidth="1"/>
    <col min="6667" max="6667" width="15.6640625" style="1052" customWidth="1"/>
    <col min="6668" max="6912" width="8.6640625" style="1052"/>
    <col min="6913" max="6913" width="1.5" style="1052" customWidth="1"/>
    <col min="6914" max="6914" width="3.1640625" style="1052" customWidth="1"/>
    <col min="6915" max="6916" width="8.25" style="1052" customWidth="1"/>
    <col min="6917" max="6918" width="7.75" style="1052" customWidth="1"/>
    <col min="6919" max="6919" width="7.6640625" style="1052" customWidth="1"/>
    <col min="6920" max="6920" width="6.75" style="1052" customWidth="1"/>
    <col min="6921" max="6922" width="9.1640625" style="1052" customWidth="1"/>
    <col min="6923" max="6923" width="15.6640625" style="1052" customWidth="1"/>
    <col min="6924" max="7168" width="8.6640625" style="1052"/>
    <col min="7169" max="7169" width="1.5" style="1052" customWidth="1"/>
    <col min="7170" max="7170" width="3.1640625" style="1052" customWidth="1"/>
    <col min="7171" max="7172" width="8.25" style="1052" customWidth="1"/>
    <col min="7173" max="7174" width="7.75" style="1052" customWidth="1"/>
    <col min="7175" max="7175" width="7.6640625" style="1052" customWidth="1"/>
    <col min="7176" max="7176" width="6.75" style="1052" customWidth="1"/>
    <col min="7177" max="7178" width="9.1640625" style="1052" customWidth="1"/>
    <col min="7179" max="7179" width="15.6640625" style="1052" customWidth="1"/>
    <col min="7180" max="7424" width="8.6640625" style="1052"/>
    <col min="7425" max="7425" width="1.5" style="1052" customWidth="1"/>
    <col min="7426" max="7426" width="3.1640625" style="1052" customWidth="1"/>
    <col min="7427" max="7428" width="8.25" style="1052" customWidth="1"/>
    <col min="7429" max="7430" width="7.75" style="1052" customWidth="1"/>
    <col min="7431" max="7431" width="7.6640625" style="1052" customWidth="1"/>
    <col min="7432" max="7432" width="6.75" style="1052" customWidth="1"/>
    <col min="7433" max="7434" width="9.1640625" style="1052" customWidth="1"/>
    <col min="7435" max="7435" width="15.6640625" style="1052" customWidth="1"/>
    <col min="7436" max="7680" width="8.6640625" style="1052"/>
    <col min="7681" max="7681" width="1.5" style="1052" customWidth="1"/>
    <col min="7682" max="7682" width="3.1640625" style="1052" customWidth="1"/>
    <col min="7683" max="7684" width="8.25" style="1052" customWidth="1"/>
    <col min="7685" max="7686" width="7.75" style="1052" customWidth="1"/>
    <col min="7687" max="7687" width="7.6640625" style="1052" customWidth="1"/>
    <col min="7688" max="7688" width="6.75" style="1052" customWidth="1"/>
    <col min="7689" max="7690" width="9.1640625" style="1052" customWidth="1"/>
    <col min="7691" max="7691" width="15.6640625" style="1052" customWidth="1"/>
    <col min="7692" max="7936" width="8.6640625" style="1052"/>
    <col min="7937" max="7937" width="1.5" style="1052" customWidth="1"/>
    <col min="7938" max="7938" width="3.1640625" style="1052" customWidth="1"/>
    <col min="7939" max="7940" width="8.25" style="1052" customWidth="1"/>
    <col min="7941" max="7942" width="7.75" style="1052" customWidth="1"/>
    <col min="7943" max="7943" width="7.6640625" style="1052" customWidth="1"/>
    <col min="7944" max="7944" width="6.75" style="1052" customWidth="1"/>
    <col min="7945" max="7946" width="9.1640625" style="1052" customWidth="1"/>
    <col min="7947" max="7947" width="15.6640625" style="1052" customWidth="1"/>
    <col min="7948" max="8192" width="8.6640625" style="1052"/>
    <col min="8193" max="8193" width="1.5" style="1052" customWidth="1"/>
    <col min="8194" max="8194" width="3.1640625" style="1052" customWidth="1"/>
    <col min="8195" max="8196" width="8.25" style="1052" customWidth="1"/>
    <col min="8197" max="8198" width="7.75" style="1052" customWidth="1"/>
    <col min="8199" max="8199" width="7.6640625" style="1052" customWidth="1"/>
    <col min="8200" max="8200" width="6.75" style="1052" customWidth="1"/>
    <col min="8201" max="8202" width="9.1640625" style="1052" customWidth="1"/>
    <col min="8203" max="8203" width="15.6640625" style="1052" customWidth="1"/>
    <col min="8204" max="8448" width="8.6640625" style="1052"/>
    <col min="8449" max="8449" width="1.5" style="1052" customWidth="1"/>
    <col min="8450" max="8450" width="3.1640625" style="1052" customWidth="1"/>
    <col min="8451" max="8452" width="8.25" style="1052" customWidth="1"/>
    <col min="8453" max="8454" width="7.75" style="1052" customWidth="1"/>
    <col min="8455" max="8455" width="7.6640625" style="1052" customWidth="1"/>
    <col min="8456" max="8456" width="6.75" style="1052" customWidth="1"/>
    <col min="8457" max="8458" width="9.1640625" style="1052" customWidth="1"/>
    <col min="8459" max="8459" width="15.6640625" style="1052" customWidth="1"/>
    <col min="8460" max="8704" width="8.6640625" style="1052"/>
    <col min="8705" max="8705" width="1.5" style="1052" customWidth="1"/>
    <col min="8706" max="8706" width="3.1640625" style="1052" customWidth="1"/>
    <col min="8707" max="8708" width="8.25" style="1052" customWidth="1"/>
    <col min="8709" max="8710" width="7.75" style="1052" customWidth="1"/>
    <col min="8711" max="8711" width="7.6640625" style="1052" customWidth="1"/>
    <col min="8712" max="8712" width="6.75" style="1052" customWidth="1"/>
    <col min="8713" max="8714" width="9.1640625" style="1052" customWidth="1"/>
    <col min="8715" max="8715" width="15.6640625" style="1052" customWidth="1"/>
    <col min="8716" max="8960" width="8.6640625" style="1052"/>
    <col min="8961" max="8961" width="1.5" style="1052" customWidth="1"/>
    <col min="8962" max="8962" width="3.1640625" style="1052" customWidth="1"/>
    <col min="8963" max="8964" width="8.25" style="1052" customWidth="1"/>
    <col min="8965" max="8966" width="7.75" style="1052" customWidth="1"/>
    <col min="8967" max="8967" width="7.6640625" style="1052" customWidth="1"/>
    <col min="8968" max="8968" width="6.75" style="1052" customWidth="1"/>
    <col min="8969" max="8970" width="9.1640625" style="1052" customWidth="1"/>
    <col min="8971" max="8971" width="15.6640625" style="1052" customWidth="1"/>
    <col min="8972" max="9216" width="8.6640625" style="1052"/>
    <col min="9217" max="9217" width="1.5" style="1052" customWidth="1"/>
    <col min="9218" max="9218" width="3.1640625" style="1052" customWidth="1"/>
    <col min="9219" max="9220" width="8.25" style="1052" customWidth="1"/>
    <col min="9221" max="9222" width="7.75" style="1052" customWidth="1"/>
    <col min="9223" max="9223" width="7.6640625" style="1052" customWidth="1"/>
    <col min="9224" max="9224" width="6.75" style="1052" customWidth="1"/>
    <col min="9225" max="9226" width="9.1640625" style="1052" customWidth="1"/>
    <col min="9227" max="9227" width="15.6640625" style="1052" customWidth="1"/>
    <col min="9228" max="9472" width="8.6640625" style="1052"/>
    <col min="9473" max="9473" width="1.5" style="1052" customWidth="1"/>
    <col min="9474" max="9474" width="3.1640625" style="1052" customWidth="1"/>
    <col min="9475" max="9476" width="8.25" style="1052" customWidth="1"/>
    <col min="9477" max="9478" width="7.75" style="1052" customWidth="1"/>
    <col min="9479" max="9479" width="7.6640625" style="1052" customWidth="1"/>
    <col min="9480" max="9480" width="6.75" style="1052" customWidth="1"/>
    <col min="9481" max="9482" width="9.1640625" style="1052" customWidth="1"/>
    <col min="9483" max="9483" width="15.6640625" style="1052" customWidth="1"/>
    <col min="9484" max="9728" width="8.6640625" style="1052"/>
    <col min="9729" max="9729" width="1.5" style="1052" customWidth="1"/>
    <col min="9730" max="9730" width="3.1640625" style="1052" customWidth="1"/>
    <col min="9731" max="9732" width="8.25" style="1052" customWidth="1"/>
    <col min="9733" max="9734" width="7.75" style="1052" customWidth="1"/>
    <col min="9735" max="9735" width="7.6640625" style="1052" customWidth="1"/>
    <col min="9736" max="9736" width="6.75" style="1052" customWidth="1"/>
    <col min="9737" max="9738" width="9.1640625" style="1052" customWidth="1"/>
    <col min="9739" max="9739" width="15.6640625" style="1052" customWidth="1"/>
    <col min="9740" max="9984" width="8.6640625" style="1052"/>
    <col min="9985" max="9985" width="1.5" style="1052" customWidth="1"/>
    <col min="9986" max="9986" width="3.1640625" style="1052" customWidth="1"/>
    <col min="9987" max="9988" width="8.25" style="1052" customWidth="1"/>
    <col min="9989" max="9990" width="7.75" style="1052" customWidth="1"/>
    <col min="9991" max="9991" width="7.6640625" style="1052" customWidth="1"/>
    <col min="9992" max="9992" width="6.75" style="1052" customWidth="1"/>
    <col min="9993" max="9994" width="9.1640625" style="1052" customWidth="1"/>
    <col min="9995" max="9995" width="15.6640625" style="1052" customWidth="1"/>
    <col min="9996" max="10240" width="8.6640625" style="1052"/>
    <col min="10241" max="10241" width="1.5" style="1052" customWidth="1"/>
    <col min="10242" max="10242" width="3.1640625" style="1052" customWidth="1"/>
    <col min="10243" max="10244" width="8.25" style="1052" customWidth="1"/>
    <col min="10245" max="10246" width="7.75" style="1052" customWidth="1"/>
    <col min="10247" max="10247" width="7.6640625" style="1052" customWidth="1"/>
    <col min="10248" max="10248" width="6.75" style="1052" customWidth="1"/>
    <col min="10249" max="10250" width="9.1640625" style="1052" customWidth="1"/>
    <col min="10251" max="10251" width="15.6640625" style="1052" customWidth="1"/>
    <col min="10252" max="10496" width="8.6640625" style="1052"/>
    <col min="10497" max="10497" width="1.5" style="1052" customWidth="1"/>
    <col min="10498" max="10498" width="3.1640625" style="1052" customWidth="1"/>
    <col min="10499" max="10500" width="8.25" style="1052" customWidth="1"/>
    <col min="10501" max="10502" width="7.75" style="1052" customWidth="1"/>
    <col min="10503" max="10503" width="7.6640625" style="1052" customWidth="1"/>
    <col min="10504" max="10504" width="6.75" style="1052" customWidth="1"/>
    <col min="10505" max="10506" width="9.1640625" style="1052" customWidth="1"/>
    <col min="10507" max="10507" width="15.6640625" style="1052" customWidth="1"/>
    <col min="10508" max="10752" width="8.6640625" style="1052"/>
    <col min="10753" max="10753" width="1.5" style="1052" customWidth="1"/>
    <col min="10754" max="10754" width="3.1640625" style="1052" customWidth="1"/>
    <col min="10755" max="10756" width="8.25" style="1052" customWidth="1"/>
    <col min="10757" max="10758" width="7.75" style="1052" customWidth="1"/>
    <col min="10759" max="10759" width="7.6640625" style="1052" customWidth="1"/>
    <col min="10760" max="10760" width="6.75" style="1052" customWidth="1"/>
    <col min="10761" max="10762" width="9.1640625" style="1052" customWidth="1"/>
    <col min="10763" max="10763" width="15.6640625" style="1052" customWidth="1"/>
    <col min="10764" max="11008" width="8.6640625" style="1052"/>
    <col min="11009" max="11009" width="1.5" style="1052" customWidth="1"/>
    <col min="11010" max="11010" width="3.1640625" style="1052" customWidth="1"/>
    <col min="11011" max="11012" width="8.25" style="1052" customWidth="1"/>
    <col min="11013" max="11014" width="7.75" style="1052" customWidth="1"/>
    <col min="11015" max="11015" width="7.6640625" style="1052" customWidth="1"/>
    <col min="11016" max="11016" width="6.75" style="1052" customWidth="1"/>
    <col min="11017" max="11018" width="9.1640625" style="1052" customWidth="1"/>
    <col min="11019" max="11019" width="15.6640625" style="1052" customWidth="1"/>
    <col min="11020" max="11264" width="8.6640625" style="1052"/>
    <col min="11265" max="11265" width="1.5" style="1052" customWidth="1"/>
    <col min="11266" max="11266" width="3.1640625" style="1052" customWidth="1"/>
    <col min="11267" max="11268" width="8.25" style="1052" customWidth="1"/>
    <col min="11269" max="11270" width="7.75" style="1052" customWidth="1"/>
    <col min="11271" max="11271" width="7.6640625" style="1052" customWidth="1"/>
    <col min="11272" max="11272" width="6.75" style="1052" customWidth="1"/>
    <col min="11273" max="11274" width="9.1640625" style="1052" customWidth="1"/>
    <col min="11275" max="11275" width="15.6640625" style="1052" customWidth="1"/>
    <col min="11276" max="11520" width="8.6640625" style="1052"/>
    <col min="11521" max="11521" width="1.5" style="1052" customWidth="1"/>
    <col min="11522" max="11522" width="3.1640625" style="1052" customWidth="1"/>
    <col min="11523" max="11524" width="8.25" style="1052" customWidth="1"/>
    <col min="11525" max="11526" width="7.75" style="1052" customWidth="1"/>
    <col min="11527" max="11527" width="7.6640625" style="1052" customWidth="1"/>
    <col min="11528" max="11528" width="6.75" style="1052" customWidth="1"/>
    <col min="11529" max="11530" width="9.1640625" style="1052" customWidth="1"/>
    <col min="11531" max="11531" width="15.6640625" style="1052" customWidth="1"/>
    <col min="11532" max="11776" width="8.6640625" style="1052"/>
    <col min="11777" max="11777" width="1.5" style="1052" customWidth="1"/>
    <col min="11778" max="11778" width="3.1640625" style="1052" customWidth="1"/>
    <col min="11779" max="11780" width="8.25" style="1052" customWidth="1"/>
    <col min="11781" max="11782" width="7.75" style="1052" customWidth="1"/>
    <col min="11783" max="11783" width="7.6640625" style="1052" customWidth="1"/>
    <col min="11784" max="11784" width="6.75" style="1052" customWidth="1"/>
    <col min="11785" max="11786" width="9.1640625" style="1052" customWidth="1"/>
    <col min="11787" max="11787" width="15.6640625" style="1052" customWidth="1"/>
    <col min="11788" max="12032" width="8.6640625" style="1052"/>
    <col min="12033" max="12033" width="1.5" style="1052" customWidth="1"/>
    <col min="12034" max="12034" width="3.1640625" style="1052" customWidth="1"/>
    <col min="12035" max="12036" width="8.25" style="1052" customWidth="1"/>
    <col min="12037" max="12038" width="7.75" style="1052" customWidth="1"/>
    <col min="12039" max="12039" width="7.6640625" style="1052" customWidth="1"/>
    <col min="12040" max="12040" width="6.75" style="1052" customWidth="1"/>
    <col min="12041" max="12042" width="9.1640625" style="1052" customWidth="1"/>
    <col min="12043" max="12043" width="15.6640625" style="1052" customWidth="1"/>
    <col min="12044" max="12288" width="8.6640625" style="1052"/>
    <col min="12289" max="12289" width="1.5" style="1052" customWidth="1"/>
    <col min="12290" max="12290" width="3.1640625" style="1052" customWidth="1"/>
    <col min="12291" max="12292" width="8.25" style="1052" customWidth="1"/>
    <col min="12293" max="12294" width="7.75" style="1052" customWidth="1"/>
    <col min="12295" max="12295" width="7.6640625" style="1052" customWidth="1"/>
    <col min="12296" max="12296" width="6.75" style="1052" customWidth="1"/>
    <col min="12297" max="12298" width="9.1640625" style="1052" customWidth="1"/>
    <col min="12299" max="12299" width="15.6640625" style="1052" customWidth="1"/>
    <col min="12300" max="12544" width="8.6640625" style="1052"/>
    <col min="12545" max="12545" width="1.5" style="1052" customWidth="1"/>
    <col min="12546" max="12546" width="3.1640625" style="1052" customWidth="1"/>
    <col min="12547" max="12548" width="8.25" style="1052" customWidth="1"/>
    <col min="12549" max="12550" width="7.75" style="1052" customWidth="1"/>
    <col min="12551" max="12551" width="7.6640625" style="1052" customWidth="1"/>
    <col min="12552" max="12552" width="6.75" style="1052" customWidth="1"/>
    <col min="12553" max="12554" width="9.1640625" style="1052" customWidth="1"/>
    <col min="12555" max="12555" width="15.6640625" style="1052" customWidth="1"/>
    <col min="12556" max="12800" width="8.6640625" style="1052"/>
    <col min="12801" max="12801" width="1.5" style="1052" customWidth="1"/>
    <col min="12802" max="12802" width="3.1640625" style="1052" customWidth="1"/>
    <col min="12803" max="12804" width="8.25" style="1052" customWidth="1"/>
    <col min="12805" max="12806" width="7.75" style="1052" customWidth="1"/>
    <col min="12807" max="12807" width="7.6640625" style="1052" customWidth="1"/>
    <col min="12808" max="12808" width="6.75" style="1052" customWidth="1"/>
    <col min="12809" max="12810" width="9.1640625" style="1052" customWidth="1"/>
    <col min="12811" max="12811" width="15.6640625" style="1052" customWidth="1"/>
    <col min="12812" max="13056" width="8.6640625" style="1052"/>
    <col min="13057" max="13057" width="1.5" style="1052" customWidth="1"/>
    <col min="13058" max="13058" width="3.1640625" style="1052" customWidth="1"/>
    <col min="13059" max="13060" width="8.25" style="1052" customWidth="1"/>
    <col min="13061" max="13062" width="7.75" style="1052" customWidth="1"/>
    <col min="13063" max="13063" width="7.6640625" style="1052" customWidth="1"/>
    <col min="13064" max="13064" width="6.75" style="1052" customWidth="1"/>
    <col min="13065" max="13066" width="9.1640625" style="1052" customWidth="1"/>
    <col min="13067" max="13067" width="15.6640625" style="1052" customWidth="1"/>
    <col min="13068" max="13312" width="8.6640625" style="1052"/>
    <col min="13313" max="13313" width="1.5" style="1052" customWidth="1"/>
    <col min="13314" max="13314" width="3.1640625" style="1052" customWidth="1"/>
    <col min="13315" max="13316" width="8.25" style="1052" customWidth="1"/>
    <col min="13317" max="13318" width="7.75" style="1052" customWidth="1"/>
    <col min="13319" max="13319" width="7.6640625" style="1052" customWidth="1"/>
    <col min="13320" max="13320" width="6.75" style="1052" customWidth="1"/>
    <col min="13321" max="13322" width="9.1640625" style="1052" customWidth="1"/>
    <col min="13323" max="13323" width="15.6640625" style="1052" customWidth="1"/>
    <col min="13324" max="13568" width="8.6640625" style="1052"/>
    <col min="13569" max="13569" width="1.5" style="1052" customWidth="1"/>
    <col min="13570" max="13570" width="3.1640625" style="1052" customWidth="1"/>
    <col min="13571" max="13572" width="8.25" style="1052" customWidth="1"/>
    <col min="13573" max="13574" width="7.75" style="1052" customWidth="1"/>
    <col min="13575" max="13575" width="7.6640625" style="1052" customWidth="1"/>
    <col min="13576" max="13576" width="6.75" style="1052" customWidth="1"/>
    <col min="13577" max="13578" width="9.1640625" style="1052" customWidth="1"/>
    <col min="13579" max="13579" width="15.6640625" style="1052" customWidth="1"/>
    <col min="13580" max="13824" width="8.6640625" style="1052"/>
    <col min="13825" max="13825" width="1.5" style="1052" customWidth="1"/>
    <col min="13826" max="13826" width="3.1640625" style="1052" customWidth="1"/>
    <col min="13827" max="13828" width="8.25" style="1052" customWidth="1"/>
    <col min="13829" max="13830" width="7.75" style="1052" customWidth="1"/>
    <col min="13831" max="13831" width="7.6640625" style="1052" customWidth="1"/>
    <col min="13832" max="13832" width="6.75" style="1052" customWidth="1"/>
    <col min="13833" max="13834" width="9.1640625" style="1052" customWidth="1"/>
    <col min="13835" max="13835" width="15.6640625" style="1052" customWidth="1"/>
    <col min="13836" max="14080" width="8.6640625" style="1052"/>
    <col min="14081" max="14081" width="1.5" style="1052" customWidth="1"/>
    <col min="14082" max="14082" width="3.1640625" style="1052" customWidth="1"/>
    <col min="14083" max="14084" width="8.25" style="1052" customWidth="1"/>
    <col min="14085" max="14086" width="7.75" style="1052" customWidth="1"/>
    <col min="14087" max="14087" width="7.6640625" style="1052" customWidth="1"/>
    <col min="14088" max="14088" width="6.75" style="1052" customWidth="1"/>
    <col min="14089" max="14090" width="9.1640625" style="1052" customWidth="1"/>
    <col min="14091" max="14091" width="15.6640625" style="1052" customWidth="1"/>
    <col min="14092" max="14336" width="8.6640625" style="1052"/>
    <col min="14337" max="14337" width="1.5" style="1052" customWidth="1"/>
    <col min="14338" max="14338" width="3.1640625" style="1052" customWidth="1"/>
    <col min="14339" max="14340" width="8.25" style="1052" customWidth="1"/>
    <col min="14341" max="14342" width="7.75" style="1052" customWidth="1"/>
    <col min="14343" max="14343" width="7.6640625" style="1052" customWidth="1"/>
    <col min="14344" max="14344" width="6.75" style="1052" customWidth="1"/>
    <col min="14345" max="14346" width="9.1640625" style="1052" customWidth="1"/>
    <col min="14347" max="14347" width="15.6640625" style="1052" customWidth="1"/>
    <col min="14348" max="14592" width="8.6640625" style="1052"/>
    <col min="14593" max="14593" width="1.5" style="1052" customWidth="1"/>
    <col min="14594" max="14594" width="3.1640625" style="1052" customWidth="1"/>
    <col min="14595" max="14596" width="8.25" style="1052" customWidth="1"/>
    <col min="14597" max="14598" width="7.75" style="1052" customWidth="1"/>
    <col min="14599" max="14599" width="7.6640625" style="1052" customWidth="1"/>
    <col min="14600" max="14600" width="6.75" style="1052" customWidth="1"/>
    <col min="14601" max="14602" width="9.1640625" style="1052" customWidth="1"/>
    <col min="14603" max="14603" width="15.6640625" style="1052" customWidth="1"/>
    <col min="14604" max="14848" width="8.6640625" style="1052"/>
    <col min="14849" max="14849" width="1.5" style="1052" customWidth="1"/>
    <col min="14850" max="14850" width="3.1640625" style="1052" customWidth="1"/>
    <col min="14851" max="14852" width="8.25" style="1052" customWidth="1"/>
    <col min="14853" max="14854" width="7.75" style="1052" customWidth="1"/>
    <col min="14855" max="14855" width="7.6640625" style="1052" customWidth="1"/>
    <col min="14856" max="14856" width="6.75" style="1052" customWidth="1"/>
    <col min="14857" max="14858" width="9.1640625" style="1052" customWidth="1"/>
    <col min="14859" max="14859" width="15.6640625" style="1052" customWidth="1"/>
    <col min="14860" max="15104" width="8.6640625" style="1052"/>
    <col min="15105" max="15105" width="1.5" style="1052" customWidth="1"/>
    <col min="15106" max="15106" width="3.1640625" style="1052" customWidth="1"/>
    <col min="15107" max="15108" width="8.25" style="1052" customWidth="1"/>
    <col min="15109" max="15110" width="7.75" style="1052" customWidth="1"/>
    <col min="15111" max="15111" width="7.6640625" style="1052" customWidth="1"/>
    <col min="15112" max="15112" width="6.75" style="1052" customWidth="1"/>
    <col min="15113" max="15114" width="9.1640625" style="1052" customWidth="1"/>
    <col min="15115" max="15115" width="15.6640625" style="1052" customWidth="1"/>
    <col min="15116" max="15360" width="8.6640625" style="1052"/>
    <col min="15361" max="15361" width="1.5" style="1052" customWidth="1"/>
    <col min="15362" max="15362" width="3.1640625" style="1052" customWidth="1"/>
    <col min="15363" max="15364" width="8.25" style="1052" customWidth="1"/>
    <col min="15365" max="15366" width="7.75" style="1052" customWidth="1"/>
    <col min="15367" max="15367" width="7.6640625" style="1052" customWidth="1"/>
    <col min="15368" max="15368" width="6.75" style="1052" customWidth="1"/>
    <col min="15369" max="15370" width="9.1640625" style="1052" customWidth="1"/>
    <col min="15371" max="15371" width="15.6640625" style="1052" customWidth="1"/>
    <col min="15372" max="15616" width="8.6640625" style="1052"/>
    <col min="15617" max="15617" width="1.5" style="1052" customWidth="1"/>
    <col min="15618" max="15618" width="3.1640625" style="1052" customWidth="1"/>
    <col min="15619" max="15620" width="8.25" style="1052" customWidth="1"/>
    <col min="15621" max="15622" width="7.75" style="1052" customWidth="1"/>
    <col min="15623" max="15623" width="7.6640625" style="1052" customWidth="1"/>
    <col min="15624" max="15624" width="6.75" style="1052" customWidth="1"/>
    <col min="15625" max="15626" width="9.1640625" style="1052" customWidth="1"/>
    <col min="15627" max="15627" width="15.6640625" style="1052" customWidth="1"/>
    <col min="15628" max="15872" width="8.6640625" style="1052"/>
    <col min="15873" max="15873" width="1.5" style="1052" customWidth="1"/>
    <col min="15874" max="15874" width="3.1640625" style="1052" customWidth="1"/>
    <col min="15875" max="15876" width="8.25" style="1052" customWidth="1"/>
    <col min="15877" max="15878" width="7.75" style="1052" customWidth="1"/>
    <col min="15879" max="15879" width="7.6640625" style="1052" customWidth="1"/>
    <col min="15880" max="15880" width="6.75" style="1052" customWidth="1"/>
    <col min="15881" max="15882" width="9.1640625" style="1052" customWidth="1"/>
    <col min="15883" max="15883" width="15.6640625" style="1052" customWidth="1"/>
    <col min="15884" max="16128" width="8.6640625" style="1052"/>
    <col min="16129" max="16129" width="1.5" style="1052" customWidth="1"/>
    <col min="16130" max="16130" width="3.1640625" style="1052" customWidth="1"/>
    <col min="16131" max="16132" width="8.25" style="1052" customWidth="1"/>
    <col min="16133" max="16134" width="7.75" style="1052" customWidth="1"/>
    <col min="16135" max="16135" width="7.6640625" style="1052" customWidth="1"/>
    <col min="16136" max="16136" width="6.75" style="1052" customWidth="1"/>
    <col min="16137" max="16138" width="9.1640625" style="1052" customWidth="1"/>
    <col min="16139" max="16139" width="15.6640625" style="1052" customWidth="1"/>
    <col min="16140" max="16384" width="8.6640625" style="1052"/>
  </cols>
  <sheetData>
    <row r="1" spans="1:11" ht="18" customHeight="1">
      <c r="A1" s="1050" t="s">
        <v>2318</v>
      </c>
      <c r="B1" s="1050"/>
      <c r="C1" s="1051"/>
      <c r="H1" s="3087"/>
      <c r="I1" s="3087"/>
      <c r="J1" s="3087"/>
      <c r="K1" s="3087"/>
    </row>
    <row r="2" spans="1:11" ht="41.25" customHeight="1">
      <c r="B2" s="3155" t="s">
        <v>1363</v>
      </c>
      <c r="C2" s="3156"/>
      <c r="D2" s="3156"/>
      <c r="E2" s="3156"/>
      <c r="F2" s="3156"/>
      <c r="G2" s="3156"/>
      <c r="H2" s="3156"/>
      <c r="I2" s="3156"/>
      <c r="J2" s="3156"/>
      <c r="K2" s="3156"/>
    </row>
    <row r="3" spans="1:11" ht="6" customHeight="1">
      <c r="B3" s="3157"/>
      <c r="C3" s="3157"/>
      <c r="D3" s="3157"/>
      <c r="E3" s="3158"/>
      <c r="F3" s="3086"/>
      <c r="G3" s="1057"/>
    </row>
    <row r="4" spans="1:11" ht="15" customHeight="1">
      <c r="B4" s="3157"/>
      <c r="C4" s="3157"/>
      <c r="D4" s="3157"/>
      <c r="E4" s="3158"/>
      <c r="F4" s="3086"/>
      <c r="G4" s="1057"/>
      <c r="H4" s="3159" t="s">
        <v>1364</v>
      </c>
      <c r="I4" s="3159"/>
      <c r="J4" s="3160"/>
      <c r="K4" s="3160"/>
    </row>
    <row r="5" spans="1:11" ht="15" customHeight="1">
      <c r="B5" s="3157"/>
      <c r="C5" s="3157"/>
      <c r="D5" s="3157"/>
      <c r="E5" s="3158"/>
      <c r="F5" s="3086"/>
      <c r="G5" s="1058"/>
      <c r="H5" s="3159"/>
      <c r="I5" s="3159"/>
      <c r="J5" s="3160"/>
      <c r="K5" s="3160"/>
    </row>
    <row r="6" spans="1:11" ht="6" customHeight="1" thickBot="1">
      <c r="B6" s="1059"/>
      <c r="C6" s="1059"/>
      <c r="D6" s="1059"/>
      <c r="E6" s="1059"/>
      <c r="F6" s="1059"/>
      <c r="G6" s="1059"/>
      <c r="H6" s="1059"/>
      <c r="I6" s="1059"/>
      <c r="J6" s="1059"/>
      <c r="K6" s="1059"/>
    </row>
    <row r="7" spans="1:11" s="1059" customFormat="1" ht="24.75" customHeight="1">
      <c r="B7" s="1060"/>
      <c r="C7" s="3112" t="s">
        <v>4</v>
      </c>
      <c r="D7" s="3112"/>
      <c r="E7" s="3112" t="s">
        <v>1365</v>
      </c>
      <c r="F7" s="3112"/>
      <c r="G7" s="3112" t="s">
        <v>1073</v>
      </c>
      <c r="H7" s="3149"/>
      <c r="I7" s="3150" t="s">
        <v>1366</v>
      </c>
      <c r="J7" s="3151"/>
      <c r="K7" s="1063" t="s">
        <v>1075</v>
      </c>
    </row>
    <row r="8" spans="1:11" s="1059" customFormat="1" ht="17.25" customHeight="1">
      <c r="B8" s="1060">
        <f>ROW()-7</f>
        <v>1</v>
      </c>
      <c r="C8" s="3112"/>
      <c r="D8" s="3112"/>
      <c r="E8" s="3152"/>
      <c r="F8" s="3108"/>
      <c r="G8" s="3112"/>
      <c r="H8" s="3149"/>
      <c r="I8" s="3153"/>
      <c r="J8" s="3154"/>
      <c r="K8" s="1064"/>
    </row>
    <row r="9" spans="1:11" s="1059" customFormat="1" ht="17.25" customHeight="1">
      <c r="B9" s="1060">
        <f t="shared" ref="B9:B47" si="0">ROW()-7</f>
        <v>2</v>
      </c>
      <c r="C9" s="3112"/>
      <c r="D9" s="3112"/>
      <c r="E9" s="3152"/>
      <c r="F9" s="3108"/>
      <c r="G9" s="3112"/>
      <c r="H9" s="3149"/>
      <c r="I9" s="3153"/>
      <c r="J9" s="3154"/>
      <c r="K9" s="1064"/>
    </row>
    <row r="10" spans="1:11" s="1059" customFormat="1" ht="17.25" customHeight="1">
      <c r="B10" s="1060">
        <f t="shared" si="0"/>
        <v>3</v>
      </c>
      <c r="C10" s="3149"/>
      <c r="D10" s="3161"/>
      <c r="E10" s="3162"/>
      <c r="F10" s="3163"/>
      <c r="G10" s="3149"/>
      <c r="H10" s="3164"/>
      <c r="I10" s="3153"/>
      <c r="J10" s="3165"/>
      <c r="K10" s="1064"/>
    </row>
    <row r="11" spans="1:11" s="1059" customFormat="1" ht="17.25" customHeight="1">
      <c r="B11" s="1060">
        <f t="shared" si="0"/>
        <v>4</v>
      </c>
      <c r="C11" s="3149"/>
      <c r="D11" s="3161"/>
      <c r="E11" s="3162"/>
      <c r="F11" s="3163"/>
      <c r="G11" s="3149"/>
      <c r="H11" s="3164"/>
      <c r="I11" s="3153"/>
      <c r="J11" s="3165"/>
      <c r="K11" s="1064"/>
    </row>
    <row r="12" spans="1:11" s="1059" customFormat="1" ht="17.25" customHeight="1">
      <c r="B12" s="1060">
        <f t="shared" si="0"/>
        <v>5</v>
      </c>
      <c r="C12" s="3149"/>
      <c r="D12" s="3161"/>
      <c r="E12" s="3162"/>
      <c r="F12" s="3163"/>
      <c r="G12" s="3149"/>
      <c r="H12" s="3164"/>
      <c r="I12" s="3153"/>
      <c r="J12" s="3165"/>
      <c r="K12" s="1064"/>
    </row>
    <row r="13" spans="1:11" s="1059" customFormat="1" ht="17.25" customHeight="1">
      <c r="B13" s="1060">
        <f t="shared" si="0"/>
        <v>6</v>
      </c>
      <c r="C13" s="3149"/>
      <c r="D13" s="3161"/>
      <c r="E13" s="3162"/>
      <c r="F13" s="3163"/>
      <c r="G13" s="3149"/>
      <c r="H13" s="3164"/>
      <c r="I13" s="3153"/>
      <c r="J13" s="3165"/>
      <c r="K13" s="1066"/>
    </row>
    <row r="14" spans="1:11" s="1059" customFormat="1" ht="17.25" customHeight="1">
      <c r="B14" s="1060">
        <f t="shared" si="0"/>
        <v>7</v>
      </c>
      <c r="C14" s="3112"/>
      <c r="D14" s="3112"/>
      <c r="E14" s="3112"/>
      <c r="F14" s="3112"/>
      <c r="G14" s="3112"/>
      <c r="H14" s="3149"/>
      <c r="I14" s="3167"/>
      <c r="J14" s="3168"/>
      <c r="K14" s="1066"/>
    </row>
    <row r="15" spans="1:11" s="1059" customFormat="1" ht="17.25" customHeight="1">
      <c r="B15" s="1060">
        <f t="shared" si="0"/>
        <v>8</v>
      </c>
      <c r="C15" s="3112"/>
      <c r="D15" s="3112"/>
      <c r="E15" s="3112"/>
      <c r="F15" s="3112"/>
      <c r="G15" s="3112"/>
      <c r="H15" s="3149"/>
      <c r="I15" s="3166"/>
      <c r="J15" s="3154"/>
      <c r="K15" s="1066"/>
    </row>
    <row r="16" spans="1:11" s="1059" customFormat="1" ht="17.25" customHeight="1">
      <c r="B16" s="1060">
        <f t="shared" si="0"/>
        <v>9</v>
      </c>
      <c r="C16" s="3112"/>
      <c r="D16" s="3112"/>
      <c r="E16" s="3112"/>
      <c r="F16" s="3112"/>
      <c r="G16" s="3112"/>
      <c r="H16" s="3149"/>
      <c r="I16" s="3166"/>
      <c r="J16" s="3154"/>
      <c r="K16" s="1066"/>
    </row>
    <row r="17" spans="2:11" s="1059" customFormat="1" ht="17.25" customHeight="1">
      <c r="B17" s="1060">
        <f t="shared" si="0"/>
        <v>10</v>
      </c>
      <c r="C17" s="3112"/>
      <c r="D17" s="3112"/>
      <c r="E17" s="3112"/>
      <c r="F17" s="3112"/>
      <c r="G17" s="3112"/>
      <c r="H17" s="3149"/>
      <c r="I17" s="3169"/>
      <c r="J17" s="3170"/>
      <c r="K17" s="1066"/>
    </row>
    <row r="18" spans="2:11" s="1059" customFormat="1" ht="17.25" customHeight="1">
      <c r="B18" s="1060">
        <f t="shared" si="0"/>
        <v>11</v>
      </c>
      <c r="C18" s="3149"/>
      <c r="D18" s="3161"/>
      <c r="E18" s="3162"/>
      <c r="F18" s="3163"/>
      <c r="G18" s="3112"/>
      <c r="H18" s="3149"/>
      <c r="I18" s="3153"/>
      <c r="J18" s="3165"/>
      <c r="K18" s="1064"/>
    </row>
    <row r="19" spans="2:11" s="1059" customFormat="1" ht="17.25" customHeight="1">
      <c r="B19" s="1060">
        <f t="shared" si="0"/>
        <v>12</v>
      </c>
      <c r="C19" s="3112"/>
      <c r="D19" s="3112"/>
      <c r="E19" s="3152"/>
      <c r="F19" s="3108"/>
      <c r="G19" s="3112"/>
      <c r="H19" s="3149"/>
      <c r="I19" s="3153"/>
      <c r="J19" s="3154"/>
      <c r="K19" s="1064"/>
    </row>
    <row r="20" spans="2:11" s="1059" customFormat="1" ht="17.25" customHeight="1">
      <c r="B20" s="1060">
        <f t="shared" si="0"/>
        <v>13</v>
      </c>
      <c r="C20" s="3149"/>
      <c r="D20" s="3161"/>
      <c r="E20" s="3162"/>
      <c r="F20" s="3163"/>
      <c r="G20" s="3149"/>
      <c r="H20" s="3164"/>
      <c r="I20" s="3153"/>
      <c r="J20" s="3165"/>
      <c r="K20" s="1064"/>
    </row>
    <row r="21" spans="2:11" s="1059" customFormat="1" ht="17.25" customHeight="1">
      <c r="B21" s="1060">
        <f t="shared" si="0"/>
        <v>14</v>
      </c>
      <c r="C21" s="3112"/>
      <c r="D21" s="3112"/>
      <c r="E21" s="3152"/>
      <c r="F21" s="3108"/>
      <c r="G21" s="3112"/>
      <c r="H21" s="3149"/>
      <c r="I21" s="3153"/>
      <c r="J21" s="3154"/>
      <c r="K21" s="1064"/>
    </row>
    <row r="22" spans="2:11" s="1059" customFormat="1" ht="17.25" customHeight="1">
      <c r="B22" s="1060">
        <f t="shared" si="0"/>
        <v>15</v>
      </c>
      <c r="C22" s="3112"/>
      <c r="D22" s="3112"/>
      <c r="E22" s="3162"/>
      <c r="F22" s="3161"/>
      <c r="G22" s="3112"/>
      <c r="H22" s="3149"/>
      <c r="I22" s="3153"/>
      <c r="J22" s="3154"/>
      <c r="K22" s="1066"/>
    </row>
    <row r="23" spans="2:11" s="1059" customFormat="1" ht="17.25" customHeight="1">
      <c r="B23" s="1060">
        <f t="shared" si="0"/>
        <v>16</v>
      </c>
      <c r="C23" s="3112"/>
      <c r="D23" s="3112"/>
      <c r="E23" s="3171"/>
      <c r="F23" s="3112"/>
      <c r="G23" s="3112"/>
      <c r="H23" s="3149"/>
      <c r="I23" s="3153"/>
      <c r="J23" s="3154"/>
      <c r="K23" s="1066"/>
    </row>
    <row r="24" spans="2:11" s="1059" customFormat="1" ht="17.25" customHeight="1">
      <c r="B24" s="1060">
        <f t="shared" si="0"/>
        <v>17</v>
      </c>
      <c r="C24" s="3112"/>
      <c r="D24" s="3112"/>
      <c r="E24" s="3112"/>
      <c r="F24" s="3112"/>
      <c r="G24" s="3112"/>
      <c r="H24" s="3149"/>
      <c r="I24" s="3153"/>
      <c r="J24" s="3154"/>
      <c r="K24" s="1066"/>
    </row>
    <row r="25" spans="2:11" s="1059" customFormat="1" ht="17.25" customHeight="1">
      <c r="B25" s="1060">
        <f t="shared" si="0"/>
        <v>18</v>
      </c>
      <c r="C25" s="3112"/>
      <c r="D25" s="3112"/>
      <c r="E25" s="3112"/>
      <c r="F25" s="3112"/>
      <c r="G25" s="3112"/>
      <c r="H25" s="3149"/>
      <c r="I25" s="3153"/>
      <c r="J25" s="3154"/>
      <c r="K25" s="1066"/>
    </row>
    <row r="26" spans="2:11" s="1059" customFormat="1" ht="17.25" customHeight="1">
      <c r="B26" s="1060">
        <f t="shared" si="0"/>
        <v>19</v>
      </c>
      <c r="C26" s="3112"/>
      <c r="D26" s="3112"/>
      <c r="E26" s="3112"/>
      <c r="F26" s="3112"/>
      <c r="G26" s="3112"/>
      <c r="H26" s="3149"/>
      <c r="I26" s="3153"/>
      <c r="J26" s="3154"/>
      <c r="K26" s="1066"/>
    </row>
    <row r="27" spans="2:11" s="1059" customFormat="1" ht="17.25" customHeight="1">
      <c r="B27" s="1060">
        <f t="shared" si="0"/>
        <v>20</v>
      </c>
      <c r="C27" s="3112"/>
      <c r="D27" s="3112"/>
      <c r="E27" s="3112"/>
      <c r="F27" s="3112"/>
      <c r="G27" s="3112"/>
      <c r="H27" s="3149"/>
      <c r="I27" s="3153"/>
      <c r="J27" s="3154"/>
      <c r="K27" s="1066"/>
    </row>
    <row r="28" spans="2:11" s="1059" customFormat="1" ht="17.25" customHeight="1">
      <c r="B28" s="1060">
        <f t="shared" si="0"/>
        <v>21</v>
      </c>
      <c r="C28" s="3112"/>
      <c r="D28" s="3112"/>
      <c r="E28" s="3172"/>
      <c r="F28" s="3173"/>
      <c r="G28" s="3112"/>
      <c r="H28" s="3149"/>
      <c r="I28" s="3174"/>
      <c r="J28" s="3175"/>
      <c r="K28" s="1064"/>
    </row>
    <row r="29" spans="2:11" s="1059" customFormat="1" ht="17.25" customHeight="1">
      <c r="B29" s="1060">
        <f t="shared" si="0"/>
        <v>22</v>
      </c>
      <c r="C29" s="3112"/>
      <c r="D29" s="3112"/>
      <c r="E29" s="3172"/>
      <c r="F29" s="3173"/>
      <c r="G29" s="3112"/>
      <c r="H29" s="3149"/>
      <c r="I29" s="3153"/>
      <c r="J29" s="3154"/>
      <c r="K29" s="1064"/>
    </row>
    <row r="30" spans="2:11" s="1059" customFormat="1" ht="17.25" customHeight="1">
      <c r="B30" s="1060">
        <f t="shared" si="0"/>
        <v>23</v>
      </c>
      <c r="C30" s="3112"/>
      <c r="D30" s="3112"/>
      <c r="E30" s="3172"/>
      <c r="F30" s="3173"/>
      <c r="G30" s="3112"/>
      <c r="H30" s="3149"/>
      <c r="I30" s="3153"/>
      <c r="J30" s="3154"/>
      <c r="K30" s="1064"/>
    </row>
    <row r="31" spans="2:11" s="1059" customFormat="1" ht="17.25" customHeight="1">
      <c r="B31" s="1060">
        <f t="shared" si="0"/>
        <v>24</v>
      </c>
      <c r="C31" s="3112"/>
      <c r="D31" s="3112"/>
      <c r="E31" s="3172"/>
      <c r="F31" s="3173"/>
      <c r="G31" s="3112"/>
      <c r="H31" s="3149"/>
      <c r="I31" s="3153"/>
      <c r="J31" s="3154"/>
      <c r="K31" s="1064"/>
    </row>
    <row r="32" spans="2:11" s="1059" customFormat="1" ht="17.25" customHeight="1">
      <c r="B32" s="1060">
        <f t="shared" si="0"/>
        <v>25</v>
      </c>
      <c r="C32" s="3112"/>
      <c r="D32" s="3112"/>
      <c r="E32" s="3172"/>
      <c r="F32" s="3173"/>
      <c r="G32" s="3112"/>
      <c r="H32" s="3149"/>
      <c r="I32" s="3153"/>
      <c r="J32" s="3154"/>
      <c r="K32" s="1064"/>
    </row>
    <row r="33" spans="2:11" s="1059" customFormat="1" ht="17.25" customHeight="1">
      <c r="B33" s="1060">
        <f t="shared" si="0"/>
        <v>26</v>
      </c>
      <c r="C33" s="3112"/>
      <c r="D33" s="3112"/>
      <c r="E33" s="3172"/>
      <c r="F33" s="3173"/>
      <c r="G33" s="3112"/>
      <c r="H33" s="3149"/>
      <c r="I33" s="3153"/>
      <c r="J33" s="3154"/>
      <c r="K33" s="1064"/>
    </row>
    <row r="34" spans="2:11" s="1059" customFormat="1" ht="17.25" customHeight="1">
      <c r="B34" s="1060">
        <f t="shared" si="0"/>
        <v>27</v>
      </c>
      <c r="C34" s="3112"/>
      <c r="D34" s="3112"/>
      <c r="E34" s="3172"/>
      <c r="F34" s="3173"/>
      <c r="G34" s="3112"/>
      <c r="H34" s="3149"/>
      <c r="I34" s="3153"/>
      <c r="J34" s="3154"/>
      <c r="K34" s="1064"/>
    </row>
    <row r="35" spans="2:11" s="1059" customFormat="1" ht="17.25" customHeight="1">
      <c r="B35" s="1060">
        <f t="shared" si="0"/>
        <v>28</v>
      </c>
      <c r="C35" s="3112"/>
      <c r="D35" s="3112"/>
      <c r="E35" s="3172"/>
      <c r="F35" s="3173"/>
      <c r="G35" s="3112"/>
      <c r="H35" s="3149"/>
      <c r="I35" s="3153"/>
      <c r="J35" s="3154"/>
      <c r="K35" s="1064"/>
    </row>
    <row r="36" spans="2:11" s="1059" customFormat="1" ht="17.25" customHeight="1">
      <c r="B36" s="1060">
        <f t="shared" si="0"/>
        <v>29</v>
      </c>
      <c r="C36" s="3112"/>
      <c r="D36" s="3112"/>
      <c r="E36" s="3172"/>
      <c r="F36" s="3173"/>
      <c r="G36" s="3112"/>
      <c r="H36" s="3149"/>
      <c r="I36" s="3153"/>
      <c r="J36" s="3154"/>
      <c r="K36" s="1064"/>
    </row>
    <row r="37" spans="2:11" s="1059" customFormat="1" ht="17.25" customHeight="1">
      <c r="B37" s="1060">
        <f t="shared" si="0"/>
        <v>30</v>
      </c>
      <c r="C37" s="3112"/>
      <c r="D37" s="3112"/>
      <c r="E37" s="3172"/>
      <c r="F37" s="3173"/>
      <c r="G37" s="3112"/>
      <c r="H37" s="3149"/>
      <c r="I37" s="3153"/>
      <c r="J37" s="3154"/>
      <c r="K37" s="1064"/>
    </row>
    <row r="38" spans="2:11" s="1059" customFormat="1" ht="17.25" customHeight="1">
      <c r="B38" s="1060">
        <f t="shared" si="0"/>
        <v>31</v>
      </c>
      <c r="C38" s="3112"/>
      <c r="D38" s="3112"/>
      <c r="E38" s="3172"/>
      <c r="F38" s="3173"/>
      <c r="G38" s="3112"/>
      <c r="H38" s="3149"/>
      <c r="I38" s="3153"/>
      <c r="J38" s="3154"/>
      <c r="K38" s="1064"/>
    </row>
    <row r="39" spans="2:11" s="1059" customFormat="1" ht="17.25" customHeight="1">
      <c r="B39" s="1060">
        <f t="shared" si="0"/>
        <v>32</v>
      </c>
      <c r="C39" s="3112"/>
      <c r="D39" s="3112"/>
      <c r="E39" s="3172"/>
      <c r="F39" s="3173"/>
      <c r="G39" s="3112"/>
      <c r="H39" s="3149"/>
      <c r="I39" s="3153"/>
      <c r="J39" s="3154"/>
      <c r="K39" s="1064"/>
    </row>
    <row r="40" spans="2:11" s="1059" customFormat="1" ht="17.25" customHeight="1">
      <c r="B40" s="1060">
        <f t="shared" si="0"/>
        <v>33</v>
      </c>
      <c r="C40" s="3112"/>
      <c r="D40" s="3112"/>
      <c r="E40" s="3172"/>
      <c r="F40" s="3173"/>
      <c r="G40" s="3112"/>
      <c r="H40" s="3149"/>
      <c r="I40" s="3153"/>
      <c r="J40" s="3154"/>
      <c r="K40" s="1064"/>
    </row>
    <row r="41" spans="2:11" s="1059" customFormat="1" ht="17.25" customHeight="1">
      <c r="B41" s="1060">
        <f t="shared" si="0"/>
        <v>34</v>
      </c>
      <c r="C41" s="3112"/>
      <c r="D41" s="3112"/>
      <c r="E41" s="3172"/>
      <c r="F41" s="3173"/>
      <c r="G41" s="3112"/>
      <c r="H41" s="3149"/>
      <c r="I41" s="3153"/>
      <c r="J41" s="3154"/>
      <c r="K41" s="1066"/>
    </row>
    <row r="42" spans="2:11" s="1059" customFormat="1" ht="17.25" customHeight="1">
      <c r="B42" s="1060">
        <f t="shared" si="0"/>
        <v>35</v>
      </c>
      <c r="C42" s="3112"/>
      <c r="D42" s="3112"/>
      <c r="E42" s="3172"/>
      <c r="F42" s="3173"/>
      <c r="G42" s="3112"/>
      <c r="H42" s="3149"/>
      <c r="I42" s="3153"/>
      <c r="J42" s="3154"/>
      <c r="K42" s="1066"/>
    </row>
    <row r="43" spans="2:11" s="1059" customFormat="1" ht="17.25" customHeight="1">
      <c r="B43" s="1060">
        <f t="shared" si="0"/>
        <v>36</v>
      </c>
      <c r="C43" s="3112"/>
      <c r="D43" s="3112"/>
      <c r="E43" s="3112"/>
      <c r="F43" s="3112"/>
      <c r="G43" s="3112"/>
      <c r="H43" s="3149"/>
      <c r="I43" s="3153"/>
      <c r="J43" s="3154"/>
      <c r="K43" s="1066"/>
    </row>
    <row r="44" spans="2:11" s="1059" customFormat="1" ht="17.25" customHeight="1">
      <c r="B44" s="1060">
        <f t="shared" si="0"/>
        <v>37</v>
      </c>
      <c r="C44" s="3112"/>
      <c r="D44" s="3112"/>
      <c r="E44" s="3112"/>
      <c r="F44" s="3112"/>
      <c r="G44" s="3112"/>
      <c r="H44" s="3149"/>
      <c r="I44" s="3153"/>
      <c r="J44" s="3154"/>
      <c r="K44" s="1066"/>
    </row>
    <row r="45" spans="2:11" s="1059" customFormat="1" ht="17.25" customHeight="1">
      <c r="B45" s="1060">
        <f t="shared" si="0"/>
        <v>38</v>
      </c>
      <c r="C45" s="3112"/>
      <c r="D45" s="3112"/>
      <c r="E45" s="3112"/>
      <c r="F45" s="3112"/>
      <c r="G45" s="3112"/>
      <c r="H45" s="3149"/>
      <c r="I45" s="3153"/>
      <c r="J45" s="3154"/>
      <c r="K45" s="1066"/>
    </row>
    <row r="46" spans="2:11" s="1059" customFormat="1" ht="17.25" customHeight="1">
      <c r="B46" s="1060">
        <f t="shared" si="0"/>
        <v>39</v>
      </c>
      <c r="C46" s="3112"/>
      <c r="D46" s="3112"/>
      <c r="E46" s="3112"/>
      <c r="F46" s="3112"/>
      <c r="G46" s="3112"/>
      <c r="H46" s="3149"/>
      <c r="I46" s="3153"/>
      <c r="J46" s="3154"/>
      <c r="K46" s="1066"/>
    </row>
    <row r="47" spans="2:11" s="1059" customFormat="1" ht="17.25" customHeight="1" thickBot="1">
      <c r="B47" s="1060">
        <f t="shared" si="0"/>
        <v>40</v>
      </c>
      <c r="C47" s="3112"/>
      <c r="D47" s="3112"/>
      <c r="E47" s="3112"/>
      <c r="F47" s="3112"/>
      <c r="G47" s="3112"/>
      <c r="H47" s="3149"/>
      <c r="I47" s="3176"/>
      <c r="J47" s="3177"/>
      <c r="K47" s="1066"/>
    </row>
    <row r="48" spans="2:11" ht="13.5" customHeight="1">
      <c r="B48" s="3178" t="s">
        <v>1367</v>
      </c>
      <c r="C48" s="3179"/>
      <c r="D48" s="3179"/>
      <c r="E48" s="3179"/>
      <c r="F48" s="3179"/>
      <c r="G48" s="3179"/>
      <c r="H48" s="3179"/>
      <c r="I48" s="3179"/>
      <c r="J48" s="3179"/>
      <c r="K48" s="3179"/>
    </row>
    <row r="49" spans="2:11" ht="13.5" customHeight="1">
      <c r="B49" s="3179"/>
      <c r="C49" s="3179"/>
      <c r="D49" s="3179"/>
      <c r="E49" s="3179"/>
      <c r="F49" s="3179"/>
      <c r="G49" s="3179"/>
      <c r="H49" s="3179"/>
      <c r="I49" s="3179"/>
      <c r="J49" s="3179"/>
      <c r="K49" s="3179"/>
    </row>
  </sheetData>
  <mergeCells count="175">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H1:K1"/>
    <mergeCell ref="B2:K2"/>
    <mergeCell ref="B3:D3"/>
    <mergeCell ref="E3:F3"/>
    <mergeCell ref="B4:D4"/>
    <mergeCell ref="E4:F4"/>
    <mergeCell ref="H4:I5"/>
    <mergeCell ref="J4:K5"/>
    <mergeCell ref="B5:D5"/>
    <mergeCell ref="E5:F5"/>
  </mergeCells>
  <phoneticPr fontId="2"/>
  <pageMargins left="0.7" right="0.7" top="0.75" bottom="0.75" header="0.3" footer="0.3"/>
  <pageSetup paperSize="9" scale="84"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1B2A9-0E2A-4E0C-A8F4-81A420BB8C93}">
  <dimension ref="A1:AM58"/>
  <sheetViews>
    <sheetView showGridLines="0" view="pageBreakPreview" topLeftCell="A55" zoomScaleNormal="100" zoomScaleSheetLayoutView="100" workbookViewId="0">
      <selection activeCell="BA9" sqref="BA9"/>
    </sheetView>
  </sheetViews>
  <sheetFormatPr defaultColWidth="2.08203125" defaultRowHeight="18"/>
  <cols>
    <col min="1" max="1" width="2.08203125" style="1052" customWidth="1"/>
    <col min="2" max="2" width="2.08203125" style="1057" customWidth="1"/>
    <col min="3" max="5" width="2.08203125" style="1052"/>
    <col min="6" max="6" width="2.25" style="1052" bestFit="1" customWidth="1"/>
    <col min="7" max="20" width="2.08203125" style="1052"/>
    <col min="21" max="21" width="2.25" style="1052" bestFit="1" customWidth="1"/>
    <col min="22" max="22" width="2.08203125" style="1052"/>
    <col min="23" max="34" width="2.5" style="1052" customWidth="1"/>
    <col min="35" max="35" width="1.5" style="1052" customWidth="1"/>
    <col min="36" max="37" width="2.25" style="1052" customWidth="1"/>
    <col min="38" max="256" width="2.08203125" style="1052"/>
    <col min="257" max="258" width="2.08203125" style="1052" customWidth="1"/>
    <col min="259" max="261" width="2.08203125" style="1052"/>
    <col min="262" max="262" width="2.25" style="1052" bestFit="1" customWidth="1"/>
    <col min="263" max="276" width="2.08203125" style="1052"/>
    <col min="277" max="277" width="2.25" style="1052" bestFit="1" customWidth="1"/>
    <col min="278" max="278" width="2.08203125" style="1052"/>
    <col min="279" max="290" width="2.5" style="1052" customWidth="1"/>
    <col min="291" max="291" width="1.5" style="1052" customWidth="1"/>
    <col min="292" max="293" width="2.25" style="1052" customWidth="1"/>
    <col min="294" max="512" width="2.08203125" style="1052"/>
    <col min="513" max="514" width="2.08203125" style="1052" customWidth="1"/>
    <col min="515" max="517" width="2.08203125" style="1052"/>
    <col min="518" max="518" width="2.25" style="1052" bestFit="1" customWidth="1"/>
    <col min="519" max="532" width="2.08203125" style="1052"/>
    <col min="533" max="533" width="2.25" style="1052" bestFit="1" customWidth="1"/>
    <col min="534" max="534" width="2.08203125" style="1052"/>
    <col min="535" max="546" width="2.5" style="1052" customWidth="1"/>
    <col min="547" max="547" width="1.5" style="1052" customWidth="1"/>
    <col min="548" max="549" width="2.25" style="1052" customWidth="1"/>
    <col min="550" max="768" width="2.08203125" style="1052"/>
    <col min="769" max="770" width="2.08203125" style="1052" customWidth="1"/>
    <col min="771" max="773" width="2.08203125" style="1052"/>
    <col min="774" max="774" width="2.25" style="1052" bestFit="1" customWidth="1"/>
    <col min="775" max="788" width="2.08203125" style="1052"/>
    <col min="789" max="789" width="2.25" style="1052" bestFit="1" customWidth="1"/>
    <col min="790" max="790" width="2.08203125" style="1052"/>
    <col min="791" max="802" width="2.5" style="1052" customWidth="1"/>
    <col min="803" max="803" width="1.5" style="1052" customWidth="1"/>
    <col min="804" max="805" width="2.25" style="1052" customWidth="1"/>
    <col min="806" max="1024" width="2.08203125" style="1052"/>
    <col min="1025" max="1026" width="2.08203125" style="1052" customWidth="1"/>
    <col min="1027" max="1029" width="2.08203125" style="1052"/>
    <col min="1030" max="1030" width="2.25" style="1052" bestFit="1" customWidth="1"/>
    <col min="1031" max="1044" width="2.08203125" style="1052"/>
    <col min="1045" max="1045" width="2.25" style="1052" bestFit="1" customWidth="1"/>
    <col min="1046" max="1046" width="2.08203125" style="1052"/>
    <col min="1047" max="1058" width="2.5" style="1052" customWidth="1"/>
    <col min="1059" max="1059" width="1.5" style="1052" customWidth="1"/>
    <col min="1060" max="1061" width="2.25" style="1052" customWidth="1"/>
    <col min="1062" max="1280" width="2.08203125" style="1052"/>
    <col min="1281" max="1282" width="2.08203125" style="1052" customWidth="1"/>
    <col min="1283" max="1285" width="2.08203125" style="1052"/>
    <col min="1286" max="1286" width="2.25" style="1052" bestFit="1" customWidth="1"/>
    <col min="1287" max="1300" width="2.08203125" style="1052"/>
    <col min="1301" max="1301" width="2.25" style="1052" bestFit="1" customWidth="1"/>
    <col min="1302" max="1302" width="2.08203125" style="1052"/>
    <col min="1303" max="1314" width="2.5" style="1052" customWidth="1"/>
    <col min="1315" max="1315" width="1.5" style="1052" customWidth="1"/>
    <col min="1316" max="1317" width="2.25" style="1052" customWidth="1"/>
    <col min="1318" max="1536" width="2.08203125" style="1052"/>
    <col min="1537" max="1538" width="2.08203125" style="1052" customWidth="1"/>
    <col min="1539" max="1541" width="2.08203125" style="1052"/>
    <col min="1542" max="1542" width="2.25" style="1052" bestFit="1" customWidth="1"/>
    <col min="1543" max="1556" width="2.08203125" style="1052"/>
    <col min="1557" max="1557" width="2.25" style="1052" bestFit="1" customWidth="1"/>
    <col min="1558" max="1558" width="2.08203125" style="1052"/>
    <col min="1559" max="1570" width="2.5" style="1052" customWidth="1"/>
    <col min="1571" max="1571" width="1.5" style="1052" customWidth="1"/>
    <col min="1572" max="1573" width="2.25" style="1052" customWidth="1"/>
    <col min="1574" max="1792" width="2.08203125" style="1052"/>
    <col min="1793" max="1794" width="2.08203125" style="1052" customWidth="1"/>
    <col min="1795" max="1797" width="2.08203125" style="1052"/>
    <col min="1798" max="1798" width="2.25" style="1052" bestFit="1" customWidth="1"/>
    <col min="1799" max="1812" width="2.08203125" style="1052"/>
    <col min="1813" max="1813" width="2.25" style="1052" bestFit="1" customWidth="1"/>
    <col min="1814" max="1814" width="2.08203125" style="1052"/>
    <col min="1815" max="1826" width="2.5" style="1052" customWidth="1"/>
    <col min="1827" max="1827" width="1.5" style="1052" customWidth="1"/>
    <col min="1828" max="1829" width="2.25" style="1052" customWidth="1"/>
    <col min="1830" max="2048" width="2.08203125" style="1052"/>
    <col min="2049" max="2050" width="2.08203125" style="1052" customWidth="1"/>
    <col min="2051" max="2053" width="2.08203125" style="1052"/>
    <col min="2054" max="2054" width="2.25" style="1052" bestFit="1" customWidth="1"/>
    <col min="2055" max="2068" width="2.08203125" style="1052"/>
    <col min="2069" max="2069" width="2.25" style="1052" bestFit="1" customWidth="1"/>
    <col min="2070" max="2070" width="2.08203125" style="1052"/>
    <col min="2071" max="2082" width="2.5" style="1052" customWidth="1"/>
    <col min="2083" max="2083" width="1.5" style="1052" customWidth="1"/>
    <col min="2084" max="2085" width="2.25" style="1052" customWidth="1"/>
    <col min="2086" max="2304" width="2.08203125" style="1052"/>
    <col min="2305" max="2306" width="2.08203125" style="1052" customWidth="1"/>
    <col min="2307" max="2309" width="2.08203125" style="1052"/>
    <col min="2310" max="2310" width="2.25" style="1052" bestFit="1" customWidth="1"/>
    <col min="2311" max="2324" width="2.08203125" style="1052"/>
    <col min="2325" max="2325" width="2.25" style="1052" bestFit="1" customWidth="1"/>
    <col min="2326" max="2326" width="2.08203125" style="1052"/>
    <col min="2327" max="2338" width="2.5" style="1052" customWidth="1"/>
    <col min="2339" max="2339" width="1.5" style="1052" customWidth="1"/>
    <col min="2340" max="2341" width="2.25" style="1052" customWidth="1"/>
    <col min="2342" max="2560" width="2.08203125" style="1052"/>
    <col min="2561" max="2562" width="2.08203125" style="1052" customWidth="1"/>
    <col min="2563" max="2565" width="2.08203125" style="1052"/>
    <col min="2566" max="2566" width="2.25" style="1052" bestFit="1" customWidth="1"/>
    <col min="2567" max="2580" width="2.08203125" style="1052"/>
    <col min="2581" max="2581" width="2.25" style="1052" bestFit="1" customWidth="1"/>
    <col min="2582" max="2582" width="2.08203125" style="1052"/>
    <col min="2583" max="2594" width="2.5" style="1052" customWidth="1"/>
    <col min="2595" max="2595" width="1.5" style="1052" customWidth="1"/>
    <col min="2596" max="2597" width="2.25" style="1052" customWidth="1"/>
    <col min="2598" max="2816" width="2.08203125" style="1052"/>
    <col min="2817" max="2818" width="2.08203125" style="1052" customWidth="1"/>
    <col min="2819" max="2821" width="2.08203125" style="1052"/>
    <col min="2822" max="2822" width="2.25" style="1052" bestFit="1" customWidth="1"/>
    <col min="2823" max="2836" width="2.08203125" style="1052"/>
    <col min="2837" max="2837" width="2.25" style="1052" bestFit="1" customWidth="1"/>
    <col min="2838" max="2838" width="2.08203125" style="1052"/>
    <col min="2839" max="2850" width="2.5" style="1052" customWidth="1"/>
    <col min="2851" max="2851" width="1.5" style="1052" customWidth="1"/>
    <col min="2852" max="2853" width="2.25" style="1052" customWidth="1"/>
    <col min="2854" max="3072" width="2.08203125" style="1052"/>
    <col min="3073" max="3074" width="2.08203125" style="1052" customWidth="1"/>
    <col min="3075" max="3077" width="2.08203125" style="1052"/>
    <col min="3078" max="3078" width="2.25" style="1052" bestFit="1" customWidth="1"/>
    <col min="3079" max="3092" width="2.08203125" style="1052"/>
    <col min="3093" max="3093" width="2.25" style="1052" bestFit="1" customWidth="1"/>
    <col min="3094" max="3094" width="2.08203125" style="1052"/>
    <col min="3095" max="3106" width="2.5" style="1052" customWidth="1"/>
    <col min="3107" max="3107" width="1.5" style="1052" customWidth="1"/>
    <col min="3108" max="3109" width="2.25" style="1052" customWidth="1"/>
    <col min="3110" max="3328" width="2.08203125" style="1052"/>
    <col min="3329" max="3330" width="2.08203125" style="1052" customWidth="1"/>
    <col min="3331" max="3333" width="2.08203125" style="1052"/>
    <col min="3334" max="3334" width="2.25" style="1052" bestFit="1" customWidth="1"/>
    <col min="3335" max="3348" width="2.08203125" style="1052"/>
    <col min="3349" max="3349" width="2.25" style="1052" bestFit="1" customWidth="1"/>
    <col min="3350" max="3350" width="2.08203125" style="1052"/>
    <col min="3351" max="3362" width="2.5" style="1052" customWidth="1"/>
    <col min="3363" max="3363" width="1.5" style="1052" customWidth="1"/>
    <col min="3364" max="3365" width="2.25" style="1052" customWidth="1"/>
    <col min="3366" max="3584" width="2.08203125" style="1052"/>
    <col min="3585" max="3586" width="2.08203125" style="1052" customWidth="1"/>
    <col min="3587" max="3589" width="2.08203125" style="1052"/>
    <col min="3590" max="3590" width="2.25" style="1052" bestFit="1" customWidth="1"/>
    <col min="3591" max="3604" width="2.08203125" style="1052"/>
    <col min="3605" max="3605" width="2.25" style="1052" bestFit="1" customWidth="1"/>
    <col min="3606" max="3606" width="2.08203125" style="1052"/>
    <col min="3607" max="3618" width="2.5" style="1052" customWidth="1"/>
    <col min="3619" max="3619" width="1.5" style="1052" customWidth="1"/>
    <col min="3620" max="3621" width="2.25" style="1052" customWidth="1"/>
    <col min="3622" max="3840" width="2.08203125" style="1052"/>
    <col min="3841" max="3842" width="2.08203125" style="1052" customWidth="1"/>
    <col min="3843" max="3845" width="2.08203125" style="1052"/>
    <col min="3846" max="3846" width="2.25" style="1052" bestFit="1" customWidth="1"/>
    <col min="3847" max="3860" width="2.08203125" style="1052"/>
    <col min="3861" max="3861" width="2.25" style="1052" bestFit="1" customWidth="1"/>
    <col min="3862" max="3862" width="2.08203125" style="1052"/>
    <col min="3863" max="3874" width="2.5" style="1052" customWidth="1"/>
    <col min="3875" max="3875" width="1.5" style="1052" customWidth="1"/>
    <col min="3876" max="3877" width="2.25" style="1052" customWidth="1"/>
    <col min="3878" max="4096" width="2.08203125" style="1052"/>
    <col min="4097" max="4098" width="2.08203125" style="1052" customWidth="1"/>
    <col min="4099" max="4101" width="2.08203125" style="1052"/>
    <col min="4102" max="4102" width="2.25" style="1052" bestFit="1" customWidth="1"/>
    <col min="4103" max="4116" width="2.08203125" style="1052"/>
    <col min="4117" max="4117" width="2.25" style="1052" bestFit="1" customWidth="1"/>
    <col min="4118" max="4118" width="2.08203125" style="1052"/>
    <col min="4119" max="4130" width="2.5" style="1052" customWidth="1"/>
    <col min="4131" max="4131" width="1.5" style="1052" customWidth="1"/>
    <col min="4132" max="4133" width="2.25" style="1052" customWidth="1"/>
    <col min="4134" max="4352" width="2.08203125" style="1052"/>
    <col min="4353" max="4354" width="2.08203125" style="1052" customWidth="1"/>
    <col min="4355" max="4357" width="2.08203125" style="1052"/>
    <col min="4358" max="4358" width="2.25" style="1052" bestFit="1" customWidth="1"/>
    <col min="4359" max="4372" width="2.08203125" style="1052"/>
    <col min="4373" max="4373" width="2.25" style="1052" bestFit="1" customWidth="1"/>
    <col min="4374" max="4374" width="2.08203125" style="1052"/>
    <col min="4375" max="4386" width="2.5" style="1052" customWidth="1"/>
    <col min="4387" max="4387" width="1.5" style="1052" customWidth="1"/>
    <col min="4388" max="4389" width="2.25" style="1052" customWidth="1"/>
    <col min="4390" max="4608" width="2.08203125" style="1052"/>
    <col min="4609" max="4610" width="2.08203125" style="1052" customWidth="1"/>
    <col min="4611" max="4613" width="2.08203125" style="1052"/>
    <col min="4614" max="4614" width="2.25" style="1052" bestFit="1" customWidth="1"/>
    <col min="4615" max="4628" width="2.08203125" style="1052"/>
    <col min="4629" max="4629" width="2.25" style="1052" bestFit="1" customWidth="1"/>
    <col min="4630" max="4630" width="2.08203125" style="1052"/>
    <col min="4631" max="4642" width="2.5" style="1052" customWidth="1"/>
    <col min="4643" max="4643" width="1.5" style="1052" customWidth="1"/>
    <col min="4644" max="4645" width="2.25" style="1052" customWidth="1"/>
    <col min="4646" max="4864" width="2.08203125" style="1052"/>
    <col min="4865" max="4866" width="2.08203125" style="1052" customWidth="1"/>
    <col min="4867" max="4869" width="2.08203125" style="1052"/>
    <col min="4870" max="4870" width="2.25" style="1052" bestFit="1" customWidth="1"/>
    <col min="4871" max="4884" width="2.08203125" style="1052"/>
    <col min="4885" max="4885" width="2.25" style="1052" bestFit="1" customWidth="1"/>
    <col min="4886" max="4886" width="2.08203125" style="1052"/>
    <col min="4887" max="4898" width="2.5" style="1052" customWidth="1"/>
    <col min="4899" max="4899" width="1.5" style="1052" customWidth="1"/>
    <col min="4900" max="4901" width="2.25" style="1052" customWidth="1"/>
    <col min="4902" max="5120" width="2.08203125" style="1052"/>
    <col min="5121" max="5122" width="2.08203125" style="1052" customWidth="1"/>
    <col min="5123" max="5125" width="2.08203125" style="1052"/>
    <col min="5126" max="5126" width="2.25" style="1052" bestFit="1" customWidth="1"/>
    <col min="5127" max="5140" width="2.08203125" style="1052"/>
    <col min="5141" max="5141" width="2.25" style="1052" bestFit="1" customWidth="1"/>
    <col min="5142" max="5142" width="2.08203125" style="1052"/>
    <col min="5143" max="5154" width="2.5" style="1052" customWidth="1"/>
    <col min="5155" max="5155" width="1.5" style="1052" customWidth="1"/>
    <col min="5156" max="5157" width="2.25" style="1052" customWidth="1"/>
    <col min="5158" max="5376" width="2.08203125" style="1052"/>
    <col min="5377" max="5378" width="2.08203125" style="1052" customWidth="1"/>
    <col min="5379" max="5381" width="2.08203125" style="1052"/>
    <col min="5382" max="5382" width="2.25" style="1052" bestFit="1" customWidth="1"/>
    <col min="5383" max="5396" width="2.08203125" style="1052"/>
    <col min="5397" max="5397" width="2.25" style="1052" bestFit="1" customWidth="1"/>
    <col min="5398" max="5398" width="2.08203125" style="1052"/>
    <col min="5399" max="5410" width="2.5" style="1052" customWidth="1"/>
    <col min="5411" max="5411" width="1.5" style="1052" customWidth="1"/>
    <col min="5412" max="5413" width="2.25" style="1052" customWidth="1"/>
    <col min="5414" max="5632" width="2.08203125" style="1052"/>
    <col min="5633" max="5634" width="2.08203125" style="1052" customWidth="1"/>
    <col min="5635" max="5637" width="2.08203125" style="1052"/>
    <col min="5638" max="5638" width="2.25" style="1052" bestFit="1" customWidth="1"/>
    <col min="5639" max="5652" width="2.08203125" style="1052"/>
    <col min="5653" max="5653" width="2.25" style="1052" bestFit="1" customWidth="1"/>
    <col min="5654" max="5654" width="2.08203125" style="1052"/>
    <col min="5655" max="5666" width="2.5" style="1052" customWidth="1"/>
    <col min="5667" max="5667" width="1.5" style="1052" customWidth="1"/>
    <col min="5668" max="5669" width="2.25" style="1052" customWidth="1"/>
    <col min="5670" max="5888" width="2.08203125" style="1052"/>
    <col min="5889" max="5890" width="2.08203125" style="1052" customWidth="1"/>
    <col min="5891" max="5893" width="2.08203125" style="1052"/>
    <col min="5894" max="5894" width="2.25" style="1052" bestFit="1" customWidth="1"/>
    <col min="5895" max="5908" width="2.08203125" style="1052"/>
    <col min="5909" max="5909" width="2.25" style="1052" bestFit="1" customWidth="1"/>
    <col min="5910" max="5910" width="2.08203125" style="1052"/>
    <col min="5911" max="5922" width="2.5" style="1052" customWidth="1"/>
    <col min="5923" max="5923" width="1.5" style="1052" customWidth="1"/>
    <col min="5924" max="5925" width="2.25" style="1052" customWidth="1"/>
    <col min="5926" max="6144" width="2.08203125" style="1052"/>
    <col min="6145" max="6146" width="2.08203125" style="1052" customWidth="1"/>
    <col min="6147" max="6149" width="2.08203125" style="1052"/>
    <col min="6150" max="6150" width="2.25" style="1052" bestFit="1" customWidth="1"/>
    <col min="6151" max="6164" width="2.08203125" style="1052"/>
    <col min="6165" max="6165" width="2.25" style="1052" bestFit="1" customWidth="1"/>
    <col min="6166" max="6166" width="2.08203125" style="1052"/>
    <col min="6167" max="6178" width="2.5" style="1052" customWidth="1"/>
    <col min="6179" max="6179" width="1.5" style="1052" customWidth="1"/>
    <col min="6180" max="6181" width="2.25" style="1052" customWidth="1"/>
    <col min="6182" max="6400" width="2.08203125" style="1052"/>
    <col min="6401" max="6402" width="2.08203125" style="1052" customWidth="1"/>
    <col min="6403" max="6405" width="2.08203125" style="1052"/>
    <col min="6406" max="6406" width="2.25" style="1052" bestFit="1" customWidth="1"/>
    <col min="6407" max="6420" width="2.08203125" style="1052"/>
    <col min="6421" max="6421" width="2.25" style="1052" bestFit="1" customWidth="1"/>
    <col min="6422" max="6422" width="2.08203125" style="1052"/>
    <col min="6423" max="6434" width="2.5" style="1052" customWidth="1"/>
    <col min="6435" max="6435" width="1.5" style="1052" customWidth="1"/>
    <col min="6436" max="6437" width="2.25" style="1052" customWidth="1"/>
    <col min="6438" max="6656" width="2.08203125" style="1052"/>
    <col min="6657" max="6658" width="2.08203125" style="1052" customWidth="1"/>
    <col min="6659" max="6661" width="2.08203125" style="1052"/>
    <col min="6662" max="6662" width="2.25" style="1052" bestFit="1" customWidth="1"/>
    <col min="6663" max="6676" width="2.08203125" style="1052"/>
    <col min="6677" max="6677" width="2.25" style="1052" bestFit="1" customWidth="1"/>
    <col min="6678" max="6678" width="2.08203125" style="1052"/>
    <col min="6679" max="6690" width="2.5" style="1052" customWidth="1"/>
    <col min="6691" max="6691" width="1.5" style="1052" customWidth="1"/>
    <col min="6692" max="6693" width="2.25" style="1052" customWidth="1"/>
    <col min="6694" max="6912" width="2.08203125" style="1052"/>
    <col min="6913" max="6914" width="2.08203125" style="1052" customWidth="1"/>
    <col min="6915" max="6917" width="2.08203125" style="1052"/>
    <col min="6918" max="6918" width="2.25" style="1052" bestFit="1" customWidth="1"/>
    <col min="6919" max="6932" width="2.08203125" style="1052"/>
    <col min="6933" max="6933" width="2.25" style="1052" bestFit="1" customWidth="1"/>
    <col min="6934" max="6934" width="2.08203125" style="1052"/>
    <col min="6935" max="6946" width="2.5" style="1052" customWidth="1"/>
    <col min="6947" max="6947" width="1.5" style="1052" customWidth="1"/>
    <col min="6948" max="6949" width="2.25" style="1052" customWidth="1"/>
    <col min="6950" max="7168" width="2.08203125" style="1052"/>
    <col min="7169" max="7170" width="2.08203125" style="1052" customWidth="1"/>
    <col min="7171" max="7173" width="2.08203125" style="1052"/>
    <col min="7174" max="7174" width="2.25" style="1052" bestFit="1" customWidth="1"/>
    <col min="7175" max="7188" width="2.08203125" style="1052"/>
    <col min="7189" max="7189" width="2.25" style="1052" bestFit="1" customWidth="1"/>
    <col min="7190" max="7190" width="2.08203125" style="1052"/>
    <col min="7191" max="7202" width="2.5" style="1052" customWidth="1"/>
    <col min="7203" max="7203" width="1.5" style="1052" customWidth="1"/>
    <col min="7204" max="7205" width="2.25" style="1052" customWidth="1"/>
    <col min="7206" max="7424" width="2.08203125" style="1052"/>
    <col min="7425" max="7426" width="2.08203125" style="1052" customWidth="1"/>
    <col min="7427" max="7429" width="2.08203125" style="1052"/>
    <col min="7430" max="7430" width="2.25" style="1052" bestFit="1" customWidth="1"/>
    <col min="7431" max="7444" width="2.08203125" style="1052"/>
    <col min="7445" max="7445" width="2.25" style="1052" bestFit="1" customWidth="1"/>
    <col min="7446" max="7446" width="2.08203125" style="1052"/>
    <col min="7447" max="7458" width="2.5" style="1052" customWidth="1"/>
    <col min="7459" max="7459" width="1.5" style="1052" customWidth="1"/>
    <col min="7460" max="7461" width="2.25" style="1052" customWidth="1"/>
    <col min="7462" max="7680" width="2.08203125" style="1052"/>
    <col min="7681" max="7682" width="2.08203125" style="1052" customWidth="1"/>
    <col min="7683" max="7685" width="2.08203125" style="1052"/>
    <col min="7686" max="7686" width="2.25" style="1052" bestFit="1" customWidth="1"/>
    <col min="7687" max="7700" width="2.08203125" style="1052"/>
    <col min="7701" max="7701" width="2.25" style="1052" bestFit="1" customWidth="1"/>
    <col min="7702" max="7702" width="2.08203125" style="1052"/>
    <col min="7703" max="7714" width="2.5" style="1052" customWidth="1"/>
    <col min="7715" max="7715" width="1.5" style="1052" customWidth="1"/>
    <col min="7716" max="7717" width="2.25" style="1052" customWidth="1"/>
    <col min="7718" max="7936" width="2.08203125" style="1052"/>
    <col min="7937" max="7938" width="2.08203125" style="1052" customWidth="1"/>
    <col min="7939" max="7941" width="2.08203125" style="1052"/>
    <col min="7942" max="7942" width="2.25" style="1052" bestFit="1" customWidth="1"/>
    <col min="7943" max="7956" width="2.08203125" style="1052"/>
    <col min="7957" max="7957" width="2.25" style="1052" bestFit="1" customWidth="1"/>
    <col min="7958" max="7958" width="2.08203125" style="1052"/>
    <col min="7959" max="7970" width="2.5" style="1052" customWidth="1"/>
    <col min="7971" max="7971" width="1.5" style="1052" customWidth="1"/>
    <col min="7972" max="7973" width="2.25" style="1052" customWidth="1"/>
    <col min="7974" max="8192" width="2.08203125" style="1052"/>
    <col min="8193" max="8194" width="2.08203125" style="1052" customWidth="1"/>
    <col min="8195" max="8197" width="2.08203125" style="1052"/>
    <col min="8198" max="8198" width="2.25" style="1052" bestFit="1" customWidth="1"/>
    <col min="8199" max="8212" width="2.08203125" style="1052"/>
    <col min="8213" max="8213" width="2.25" style="1052" bestFit="1" customWidth="1"/>
    <col min="8214" max="8214" width="2.08203125" style="1052"/>
    <col min="8215" max="8226" width="2.5" style="1052" customWidth="1"/>
    <col min="8227" max="8227" width="1.5" style="1052" customWidth="1"/>
    <col min="8228" max="8229" width="2.25" style="1052" customWidth="1"/>
    <col min="8230" max="8448" width="2.08203125" style="1052"/>
    <col min="8449" max="8450" width="2.08203125" style="1052" customWidth="1"/>
    <col min="8451" max="8453" width="2.08203125" style="1052"/>
    <col min="8454" max="8454" width="2.25" style="1052" bestFit="1" customWidth="1"/>
    <col min="8455" max="8468" width="2.08203125" style="1052"/>
    <col min="8469" max="8469" width="2.25" style="1052" bestFit="1" customWidth="1"/>
    <col min="8470" max="8470" width="2.08203125" style="1052"/>
    <col min="8471" max="8482" width="2.5" style="1052" customWidth="1"/>
    <col min="8483" max="8483" width="1.5" style="1052" customWidth="1"/>
    <col min="8484" max="8485" width="2.25" style="1052" customWidth="1"/>
    <col min="8486" max="8704" width="2.08203125" style="1052"/>
    <col min="8705" max="8706" width="2.08203125" style="1052" customWidth="1"/>
    <col min="8707" max="8709" width="2.08203125" style="1052"/>
    <col min="8710" max="8710" width="2.25" style="1052" bestFit="1" customWidth="1"/>
    <col min="8711" max="8724" width="2.08203125" style="1052"/>
    <col min="8725" max="8725" width="2.25" style="1052" bestFit="1" customWidth="1"/>
    <col min="8726" max="8726" width="2.08203125" style="1052"/>
    <col min="8727" max="8738" width="2.5" style="1052" customWidth="1"/>
    <col min="8739" max="8739" width="1.5" style="1052" customWidth="1"/>
    <col min="8740" max="8741" width="2.25" style="1052" customWidth="1"/>
    <col min="8742" max="8960" width="2.08203125" style="1052"/>
    <col min="8961" max="8962" width="2.08203125" style="1052" customWidth="1"/>
    <col min="8963" max="8965" width="2.08203125" style="1052"/>
    <col min="8966" max="8966" width="2.25" style="1052" bestFit="1" customWidth="1"/>
    <col min="8967" max="8980" width="2.08203125" style="1052"/>
    <col min="8981" max="8981" width="2.25" style="1052" bestFit="1" customWidth="1"/>
    <col min="8982" max="8982" width="2.08203125" style="1052"/>
    <col min="8983" max="8994" width="2.5" style="1052" customWidth="1"/>
    <col min="8995" max="8995" width="1.5" style="1052" customWidth="1"/>
    <col min="8996" max="8997" width="2.25" style="1052" customWidth="1"/>
    <col min="8998" max="9216" width="2.08203125" style="1052"/>
    <col min="9217" max="9218" width="2.08203125" style="1052" customWidth="1"/>
    <col min="9219" max="9221" width="2.08203125" style="1052"/>
    <col min="9222" max="9222" width="2.25" style="1052" bestFit="1" customWidth="1"/>
    <col min="9223" max="9236" width="2.08203125" style="1052"/>
    <col min="9237" max="9237" width="2.25" style="1052" bestFit="1" customWidth="1"/>
    <col min="9238" max="9238" width="2.08203125" style="1052"/>
    <col min="9239" max="9250" width="2.5" style="1052" customWidth="1"/>
    <col min="9251" max="9251" width="1.5" style="1052" customWidth="1"/>
    <col min="9252" max="9253" width="2.25" style="1052" customWidth="1"/>
    <col min="9254" max="9472" width="2.08203125" style="1052"/>
    <col min="9473" max="9474" width="2.08203125" style="1052" customWidth="1"/>
    <col min="9475" max="9477" width="2.08203125" style="1052"/>
    <col min="9478" max="9478" width="2.25" style="1052" bestFit="1" customWidth="1"/>
    <col min="9479" max="9492" width="2.08203125" style="1052"/>
    <col min="9493" max="9493" width="2.25" style="1052" bestFit="1" customWidth="1"/>
    <col min="9494" max="9494" width="2.08203125" style="1052"/>
    <col min="9495" max="9506" width="2.5" style="1052" customWidth="1"/>
    <col min="9507" max="9507" width="1.5" style="1052" customWidth="1"/>
    <col min="9508" max="9509" width="2.25" style="1052" customWidth="1"/>
    <col min="9510" max="9728" width="2.08203125" style="1052"/>
    <col min="9729" max="9730" width="2.08203125" style="1052" customWidth="1"/>
    <col min="9731" max="9733" width="2.08203125" style="1052"/>
    <col min="9734" max="9734" width="2.25" style="1052" bestFit="1" customWidth="1"/>
    <col min="9735" max="9748" width="2.08203125" style="1052"/>
    <col min="9749" max="9749" width="2.25" style="1052" bestFit="1" customWidth="1"/>
    <col min="9750" max="9750" width="2.08203125" style="1052"/>
    <col min="9751" max="9762" width="2.5" style="1052" customWidth="1"/>
    <col min="9763" max="9763" width="1.5" style="1052" customWidth="1"/>
    <col min="9764" max="9765" width="2.25" style="1052" customWidth="1"/>
    <col min="9766" max="9984" width="2.08203125" style="1052"/>
    <col min="9985" max="9986" width="2.08203125" style="1052" customWidth="1"/>
    <col min="9987" max="9989" width="2.08203125" style="1052"/>
    <col min="9990" max="9990" width="2.25" style="1052" bestFit="1" customWidth="1"/>
    <col min="9991" max="10004" width="2.08203125" style="1052"/>
    <col min="10005" max="10005" width="2.25" style="1052" bestFit="1" customWidth="1"/>
    <col min="10006" max="10006" width="2.08203125" style="1052"/>
    <col min="10007" max="10018" width="2.5" style="1052" customWidth="1"/>
    <col min="10019" max="10019" width="1.5" style="1052" customWidth="1"/>
    <col min="10020" max="10021" width="2.25" style="1052" customWidth="1"/>
    <col min="10022" max="10240" width="2.08203125" style="1052"/>
    <col min="10241" max="10242" width="2.08203125" style="1052" customWidth="1"/>
    <col min="10243" max="10245" width="2.08203125" style="1052"/>
    <col min="10246" max="10246" width="2.25" style="1052" bestFit="1" customWidth="1"/>
    <col min="10247" max="10260" width="2.08203125" style="1052"/>
    <col min="10261" max="10261" width="2.25" style="1052" bestFit="1" customWidth="1"/>
    <col min="10262" max="10262" width="2.08203125" style="1052"/>
    <col min="10263" max="10274" width="2.5" style="1052" customWidth="1"/>
    <col min="10275" max="10275" width="1.5" style="1052" customWidth="1"/>
    <col min="10276" max="10277" width="2.25" style="1052" customWidth="1"/>
    <col min="10278" max="10496" width="2.08203125" style="1052"/>
    <col min="10497" max="10498" width="2.08203125" style="1052" customWidth="1"/>
    <col min="10499" max="10501" width="2.08203125" style="1052"/>
    <col min="10502" max="10502" width="2.25" style="1052" bestFit="1" customWidth="1"/>
    <col min="10503" max="10516" width="2.08203125" style="1052"/>
    <col min="10517" max="10517" width="2.25" style="1052" bestFit="1" customWidth="1"/>
    <col min="10518" max="10518" width="2.08203125" style="1052"/>
    <col min="10519" max="10530" width="2.5" style="1052" customWidth="1"/>
    <col min="10531" max="10531" width="1.5" style="1052" customWidth="1"/>
    <col min="10532" max="10533" width="2.25" style="1052" customWidth="1"/>
    <col min="10534" max="10752" width="2.08203125" style="1052"/>
    <col min="10753" max="10754" width="2.08203125" style="1052" customWidth="1"/>
    <col min="10755" max="10757" width="2.08203125" style="1052"/>
    <col min="10758" max="10758" width="2.25" style="1052" bestFit="1" customWidth="1"/>
    <col min="10759" max="10772" width="2.08203125" style="1052"/>
    <col min="10773" max="10773" width="2.25" style="1052" bestFit="1" customWidth="1"/>
    <col min="10774" max="10774" width="2.08203125" style="1052"/>
    <col min="10775" max="10786" width="2.5" style="1052" customWidth="1"/>
    <col min="10787" max="10787" width="1.5" style="1052" customWidth="1"/>
    <col min="10788" max="10789" width="2.25" style="1052" customWidth="1"/>
    <col min="10790" max="11008" width="2.08203125" style="1052"/>
    <col min="11009" max="11010" width="2.08203125" style="1052" customWidth="1"/>
    <col min="11011" max="11013" width="2.08203125" style="1052"/>
    <col min="11014" max="11014" width="2.25" style="1052" bestFit="1" customWidth="1"/>
    <col min="11015" max="11028" width="2.08203125" style="1052"/>
    <col min="11029" max="11029" width="2.25" style="1052" bestFit="1" customWidth="1"/>
    <col min="11030" max="11030" width="2.08203125" style="1052"/>
    <col min="11031" max="11042" width="2.5" style="1052" customWidth="1"/>
    <col min="11043" max="11043" width="1.5" style="1052" customWidth="1"/>
    <col min="11044" max="11045" width="2.25" style="1052" customWidth="1"/>
    <col min="11046" max="11264" width="2.08203125" style="1052"/>
    <col min="11265" max="11266" width="2.08203125" style="1052" customWidth="1"/>
    <col min="11267" max="11269" width="2.08203125" style="1052"/>
    <col min="11270" max="11270" width="2.25" style="1052" bestFit="1" customWidth="1"/>
    <col min="11271" max="11284" width="2.08203125" style="1052"/>
    <col min="11285" max="11285" width="2.25" style="1052" bestFit="1" customWidth="1"/>
    <col min="11286" max="11286" width="2.08203125" style="1052"/>
    <col min="11287" max="11298" width="2.5" style="1052" customWidth="1"/>
    <col min="11299" max="11299" width="1.5" style="1052" customWidth="1"/>
    <col min="11300" max="11301" width="2.25" style="1052" customWidth="1"/>
    <col min="11302" max="11520" width="2.08203125" style="1052"/>
    <col min="11521" max="11522" width="2.08203125" style="1052" customWidth="1"/>
    <col min="11523" max="11525" width="2.08203125" style="1052"/>
    <col min="11526" max="11526" width="2.25" style="1052" bestFit="1" customWidth="1"/>
    <col min="11527" max="11540" width="2.08203125" style="1052"/>
    <col min="11541" max="11541" width="2.25" style="1052" bestFit="1" customWidth="1"/>
    <col min="11542" max="11542" width="2.08203125" style="1052"/>
    <col min="11543" max="11554" width="2.5" style="1052" customWidth="1"/>
    <col min="11555" max="11555" width="1.5" style="1052" customWidth="1"/>
    <col min="11556" max="11557" width="2.25" style="1052" customWidth="1"/>
    <col min="11558" max="11776" width="2.08203125" style="1052"/>
    <col min="11777" max="11778" width="2.08203125" style="1052" customWidth="1"/>
    <col min="11779" max="11781" width="2.08203125" style="1052"/>
    <col min="11782" max="11782" width="2.25" style="1052" bestFit="1" customWidth="1"/>
    <col min="11783" max="11796" width="2.08203125" style="1052"/>
    <col min="11797" max="11797" width="2.25" style="1052" bestFit="1" customWidth="1"/>
    <col min="11798" max="11798" width="2.08203125" style="1052"/>
    <col min="11799" max="11810" width="2.5" style="1052" customWidth="1"/>
    <col min="11811" max="11811" width="1.5" style="1052" customWidth="1"/>
    <col min="11812" max="11813" width="2.25" style="1052" customWidth="1"/>
    <col min="11814" max="12032" width="2.08203125" style="1052"/>
    <col min="12033" max="12034" width="2.08203125" style="1052" customWidth="1"/>
    <col min="12035" max="12037" width="2.08203125" style="1052"/>
    <col min="12038" max="12038" width="2.25" style="1052" bestFit="1" customWidth="1"/>
    <col min="12039" max="12052" width="2.08203125" style="1052"/>
    <col min="12053" max="12053" width="2.25" style="1052" bestFit="1" customWidth="1"/>
    <col min="12054" max="12054" width="2.08203125" style="1052"/>
    <col min="12055" max="12066" width="2.5" style="1052" customWidth="1"/>
    <col min="12067" max="12067" width="1.5" style="1052" customWidth="1"/>
    <col min="12068" max="12069" width="2.25" style="1052" customWidth="1"/>
    <col min="12070" max="12288" width="2.08203125" style="1052"/>
    <col min="12289" max="12290" width="2.08203125" style="1052" customWidth="1"/>
    <col min="12291" max="12293" width="2.08203125" style="1052"/>
    <col min="12294" max="12294" width="2.25" style="1052" bestFit="1" customWidth="1"/>
    <col min="12295" max="12308" width="2.08203125" style="1052"/>
    <col min="12309" max="12309" width="2.25" style="1052" bestFit="1" customWidth="1"/>
    <col min="12310" max="12310" width="2.08203125" style="1052"/>
    <col min="12311" max="12322" width="2.5" style="1052" customWidth="1"/>
    <col min="12323" max="12323" width="1.5" style="1052" customWidth="1"/>
    <col min="12324" max="12325" width="2.25" style="1052" customWidth="1"/>
    <col min="12326" max="12544" width="2.08203125" style="1052"/>
    <col min="12545" max="12546" width="2.08203125" style="1052" customWidth="1"/>
    <col min="12547" max="12549" width="2.08203125" style="1052"/>
    <col min="12550" max="12550" width="2.25" style="1052" bestFit="1" customWidth="1"/>
    <col min="12551" max="12564" width="2.08203125" style="1052"/>
    <col min="12565" max="12565" width="2.25" style="1052" bestFit="1" customWidth="1"/>
    <col min="12566" max="12566" width="2.08203125" style="1052"/>
    <col min="12567" max="12578" width="2.5" style="1052" customWidth="1"/>
    <col min="12579" max="12579" width="1.5" style="1052" customWidth="1"/>
    <col min="12580" max="12581" width="2.25" style="1052" customWidth="1"/>
    <col min="12582" max="12800" width="2.08203125" style="1052"/>
    <col min="12801" max="12802" width="2.08203125" style="1052" customWidth="1"/>
    <col min="12803" max="12805" width="2.08203125" style="1052"/>
    <col min="12806" max="12806" width="2.25" style="1052" bestFit="1" customWidth="1"/>
    <col min="12807" max="12820" width="2.08203125" style="1052"/>
    <col min="12821" max="12821" width="2.25" style="1052" bestFit="1" customWidth="1"/>
    <col min="12822" max="12822" width="2.08203125" style="1052"/>
    <col min="12823" max="12834" width="2.5" style="1052" customWidth="1"/>
    <col min="12835" max="12835" width="1.5" style="1052" customWidth="1"/>
    <col min="12836" max="12837" width="2.25" style="1052" customWidth="1"/>
    <col min="12838" max="13056" width="2.08203125" style="1052"/>
    <col min="13057" max="13058" width="2.08203125" style="1052" customWidth="1"/>
    <col min="13059" max="13061" width="2.08203125" style="1052"/>
    <col min="13062" max="13062" width="2.25" style="1052" bestFit="1" customWidth="1"/>
    <col min="13063" max="13076" width="2.08203125" style="1052"/>
    <col min="13077" max="13077" width="2.25" style="1052" bestFit="1" customWidth="1"/>
    <col min="13078" max="13078" width="2.08203125" style="1052"/>
    <col min="13079" max="13090" width="2.5" style="1052" customWidth="1"/>
    <col min="13091" max="13091" width="1.5" style="1052" customWidth="1"/>
    <col min="13092" max="13093" width="2.25" style="1052" customWidth="1"/>
    <col min="13094" max="13312" width="2.08203125" style="1052"/>
    <col min="13313" max="13314" width="2.08203125" style="1052" customWidth="1"/>
    <col min="13315" max="13317" width="2.08203125" style="1052"/>
    <col min="13318" max="13318" width="2.25" style="1052" bestFit="1" customWidth="1"/>
    <col min="13319" max="13332" width="2.08203125" style="1052"/>
    <col min="13333" max="13333" width="2.25" style="1052" bestFit="1" customWidth="1"/>
    <col min="13334" max="13334" width="2.08203125" style="1052"/>
    <col min="13335" max="13346" width="2.5" style="1052" customWidth="1"/>
    <col min="13347" max="13347" width="1.5" style="1052" customWidth="1"/>
    <col min="13348" max="13349" width="2.25" style="1052" customWidth="1"/>
    <col min="13350" max="13568" width="2.08203125" style="1052"/>
    <col min="13569" max="13570" width="2.08203125" style="1052" customWidth="1"/>
    <col min="13571" max="13573" width="2.08203125" style="1052"/>
    <col min="13574" max="13574" width="2.25" style="1052" bestFit="1" customWidth="1"/>
    <col min="13575" max="13588" width="2.08203125" style="1052"/>
    <col min="13589" max="13589" width="2.25" style="1052" bestFit="1" customWidth="1"/>
    <col min="13590" max="13590" width="2.08203125" style="1052"/>
    <col min="13591" max="13602" width="2.5" style="1052" customWidth="1"/>
    <col min="13603" max="13603" width="1.5" style="1052" customWidth="1"/>
    <col min="13604" max="13605" width="2.25" style="1052" customWidth="1"/>
    <col min="13606" max="13824" width="2.08203125" style="1052"/>
    <col min="13825" max="13826" width="2.08203125" style="1052" customWidth="1"/>
    <col min="13827" max="13829" width="2.08203125" style="1052"/>
    <col min="13830" max="13830" width="2.25" style="1052" bestFit="1" customWidth="1"/>
    <col min="13831" max="13844" width="2.08203125" style="1052"/>
    <col min="13845" max="13845" width="2.25" style="1052" bestFit="1" customWidth="1"/>
    <col min="13846" max="13846" width="2.08203125" style="1052"/>
    <col min="13847" max="13858" width="2.5" style="1052" customWidth="1"/>
    <col min="13859" max="13859" width="1.5" style="1052" customWidth="1"/>
    <col min="13860" max="13861" width="2.25" style="1052" customWidth="1"/>
    <col min="13862" max="14080" width="2.08203125" style="1052"/>
    <col min="14081" max="14082" width="2.08203125" style="1052" customWidth="1"/>
    <col min="14083" max="14085" width="2.08203125" style="1052"/>
    <col min="14086" max="14086" width="2.25" style="1052" bestFit="1" customWidth="1"/>
    <col min="14087" max="14100" width="2.08203125" style="1052"/>
    <col min="14101" max="14101" width="2.25" style="1052" bestFit="1" customWidth="1"/>
    <col min="14102" max="14102" width="2.08203125" style="1052"/>
    <col min="14103" max="14114" width="2.5" style="1052" customWidth="1"/>
    <col min="14115" max="14115" width="1.5" style="1052" customWidth="1"/>
    <col min="14116" max="14117" width="2.25" style="1052" customWidth="1"/>
    <col min="14118" max="14336" width="2.08203125" style="1052"/>
    <col min="14337" max="14338" width="2.08203125" style="1052" customWidth="1"/>
    <col min="14339" max="14341" width="2.08203125" style="1052"/>
    <col min="14342" max="14342" width="2.25" style="1052" bestFit="1" customWidth="1"/>
    <col min="14343" max="14356" width="2.08203125" style="1052"/>
    <col min="14357" max="14357" width="2.25" style="1052" bestFit="1" customWidth="1"/>
    <col min="14358" max="14358" width="2.08203125" style="1052"/>
    <col min="14359" max="14370" width="2.5" style="1052" customWidth="1"/>
    <col min="14371" max="14371" width="1.5" style="1052" customWidth="1"/>
    <col min="14372" max="14373" width="2.25" style="1052" customWidth="1"/>
    <col min="14374" max="14592" width="2.08203125" style="1052"/>
    <col min="14593" max="14594" width="2.08203125" style="1052" customWidth="1"/>
    <col min="14595" max="14597" width="2.08203125" style="1052"/>
    <col min="14598" max="14598" width="2.25" style="1052" bestFit="1" customWidth="1"/>
    <col min="14599" max="14612" width="2.08203125" style="1052"/>
    <col min="14613" max="14613" width="2.25" style="1052" bestFit="1" customWidth="1"/>
    <col min="14614" max="14614" width="2.08203125" style="1052"/>
    <col min="14615" max="14626" width="2.5" style="1052" customWidth="1"/>
    <col min="14627" max="14627" width="1.5" style="1052" customWidth="1"/>
    <col min="14628" max="14629" width="2.25" style="1052" customWidth="1"/>
    <col min="14630" max="14848" width="2.08203125" style="1052"/>
    <col min="14849" max="14850" width="2.08203125" style="1052" customWidth="1"/>
    <col min="14851" max="14853" width="2.08203125" style="1052"/>
    <col min="14854" max="14854" width="2.25" style="1052" bestFit="1" customWidth="1"/>
    <col min="14855" max="14868" width="2.08203125" style="1052"/>
    <col min="14869" max="14869" width="2.25" style="1052" bestFit="1" customWidth="1"/>
    <col min="14870" max="14870" width="2.08203125" style="1052"/>
    <col min="14871" max="14882" width="2.5" style="1052" customWidth="1"/>
    <col min="14883" max="14883" width="1.5" style="1052" customWidth="1"/>
    <col min="14884" max="14885" width="2.25" style="1052" customWidth="1"/>
    <col min="14886" max="15104" width="2.08203125" style="1052"/>
    <col min="15105" max="15106" width="2.08203125" style="1052" customWidth="1"/>
    <col min="15107" max="15109" width="2.08203125" style="1052"/>
    <col min="15110" max="15110" width="2.25" style="1052" bestFit="1" customWidth="1"/>
    <col min="15111" max="15124" width="2.08203125" style="1052"/>
    <col min="15125" max="15125" width="2.25" style="1052" bestFit="1" customWidth="1"/>
    <col min="15126" max="15126" width="2.08203125" style="1052"/>
    <col min="15127" max="15138" width="2.5" style="1052" customWidth="1"/>
    <col min="15139" max="15139" width="1.5" style="1052" customWidth="1"/>
    <col min="15140" max="15141" width="2.25" style="1052" customWidth="1"/>
    <col min="15142" max="15360" width="2.08203125" style="1052"/>
    <col min="15361" max="15362" width="2.08203125" style="1052" customWidth="1"/>
    <col min="15363" max="15365" width="2.08203125" style="1052"/>
    <col min="15366" max="15366" width="2.25" style="1052" bestFit="1" customWidth="1"/>
    <col min="15367" max="15380" width="2.08203125" style="1052"/>
    <col min="15381" max="15381" width="2.25" style="1052" bestFit="1" customWidth="1"/>
    <col min="15382" max="15382" width="2.08203125" style="1052"/>
    <col min="15383" max="15394" width="2.5" style="1052" customWidth="1"/>
    <col min="15395" max="15395" width="1.5" style="1052" customWidth="1"/>
    <col min="15396" max="15397" width="2.25" style="1052" customWidth="1"/>
    <col min="15398" max="15616" width="2.08203125" style="1052"/>
    <col min="15617" max="15618" width="2.08203125" style="1052" customWidth="1"/>
    <col min="15619" max="15621" width="2.08203125" style="1052"/>
    <col min="15622" max="15622" width="2.25" style="1052" bestFit="1" customWidth="1"/>
    <col min="15623" max="15636" width="2.08203125" style="1052"/>
    <col min="15637" max="15637" width="2.25" style="1052" bestFit="1" customWidth="1"/>
    <col min="15638" max="15638" width="2.08203125" style="1052"/>
    <col min="15639" max="15650" width="2.5" style="1052" customWidth="1"/>
    <col min="15651" max="15651" width="1.5" style="1052" customWidth="1"/>
    <col min="15652" max="15653" width="2.25" style="1052" customWidth="1"/>
    <col min="15654" max="15872" width="2.08203125" style="1052"/>
    <col min="15873" max="15874" width="2.08203125" style="1052" customWidth="1"/>
    <col min="15875" max="15877" width="2.08203125" style="1052"/>
    <col min="15878" max="15878" width="2.25" style="1052" bestFit="1" customWidth="1"/>
    <col min="15879" max="15892" width="2.08203125" style="1052"/>
    <col min="15893" max="15893" width="2.25" style="1052" bestFit="1" customWidth="1"/>
    <col min="15894" max="15894" width="2.08203125" style="1052"/>
    <col min="15895" max="15906" width="2.5" style="1052" customWidth="1"/>
    <col min="15907" max="15907" width="1.5" style="1052" customWidth="1"/>
    <col min="15908" max="15909" width="2.25" style="1052" customWidth="1"/>
    <col min="15910" max="16128" width="2.08203125" style="1052"/>
    <col min="16129" max="16130" width="2.08203125" style="1052" customWidth="1"/>
    <col min="16131" max="16133" width="2.08203125" style="1052"/>
    <col min="16134" max="16134" width="2.25" style="1052" bestFit="1" customWidth="1"/>
    <col min="16135" max="16148" width="2.08203125" style="1052"/>
    <col min="16149" max="16149" width="2.25" style="1052" bestFit="1" customWidth="1"/>
    <col min="16150" max="16150" width="2.08203125" style="1052"/>
    <col min="16151" max="16162" width="2.5" style="1052" customWidth="1"/>
    <col min="16163" max="16163" width="1.5" style="1052" customWidth="1"/>
    <col min="16164" max="16165" width="2.25" style="1052" customWidth="1"/>
    <col min="16166" max="16384" width="2.08203125" style="1052"/>
  </cols>
  <sheetData>
    <row r="1" spans="1:39" ht="21" customHeight="1">
      <c r="B1" s="3180" t="s">
        <v>2319</v>
      </c>
      <c r="C1" s="3180"/>
      <c r="D1" s="3180"/>
      <c r="E1" s="3180"/>
      <c r="F1" s="3180"/>
      <c r="G1" s="3180"/>
      <c r="H1" s="3181"/>
      <c r="I1" s="3181"/>
      <c r="AB1" s="3085"/>
      <c r="AC1" s="3085"/>
      <c r="AD1" s="3085"/>
      <c r="AE1" s="3085"/>
      <c r="AF1" s="3085"/>
      <c r="AG1" s="3085"/>
      <c r="AH1" s="3085"/>
      <c r="AI1" s="3085"/>
      <c r="AK1" s="3086"/>
      <c r="AL1" s="3086"/>
    </row>
    <row r="2" spans="1:39" ht="20" customHeight="1"/>
    <row r="3" spans="1:39" ht="20.25" customHeight="1">
      <c r="A3" s="3088" t="s">
        <v>1368</v>
      </c>
      <c r="B3" s="3088"/>
      <c r="C3" s="3088"/>
      <c r="D3" s="3088"/>
      <c r="E3" s="3088"/>
      <c r="F3" s="3088"/>
      <c r="G3" s="3088"/>
      <c r="H3" s="3088"/>
      <c r="I3" s="3088"/>
      <c r="J3" s="3088"/>
      <c r="K3" s="3088"/>
      <c r="L3" s="3088"/>
      <c r="M3" s="3088"/>
      <c r="N3" s="3088"/>
      <c r="O3" s="3088"/>
      <c r="P3" s="3088"/>
      <c r="Q3" s="3088"/>
      <c r="R3" s="3088"/>
      <c r="S3" s="3088"/>
      <c r="T3" s="3088"/>
      <c r="U3" s="3088"/>
      <c r="V3" s="3088"/>
      <c r="W3" s="3088"/>
      <c r="X3" s="3088"/>
      <c r="Y3" s="3088"/>
      <c r="Z3" s="3088"/>
      <c r="AA3" s="3088"/>
      <c r="AB3" s="3088"/>
      <c r="AC3" s="3088"/>
      <c r="AD3" s="3088"/>
      <c r="AE3" s="3088"/>
      <c r="AF3" s="3088"/>
      <c r="AG3" s="3088"/>
      <c r="AH3" s="3088"/>
      <c r="AI3" s="3088"/>
      <c r="AJ3" s="3088"/>
      <c r="AK3" s="3088"/>
      <c r="AL3" s="3088"/>
      <c r="AM3" s="1068"/>
    </row>
    <row r="4" spans="1:39" ht="20.25" customHeight="1">
      <c r="A4" s="3088"/>
      <c r="B4" s="3088"/>
      <c r="C4" s="3088"/>
      <c r="D4" s="3088"/>
      <c r="E4" s="3088"/>
      <c r="F4" s="3088"/>
      <c r="G4" s="3088"/>
      <c r="H4" s="3088"/>
      <c r="I4" s="3088"/>
      <c r="J4" s="3088"/>
      <c r="K4" s="3088"/>
      <c r="L4" s="3088"/>
      <c r="M4" s="3088"/>
      <c r="N4" s="3088"/>
      <c r="O4" s="3088"/>
      <c r="P4" s="3088"/>
      <c r="Q4" s="3088"/>
      <c r="R4" s="3088"/>
      <c r="S4" s="3088"/>
      <c r="T4" s="3088"/>
      <c r="U4" s="3088"/>
      <c r="V4" s="3088"/>
      <c r="W4" s="3088"/>
      <c r="X4" s="3088"/>
      <c r="Y4" s="3088"/>
      <c r="Z4" s="3088"/>
      <c r="AA4" s="3088"/>
      <c r="AB4" s="3088"/>
      <c r="AC4" s="3088"/>
      <c r="AD4" s="3088"/>
      <c r="AE4" s="3088"/>
      <c r="AF4" s="3088"/>
      <c r="AG4" s="3088"/>
      <c r="AH4" s="3088"/>
      <c r="AI4" s="3088"/>
      <c r="AJ4" s="3088"/>
      <c r="AK4" s="3088"/>
      <c r="AL4" s="3088"/>
      <c r="AM4" s="1068"/>
    </row>
    <row r="5" spans="1:39" ht="20.25" customHeight="1"/>
    <row r="6" spans="1:39" ht="25.5" customHeight="1">
      <c r="B6" s="3090" t="s">
        <v>1369</v>
      </c>
      <c r="C6" s="3091"/>
      <c r="D6" s="3091"/>
      <c r="E6" s="3091"/>
      <c r="F6" s="3091"/>
      <c r="G6" s="3091"/>
      <c r="H6" s="3091"/>
      <c r="I6" s="3091"/>
      <c r="J6" s="3091"/>
      <c r="K6" s="3092"/>
      <c r="L6" s="3090"/>
      <c r="M6" s="3091"/>
      <c r="N6" s="3091"/>
      <c r="O6" s="3091"/>
      <c r="P6" s="3091"/>
      <c r="Q6" s="3091"/>
      <c r="R6" s="3091"/>
      <c r="S6" s="3091"/>
      <c r="T6" s="3091"/>
      <c r="U6" s="3091"/>
      <c r="V6" s="3091"/>
      <c r="W6" s="3091"/>
      <c r="X6" s="3091"/>
      <c r="Y6" s="3091"/>
      <c r="Z6" s="3091"/>
      <c r="AA6" s="3091"/>
      <c r="AB6" s="3091"/>
      <c r="AC6" s="3091"/>
      <c r="AD6" s="3091"/>
      <c r="AE6" s="3091"/>
      <c r="AF6" s="3091"/>
      <c r="AG6" s="3091"/>
      <c r="AH6" s="3091"/>
      <c r="AI6" s="3091"/>
      <c r="AJ6" s="3091"/>
      <c r="AK6" s="3091"/>
      <c r="AL6" s="3092"/>
    </row>
    <row r="7" spans="1:39" ht="13.5" customHeight="1">
      <c r="B7" s="3093" t="s">
        <v>1370</v>
      </c>
      <c r="C7" s="3094"/>
      <c r="D7" s="1069"/>
      <c r="E7" s="1069"/>
      <c r="F7" s="1069"/>
      <c r="G7" s="1069"/>
      <c r="H7" s="1069"/>
      <c r="I7" s="1069"/>
      <c r="J7" s="1069"/>
      <c r="K7" s="1069"/>
      <c r="L7" s="1069"/>
      <c r="M7" s="1069"/>
      <c r="N7" s="1069"/>
      <c r="O7" s="1069"/>
      <c r="P7" s="1069"/>
      <c r="Q7" s="1069"/>
      <c r="R7" s="3093" t="s">
        <v>1371</v>
      </c>
      <c r="S7" s="3094"/>
      <c r="T7" s="1070"/>
      <c r="U7" s="1069"/>
      <c r="V7" s="1069"/>
      <c r="W7" s="1069"/>
      <c r="X7" s="1069"/>
      <c r="Y7" s="1069"/>
      <c r="Z7" s="1069"/>
      <c r="AA7" s="1069"/>
      <c r="AB7" s="1069"/>
      <c r="AC7" s="1069"/>
      <c r="AD7" s="1069"/>
      <c r="AE7" s="1069"/>
      <c r="AF7" s="1069"/>
      <c r="AG7" s="1069"/>
      <c r="AH7" s="1069"/>
      <c r="AI7" s="1069"/>
      <c r="AJ7" s="1069"/>
      <c r="AK7" s="1069"/>
      <c r="AL7" s="1071"/>
    </row>
    <row r="8" spans="1:39">
      <c r="B8" s="3095"/>
      <c r="C8" s="3096"/>
      <c r="R8" s="3095"/>
      <c r="S8" s="3096"/>
      <c r="T8" s="1072"/>
      <c r="U8" s="3086">
        <v>1</v>
      </c>
      <c r="W8" s="3085" t="s">
        <v>1372</v>
      </c>
      <c r="X8" s="3085"/>
      <c r="Y8" s="3085"/>
      <c r="Z8" s="3085"/>
      <c r="AA8" s="3085"/>
      <c r="AB8" s="3085"/>
      <c r="AC8" s="3085"/>
      <c r="AD8" s="3085"/>
      <c r="AE8" s="3085"/>
      <c r="AF8" s="3085"/>
      <c r="AG8" s="3085"/>
      <c r="AH8" s="3085"/>
      <c r="AI8" s="3085"/>
      <c r="AJ8" s="3085"/>
      <c r="AK8" s="3085"/>
      <c r="AL8" s="1073"/>
    </row>
    <row r="9" spans="1:39">
      <c r="B9" s="3095"/>
      <c r="C9" s="3096"/>
      <c r="R9" s="3095"/>
      <c r="S9" s="3096"/>
      <c r="T9" s="1072"/>
      <c r="U9" s="3086"/>
      <c r="W9" s="3085"/>
      <c r="X9" s="3085"/>
      <c r="Y9" s="3085"/>
      <c r="Z9" s="3085"/>
      <c r="AA9" s="3085"/>
      <c r="AB9" s="3085"/>
      <c r="AC9" s="3085"/>
      <c r="AD9" s="3085"/>
      <c r="AE9" s="3085"/>
      <c r="AF9" s="3085"/>
      <c r="AG9" s="3085"/>
      <c r="AH9" s="3085"/>
      <c r="AI9" s="3085"/>
      <c r="AJ9" s="3085"/>
      <c r="AK9" s="3085"/>
      <c r="AL9" s="1073"/>
    </row>
    <row r="10" spans="1:39">
      <c r="B10" s="3095"/>
      <c r="C10" s="3096"/>
      <c r="F10" s="3086">
        <v>1</v>
      </c>
      <c r="G10" s="1074"/>
      <c r="H10" s="3085" t="s">
        <v>1373</v>
      </c>
      <c r="I10" s="3085"/>
      <c r="J10" s="3085"/>
      <c r="K10" s="3085"/>
      <c r="L10" s="3085"/>
      <c r="M10" s="3085"/>
      <c r="N10" s="3085"/>
      <c r="O10" s="3085"/>
      <c r="R10" s="3095"/>
      <c r="S10" s="3096"/>
      <c r="T10" s="1072"/>
      <c r="U10" s="3086">
        <v>2</v>
      </c>
      <c r="W10" s="3085" t="s">
        <v>1374</v>
      </c>
      <c r="X10" s="3085"/>
      <c r="Y10" s="3085"/>
      <c r="Z10" s="3085"/>
      <c r="AA10" s="3085"/>
      <c r="AB10" s="3085"/>
      <c r="AC10" s="3085"/>
      <c r="AD10" s="3085"/>
      <c r="AE10" s="3085"/>
      <c r="AF10" s="3085"/>
      <c r="AG10" s="3085"/>
      <c r="AH10" s="3085"/>
      <c r="AI10" s="3085"/>
      <c r="AJ10" s="3085"/>
      <c r="AK10" s="3085"/>
      <c r="AL10" s="1075"/>
    </row>
    <row r="11" spans="1:39">
      <c r="B11" s="3095"/>
      <c r="C11" s="3096"/>
      <c r="F11" s="3086"/>
      <c r="G11" s="1074"/>
      <c r="H11" s="3085"/>
      <c r="I11" s="3085"/>
      <c r="J11" s="3085"/>
      <c r="K11" s="3085"/>
      <c r="L11" s="3085"/>
      <c r="M11" s="3085"/>
      <c r="N11" s="3085"/>
      <c r="O11" s="3085"/>
      <c r="R11" s="3095"/>
      <c r="S11" s="3096"/>
      <c r="T11" s="1072"/>
      <c r="U11" s="3086"/>
      <c r="W11" s="3085"/>
      <c r="X11" s="3085"/>
      <c r="Y11" s="3085"/>
      <c r="Z11" s="3085"/>
      <c r="AA11" s="3085"/>
      <c r="AB11" s="3085"/>
      <c r="AC11" s="3085"/>
      <c r="AD11" s="3085"/>
      <c r="AE11" s="3085"/>
      <c r="AF11" s="3085"/>
      <c r="AG11" s="3085"/>
      <c r="AH11" s="3085"/>
      <c r="AI11" s="3085"/>
      <c r="AJ11" s="3085"/>
      <c r="AK11" s="3085"/>
      <c r="AL11" s="1075"/>
    </row>
    <row r="12" spans="1:39">
      <c r="B12" s="3095"/>
      <c r="C12" s="3096"/>
      <c r="F12" s="3086">
        <v>2</v>
      </c>
      <c r="G12" s="1074"/>
      <c r="H12" s="3085" t="s">
        <v>1375</v>
      </c>
      <c r="I12" s="3085"/>
      <c r="J12" s="3085"/>
      <c r="K12" s="3085"/>
      <c r="L12" s="3085"/>
      <c r="M12" s="3085"/>
      <c r="N12" s="3085"/>
      <c r="O12" s="3085"/>
      <c r="R12" s="3095"/>
      <c r="S12" s="3096"/>
      <c r="T12" s="1072"/>
      <c r="U12" s="3086">
        <v>3</v>
      </c>
      <c r="W12" s="3085" t="s">
        <v>1376</v>
      </c>
      <c r="X12" s="3085"/>
      <c r="Y12" s="3085"/>
      <c r="Z12" s="3085"/>
      <c r="AA12" s="3085"/>
      <c r="AB12" s="3085"/>
      <c r="AC12" s="3085"/>
      <c r="AD12" s="3085"/>
      <c r="AE12" s="3085"/>
      <c r="AF12" s="3085"/>
      <c r="AG12" s="3085"/>
      <c r="AH12" s="3085"/>
      <c r="AI12" s="3085"/>
      <c r="AJ12" s="3085"/>
      <c r="AK12" s="3085"/>
      <c r="AL12" s="1073"/>
    </row>
    <row r="13" spans="1:39">
      <c r="B13" s="3095"/>
      <c r="C13" s="3096"/>
      <c r="F13" s="3086"/>
      <c r="G13" s="1074"/>
      <c r="H13" s="3085"/>
      <c r="I13" s="3085"/>
      <c r="J13" s="3085"/>
      <c r="K13" s="3085"/>
      <c r="L13" s="3085"/>
      <c r="M13" s="3085"/>
      <c r="N13" s="3085"/>
      <c r="O13" s="3085"/>
      <c r="R13" s="3095"/>
      <c r="S13" s="3096"/>
      <c r="T13" s="1072"/>
      <c r="U13" s="3086"/>
      <c r="W13" s="3085"/>
      <c r="X13" s="3085"/>
      <c r="Y13" s="3085"/>
      <c r="Z13" s="3085"/>
      <c r="AA13" s="3085"/>
      <c r="AB13" s="3085"/>
      <c r="AC13" s="3085"/>
      <c r="AD13" s="3085"/>
      <c r="AE13" s="3085"/>
      <c r="AF13" s="3085"/>
      <c r="AG13" s="3085"/>
      <c r="AH13" s="3085"/>
      <c r="AI13" s="3085"/>
      <c r="AJ13" s="3085"/>
      <c r="AK13" s="3085"/>
      <c r="AL13" s="1073"/>
    </row>
    <row r="14" spans="1:39">
      <c r="B14" s="3095"/>
      <c r="C14" s="3096"/>
      <c r="F14" s="3086">
        <v>3</v>
      </c>
      <c r="G14" s="1074"/>
      <c r="H14" s="3085" t="s">
        <v>1377</v>
      </c>
      <c r="I14" s="3085"/>
      <c r="J14" s="3085"/>
      <c r="K14" s="3085"/>
      <c r="L14" s="3085"/>
      <c r="M14" s="3085"/>
      <c r="N14" s="3085"/>
      <c r="O14" s="3085"/>
      <c r="R14" s="3095"/>
      <c r="S14" s="3096"/>
      <c r="T14" s="1072"/>
      <c r="U14" s="3086">
        <v>4</v>
      </c>
      <c r="W14" s="3085" t="s">
        <v>1378</v>
      </c>
      <c r="X14" s="3085"/>
      <c r="Y14" s="3085"/>
      <c r="Z14" s="3085"/>
      <c r="AA14" s="3085"/>
      <c r="AB14" s="3085"/>
      <c r="AC14" s="3085"/>
      <c r="AD14" s="3085"/>
      <c r="AE14" s="3085"/>
      <c r="AF14" s="3085"/>
      <c r="AG14" s="3085"/>
      <c r="AH14" s="3085"/>
      <c r="AI14" s="3085"/>
      <c r="AJ14" s="3085"/>
      <c r="AK14" s="3085"/>
      <c r="AL14" s="1073"/>
    </row>
    <row r="15" spans="1:39">
      <c r="B15" s="3095"/>
      <c r="C15" s="3096"/>
      <c r="F15" s="3086"/>
      <c r="G15" s="1074"/>
      <c r="H15" s="3085"/>
      <c r="I15" s="3085"/>
      <c r="J15" s="3085"/>
      <c r="K15" s="3085"/>
      <c r="L15" s="3085"/>
      <c r="M15" s="3085"/>
      <c r="N15" s="3085"/>
      <c r="O15" s="3085"/>
      <c r="R15" s="3095"/>
      <c r="S15" s="3096"/>
      <c r="T15" s="1072"/>
      <c r="U15" s="3086"/>
      <c r="W15" s="3085"/>
      <c r="X15" s="3085"/>
      <c r="Y15" s="3085"/>
      <c r="Z15" s="3085"/>
      <c r="AA15" s="3085"/>
      <c r="AB15" s="3085"/>
      <c r="AC15" s="3085"/>
      <c r="AD15" s="3085"/>
      <c r="AE15" s="3085"/>
      <c r="AF15" s="3085"/>
      <c r="AG15" s="3085"/>
      <c r="AH15" s="3085"/>
      <c r="AI15" s="3085"/>
      <c r="AJ15" s="3085"/>
      <c r="AK15" s="3085"/>
      <c r="AL15" s="1073"/>
    </row>
    <row r="16" spans="1:39">
      <c r="B16" s="3095"/>
      <c r="C16" s="3096"/>
      <c r="F16" s="3086">
        <v>4</v>
      </c>
      <c r="G16" s="1074"/>
      <c r="H16" s="3085" t="s">
        <v>1379</v>
      </c>
      <c r="I16" s="3085"/>
      <c r="J16" s="3085"/>
      <c r="K16" s="3085"/>
      <c r="L16" s="3085"/>
      <c r="M16" s="3085"/>
      <c r="N16" s="3085"/>
      <c r="O16" s="3085"/>
      <c r="R16" s="3095"/>
      <c r="S16" s="3096"/>
      <c r="T16" s="1072"/>
      <c r="U16" s="3086">
        <v>5</v>
      </c>
      <c r="W16" s="3085" t="s">
        <v>1380</v>
      </c>
      <c r="X16" s="3085"/>
      <c r="Y16" s="3085"/>
      <c r="Z16" s="3085"/>
      <c r="AA16" s="3085"/>
      <c r="AB16" s="3085"/>
      <c r="AC16" s="3085"/>
      <c r="AD16" s="3085"/>
      <c r="AE16" s="3085"/>
      <c r="AF16" s="3085"/>
      <c r="AG16" s="3085"/>
      <c r="AH16" s="3085"/>
      <c r="AI16" s="3085"/>
      <c r="AJ16" s="3085"/>
      <c r="AK16" s="3085"/>
      <c r="AL16" s="1073"/>
    </row>
    <row r="17" spans="2:38">
      <c r="B17" s="3095"/>
      <c r="C17" s="3096"/>
      <c r="F17" s="3086"/>
      <c r="G17" s="1074"/>
      <c r="H17" s="3085"/>
      <c r="I17" s="3085"/>
      <c r="J17" s="3085"/>
      <c r="K17" s="3085"/>
      <c r="L17" s="3085"/>
      <c r="M17" s="3085"/>
      <c r="N17" s="3085"/>
      <c r="O17" s="3085"/>
      <c r="R17" s="3095"/>
      <c r="S17" s="3096"/>
      <c r="T17" s="1072"/>
      <c r="U17" s="3086"/>
      <c r="W17" s="3085"/>
      <c r="X17" s="3085"/>
      <c r="Y17" s="3085"/>
      <c r="Z17" s="3085"/>
      <c r="AA17" s="3085"/>
      <c r="AB17" s="3085"/>
      <c r="AC17" s="3085"/>
      <c r="AD17" s="3085"/>
      <c r="AE17" s="3085"/>
      <c r="AF17" s="3085"/>
      <c r="AG17" s="3085"/>
      <c r="AH17" s="3085"/>
      <c r="AI17" s="3085"/>
      <c r="AJ17" s="3085"/>
      <c r="AK17" s="3085"/>
      <c r="AL17" s="1073"/>
    </row>
    <row r="18" spans="2:38">
      <c r="B18" s="3095"/>
      <c r="C18" s="3096"/>
      <c r="F18" s="3086">
        <v>5</v>
      </c>
      <c r="G18" s="1074"/>
      <c r="H18" s="3085" t="s">
        <v>1381</v>
      </c>
      <c r="I18" s="3085"/>
      <c r="J18" s="3085"/>
      <c r="K18" s="3085"/>
      <c r="L18" s="3085"/>
      <c r="M18" s="3085"/>
      <c r="N18" s="3085"/>
      <c r="O18" s="3085"/>
      <c r="R18" s="3095"/>
      <c r="S18" s="3096"/>
      <c r="T18" s="1072"/>
      <c r="U18" s="3086">
        <v>6</v>
      </c>
      <c r="W18" s="3085" t="s">
        <v>1382</v>
      </c>
      <c r="X18" s="3085"/>
      <c r="Y18" s="3085"/>
      <c r="Z18" s="3085"/>
      <c r="AA18" s="3085"/>
      <c r="AB18" s="3085"/>
      <c r="AC18" s="3085"/>
      <c r="AD18" s="3085"/>
      <c r="AE18" s="3085"/>
      <c r="AF18" s="3085"/>
      <c r="AG18" s="3085"/>
      <c r="AH18" s="3085"/>
      <c r="AI18" s="3085"/>
      <c r="AJ18" s="3085"/>
      <c r="AK18" s="3085"/>
      <c r="AL18" s="1073"/>
    </row>
    <row r="19" spans="2:38">
      <c r="B19" s="3095"/>
      <c r="C19" s="3096"/>
      <c r="F19" s="3086"/>
      <c r="G19" s="1074"/>
      <c r="H19" s="3085"/>
      <c r="I19" s="3085"/>
      <c r="J19" s="3085"/>
      <c r="K19" s="3085"/>
      <c r="L19" s="3085"/>
      <c r="M19" s="3085"/>
      <c r="N19" s="3085"/>
      <c r="O19" s="3085"/>
      <c r="R19" s="3095"/>
      <c r="S19" s="3096"/>
      <c r="T19" s="1072"/>
      <c r="U19" s="3086"/>
      <c r="W19" s="3085"/>
      <c r="X19" s="3085"/>
      <c r="Y19" s="3085"/>
      <c r="Z19" s="3085"/>
      <c r="AA19" s="3085"/>
      <c r="AB19" s="3085"/>
      <c r="AC19" s="3085"/>
      <c r="AD19" s="3085"/>
      <c r="AE19" s="3085"/>
      <c r="AF19" s="3085"/>
      <c r="AG19" s="3085"/>
      <c r="AH19" s="3085"/>
      <c r="AI19" s="3085"/>
      <c r="AJ19" s="3085"/>
      <c r="AK19" s="3085"/>
      <c r="AL19" s="1073"/>
    </row>
    <row r="20" spans="2:38">
      <c r="B20" s="3095"/>
      <c r="C20" s="3096"/>
      <c r="R20" s="3095"/>
      <c r="S20" s="3096"/>
      <c r="T20" s="1072"/>
      <c r="U20" s="3086">
        <v>7</v>
      </c>
      <c r="W20" s="3085" t="s">
        <v>1383</v>
      </c>
      <c r="X20" s="3085"/>
      <c r="Y20" s="3085"/>
      <c r="Z20" s="3085"/>
      <c r="AA20" s="3085"/>
      <c r="AB20" s="3085"/>
      <c r="AC20" s="3085"/>
      <c r="AD20" s="3085"/>
      <c r="AE20" s="3085"/>
      <c r="AF20" s="3085"/>
      <c r="AG20" s="3085"/>
      <c r="AH20" s="3085"/>
      <c r="AI20" s="3085"/>
      <c r="AJ20" s="3085"/>
      <c r="AK20" s="3085"/>
      <c r="AL20" s="1073"/>
    </row>
    <row r="21" spans="2:38">
      <c r="B21" s="3095"/>
      <c r="C21" s="3096"/>
      <c r="R21" s="3095"/>
      <c r="S21" s="3096"/>
      <c r="T21" s="1072"/>
      <c r="U21" s="3086"/>
      <c r="W21" s="3085"/>
      <c r="X21" s="3085"/>
      <c r="Y21" s="3085"/>
      <c r="Z21" s="3085"/>
      <c r="AA21" s="3085"/>
      <c r="AB21" s="3085"/>
      <c r="AC21" s="3085"/>
      <c r="AD21" s="3085"/>
      <c r="AE21" s="3085"/>
      <c r="AF21" s="3085"/>
      <c r="AG21" s="3085"/>
      <c r="AH21" s="3085"/>
      <c r="AI21" s="3085"/>
      <c r="AJ21" s="3085"/>
      <c r="AK21" s="3085"/>
      <c r="AL21" s="1073"/>
    </row>
    <row r="22" spans="2:38">
      <c r="B22" s="3095"/>
      <c r="C22" s="3096"/>
      <c r="R22" s="3095"/>
      <c r="S22" s="3096"/>
      <c r="T22" s="1072"/>
      <c r="U22" s="3086">
        <v>8</v>
      </c>
      <c r="W22" s="3085" t="s">
        <v>1384</v>
      </c>
      <c r="X22" s="3085"/>
      <c r="Y22" s="3085"/>
      <c r="Z22" s="3085"/>
      <c r="AA22" s="3085"/>
      <c r="AB22" s="3085"/>
      <c r="AC22" s="3085"/>
      <c r="AD22" s="3085"/>
      <c r="AE22" s="3085"/>
      <c r="AF22" s="3085"/>
      <c r="AG22" s="3085"/>
      <c r="AH22" s="3085"/>
      <c r="AI22" s="3085"/>
      <c r="AJ22" s="3085"/>
      <c r="AK22" s="3085"/>
      <c r="AL22" s="1073"/>
    </row>
    <row r="23" spans="2:38">
      <c r="B23" s="3095"/>
      <c r="C23" s="3096"/>
      <c r="R23" s="3095"/>
      <c r="S23" s="3096"/>
      <c r="T23" s="1072"/>
      <c r="U23" s="3086"/>
      <c r="W23" s="3085"/>
      <c r="X23" s="3085"/>
      <c r="Y23" s="3085"/>
      <c r="Z23" s="3085"/>
      <c r="AA23" s="3085"/>
      <c r="AB23" s="3085"/>
      <c r="AC23" s="3085"/>
      <c r="AD23" s="3085"/>
      <c r="AE23" s="3085"/>
      <c r="AF23" s="3085"/>
      <c r="AG23" s="3085"/>
      <c r="AH23" s="3085"/>
      <c r="AI23" s="3085"/>
      <c r="AJ23" s="3085"/>
      <c r="AK23" s="3085"/>
      <c r="AL23" s="1073"/>
    </row>
    <row r="24" spans="2:38">
      <c r="B24" s="3097"/>
      <c r="C24" s="3098"/>
      <c r="D24" s="1076"/>
      <c r="E24" s="1076"/>
      <c r="F24" s="1076"/>
      <c r="G24" s="1076"/>
      <c r="H24" s="1076"/>
      <c r="I24" s="1076"/>
      <c r="J24" s="1076"/>
      <c r="K24" s="1076"/>
      <c r="L24" s="1076"/>
      <c r="M24" s="1076"/>
      <c r="N24" s="1076"/>
      <c r="O24" s="1076"/>
      <c r="P24" s="1076"/>
      <c r="Q24" s="1076"/>
      <c r="R24" s="3097"/>
      <c r="S24" s="3098"/>
      <c r="T24" s="1077"/>
      <c r="U24" s="1076"/>
      <c r="V24" s="1076"/>
      <c r="W24" s="1076"/>
      <c r="X24" s="1076"/>
      <c r="Y24" s="1076"/>
      <c r="Z24" s="1076"/>
      <c r="AA24" s="1076"/>
      <c r="AB24" s="1076"/>
      <c r="AC24" s="1076"/>
      <c r="AD24" s="1076"/>
      <c r="AE24" s="1076"/>
      <c r="AF24" s="1076"/>
      <c r="AG24" s="1076"/>
      <c r="AH24" s="1076"/>
      <c r="AI24" s="1076"/>
      <c r="AJ24" s="1076"/>
      <c r="AK24" s="1076"/>
      <c r="AL24" s="1078"/>
    </row>
    <row r="25" spans="2:38" ht="13.5" customHeight="1">
      <c r="B25" s="3093" t="s">
        <v>1385</v>
      </c>
      <c r="C25" s="3094"/>
      <c r="D25" s="1069"/>
      <c r="E25" s="1069"/>
      <c r="F25" s="1069"/>
      <c r="G25" s="1069"/>
      <c r="H25" s="1069"/>
      <c r="I25" s="1069"/>
      <c r="J25" s="1069"/>
      <c r="K25" s="1069"/>
      <c r="L25" s="1069"/>
      <c r="M25" s="1069"/>
      <c r="N25" s="1069"/>
      <c r="O25" s="1069"/>
      <c r="P25" s="1069"/>
      <c r="Q25" s="1069"/>
      <c r="R25" s="1079"/>
      <c r="S25" s="1079"/>
      <c r="T25" s="1069"/>
      <c r="U25" s="1069"/>
      <c r="V25" s="1069"/>
      <c r="W25" s="1080"/>
      <c r="X25" s="1080"/>
      <c r="Y25" s="1080"/>
      <c r="Z25" s="1080"/>
      <c r="AA25" s="1080"/>
      <c r="AB25" s="1080"/>
      <c r="AC25" s="1080"/>
      <c r="AD25" s="1080"/>
      <c r="AE25" s="1080"/>
      <c r="AF25" s="1080"/>
      <c r="AG25" s="1080"/>
      <c r="AH25" s="1080"/>
      <c r="AI25" s="1080"/>
      <c r="AJ25" s="1080"/>
      <c r="AK25" s="1080"/>
      <c r="AL25" s="1071"/>
    </row>
    <row r="26" spans="2:38">
      <c r="B26" s="3095"/>
      <c r="C26" s="3096"/>
      <c r="E26" s="3105"/>
      <c r="F26" s="3105"/>
      <c r="G26" s="3112" t="s">
        <v>1386</v>
      </c>
      <c r="H26" s="3112"/>
      <c r="I26" s="3112"/>
      <c r="J26" s="3112"/>
      <c r="K26" s="3112"/>
      <c r="L26" s="3112"/>
      <c r="M26" s="3112"/>
      <c r="N26" s="3112"/>
      <c r="O26" s="3112"/>
      <c r="AL26" s="1075"/>
    </row>
    <row r="27" spans="2:38">
      <c r="B27" s="3095"/>
      <c r="C27" s="3096"/>
      <c r="E27" s="3105"/>
      <c r="F27" s="3105"/>
      <c r="G27" s="3112"/>
      <c r="H27" s="3112"/>
      <c r="I27" s="3112"/>
      <c r="J27" s="3112"/>
      <c r="K27" s="3112"/>
      <c r="L27" s="3112"/>
      <c r="M27" s="3112"/>
      <c r="N27" s="3112"/>
      <c r="O27" s="3112"/>
      <c r="AL27" s="1075"/>
    </row>
    <row r="28" spans="2:38" ht="11.25" customHeight="1">
      <c r="B28" s="3095"/>
      <c r="C28" s="3096"/>
      <c r="E28" s="3112" t="s">
        <v>1387</v>
      </c>
      <c r="F28" s="3112"/>
      <c r="G28" s="3105"/>
      <c r="H28" s="3105"/>
      <c r="I28" s="3105"/>
      <c r="J28" s="3105"/>
      <c r="K28" s="3105"/>
      <c r="L28" s="3105"/>
      <c r="M28" s="3105"/>
      <c r="N28" s="3105" t="s">
        <v>83</v>
      </c>
      <c r="O28" s="3105"/>
      <c r="AL28" s="1075"/>
    </row>
    <row r="29" spans="2:38" ht="11.25" customHeight="1">
      <c r="B29" s="3095"/>
      <c r="C29" s="3096"/>
      <c r="E29" s="3112"/>
      <c r="F29" s="3112"/>
      <c r="G29" s="3105"/>
      <c r="H29" s="3105"/>
      <c r="I29" s="3105"/>
      <c r="J29" s="3105"/>
      <c r="K29" s="3105"/>
      <c r="L29" s="3105"/>
      <c r="M29" s="3105"/>
      <c r="N29" s="3105"/>
      <c r="O29" s="3105"/>
      <c r="AL29" s="1075"/>
    </row>
    <row r="30" spans="2:38" ht="11.25" customHeight="1">
      <c r="B30" s="3095"/>
      <c r="C30" s="3096"/>
      <c r="E30" s="3112" t="s">
        <v>1388</v>
      </c>
      <c r="F30" s="3112"/>
      <c r="G30" s="3105"/>
      <c r="H30" s="3105"/>
      <c r="I30" s="3105"/>
      <c r="J30" s="3105"/>
      <c r="K30" s="3105"/>
      <c r="L30" s="3105"/>
      <c r="M30" s="3105"/>
      <c r="N30" s="3105" t="s">
        <v>83</v>
      </c>
      <c r="O30" s="3105"/>
      <c r="AL30" s="1075"/>
    </row>
    <row r="31" spans="2:38" ht="11.25" customHeight="1">
      <c r="B31" s="3095"/>
      <c r="C31" s="3096"/>
      <c r="E31" s="3112"/>
      <c r="F31" s="3112"/>
      <c r="G31" s="3105"/>
      <c r="H31" s="3105"/>
      <c r="I31" s="3105"/>
      <c r="J31" s="3105"/>
      <c r="K31" s="3105"/>
      <c r="L31" s="3105"/>
      <c r="M31" s="3105"/>
      <c r="N31" s="3105"/>
      <c r="O31" s="3105"/>
      <c r="AL31" s="1075"/>
    </row>
    <row r="32" spans="2:38" ht="11.25" customHeight="1">
      <c r="B32" s="3095"/>
      <c r="C32" s="3096"/>
      <c r="E32" s="3112" t="s">
        <v>1389</v>
      </c>
      <c r="F32" s="3112"/>
      <c r="G32" s="3105"/>
      <c r="H32" s="3105"/>
      <c r="I32" s="3105"/>
      <c r="J32" s="3105"/>
      <c r="K32" s="3105"/>
      <c r="L32" s="3105"/>
      <c r="M32" s="3105"/>
      <c r="N32" s="3105" t="s">
        <v>83</v>
      </c>
      <c r="O32" s="3105"/>
      <c r="AL32" s="1075"/>
    </row>
    <row r="33" spans="2:38" ht="11.25" customHeight="1">
      <c r="B33" s="3095"/>
      <c r="C33" s="3096"/>
      <c r="E33" s="3112"/>
      <c r="F33" s="3112"/>
      <c r="G33" s="3105"/>
      <c r="H33" s="3105"/>
      <c r="I33" s="3105"/>
      <c r="J33" s="3105"/>
      <c r="K33" s="3105"/>
      <c r="L33" s="3105"/>
      <c r="M33" s="3105"/>
      <c r="N33" s="3105"/>
      <c r="O33" s="3105"/>
      <c r="AL33" s="1075"/>
    </row>
    <row r="34" spans="2:38" ht="11.25" customHeight="1">
      <c r="B34" s="3095"/>
      <c r="C34" s="3096"/>
      <c r="E34" s="3112" t="s">
        <v>1390</v>
      </c>
      <c r="F34" s="3112"/>
      <c r="G34" s="3105"/>
      <c r="H34" s="3105"/>
      <c r="I34" s="3105"/>
      <c r="J34" s="3105"/>
      <c r="K34" s="3105"/>
      <c r="L34" s="3105"/>
      <c r="M34" s="3105"/>
      <c r="N34" s="3105" t="s">
        <v>83</v>
      </c>
      <c r="O34" s="3105"/>
      <c r="AL34" s="1075"/>
    </row>
    <row r="35" spans="2:38" ht="11.25" customHeight="1">
      <c r="B35" s="3095"/>
      <c r="C35" s="3096"/>
      <c r="E35" s="3112"/>
      <c r="F35" s="3112"/>
      <c r="G35" s="3105"/>
      <c r="H35" s="3105"/>
      <c r="I35" s="3105"/>
      <c r="J35" s="3105"/>
      <c r="K35" s="3105"/>
      <c r="L35" s="3105"/>
      <c r="M35" s="3105"/>
      <c r="N35" s="3105"/>
      <c r="O35" s="3105"/>
      <c r="AL35" s="1075"/>
    </row>
    <row r="36" spans="2:38" ht="11.25" customHeight="1">
      <c r="B36" s="3095"/>
      <c r="C36" s="3096"/>
      <c r="E36" s="3112" t="s">
        <v>1391</v>
      </c>
      <c r="F36" s="3112"/>
      <c r="G36" s="3105"/>
      <c r="H36" s="3105"/>
      <c r="I36" s="3105"/>
      <c r="J36" s="3105"/>
      <c r="K36" s="3105"/>
      <c r="L36" s="3105"/>
      <c r="M36" s="3105"/>
      <c r="N36" s="3105" t="s">
        <v>83</v>
      </c>
      <c r="O36" s="3105"/>
      <c r="AL36" s="1075"/>
    </row>
    <row r="37" spans="2:38" ht="11.25" customHeight="1">
      <c r="B37" s="3095"/>
      <c r="C37" s="3096"/>
      <c r="E37" s="3112"/>
      <c r="F37" s="3112"/>
      <c r="G37" s="3105"/>
      <c r="H37" s="3105"/>
      <c r="I37" s="3105"/>
      <c r="J37" s="3105"/>
      <c r="K37" s="3105"/>
      <c r="L37" s="3105"/>
      <c r="M37" s="3105"/>
      <c r="N37" s="3105"/>
      <c r="O37" s="3105"/>
      <c r="AL37" s="1075"/>
    </row>
    <row r="38" spans="2:38" ht="11.25" customHeight="1">
      <c r="B38" s="3095"/>
      <c r="C38" s="3096"/>
      <c r="E38" s="3112" t="s">
        <v>1392</v>
      </c>
      <c r="F38" s="3112"/>
      <c r="G38" s="3105"/>
      <c r="H38" s="3105"/>
      <c r="I38" s="3105"/>
      <c r="J38" s="3105"/>
      <c r="K38" s="3105"/>
      <c r="L38" s="3105"/>
      <c r="M38" s="3105"/>
      <c r="N38" s="3105" t="s">
        <v>83</v>
      </c>
      <c r="O38" s="3105"/>
      <c r="AL38" s="1075"/>
    </row>
    <row r="39" spans="2:38" ht="11.25" customHeight="1">
      <c r="B39" s="3095"/>
      <c r="C39" s="3096"/>
      <c r="E39" s="3112"/>
      <c r="F39" s="3112"/>
      <c r="G39" s="3105"/>
      <c r="H39" s="3105"/>
      <c r="I39" s="3105"/>
      <c r="J39" s="3105"/>
      <c r="K39" s="3105"/>
      <c r="L39" s="3105"/>
      <c r="M39" s="3105"/>
      <c r="N39" s="3105"/>
      <c r="O39" s="3105"/>
      <c r="AL39" s="1075"/>
    </row>
    <row r="40" spans="2:38" ht="11.25" customHeight="1">
      <c r="B40" s="3095"/>
      <c r="C40" s="3096"/>
      <c r="E40" s="3112" t="s">
        <v>1393</v>
      </c>
      <c r="F40" s="3112"/>
      <c r="G40" s="3105"/>
      <c r="H40" s="3105"/>
      <c r="I40" s="3105"/>
      <c r="J40" s="3105"/>
      <c r="K40" s="3105"/>
      <c r="L40" s="3105"/>
      <c r="M40" s="3105"/>
      <c r="N40" s="3105" t="s">
        <v>83</v>
      </c>
      <c r="O40" s="3105"/>
      <c r="AL40" s="1075"/>
    </row>
    <row r="41" spans="2:38" ht="11.25" customHeight="1">
      <c r="B41" s="3095"/>
      <c r="C41" s="3096"/>
      <c r="E41" s="3112"/>
      <c r="F41" s="3112"/>
      <c r="G41" s="3105"/>
      <c r="H41" s="3105"/>
      <c r="I41" s="3105"/>
      <c r="J41" s="3105"/>
      <c r="K41" s="3105"/>
      <c r="L41" s="3105"/>
      <c r="M41" s="3105"/>
      <c r="N41" s="3105"/>
      <c r="O41" s="3105"/>
      <c r="AL41" s="1075"/>
    </row>
    <row r="42" spans="2:38" ht="11.25" customHeight="1">
      <c r="B42" s="3095"/>
      <c r="C42" s="3096"/>
      <c r="E42" s="3112" t="s">
        <v>1394</v>
      </c>
      <c r="F42" s="3112"/>
      <c r="G42" s="3105"/>
      <c r="H42" s="3105"/>
      <c r="I42" s="3105"/>
      <c r="J42" s="3105"/>
      <c r="K42" s="3105"/>
      <c r="L42" s="3105"/>
      <c r="M42" s="3105"/>
      <c r="N42" s="3105" t="s">
        <v>83</v>
      </c>
      <c r="O42" s="3105"/>
      <c r="AL42" s="1075"/>
    </row>
    <row r="43" spans="2:38" ht="11.25" customHeight="1">
      <c r="B43" s="3095"/>
      <c r="C43" s="3096"/>
      <c r="E43" s="3112"/>
      <c r="F43" s="3112"/>
      <c r="G43" s="3105"/>
      <c r="H43" s="3105"/>
      <c r="I43" s="3105"/>
      <c r="J43" s="3105"/>
      <c r="K43" s="3105"/>
      <c r="L43" s="3105"/>
      <c r="M43" s="3105"/>
      <c r="N43" s="3105"/>
      <c r="O43" s="3105"/>
      <c r="AL43" s="1075"/>
    </row>
    <row r="44" spans="2:38" ht="11.25" customHeight="1">
      <c r="B44" s="3095"/>
      <c r="C44" s="3096"/>
      <c r="E44" s="3112" t="s">
        <v>1395</v>
      </c>
      <c r="F44" s="3112"/>
      <c r="G44" s="3105"/>
      <c r="H44" s="3105"/>
      <c r="I44" s="3105"/>
      <c r="J44" s="3105"/>
      <c r="K44" s="3105"/>
      <c r="L44" s="3105"/>
      <c r="M44" s="3105"/>
      <c r="N44" s="3105" t="s">
        <v>83</v>
      </c>
      <c r="O44" s="3105"/>
      <c r="AL44" s="1075"/>
    </row>
    <row r="45" spans="2:38" ht="11.25" customHeight="1">
      <c r="B45" s="3095"/>
      <c r="C45" s="3096"/>
      <c r="E45" s="3112"/>
      <c r="F45" s="3112"/>
      <c r="G45" s="3105"/>
      <c r="H45" s="3105"/>
      <c r="I45" s="3105"/>
      <c r="J45" s="3105"/>
      <c r="K45" s="3105"/>
      <c r="L45" s="3105"/>
      <c r="M45" s="3105"/>
      <c r="N45" s="3105"/>
      <c r="O45" s="3105"/>
      <c r="AL45" s="1075"/>
    </row>
    <row r="46" spans="2:38" ht="11.25" customHeight="1">
      <c r="B46" s="3095"/>
      <c r="C46" s="3096"/>
      <c r="E46" s="3112" t="s">
        <v>1396</v>
      </c>
      <c r="F46" s="3112"/>
      <c r="G46" s="3105"/>
      <c r="H46" s="3105"/>
      <c r="I46" s="3105"/>
      <c r="J46" s="3105"/>
      <c r="K46" s="3105"/>
      <c r="L46" s="3105"/>
      <c r="M46" s="3105"/>
      <c r="N46" s="3105" t="s">
        <v>83</v>
      </c>
      <c r="O46" s="3105"/>
      <c r="AL46" s="1075"/>
    </row>
    <row r="47" spans="2:38" ht="11.25" customHeight="1">
      <c r="B47" s="3095"/>
      <c r="C47" s="3096"/>
      <c r="E47" s="3112"/>
      <c r="F47" s="3112"/>
      <c r="G47" s="3105"/>
      <c r="H47" s="3105"/>
      <c r="I47" s="3105"/>
      <c r="J47" s="3105"/>
      <c r="K47" s="3105"/>
      <c r="L47" s="3105"/>
      <c r="M47" s="3105"/>
      <c r="N47" s="3105"/>
      <c r="O47" s="3105"/>
      <c r="AL47" s="1075"/>
    </row>
    <row r="48" spans="2:38" ht="11.25" customHeight="1">
      <c r="B48" s="3095"/>
      <c r="C48" s="3096"/>
      <c r="E48" s="3112" t="s">
        <v>1397</v>
      </c>
      <c r="F48" s="3112"/>
      <c r="G48" s="3105"/>
      <c r="H48" s="3105"/>
      <c r="I48" s="3105"/>
      <c r="J48" s="3105"/>
      <c r="K48" s="3105"/>
      <c r="L48" s="3105"/>
      <c r="M48" s="3105"/>
      <c r="N48" s="3105" t="s">
        <v>83</v>
      </c>
      <c r="O48" s="3105"/>
      <c r="AL48" s="1075"/>
    </row>
    <row r="49" spans="2:38" ht="11.25" customHeight="1" thickBot="1">
      <c r="B49" s="3095"/>
      <c r="C49" s="3096"/>
      <c r="E49" s="3112"/>
      <c r="F49" s="3112"/>
      <c r="G49" s="3105"/>
      <c r="H49" s="3105"/>
      <c r="I49" s="3105"/>
      <c r="J49" s="3105"/>
      <c r="K49" s="3105"/>
      <c r="L49" s="3105"/>
      <c r="M49" s="3105"/>
      <c r="N49" s="3105"/>
      <c r="O49" s="3105"/>
      <c r="AL49" s="1075"/>
    </row>
    <row r="50" spans="2:38" ht="11.25" customHeight="1">
      <c r="B50" s="3095"/>
      <c r="C50" s="3096"/>
      <c r="E50" s="3112" t="s">
        <v>1398</v>
      </c>
      <c r="F50" s="3112"/>
      <c r="G50" s="3105"/>
      <c r="H50" s="3105"/>
      <c r="I50" s="3105"/>
      <c r="J50" s="3105"/>
      <c r="K50" s="3105"/>
      <c r="L50" s="3105"/>
      <c r="M50" s="3105"/>
      <c r="N50" s="3105" t="s">
        <v>83</v>
      </c>
      <c r="O50" s="3105"/>
      <c r="T50" s="3127" t="s">
        <v>1399</v>
      </c>
      <c r="U50" s="3128"/>
      <c r="V50" s="3128"/>
      <c r="W50" s="3128"/>
      <c r="X50" s="3128"/>
      <c r="Y50" s="3128"/>
      <c r="Z50" s="3129"/>
      <c r="AE50" s="3127" t="s">
        <v>1400</v>
      </c>
      <c r="AF50" s="3128"/>
      <c r="AG50" s="3128"/>
      <c r="AH50" s="3128"/>
      <c r="AI50" s="3128"/>
      <c r="AJ50" s="3128"/>
      <c r="AK50" s="3129"/>
      <c r="AL50" s="1075"/>
    </row>
    <row r="51" spans="2:38" ht="11.25" customHeight="1" thickBot="1">
      <c r="B51" s="3095"/>
      <c r="C51" s="3096"/>
      <c r="E51" s="3148"/>
      <c r="F51" s="3148"/>
      <c r="G51" s="3119"/>
      <c r="H51" s="3119"/>
      <c r="I51" s="3119"/>
      <c r="J51" s="3119"/>
      <c r="K51" s="3119"/>
      <c r="L51" s="3119"/>
      <c r="M51" s="3119"/>
      <c r="N51" s="3119"/>
      <c r="O51" s="3119"/>
      <c r="T51" s="3130"/>
      <c r="U51" s="3122"/>
      <c r="V51" s="3122"/>
      <c r="W51" s="3122"/>
      <c r="X51" s="3122"/>
      <c r="Y51" s="3122"/>
      <c r="Z51" s="3123"/>
      <c r="AE51" s="3130"/>
      <c r="AF51" s="3122"/>
      <c r="AG51" s="3122"/>
      <c r="AH51" s="3122"/>
      <c r="AI51" s="3122"/>
      <c r="AJ51" s="3122"/>
      <c r="AK51" s="3123"/>
      <c r="AL51" s="1075"/>
    </row>
    <row r="52" spans="2:38" ht="11.25" customHeight="1">
      <c r="B52" s="3095"/>
      <c r="C52" s="3096"/>
      <c r="E52" s="3131" t="s">
        <v>400</v>
      </c>
      <c r="F52" s="3132"/>
      <c r="G52" s="3128"/>
      <c r="H52" s="3128"/>
      <c r="I52" s="3128"/>
      <c r="J52" s="3128"/>
      <c r="K52" s="3128"/>
      <c r="L52" s="3128"/>
      <c r="M52" s="3128"/>
      <c r="N52" s="3128" t="s">
        <v>83</v>
      </c>
      <c r="O52" s="3129"/>
      <c r="Q52" s="3137" t="s">
        <v>971</v>
      </c>
      <c r="R52" s="3137"/>
      <c r="T52" s="3130"/>
      <c r="U52" s="3122"/>
      <c r="V52" s="3122"/>
      <c r="W52" s="3122"/>
      <c r="X52" s="3122"/>
      <c r="Y52" s="3122" t="s">
        <v>83</v>
      </c>
      <c r="Z52" s="3123"/>
      <c r="AB52" s="3137" t="s">
        <v>598</v>
      </c>
      <c r="AC52" s="3137"/>
      <c r="AE52" s="3144"/>
      <c r="AF52" s="3145"/>
      <c r="AG52" s="3145"/>
      <c r="AH52" s="3145"/>
      <c r="AI52" s="3145"/>
      <c r="AJ52" s="3122" t="s">
        <v>282</v>
      </c>
      <c r="AK52" s="3123"/>
      <c r="AL52" s="1075"/>
    </row>
    <row r="53" spans="2:38" ht="11.25" customHeight="1" thickBot="1">
      <c r="B53" s="3095"/>
      <c r="C53" s="3096"/>
      <c r="E53" s="3133"/>
      <c r="F53" s="3134"/>
      <c r="G53" s="3124"/>
      <c r="H53" s="3124"/>
      <c r="I53" s="3124"/>
      <c r="J53" s="3124"/>
      <c r="K53" s="3124"/>
      <c r="L53" s="3124"/>
      <c r="M53" s="3124"/>
      <c r="N53" s="3124"/>
      <c r="O53" s="3125"/>
      <c r="Q53" s="3137"/>
      <c r="R53" s="3137"/>
      <c r="T53" s="3182"/>
      <c r="U53" s="3124"/>
      <c r="V53" s="3124"/>
      <c r="W53" s="3124"/>
      <c r="X53" s="3124"/>
      <c r="Y53" s="3124"/>
      <c r="Z53" s="3125"/>
      <c r="AB53" s="3137"/>
      <c r="AC53" s="3137"/>
      <c r="AE53" s="3146"/>
      <c r="AF53" s="3147"/>
      <c r="AG53" s="3147"/>
      <c r="AH53" s="3147"/>
      <c r="AI53" s="3147"/>
      <c r="AJ53" s="3124"/>
      <c r="AK53" s="3125"/>
      <c r="AL53" s="1075"/>
    </row>
    <row r="54" spans="2:38">
      <c r="B54" s="3097"/>
      <c r="C54" s="3098"/>
      <c r="D54" s="1076"/>
      <c r="E54" s="1076"/>
      <c r="F54" s="1076"/>
      <c r="G54" s="1076"/>
      <c r="H54" s="1076"/>
      <c r="I54" s="1076"/>
      <c r="J54" s="1076"/>
      <c r="K54" s="1076"/>
      <c r="L54" s="1076"/>
      <c r="M54" s="1076"/>
      <c r="N54" s="1076"/>
      <c r="O54" s="1076"/>
      <c r="P54" s="1076"/>
      <c r="Q54" s="1076"/>
      <c r="R54" s="1076"/>
      <c r="S54" s="1076"/>
      <c r="T54" s="1076"/>
      <c r="U54" s="1076"/>
      <c r="V54" s="1076"/>
      <c r="W54" s="1076"/>
      <c r="X54" s="1076"/>
      <c r="Y54" s="1076"/>
      <c r="Z54" s="1076"/>
      <c r="AA54" s="1076"/>
      <c r="AB54" s="1076"/>
      <c r="AC54" s="1076"/>
      <c r="AD54" s="1076"/>
      <c r="AE54" s="1076"/>
      <c r="AF54" s="1076"/>
      <c r="AG54" s="1076"/>
      <c r="AH54" s="1076"/>
      <c r="AI54" s="1076"/>
      <c r="AJ54" s="1076"/>
      <c r="AK54" s="1076"/>
      <c r="AL54" s="1082"/>
    </row>
    <row r="55" spans="2:38" ht="126.75" customHeight="1">
      <c r="B55" s="3126" t="s">
        <v>1401</v>
      </c>
      <c r="C55" s="3126"/>
      <c r="D55" s="3126"/>
      <c r="E55" s="3126"/>
      <c r="F55" s="3126"/>
      <c r="G55" s="3126"/>
      <c r="H55" s="3126"/>
      <c r="I55" s="3126"/>
      <c r="J55" s="3126"/>
      <c r="K55" s="3126"/>
      <c r="L55" s="3126"/>
      <c r="M55" s="3126"/>
      <c r="N55" s="3126"/>
      <c r="O55" s="3126"/>
      <c r="P55" s="3126"/>
      <c r="Q55" s="3126"/>
      <c r="R55" s="3126"/>
      <c r="S55" s="3126"/>
      <c r="T55" s="3126"/>
      <c r="U55" s="3126"/>
      <c r="V55" s="3126"/>
      <c r="W55" s="3126"/>
      <c r="X55" s="3126"/>
      <c r="Y55" s="3126"/>
      <c r="Z55" s="3126"/>
      <c r="AA55" s="3126"/>
      <c r="AB55" s="3126"/>
      <c r="AC55" s="3126"/>
      <c r="AD55" s="3126"/>
      <c r="AE55" s="3126"/>
      <c r="AF55" s="3126"/>
      <c r="AG55" s="3126"/>
      <c r="AH55" s="3126"/>
      <c r="AI55" s="3126"/>
      <c r="AJ55" s="3126"/>
      <c r="AK55" s="3126"/>
      <c r="AL55" s="3126"/>
    </row>
    <row r="56" spans="2:38">
      <c r="B56" s="1083"/>
      <c r="C56" s="1083"/>
      <c r="D56" s="1083"/>
      <c r="E56" s="1083"/>
      <c r="F56" s="1083"/>
      <c r="G56" s="1083"/>
      <c r="H56" s="1083"/>
      <c r="I56" s="1083"/>
      <c r="J56" s="1083"/>
      <c r="K56" s="1083"/>
      <c r="L56" s="1083"/>
      <c r="M56" s="1083"/>
      <c r="N56" s="1083"/>
      <c r="O56" s="1083"/>
      <c r="P56" s="1083"/>
      <c r="Q56" s="1083"/>
      <c r="R56" s="1083"/>
      <c r="S56" s="1083"/>
      <c r="T56" s="1083"/>
      <c r="U56" s="1083"/>
      <c r="V56" s="1083"/>
      <c r="W56" s="1083"/>
      <c r="X56" s="1083"/>
      <c r="Y56" s="1083"/>
      <c r="Z56" s="1083"/>
      <c r="AA56" s="1083"/>
      <c r="AB56" s="1083"/>
      <c r="AC56" s="1083"/>
      <c r="AD56" s="1083"/>
      <c r="AE56" s="1083"/>
      <c r="AF56" s="1083"/>
      <c r="AG56" s="1083"/>
      <c r="AH56" s="1083"/>
      <c r="AI56" s="1083"/>
      <c r="AJ56" s="1083"/>
      <c r="AK56" s="1083"/>
      <c r="AL56" s="1083"/>
    </row>
    <row r="57" spans="2:38">
      <c r="B57" s="1083"/>
      <c r="C57" s="1083"/>
      <c r="D57" s="1083"/>
      <c r="E57" s="1083"/>
      <c r="F57" s="1083"/>
      <c r="G57" s="1083"/>
      <c r="H57" s="1083"/>
      <c r="I57" s="1083"/>
      <c r="J57" s="1083"/>
      <c r="K57" s="1083"/>
      <c r="L57" s="1083"/>
      <c r="M57" s="1083"/>
      <c r="N57" s="1083"/>
      <c r="O57" s="1083"/>
      <c r="P57" s="1083"/>
      <c r="Q57" s="1083"/>
      <c r="R57" s="1083"/>
      <c r="S57" s="1083"/>
      <c r="T57" s="1083"/>
      <c r="U57" s="1083"/>
      <c r="V57" s="1083"/>
      <c r="W57" s="1083"/>
      <c r="X57" s="1083"/>
      <c r="Y57" s="1083"/>
      <c r="Z57" s="1083"/>
      <c r="AA57" s="1083"/>
      <c r="AB57" s="1083"/>
      <c r="AC57" s="1083"/>
      <c r="AD57" s="1083"/>
      <c r="AE57" s="1083"/>
      <c r="AF57" s="1083"/>
      <c r="AG57" s="1083"/>
      <c r="AH57" s="1083"/>
      <c r="AI57" s="1083"/>
      <c r="AJ57" s="1083"/>
      <c r="AK57" s="1083"/>
      <c r="AL57" s="1083"/>
    </row>
    <row r="58" spans="2:38">
      <c r="B58" s="1083"/>
      <c r="C58" s="1083"/>
      <c r="D58" s="1083"/>
      <c r="E58" s="1083"/>
      <c r="F58" s="1083"/>
      <c r="G58" s="1083"/>
      <c r="H58" s="1083"/>
      <c r="I58" s="1083"/>
      <c r="J58" s="1083"/>
      <c r="K58" s="1083"/>
      <c r="L58" s="1083"/>
      <c r="M58" s="1083"/>
      <c r="N58" s="1083"/>
      <c r="O58" s="1083"/>
      <c r="P58" s="1083"/>
      <c r="Q58" s="1083"/>
      <c r="R58" s="1083"/>
      <c r="S58" s="1083"/>
      <c r="T58" s="1083"/>
      <c r="U58" s="1083"/>
      <c r="V58" s="1083"/>
      <c r="W58" s="1083"/>
      <c r="X58" s="1083"/>
      <c r="Y58" s="1083"/>
      <c r="Z58" s="1083"/>
      <c r="AA58" s="1083"/>
      <c r="AB58" s="1083"/>
      <c r="AC58" s="1083"/>
      <c r="AD58" s="1083"/>
      <c r="AE58" s="1083"/>
      <c r="AF58" s="1083"/>
      <c r="AG58" s="1083"/>
      <c r="AH58" s="1083"/>
      <c r="AI58" s="1083"/>
      <c r="AJ58" s="1083"/>
      <c r="AK58" s="1083"/>
      <c r="AL58" s="1083"/>
    </row>
  </sheetData>
  <mergeCells count="85">
    <mergeCell ref="Y52:Z53"/>
    <mergeCell ref="AB52:AC53"/>
    <mergeCell ref="AE52:AI53"/>
    <mergeCell ref="AJ52:AK53"/>
    <mergeCell ref="B55:AL55"/>
    <mergeCell ref="E52:F53"/>
    <mergeCell ref="G52:M53"/>
    <mergeCell ref="N52:O53"/>
    <mergeCell ref="Q52:R53"/>
    <mergeCell ref="T52:X53"/>
    <mergeCell ref="E50:F51"/>
    <mergeCell ref="G50:M51"/>
    <mergeCell ref="N50:O51"/>
    <mergeCell ref="T50:Z51"/>
    <mergeCell ref="AE50:AK51"/>
    <mergeCell ref="E46:F47"/>
    <mergeCell ref="G46:M47"/>
    <mergeCell ref="N46:O47"/>
    <mergeCell ref="E48:F49"/>
    <mergeCell ref="G48:M49"/>
    <mergeCell ref="N48:O49"/>
    <mergeCell ref="E42:F43"/>
    <mergeCell ref="G42:M43"/>
    <mergeCell ref="N42:O43"/>
    <mergeCell ref="E44:F45"/>
    <mergeCell ref="G44:M45"/>
    <mergeCell ref="N44:O45"/>
    <mergeCell ref="E38:F39"/>
    <mergeCell ref="G38:M39"/>
    <mergeCell ref="N38:O39"/>
    <mergeCell ref="E40:F41"/>
    <mergeCell ref="G40:M41"/>
    <mergeCell ref="N40:O41"/>
    <mergeCell ref="N32:O33"/>
    <mergeCell ref="E34:F35"/>
    <mergeCell ref="G34:M35"/>
    <mergeCell ref="N34:O35"/>
    <mergeCell ref="E36:F37"/>
    <mergeCell ref="G36:M37"/>
    <mergeCell ref="N36:O37"/>
    <mergeCell ref="U20:U21"/>
    <mergeCell ref="W20:AK21"/>
    <mergeCell ref="U22:U23"/>
    <mergeCell ref="W22:AK23"/>
    <mergeCell ref="B25:C54"/>
    <mergeCell ref="E26:F27"/>
    <mergeCell ref="G26:O27"/>
    <mergeCell ref="E28:F29"/>
    <mergeCell ref="G28:M29"/>
    <mergeCell ref="N28:O29"/>
    <mergeCell ref="B7:C24"/>
    <mergeCell ref="E30:F31"/>
    <mergeCell ref="G30:M31"/>
    <mergeCell ref="N30:O31"/>
    <mergeCell ref="E32:F33"/>
    <mergeCell ref="G32:M33"/>
    <mergeCell ref="H16:O17"/>
    <mergeCell ref="U16:U17"/>
    <mergeCell ref="W16:AK17"/>
    <mergeCell ref="F18:F19"/>
    <mergeCell ref="H18:O19"/>
    <mergeCell ref="U18:U19"/>
    <mergeCell ref="W18:AK19"/>
    <mergeCell ref="U12:U13"/>
    <mergeCell ref="W12:AK13"/>
    <mergeCell ref="F14:F15"/>
    <mergeCell ref="H14:O15"/>
    <mergeCell ref="U14:U15"/>
    <mergeCell ref="W14:AK15"/>
    <mergeCell ref="R7:S24"/>
    <mergeCell ref="U8:U9"/>
    <mergeCell ref="W8:AK9"/>
    <mergeCell ref="F10:F11"/>
    <mergeCell ref="H10:O11"/>
    <mergeCell ref="U10:U11"/>
    <mergeCell ref="W10:AK11"/>
    <mergeCell ref="F12:F13"/>
    <mergeCell ref="H12:O13"/>
    <mergeCell ref="F16:F17"/>
    <mergeCell ref="AB1:AI1"/>
    <mergeCell ref="AK1:AL1"/>
    <mergeCell ref="A3:AL4"/>
    <mergeCell ref="B6:K6"/>
    <mergeCell ref="L6:AL6"/>
    <mergeCell ref="B1:I1"/>
  </mergeCells>
  <phoneticPr fontId="2"/>
  <pageMargins left="0.7" right="0.7" top="0.75" bottom="0.75" header="0.3" footer="0.3"/>
  <pageSetup paperSize="9" scale="76"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8F452-857F-4988-B703-4B5E91B209F8}">
  <dimension ref="A1:K49"/>
  <sheetViews>
    <sheetView showGridLines="0" view="pageBreakPreview" zoomScaleNormal="100" zoomScaleSheetLayoutView="100" workbookViewId="0">
      <selection activeCell="A2" sqref="A2"/>
    </sheetView>
  </sheetViews>
  <sheetFormatPr defaultRowHeight="18"/>
  <cols>
    <col min="1" max="1" width="1.5" style="1052" customWidth="1"/>
    <col min="2" max="2" width="3.1640625" style="1052" customWidth="1"/>
    <col min="3" max="4" width="8.25" style="1052" customWidth="1"/>
    <col min="5" max="6" width="7.75" style="1052" customWidth="1"/>
    <col min="7" max="7" width="7.6640625" style="1052" customWidth="1"/>
    <col min="8" max="8" width="6.75" style="1052" customWidth="1"/>
    <col min="9" max="10" width="9.1640625" style="1052" customWidth="1"/>
    <col min="11" max="11" width="15.6640625" style="1052" customWidth="1"/>
    <col min="12" max="256" width="8.6640625" style="1052"/>
    <col min="257" max="257" width="1.5" style="1052" customWidth="1"/>
    <col min="258" max="258" width="3.1640625" style="1052" customWidth="1"/>
    <col min="259" max="260" width="8.25" style="1052" customWidth="1"/>
    <col min="261" max="262" width="7.75" style="1052" customWidth="1"/>
    <col min="263" max="263" width="7.6640625" style="1052" customWidth="1"/>
    <col min="264" max="264" width="6.75" style="1052" customWidth="1"/>
    <col min="265" max="266" width="9.1640625" style="1052" customWidth="1"/>
    <col min="267" max="267" width="15.6640625" style="1052" customWidth="1"/>
    <col min="268" max="512" width="8.6640625" style="1052"/>
    <col min="513" max="513" width="1.5" style="1052" customWidth="1"/>
    <col min="514" max="514" width="3.1640625" style="1052" customWidth="1"/>
    <col min="515" max="516" width="8.25" style="1052" customWidth="1"/>
    <col min="517" max="518" width="7.75" style="1052" customWidth="1"/>
    <col min="519" max="519" width="7.6640625" style="1052" customWidth="1"/>
    <col min="520" max="520" width="6.75" style="1052" customWidth="1"/>
    <col min="521" max="522" width="9.1640625" style="1052" customWidth="1"/>
    <col min="523" max="523" width="15.6640625" style="1052" customWidth="1"/>
    <col min="524" max="768" width="8.6640625" style="1052"/>
    <col min="769" max="769" width="1.5" style="1052" customWidth="1"/>
    <col min="770" max="770" width="3.1640625" style="1052" customWidth="1"/>
    <col min="771" max="772" width="8.25" style="1052" customWidth="1"/>
    <col min="773" max="774" width="7.75" style="1052" customWidth="1"/>
    <col min="775" max="775" width="7.6640625" style="1052" customWidth="1"/>
    <col min="776" max="776" width="6.75" style="1052" customWidth="1"/>
    <col min="777" max="778" width="9.1640625" style="1052" customWidth="1"/>
    <col min="779" max="779" width="15.6640625" style="1052" customWidth="1"/>
    <col min="780" max="1024" width="8.6640625" style="1052"/>
    <col min="1025" max="1025" width="1.5" style="1052" customWidth="1"/>
    <col min="1026" max="1026" width="3.1640625" style="1052" customWidth="1"/>
    <col min="1027" max="1028" width="8.25" style="1052" customWidth="1"/>
    <col min="1029" max="1030" width="7.75" style="1052" customWidth="1"/>
    <col min="1031" max="1031" width="7.6640625" style="1052" customWidth="1"/>
    <col min="1032" max="1032" width="6.75" style="1052" customWidth="1"/>
    <col min="1033" max="1034" width="9.1640625" style="1052" customWidth="1"/>
    <col min="1035" max="1035" width="15.6640625" style="1052" customWidth="1"/>
    <col min="1036" max="1280" width="8.6640625" style="1052"/>
    <col min="1281" max="1281" width="1.5" style="1052" customWidth="1"/>
    <col min="1282" max="1282" width="3.1640625" style="1052" customWidth="1"/>
    <col min="1283" max="1284" width="8.25" style="1052" customWidth="1"/>
    <col min="1285" max="1286" width="7.75" style="1052" customWidth="1"/>
    <col min="1287" max="1287" width="7.6640625" style="1052" customWidth="1"/>
    <col min="1288" max="1288" width="6.75" style="1052" customWidth="1"/>
    <col min="1289" max="1290" width="9.1640625" style="1052" customWidth="1"/>
    <col min="1291" max="1291" width="15.6640625" style="1052" customWidth="1"/>
    <col min="1292" max="1536" width="8.6640625" style="1052"/>
    <col min="1537" max="1537" width="1.5" style="1052" customWidth="1"/>
    <col min="1538" max="1538" width="3.1640625" style="1052" customWidth="1"/>
    <col min="1539" max="1540" width="8.25" style="1052" customWidth="1"/>
    <col min="1541" max="1542" width="7.75" style="1052" customWidth="1"/>
    <col min="1543" max="1543" width="7.6640625" style="1052" customWidth="1"/>
    <col min="1544" max="1544" width="6.75" style="1052" customWidth="1"/>
    <col min="1545" max="1546" width="9.1640625" style="1052" customWidth="1"/>
    <col min="1547" max="1547" width="15.6640625" style="1052" customWidth="1"/>
    <col min="1548" max="1792" width="8.6640625" style="1052"/>
    <col min="1793" max="1793" width="1.5" style="1052" customWidth="1"/>
    <col min="1794" max="1794" width="3.1640625" style="1052" customWidth="1"/>
    <col min="1795" max="1796" width="8.25" style="1052" customWidth="1"/>
    <col min="1797" max="1798" width="7.75" style="1052" customWidth="1"/>
    <col min="1799" max="1799" width="7.6640625" style="1052" customWidth="1"/>
    <col min="1800" max="1800" width="6.75" style="1052" customWidth="1"/>
    <col min="1801" max="1802" width="9.1640625" style="1052" customWidth="1"/>
    <col min="1803" max="1803" width="15.6640625" style="1052" customWidth="1"/>
    <col min="1804" max="2048" width="8.6640625" style="1052"/>
    <col min="2049" max="2049" width="1.5" style="1052" customWidth="1"/>
    <col min="2050" max="2050" width="3.1640625" style="1052" customWidth="1"/>
    <col min="2051" max="2052" width="8.25" style="1052" customWidth="1"/>
    <col min="2053" max="2054" width="7.75" style="1052" customWidth="1"/>
    <col min="2055" max="2055" width="7.6640625" style="1052" customWidth="1"/>
    <col min="2056" max="2056" width="6.75" style="1052" customWidth="1"/>
    <col min="2057" max="2058" width="9.1640625" style="1052" customWidth="1"/>
    <col min="2059" max="2059" width="15.6640625" style="1052" customWidth="1"/>
    <col min="2060" max="2304" width="8.6640625" style="1052"/>
    <col min="2305" max="2305" width="1.5" style="1052" customWidth="1"/>
    <col min="2306" max="2306" width="3.1640625" style="1052" customWidth="1"/>
    <col min="2307" max="2308" width="8.25" style="1052" customWidth="1"/>
    <col min="2309" max="2310" width="7.75" style="1052" customWidth="1"/>
    <col min="2311" max="2311" width="7.6640625" style="1052" customWidth="1"/>
    <col min="2312" max="2312" width="6.75" style="1052" customWidth="1"/>
    <col min="2313" max="2314" width="9.1640625" style="1052" customWidth="1"/>
    <col min="2315" max="2315" width="15.6640625" style="1052" customWidth="1"/>
    <col min="2316" max="2560" width="8.6640625" style="1052"/>
    <col min="2561" max="2561" width="1.5" style="1052" customWidth="1"/>
    <col min="2562" max="2562" width="3.1640625" style="1052" customWidth="1"/>
    <col min="2563" max="2564" width="8.25" style="1052" customWidth="1"/>
    <col min="2565" max="2566" width="7.75" style="1052" customWidth="1"/>
    <col min="2567" max="2567" width="7.6640625" style="1052" customWidth="1"/>
    <col min="2568" max="2568" width="6.75" style="1052" customWidth="1"/>
    <col min="2569" max="2570" width="9.1640625" style="1052" customWidth="1"/>
    <col min="2571" max="2571" width="15.6640625" style="1052" customWidth="1"/>
    <col min="2572" max="2816" width="8.6640625" style="1052"/>
    <col min="2817" max="2817" width="1.5" style="1052" customWidth="1"/>
    <col min="2818" max="2818" width="3.1640625" style="1052" customWidth="1"/>
    <col min="2819" max="2820" width="8.25" style="1052" customWidth="1"/>
    <col min="2821" max="2822" width="7.75" style="1052" customWidth="1"/>
    <col min="2823" max="2823" width="7.6640625" style="1052" customWidth="1"/>
    <col min="2824" max="2824" width="6.75" style="1052" customWidth="1"/>
    <col min="2825" max="2826" width="9.1640625" style="1052" customWidth="1"/>
    <col min="2827" max="2827" width="15.6640625" style="1052" customWidth="1"/>
    <col min="2828" max="3072" width="8.6640625" style="1052"/>
    <col min="3073" max="3073" width="1.5" style="1052" customWidth="1"/>
    <col min="3074" max="3074" width="3.1640625" style="1052" customWidth="1"/>
    <col min="3075" max="3076" width="8.25" style="1052" customWidth="1"/>
    <col min="3077" max="3078" width="7.75" style="1052" customWidth="1"/>
    <col min="3079" max="3079" width="7.6640625" style="1052" customWidth="1"/>
    <col min="3080" max="3080" width="6.75" style="1052" customWidth="1"/>
    <col min="3081" max="3082" width="9.1640625" style="1052" customWidth="1"/>
    <col min="3083" max="3083" width="15.6640625" style="1052" customWidth="1"/>
    <col min="3084" max="3328" width="8.6640625" style="1052"/>
    <col min="3329" max="3329" width="1.5" style="1052" customWidth="1"/>
    <col min="3330" max="3330" width="3.1640625" style="1052" customWidth="1"/>
    <col min="3331" max="3332" width="8.25" style="1052" customWidth="1"/>
    <col min="3333" max="3334" width="7.75" style="1052" customWidth="1"/>
    <col min="3335" max="3335" width="7.6640625" style="1052" customWidth="1"/>
    <col min="3336" max="3336" width="6.75" style="1052" customWidth="1"/>
    <col min="3337" max="3338" width="9.1640625" style="1052" customWidth="1"/>
    <col min="3339" max="3339" width="15.6640625" style="1052" customWidth="1"/>
    <col min="3340" max="3584" width="8.6640625" style="1052"/>
    <col min="3585" max="3585" width="1.5" style="1052" customWidth="1"/>
    <col min="3586" max="3586" width="3.1640625" style="1052" customWidth="1"/>
    <col min="3587" max="3588" width="8.25" style="1052" customWidth="1"/>
    <col min="3589" max="3590" width="7.75" style="1052" customWidth="1"/>
    <col min="3591" max="3591" width="7.6640625" style="1052" customWidth="1"/>
    <col min="3592" max="3592" width="6.75" style="1052" customWidth="1"/>
    <col min="3593" max="3594" width="9.1640625" style="1052" customWidth="1"/>
    <col min="3595" max="3595" width="15.6640625" style="1052" customWidth="1"/>
    <col min="3596" max="3840" width="8.6640625" style="1052"/>
    <col min="3841" max="3841" width="1.5" style="1052" customWidth="1"/>
    <col min="3842" max="3842" width="3.1640625" style="1052" customWidth="1"/>
    <col min="3843" max="3844" width="8.25" style="1052" customWidth="1"/>
    <col min="3845" max="3846" width="7.75" style="1052" customWidth="1"/>
    <col min="3847" max="3847" width="7.6640625" style="1052" customWidth="1"/>
    <col min="3848" max="3848" width="6.75" style="1052" customWidth="1"/>
    <col min="3849" max="3850" width="9.1640625" style="1052" customWidth="1"/>
    <col min="3851" max="3851" width="15.6640625" style="1052" customWidth="1"/>
    <col min="3852" max="4096" width="8.6640625" style="1052"/>
    <col min="4097" max="4097" width="1.5" style="1052" customWidth="1"/>
    <col min="4098" max="4098" width="3.1640625" style="1052" customWidth="1"/>
    <col min="4099" max="4100" width="8.25" style="1052" customWidth="1"/>
    <col min="4101" max="4102" width="7.75" style="1052" customWidth="1"/>
    <col min="4103" max="4103" width="7.6640625" style="1052" customWidth="1"/>
    <col min="4104" max="4104" width="6.75" style="1052" customWidth="1"/>
    <col min="4105" max="4106" width="9.1640625" style="1052" customWidth="1"/>
    <col min="4107" max="4107" width="15.6640625" style="1052" customWidth="1"/>
    <col min="4108" max="4352" width="8.6640625" style="1052"/>
    <col min="4353" max="4353" width="1.5" style="1052" customWidth="1"/>
    <col min="4354" max="4354" width="3.1640625" style="1052" customWidth="1"/>
    <col min="4355" max="4356" width="8.25" style="1052" customWidth="1"/>
    <col min="4357" max="4358" width="7.75" style="1052" customWidth="1"/>
    <col min="4359" max="4359" width="7.6640625" style="1052" customWidth="1"/>
    <col min="4360" max="4360" width="6.75" style="1052" customWidth="1"/>
    <col min="4361" max="4362" width="9.1640625" style="1052" customWidth="1"/>
    <col min="4363" max="4363" width="15.6640625" style="1052" customWidth="1"/>
    <col min="4364" max="4608" width="8.6640625" style="1052"/>
    <col min="4609" max="4609" width="1.5" style="1052" customWidth="1"/>
    <col min="4610" max="4610" width="3.1640625" style="1052" customWidth="1"/>
    <col min="4611" max="4612" width="8.25" style="1052" customWidth="1"/>
    <col min="4613" max="4614" width="7.75" style="1052" customWidth="1"/>
    <col min="4615" max="4615" width="7.6640625" style="1052" customWidth="1"/>
    <col min="4616" max="4616" width="6.75" style="1052" customWidth="1"/>
    <col min="4617" max="4618" width="9.1640625" style="1052" customWidth="1"/>
    <col min="4619" max="4619" width="15.6640625" style="1052" customWidth="1"/>
    <col min="4620" max="4864" width="8.6640625" style="1052"/>
    <col min="4865" max="4865" width="1.5" style="1052" customWidth="1"/>
    <col min="4866" max="4866" width="3.1640625" style="1052" customWidth="1"/>
    <col min="4867" max="4868" width="8.25" style="1052" customWidth="1"/>
    <col min="4869" max="4870" width="7.75" style="1052" customWidth="1"/>
    <col min="4871" max="4871" width="7.6640625" style="1052" customWidth="1"/>
    <col min="4872" max="4872" width="6.75" style="1052" customWidth="1"/>
    <col min="4873" max="4874" width="9.1640625" style="1052" customWidth="1"/>
    <col min="4875" max="4875" width="15.6640625" style="1052" customWidth="1"/>
    <col min="4876" max="5120" width="8.6640625" style="1052"/>
    <col min="5121" max="5121" width="1.5" style="1052" customWidth="1"/>
    <col min="5122" max="5122" width="3.1640625" style="1052" customWidth="1"/>
    <col min="5123" max="5124" width="8.25" style="1052" customWidth="1"/>
    <col min="5125" max="5126" width="7.75" style="1052" customWidth="1"/>
    <col min="5127" max="5127" width="7.6640625" style="1052" customWidth="1"/>
    <col min="5128" max="5128" width="6.75" style="1052" customWidth="1"/>
    <col min="5129" max="5130" width="9.1640625" style="1052" customWidth="1"/>
    <col min="5131" max="5131" width="15.6640625" style="1052" customWidth="1"/>
    <col min="5132" max="5376" width="8.6640625" style="1052"/>
    <col min="5377" max="5377" width="1.5" style="1052" customWidth="1"/>
    <col min="5378" max="5378" width="3.1640625" style="1052" customWidth="1"/>
    <col min="5379" max="5380" width="8.25" style="1052" customWidth="1"/>
    <col min="5381" max="5382" width="7.75" style="1052" customWidth="1"/>
    <col min="5383" max="5383" width="7.6640625" style="1052" customWidth="1"/>
    <col min="5384" max="5384" width="6.75" style="1052" customWidth="1"/>
    <col min="5385" max="5386" width="9.1640625" style="1052" customWidth="1"/>
    <col min="5387" max="5387" width="15.6640625" style="1052" customWidth="1"/>
    <col min="5388" max="5632" width="8.6640625" style="1052"/>
    <col min="5633" max="5633" width="1.5" style="1052" customWidth="1"/>
    <col min="5634" max="5634" width="3.1640625" style="1052" customWidth="1"/>
    <col min="5635" max="5636" width="8.25" style="1052" customWidth="1"/>
    <col min="5637" max="5638" width="7.75" style="1052" customWidth="1"/>
    <col min="5639" max="5639" width="7.6640625" style="1052" customWidth="1"/>
    <col min="5640" max="5640" width="6.75" style="1052" customWidth="1"/>
    <col min="5641" max="5642" width="9.1640625" style="1052" customWidth="1"/>
    <col min="5643" max="5643" width="15.6640625" style="1052" customWidth="1"/>
    <col min="5644" max="5888" width="8.6640625" style="1052"/>
    <col min="5889" max="5889" width="1.5" style="1052" customWidth="1"/>
    <col min="5890" max="5890" width="3.1640625" style="1052" customWidth="1"/>
    <col min="5891" max="5892" width="8.25" style="1052" customWidth="1"/>
    <col min="5893" max="5894" width="7.75" style="1052" customWidth="1"/>
    <col min="5895" max="5895" width="7.6640625" style="1052" customWidth="1"/>
    <col min="5896" max="5896" width="6.75" style="1052" customWidth="1"/>
    <col min="5897" max="5898" width="9.1640625" style="1052" customWidth="1"/>
    <col min="5899" max="5899" width="15.6640625" style="1052" customWidth="1"/>
    <col min="5900" max="6144" width="8.6640625" style="1052"/>
    <col min="6145" max="6145" width="1.5" style="1052" customWidth="1"/>
    <col min="6146" max="6146" width="3.1640625" style="1052" customWidth="1"/>
    <col min="6147" max="6148" width="8.25" style="1052" customWidth="1"/>
    <col min="6149" max="6150" width="7.75" style="1052" customWidth="1"/>
    <col min="6151" max="6151" width="7.6640625" style="1052" customWidth="1"/>
    <col min="6152" max="6152" width="6.75" style="1052" customWidth="1"/>
    <col min="6153" max="6154" width="9.1640625" style="1052" customWidth="1"/>
    <col min="6155" max="6155" width="15.6640625" style="1052" customWidth="1"/>
    <col min="6156" max="6400" width="8.6640625" style="1052"/>
    <col min="6401" max="6401" width="1.5" style="1052" customWidth="1"/>
    <col min="6402" max="6402" width="3.1640625" style="1052" customWidth="1"/>
    <col min="6403" max="6404" width="8.25" style="1052" customWidth="1"/>
    <col min="6405" max="6406" width="7.75" style="1052" customWidth="1"/>
    <col min="6407" max="6407" width="7.6640625" style="1052" customWidth="1"/>
    <col min="6408" max="6408" width="6.75" style="1052" customWidth="1"/>
    <col min="6409" max="6410" width="9.1640625" style="1052" customWidth="1"/>
    <col min="6411" max="6411" width="15.6640625" style="1052" customWidth="1"/>
    <col min="6412" max="6656" width="8.6640625" style="1052"/>
    <col min="6657" max="6657" width="1.5" style="1052" customWidth="1"/>
    <col min="6658" max="6658" width="3.1640625" style="1052" customWidth="1"/>
    <col min="6659" max="6660" width="8.25" style="1052" customWidth="1"/>
    <col min="6661" max="6662" width="7.75" style="1052" customWidth="1"/>
    <col min="6663" max="6663" width="7.6640625" style="1052" customWidth="1"/>
    <col min="6664" max="6664" width="6.75" style="1052" customWidth="1"/>
    <col min="6665" max="6666" width="9.1640625" style="1052" customWidth="1"/>
    <col min="6667" max="6667" width="15.6640625" style="1052" customWidth="1"/>
    <col min="6668" max="6912" width="8.6640625" style="1052"/>
    <col min="6913" max="6913" width="1.5" style="1052" customWidth="1"/>
    <col min="6914" max="6914" width="3.1640625" style="1052" customWidth="1"/>
    <col min="6915" max="6916" width="8.25" style="1052" customWidth="1"/>
    <col min="6917" max="6918" width="7.75" style="1052" customWidth="1"/>
    <col min="6919" max="6919" width="7.6640625" style="1052" customWidth="1"/>
    <col min="6920" max="6920" width="6.75" style="1052" customWidth="1"/>
    <col min="6921" max="6922" width="9.1640625" style="1052" customWidth="1"/>
    <col min="6923" max="6923" width="15.6640625" style="1052" customWidth="1"/>
    <col min="6924" max="7168" width="8.6640625" style="1052"/>
    <col min="7169" max="7169" width="1.5" style="1052" customWidth="1"/>
    <col min="7170" max="7170" width="3.1640625" style="1052" customWidth="1"/>
    <col min="7171" max="7172" width="8.25" style="1052" customWidth="1"/>
    <col min="7173" max="7174" width="7.75" style="1052" customWidth="1"/>
    <col min="7175" max="7175" width="7.6640625" style="1052" customWidth="1"/>
    <col min="7176" max="7176" width="6.75" style="1052" customWidth="1"/>
    <col min="7177" max="7178" width="9.1640625" style="1052" customWidth="1"/>
    <col min="7179" max="7179" width="15.6640625" style="1052" customWidth="1"/>
    <col min="7180" max="7424" width="8.6640625" style="1052"/>
    <col min="7425" max="7425" width="1.5" style="1052" customWidth="1"/>
    <col min="7426" max="7426" width="3.1640625" style="1052" customWidth="1"/>
    <col min="7427" max="7428" width="8.25" style="1052" customWidth="1"/>
    <col min="7429" max="7430" width="7.75" style="1052" customWidth="1"/>
    <col min="7431" max="7431" width="7.6640625" style="1052" customWidth="1"/>
    <col min="7432" max="7432" width="6.75" style="1052" customWidth="1"/>
    <col min="7433" max="7434" width="9.1640625" style="1052" customWidth="1"/>
    <col min="7435" max="7435" width="15.6640625" style="1052" customWidth="1"/>
    <col min="7436" max="7680" width="8.6640625" style="1052"/>
    <col min="7681" max="7681" width="1.5" style="1052" customWidth="1"/>
    <col min="7682" max="7682" width="3.1640625" style="1052" customWidth="1"/>
    <col min="7683" max="7684" width="8.25" style="1052" customWidth="1"/>
    <col min="7685" max="7686" width="7.75" style="1052" customWidth="1"/>
    <col min="7687" max="7687" width="7.6640625" style="1052" customWidth="1"/>
    <col min="7688" max="7688" width="6.75" style="1052" customWidth="1"/>
    <col min="7689" max="7690" width="9.1640625" style="1052" customWidth="1"/>
    <col min="7691" max="7691" width="15.6640625" style="1052" customWidth="1"/>
    <col min="7692" max="7936" width="8.6640625" style="1052"/>
    <col min="7937" max="7937" width="1.5" style="1052" customWidth="1"/>
    <col min="7938" max="7938" width="3.1640625" style="1052" customWidth="1"/>
    <col min="7939" max="7940" width="8.25" style="1052" customWidth="1"/>
    <col min="7941" max="7942" width="7.75" style="1052" customWidth="1"/>
    <col min="7943" max="7943" width="7.6640625" style="1052" customWidth="1"/>
    <col min="7944" max="7944" width="6.75" style="1052" customWidth="1"/>
    <col min="7945" max="7946" width="9.1640625" style="1052" customWidth="1"/>
    <col min="7947" max="7947" width="15.6640625" style="1052" customWidth="1"/>
    <col min="7948" max="8192" width="8.6640625" style="1052"/>
    <col min="8193" max="8193" width="1.5" style="1052" customWidth="1"/>
    <col min="8194" max="8194" width="3.1640625" style="1052" customWidth="1"/>
    <col min="8195" max="8196" width="8.25" style="1052" customWidth="1"/>
    <col min="8197" max="8198" width="7.75" style="1052" customWidth="1"/>
    <col min="8199" max="8199" width="7.6640625" style="1052" customWidth="1"/>
    <col min="8200" max="8200" width="6.75" style="1052" customWidth="1"/>
    <col min="8201" max="8202" width="9.1640625" style="1052" customWidth="1"/>
    <col min="8203" max="8203" width="15.6640625" style="1052" customWidth="1"/>
    <col min="8204" max="8448" width="8.6640625" style="1052"/>
    <col min="8449" max="8449" width="1.5" style="1052" customWidth="1"/>
    <col min="8450" max="8450" width="3.1640625" style="1052" customWidth="1"/>
    <col min="8451" max="8452" width="8.25" style="1052" customWidth="1"/>
    <col min="8453" max="8454" width="7.75" style="1052" customWidth="1"/>
    <col min="8455" max="8455" width="7.6640625" style="1052" customWidth="1"/>
    <col min="8456" max="8456" width="6.75" style="1052" customWidth="1"/>
    <col min="8457" max="8458" width="9.1640625" style="1052" customWidth="1"/>
    <col min="8459" max="8459" width="15.6640625" style="1052" customWidth="1"/>
    <col min="8460" max="8704" width="8.6640625" style="1052"/>
    <col min="8705" max="8705" width="1.5" style="1052" customWidth="1"/>
    <col min="8706" max="8706" width="3.1640625" style="1052" customWidth="1"/>
    <col min="8707" max="8708" width="8.25" style="1052" customWidth="1"/>
    <col min="8709" max="8710" width="7.75" style="1052" customWidth="1"/>
    <col min="8711" max="8711" width="7.6640625" style="1052" customWidth="1"/>
    <col min="8712" max="8712" width="6.75" style="1052" customWidth="1"/>
    <col min="8713" max="8714" width="9.1640625" style="1052" customWidth="1"/>
    <col min="8715" max="8715" width="15.6640625" style="1052" customWidth="1"/>
    <col min="8716" max="8960" width="8.6640625" style="1052"/>
    <col min="8961" max="8961" width="1.5" style="1052" customWidth="1"/>
    <col min="8962" max="8962" width="3.1640625" style="1052" customWidth="1"/>
    <col min="8963" max="8964" width="8.25" style="1052" customWidth="1"/>
    <col min="8965" max="8966" width="7.75" style="1052" customWidth="1"/>
    <col min="8967" max="8967" width="7.6640625" style="1052" customWidth="1"/>
    <col min="8968" max="8968" width="6.75" style="1052" customWidth="1"/>
    <col min="8969" max="8970" width="9.1640625" style="1052" customWidth="1"/>
    <col min="8971" max="8971" width="15.6640625" style="1052" customWidth="1"/>
    <col min="8972" max="9216" width="8.6640625" style="1052"/>
    <col min="9217" max="9217" width="1.5" style="1052" customWidth="1"/>
    <col min="9218" max="9218" width="3.1640625" style="1052" customWidth="1"/>
    <col min="9219" max="9220" width="8.25" style="1052" customWidth="1"/>
    <col min="9221" max="9222" width="7.75" style="1052" customWidth="1"/>
    <col min="9223" max="9223" width="7.6640625" style="1052" customWidth="1"/>
    <col min="9224" max="9224" width="6.75" style="1052" customWidth="1"/>
    <col min="9225" max="9226" width="9.1640625" style="1052" customWidth="1"/>
    <col min="9227" max="9227" width="15.6640625" style="1052" customWidth="1"/>
    <col min="9228" max="9472" width="8.6640625" style="1052"/>
    <col min="9473" max="9473" width="1.5" style="1052" customWidth="1"/>
    <col min="9474" max="9474" width="3.1640625" style="1052" customWidth="1"/>
    <col min="9475" max="9476" width="8.25" style="1052" customWidth="1"/>
    <col min="9477" max="9478" width="7.75" style="1052" customWidth="1"/>
    <col min="9479" max="9479" width="7.6640625" style="1052" customWidth="1"/>
    <col min="9480" max="9480" width="6.75" style="1052" customWidth="1"/>
    <col min="9481" max="9482" width="9.1640625" style="1052" customWidth="1"/>
    <col min="9483" max="9483" width="15.6640625" style="1052" customWidth="1"/>
    <col min="9484" max="9728" width="8.6640625" style="1052"/>
    <col min="9729" max="9729" width="1.5" style="1052" customWidth="1"/>
    <col min="9730" max="9730" width="3.1640625" style="1052" customWidth="1"/>
    <col min="9731" max="9732" width="8.25" style="1052" customWidth="1"/>
    <col min="9733" max="9734" width="7.75" style="1052" customWidth="1"/>
    <col min="9735" max="9735" width="7.6640625" style="1052" customWidth="1"/>
    <col min="9736" max="9736" width="6.75" style="1052" customWidth="1"/>
    <col min="9737" max="9738" width="9.1640625" style="1052" customWidth="1"/>
    <col min="9739" max="9739" width="15.6640625" style="1052" customWidth="1"/>
    <col min="9740" max="9984" width="8.6640625" style="1052"/>
    <col min="9985" max="9985" width="1.5" style="1052" customWidth="1"/>
    <col min="9986" max="9986" width="3.1640625" style="1052" customWidth="1"/>
    <col min="9987" max="9988" width="8.25" style="1052" customWidth="1"/>
    <col min="9989" max="9990" width="7.75" style="1052" customWidth="1"/>
    <col min="9991" max="9991" width="7.6640625" style="1052" customWidth="1"/>
    <col min="9992" max="9992" width="6.75" style="1052" customWidth="1"/>
    <col min="9993" max="9994" width="9.1640625" style="1052" customWidth="1"/>
    <col min="9995" max="9995" width="15.6640625" style="1052" customWidth="1"/>
    <col min="9996" max="10240" width="8.6640625" style="1052"/>
    <col min="10241" max="10241" width="1.5" style="1052" customWidth="1"/>
    <col min="10242" max="10242" width="3.1640625" style="1052" customWidth="1"/>
    <col min="10243" max="10244" width="8.25" style="1052" customWidth="1"/>
    <col min="10245" max="10246" width="7.75" style="1052" customWidth="1"/>
    <col min="10247" max="10247" width="7.6640625" style="1052" customWidth="1"/>
    <col min="10248" max="10248" width="6.75" style="1052" customWidth="1"/>
    <col min="10249" max="10250" width="9.1640625" style="1052" customWidth="1"/>
    <col min="10251" max="10251" width="15.6640625" style="1052" customWidth="1"/>
    <col min="10252" max="10496" width="8.6640625" style="1052"/>
    <col min="10497" max="10497" width="1.5" style="1052" customWidth="1"/>
    <col min="10498" max="10498" width="3.1640625" style="1052" customWidth="1"/>
    <col min="10499" max="10500" width="8.25" style="1052" customWidth="1"/>
    <col min="10501" max="10502" width="7.75" style="1052" customWidth="1"/>
    <col min="10503" max="10503" width="7.6640625" style="1052" customWidth="1"/>
    <col min="10504" max="10504" width="6.75" style="1052" customWidth="1"/>
    <col min="10505" max="10506" width="9.1640625" style="1052" customWidth="1"/>
    <col min="10507" max="10507" width="15.6640625" style="1052" customWidth="1"/>
    <col min="10508" max="10752" width="8.6640625" style="1052"/>
    <col min="10753" max="10753" width="1.5" style="1052" customWidth="1"/>
    <col min="10754" max="10754" width="3.1640625" style="1052" customWidth="1"/>
    <col min="10755" max="10756" width="8.25" style="1052" customWidth="1"/>
    <col min="10757" max="10758" width="7.75" style="1052" customWidth="1"/>
    <col min="10759" max="10759" width="7.6640625" style="1052" customWidth="1"/>
    <col min="10760" max="10760" width="6.75" style="1052" customWidth="1"/>
    <col min="10761" max="10762" width="9.1640625" style="1052" customWidth="1"/>
    <col min="10763" max="10763" width="15.6640625" style="1052" customWidth="1"/>
    <col min="10764" max="11008" width="8.6640625" style="1052"/>
    <col min="11009" max="11009" width="1.5" style="1052" customWidth="1"/>
    <col min="11010" max="11010" width="3.1640625" style="1052" customWidth="1"/>
    <col min="11011" max="11012" width="8.25" style="1052" customWidth="1"/>
    <col min="11013" max="11014" width="7.75" style="1052" customWidth="1"/>
    <col min="11015" max="11015" width="7.6640625" style="1052" customWidth="1"/>
    <col min="11016" max="11016" width="6.75" style="1052" customWidth="1"/>
    <col min="11017" max="11018" width="9.1640625" style="1052" customWidth="1"/>
    <col min="11019" max="11019" width="15.6640625" style="1052" customWidth="1"/>
    <col min="11020" max="11264" width="8.6640625" style="1052"/>
    <col min="11265" max="11265" width="1.5" style="1052" customWidth="1"/>
    <col min="11266" max="11266" width="3.1640625" style="1052" customWidth="1"/>
    <col min="11267" max="11268" width="8.25" style="1052" customWidth="1"/>
    <col min="11269" max="11270" width="7.75" style="1052" customWidth="1"/>
    <col min="11271" max="11271" width="7.6640625" style="1052" customWidth="1"/>
    <col min="11272" max="11272" width="6.75" style="1052" customWidth="1"/>
    <col min="11273" max="11274" width="9.1640625" style="1052" customWidth="1"/>
    <col min="11275" max="11275" width="15.6640625" style="1052" customWidth="1"/>
    <col min="11276" max="11520" width="8.6640625" style="1052"/>
    <col min="11521" max="11521" width="1.5" style="1052" customWidth="1"/>
    <col min="11522" max="11522" width="3.1640625" style="1052" customWidth="1"/>
    <col min="11523" max="11524" width="8.25" style="1052" customWidth="1"/>
    <col min="11525" max="11526" width="7.75" style="1052" customWidth="1"/>
    <col min="11527" max="11527" width="7.6640625" style="1052" customWidth="1"/>
    <col min="11528" max="11528" width="6.75" style="1052" customWidth="1"/>
    <col min="11529" max="11530" width="9.1640625" style="1052" customWidth="1"/>
    <col min="11531" max="11531" width="15.6640625" style="1052" customWidth="1"/>
    <col min="11532" max="11776" width="8.6640625" style="1052"/>
    <col min="11777" max="11777" width="1.5" style="1052" customWidth="1"/>
    <col min="11778" max="11778" width="3.1640625" style="1052" customWidth="1"/>
    <col min="11779" max="11780" width="8.25" style="1052" customWidth="1"/>
    <col min="11781" max="11782" width="7.75" style="1052" customWidth="1"/>
    <col min="11783" max="11783" width="7.6640625" style="1052" customWidth="1"/>
    <col min="11784" max="11784" width="6.75" style="1052" customWidth="1"/>
    <col min="11785" max="11786" width="9.1640625" style="1052" customWidth="1"/>
    <col min="11787" max="11787" width="15.6640625" style="1052" customWidth="1"/>
    <col min="11788" max="12032" width="8.6640625" style="1052"/>
    <col min="12033" max="12033" width="1.5" style="1052" customWidth="1"/>
    <col min="12034" max="12034" width="3.1640625" style="1052" customWidth="1"/>
    <col min="12035" max="12036" width="8.25" style="1052" customWidth="1"/>
    <col min="12037" max="12038" width="7.75" style="1052" customWidth="1"/>
    <col min="12039" max="12039" width="7.6640625" style="1052" customWidth="1"/>
    <col min="12040" max="12040" width="6.75" style="1052" customWidth="1"/>
    <col min="12041" max="12042" width="9.1640625" style="1052" customWidth="1"/>
    <col min="12043" max="12043" width="15.6640625" style="1052" customWidth="1"/>
    <col min="12044" max="12288" width="8.6640625" style="1052"/>
    <col min="12289" max="12289" width="1.5" style="1052" customWidth="1"/>
    <col min="12290" max="12290" width="3.1640625" style="1052" customWidth="1"/>
    <col min="12291" max="12292" width="8.25" style="1052" customWidth="1"/>
    <col min="12293" max="12294" width="7.75" style="1052" customWidth="1"/>
    <col min="12295" max="12295" width="7.6640625" style="1052" customWidth="1"/>
    <col min="12296" max="12296" width="6.75" style="1052" customWidth="1"/>
    <col min="12297" max="12298" width="9.1640625" style="1052" customWidth="1"/>
    <col min="12299" max="12299" width="15.6640625" style="1052" customWidth="1"/>
    <col min="12300" max="12544" width="8.6640625" style="1052"/>
    <col min="12545" max="12545" width="1.5" style="1052" customWidth="1"/>
    <col min="12546" max="12546" width="3.1640625" style="1052" customWidth="1"/>
    <col min="12547" max="12548" width="8.25" style="1052" customWidth="1"/>
    <col min="12549" max="12550" width="7.75" style="1052" customWidth="1"/>
    <col min="12551" max="12551" width="7.6640625" style="1052" customWidth="1"/>
    <col min="12552" max="12552" width="6.75" style="1052" customWidth="1"/>
    <col min="12553" max="12554" width="9.1640625" style="1052" customWidth="1"/>
    <col min="12555" max="12555" width="15.6640625" style="1052" customWidth="1"/>
    <col min="12556" max="12800" width="8.6640625" style="1052"/>
    <col min="12801" max="12801" width="1.5" style="1052" customWidth="1"/>
    <col min="12802" max="12802" width="3.1640625" style="1052" customWidth="1"/>
    <col min="12803" max="12804" width="8.25" style="1052" customWidth="1"/>
    <col min="12805" max="12806" width="7.75" style="1052" customWidth="1"/>
    <col min="12807" max="12807" width="7.6640625" style="1052" customWidth="1"/>
    <col min="12808" max="12808" width="6.75" style="1052" customWidth="1"/>
    <col min="12809" max="12810" width="9.1640625" style="1052" customWidth="1"/>
    <col min="12811" max="12811" width="15.6640625" style="1052" customWidth="1"/>
    <col min="12812" max="13056" width="8.6640625" style="1052"/>
    <col min="13057" max="13057" width="1.5" style="1052" customWidth="1"/>
    <col min="13058" max="13058" width="3.1640625" style="1052" customWidth="1"/>
    <col min="13059" max="13060" width="8.25" style="1052" customWidth="1"/>
    <col min="13061" max="13062" width="7.75" style="1052" customWidth="1"/>
    <col min="13063" max="13063" width="7.6640625" style="1052" customWidth="1"/>
    <col min="13064" max="13064" width="6.75" style="1052" customWidth="1"/>
    <col min="13065" max="13066" width="9.1640625" style="1052" customWidth="1"/>
    <col min="13067" max="13067" width="15.6640625" style="1052" customWidth="1"/>
    <col min="13068" max="13312" width="8.6640625" style="1052"/>
    <col min="13313" max="13313" width="1.5" style="1052" customWidth="1"/>
    <col min="13314" max="13314" width="3.1640625" style="1052" customWidth="1"/>
    <col min="13315" max="13316" width="8.25" style="1052" customWidth="1"/>
    <col min="13317" max="13318" width="7.75" style="1052" customWidth="1"/>
    <col min="13319" max="13319" width="7.6640625" style="1052" customWidth="1"/>
    <col min="13320" max="13320" width="6.75" style="1052" customWidth="1"/>
    <col min="13321" max="13322" width="9.1640625" style="1052" customWidth="1"/>
    <col min="13323" max="13323" width="15.6640625" style="1052" customWidth="1"/>
    <col min="13324" max="13568" width="8.6640625" style="1052"/>
    <col min="13569" max="13569" width="1.5" style="1052" customWidth="1"/>
    <col min="13570" max="13570" width="3.1640625" style="1052" customWidth="1"/>
    <col min="13571" max="13572" width="8.25" style="1052" customWidth="1"/>
    <col min="13573" max="13574" width="7.75" style="1052" customWidth="1"/>
    <col min="13575" max="13575" width="7.6640625" style="1052" customWidth="1"/>
    <col min="13576" max="13576" width="6.75" style="1052" customWidth="1"/>
    <col min="13577" max="13578" width="9.1640625" style="1052" customWidth="1"/>
    <col min="13579" max="13579" width="15.6640625" style="1052" customWidth="1"/>
    <col min="13580" max="13824" width="8.6640625" style="1052"/>
    <col min="13825" max="13825" width="1.5" style="1052" customWidth="1"/>
    <col min="13826" max="13826" width="3.1640625" style="1052" customWidth="1"/>
    <col min="13827" max="13828" width="8.25" style="1052" customWidth="1"/>
    <col min="13829" max="13830" width="7.75" style="1052" customWidth="1"/>
    <col min="13831" max="13831" width="7.6640625" style="1052" customWidth="1"/>
    <col min="13832" max="13832" width="6.75" style="1052" customWidth="1"/>
    <col min="13833" max="13834" width="9.1640625" style="1052" customWidth="1"/>
    <col min="13835" max="13835" width="15.6640625" style="1052" customWidth="1"/>
    <col min="13836" max="14080" width="8.6640625" style="1052"/>
    <col min="14081" max="14081" width="1.5" style="1052" customWidth="1"/>
    <col min="14082" max="14082" width="3.1640625" style="1052" customWidth="1"/>
    <col min="14083" max="14084" width="8.25" style="1052" customWidth="1"/>
    <col min="14085" max="14086" width="7.75" style="1052" customWidth="1"/>
    <col min="14087" max="14087" width="7.6640625" style="1052" customWidth="1"/>
    <col min="14088" max="14088" width="6.75" style="1052" customWidth="1"/>
    <col min="14089" max="14090" width="9.1640625" style="1052" customWidth="1"/>
    <col min="14091" max="14091" width="15.6640625" style="1052" customWidth="1"/>
    <col min="14092" max="14336" width="8.6640625" style="1052"/>
    <col min="14337" max="14337" width="1.5" style="1052" customWidth="1"/>
    <col min="14338" max="14338" width="3.1640625" style="1052" customWidth="1"/>
    <col min="14339" max="14340" width="8.25" style="1052" customWidth="1"/>
    <col min="14341" max="14342" width="7.75" style="1052" customWidth="1"/>
    <col min="14343" max="14343" width="7.6640625" style="1052" customWidth="1"/>
    <col min="14344" max="14344" width="6.75" style="1052" customWidth="1"/>
    <col min="14345" max="14346" width="9.1640625" style="1052" customWidth="1"/>
    <col min="14347" max="14347" width="15.6640625" style="1052" customWidth="1"/>
    <col min="14348" max="14592" width="8.6640625" style="1052"/>
    <col min="14593" max="14593" width="1.5" style="1052" customWidth="1"/>
    <col min="14594" max="14594" width="3.1640625" style="1052" customWidth="1"/>
    <col min="14595" max="14596" width="8.25" style="1052" customWidth="1"/>
    <col min="14597" max="14598" width="7.75" style="1052" customWidth="1"/>
    <col min="14599" max="14599" width="7.6640625" style="1052" customWidth="1"/>
    <col min="14600" max="14600" width="6.75" style="1052" customWidth="1"/>
    <col min="14601" max="14602" width="9.1640625" style="1052" customWidth="1"/>
    <col min="14603" max="14603" width="15.6640625" style="1052" customWidth="1"/>
    <col min="14604" max="14848" width="8.6640625" style="1052"/>
    <col min="14849" max="14849" width="1.5" style="1052" customWidth="1"/>
    <col min="14850" max="14850" width="3.1640625" style="1052" customWidth="1"/>
    <col min="14851" max="14852" width="8.25" style="1052" customWidth="1"/>
    <col min="14853" max="14854" width="7.75" style="1052" customWidth="1"/>
    <col min="14855" max="14855" width="7.6640625" style="1052" customWidth="1"/>
    <col min="14856" max="14856" width="6.75" style="1052" customWidth="1"/>
    <col min="14857" max="14858" width="9.1640625" style="1052" customWidth="1"/>
    <col min="14859" max="14859" width="15.6640625" style="1052" customWidth="1"/>
    <col min="14860" max="15104" width="8.6640625" style="1052"/>
    <col min="15105" max="15105" width="1.5" style="1052" customWidth="1"/>
    <col min="15106" max="15106" width="3.1640625" style="1052" customWidth="1"/>
    <col min="15107" max="15108" width="8.25" style="1052" customWidth="1"/>
    <col min="15109" max="15110" width="7.75" style="1052" customWidth="1"/>
    <col min="15111" max="15111" width="7.6640625" style="1052" customWidth="1"/>
    <col min="15112" max="15112" width="6.75" style="1052" customWidth="1"/>
    <col min="15113" max="15114" width="9.1640625" style="1052" customWidth="1"/>
    <col min="15115" max="15115" width="15.6640625" style="1052" customWidth="1"/>
    <col min="15116" max="15360" width="8.6640625" style="1052"/>
    <col min="15361" max="15361" width="1.5" style="1052" customWidth="1"/>
    <col min="15362" max="15362" width="3.1640625" style="1052" customWidth="1"/>
    <col min="15363" max="15364" width="8.25" style="1052" customWidth="1"/>
    <col min="15365" max="15366" width="7.75" style="1052" customWidth="1"/>
    <col min="15367" max="15367" width="7.6640625" style="1052" customWidth="1"/>
    <col min="15368" max="15368" width="6.75" style="1052" customWidth="1"/>
    <col min="15369" max="15370" width="9.1640625" style="1052" customWidth="1"/>
    <col min="15371" max="15371" width="15.6640625" style="1052" customWidth="1"/>
    <col min="15372" max="15616" width="8.6640625" style="1052"/>
    <col min="15617" max="15617" width="1.5" style="1052" customWidth="1"/>
    <col min="15618" max="15618" width="3.1640625" style="1052" customWidth="1"/>
    <col min="15619" max="15620" width="8.25" style="1052" customWidth="1"/>
    <col min="15621" max="15622" width="7.75" style="1052" customWidth="1"/>
    <col min="15623" max="15623" width="7.6640625" style="1052" customWidth="1"/>
    <col min="15624" max="15624" width="6.75" style="1052" customWidth="1"/>
    <col min="15625" max="15626" width="9.1640625" style="1052" customWidth="1"/>
    <col min="15627" max="15627" width="15.6640625" style="1052" customWidth="1"/>
    <col min="15628" max="15872" width="8.6640625" style="1052"/>
    <col min="15873" max="15873" width="1.5" style="1052" customWidth="1"/>
    <col min="15874" max="15874" width="3.1640625" style="1052" customWidth="1"/>
    <col min="15875" max="15876" width="8.25" style="1052" customWidth="1"/>
    <col min="15877" max="15878" width="7.75" style="1052" customWidth="1"/>
    <col min="15879" max="15879" width="7.6640625" style="1052" customWidth="1"/>
    <col min="15880" max="15880" width="6.75" style="1052" customWidth="1"/>
    <col min="15881" max="15882" width="9.1640625" style="1052" customWidth="1"/>
    <col min="15883" max="15883" width="15.6640625" style="1052" customWidth="1"/>
    <col min="15884" max="16128" width="8.6640625" style="1052"/>
    <col min="16129" max="16129" width="1.5" style="1052" customWidth="1"/>
    <col min="16130" max="16130" width="3.1640625" style="1052" customWidth="1"/>
    <col min="16131" max="16132" width="8.25" style="1052" customWidth="1"/>
    <col min="16133" max="16134" width="7.75" style="1052" customWidth="1"/>
    <col min="16135" max="16135" width="7.6640625" style="1052" customWidth="1"/>
    <col min="16136" max="16136" width="6.75" style="1052" customWidth="1"/>
    <col min="16137" max="16138" width="9.1640625" style="1052" customWidth="1"/>
    <col min="16139" max="16139" width="15.6640625" style="1052" customWidth="1"/>
    <col min="16140" max="16384" width="8.6640625" style="1052"/>
  </cols>
  <sheetData>
    <row r="1" spans="1:11" ht="18" customHeight="1">
      <c r="A1" s="3183" t="s">
        <v>2320</v>
      </c>
      <c r="B1" s="3183"/>
      <c r="C1" s="3183"/>
      <c r="H1" s="3087"/>
      <c r="I1" s="3087"/>
      <c r="J1" s="3087"/>
      <c r="K1" s="3087"/>
    </row>
    <row r="2" spans="1:11" ht="41.25" customHeight="1">
      <c r="B2" s="3155" t="s">
        <v>1402</v>
      </c>
      <c r="C2" s="3156"/>
      <c r="D2" s="3156"/>
      <c r="E2" s="3156"/>
      <c r="F2" s="3156"/>
      <c r="G2" s="3156"/>
      <c r="H2" s="3156"/>
      <c r="I2" s="3156"/>
      <c r="J2" s="3156"/>
      <c r="K2" s="3156"/>
    </row>
    <row r="3" spans="1:11" ht="6" customHeight="1">
      <c r="B3" s="3157"/>
      <c r="C3" s="3157"/>
      <c r="D3" s="3157"/>
      <c r="E3" s="3158"/>
      <c r="F3" s="3086"/>
      <c r="G3" s="1057"/>
    </row>
    <row r="4" spans="1:11" ht="15" customHeight="1">
      <c r="B4" s="3157"/>
      <c r="C4" s="3157"/>
      <c r="D4" s="3157"/>
      <c r="E4" s="3158"/>
      <c r="F4" s="3086"/>
      <c r="G4" s="1057"/>
      <c r="H4" s="3184" t="s">
        <v>1071</v>
      </c>
      <c r="I4" s="3184"/>
      <c r="J4" s="3160"/>
      <c r="K4" s="3160"/>
    </row>
    <row r="5" spans="1:11" ht="15" customHeight="1">
      <c r="B5" s="3157"/>
      <c r="C5" s="3157"/>
      <c r="D5" s="3157"/>
      <c r="E5" s="3158"/>
      <c r="F5" s="3086"/>
      <c r="G5" s="1058"/>
      <c r="H5" s="3184"/>
      <c r="I5" s="3184"/>
      <c r="J5" s="3160"/>
      <c r="K5" s="3160"/>
    </row>
    <row r="6" spans="1:11" ht="6" customHeight="1" thickBot="1">
      <c r="B6" s="1059"/>
      <c r="C6" s="1059"/>
      <c r="D6" s="1059"/>
      <c r="E6" s="1059"/>
      <c r="F6" s="1059"/>
      <c r="G6" s="1059"/>
      <c r="H6" s="1059"/>
      <c r="I6" s="1059"/>
      <c r="J6" s="1059"/>
      <c r="K6" s="1059"/>
    </row>
    <row r="7" spans="1:11" s="1059" customFormat="1" ht="24.75" customHeight="1">
      <c r="B7" s="1060"/>
      <c r="C7" s="3112" t="s">
        <v>4</v>
      </c>
      <c r="D7" s="3112"/>
      <c r="E7" s="3112" t="s">
        <v>1365</v>
      </c>
      <c r="F7" s="3112"/>
      <c r="G7" s="3112" t="s">
        <v>1073</v>
      </c>
      <c r="H7" s="3149"/>
      <c r="I7" s="3185" t="s">
        <v>1403</v>
      </c>
      <c r="J7" s="3186"/>
      <c r="K7" s="1063" t="s">
        <v>1075</v>
      </c>
    </row>
    <row r="8" spans="1:11" s="1059" customFormat="1" ht="17.25" customHeight="1">
      <c r="B8" s="1060">
        <f>ROW()-7</f>
        <v>1</v>
      </c>
      <c r="C8" s="3112"/>
      <c r="D8" s="3112"/>
      <c r="E8" s="3152"/>
      <c r="F8" s="3108"/>
      <c r="G8" s="3112"/>
      <c r="H8" s="3149"/>
      <c r="I8" s="3153"/>
      <c r="J8" s="3154"/>
      <c r="K8" s="1064"/>
    </row>
    <row r="9" spans="1:11" s="1059" customFormat="1" ht="17.25" customHeight="1">
      <c r="B9" s="1060">
        <f t="shared" ref="B9:B47" si="0">ROW()-7</f>
        <v>2</v>
      </c>
      <c r="C9" s="3112"/>
      <c r="D9" s="3112"/>
      <c r="E9" s="3152"/>
      <c r="F9" s="3108"/>
      <c r="G9" s="3112"/>
      <c r="H9" s="3149"/>
      <c r="I9" s="3153"/>
      <c r="J9" s="3154"/>
      <c r="K9" s="1064"/>
    </row>
    <row r="10" spans="1:11" s="1059" customFormat="1" ht="17.25" customHeight="1">
      <c r="B10" s="1060">
        <f t="shared" si="0"/>
        <v>3</v>
      </c>
      <c r="C10" s="3149"/>
      <c r="D10" s="3161"/>
      <c r="E10" s="3162"/>
      <c r="F10" s="3163"/>
      <c r="G10" s="3149"/>
      <c r="H10" s="3164"/>
      <c r="I10" s="3153"/>
      <c r="J10" s="3165"/>
      <c r="K10" s="1064"/>
    </row>
    <row r="11" spans="1:11" s="1059" customFormat="1" ht="17.25" customHeight="1">
      <c r="B11" s="1060">
        <f t="shared" si="0"/>
        <v>4</v>
      </c>
      <c r="C11" s="3149"/>
      <c r="D11" s="3161"/>
      <c r="E11" s="3162"/>
      <c r="F11" s="3163"/>
      <c r="G11" s="3149"/>
      <c r="H11" s="3164"/>
      <c r="I11" s="3153"/>
      <c r="J11" s="3165"/>
      <c r="K11" s="1064"/>
    </row>
    <row r="12" spans="1:11" s="1059" customFormat="1" ht="17.25" customHeight="1">
      <c r="B12" s="1060">
        <f t="shared" si="0"/>
        <v>5</v>
      </c>
      <c r="C12" s="3149"/>
      <c r="D12" s="3161"/>
      <c r="E12" s="3162"/>
      <c r="F12" s="3163"/>
      <c r="G12" s="3149"/>
      <c r="H12" s="3164"/>
      <c r="I12" s="3153"/>
      <c r="J12" s="3165"/>
      <c r="K12" s="1064"/>
    </row>
    <row r="13" spans="1:11" s="1059" customFormat="1" ht="17.25" customHeight="1">
      <c r="B13" s="1060">
        <f t="shared" si="0"/>
        <v>6</v>
      </c>
      <c r="C13" s="3149"/>
      <c r="D13" s="3161"/>
      <c r="E13" s="3162"/>
      <c r="F13" s="3163"/>
      <c r="G13" s="3149"/>
      <c r="H13" s="3164"/>
      <c r="I13" s="3153"/>
      <c r="J13" s="3165"/>
      <c r="K13" s="1066"/>
    </row>
    <row r="14" spans="1:11" s="1059" customFormat="1" ht="17.25" customHeight="1">
      <c r="B14" s="1060">
        <f t="shared" si="0"/>
        <v>7</v>
      </c>
      <c r="C14" s="3112"/>
      <c r="D14" s="3112"/>
      <c r="E14" s="3112"/>
      <c r="F14" s="3112"/>
      <c r="G14" s="3112"/>
      <c r="H14" s="3149"/>
      <c r="I14" s="3167"/>
      <c r="J14" s="3168"/>
      <c r="K14" s="1066"/>
    </row>
    <row r="15" spans="1:11" s="1059" customFormat="1" ht="17.25" customHeight="1">
      <c r="B15" s="1060">
        <f t="shared" si="0"/>
        <v>8</v>
      </c>
      <c r="C15" s="3112"/>
      <c r="D15" s="3112"/>
      <c r="E15" s="3112"/>
      <c r="F15" s="3112"/>
      <c r="G15" s="3112"/>
      <c r="H15" s="3149"/>
      <c r="I15" s="3166"/>
      <c r="J15" s="3154"/>
      <c r="K15" s="1066"/>
    </row>
    <row r="16" spans="1:11" s="1059" customFormat="1" ht="17.25" customHeight="1">
      <c r="B16" s="1060">
        <f t="shared" si="0"/>
        <v>9</v>
      </c>
      <c r="C16" s="3112"/>
      <c r="D16" s="3112"/>
      <c r="E16" s="3112"/>
      <c r="F16" s="3112"/>
      <c r="G16" s="3112"/>
      <c r="H16" s="3149"/>
      <c r="I16" s="3166"/>
      <c r="J16" s="3154"/>
      <c r="K16" s="1066"/>
    </row>
    <row r="17" spans="2:11" s="1059" customFormat="1" ht="17.25" customHeight="1">
      <c r="B17" s="1060">
        <f t="shared" si="0"/>
        <v>10</v>
      </c>
      <c r="C17" s="3112"/>
      <c r="D17" s="3112"/>
      <c r="E17" s="3112"/>
      <c r="F17" s="3112"/>
      <c r="G17" s="3112"/>
      <c r="H17" s="3149"/>
      <c r="I17" s="3169"/>
      <c r="J17" s="3170"/>
      <c r="K17" s="1066"/>
    </row>
    <row r="18" spans="2:11" s="1059" customFormat="1" ht="17.25" customHeight="1">
      <c r="B18" s="1060">
        <f t="shared" si="0"/>
        <v>11</v>
      </c>
      <c r="C18" s="3149"/>
      <c r="D18" s="3161"/>
      <c r="E18" s="3162"/>
      <c r="F18" s="3163"/>
      <c r="G18" s="3112"/>
      <c r="H18" s="3149"/>
      <c r="I18" s="3153"/>
      <c r="J18" s="3165"/>
      <c r="K18" s="1064"/>
    </row>
    <row r="19" spans="2:11" s="1059" customFormat="1" ht="17.25" customHeight="1">
      <c r="B19" s="1060">
        <f t="shared" si="0"/>
        <v>12</v>
      </c>
      <c r="C19" s="3112"/>
      <c r="D19" s="3112"/>
      <c r="E19" s="3152"/>
      <c r="F19" s="3108"/>
      <c r="G19" s="3112"/>
      <c r="H19" s="3149"/>
      <c r="I19" s="3153"/>
      <c r="J19" s="3154"/>
      <c r="K19" s="1064"/>
    </row>
    <row r="20" spans="2:11" s="1059" customFormat="1" ht="17.25" customHeight="1">
      <c r="B20" s="1060">
        <f t="shared" si="0"/>
        <v>13</v>
      </c>
      <c r="C20" s="3149"/>
      <c r="D20" s="3161"/>
      <c r="E20" s="3162"/>
      <c r="F20" s="3163"/>
      <c r="G20" s="3149"/>
      <c r="H20" s="3164"/>
      <c r="I20" s="3153"/>
      <c r="J20" s="3165"/>
      <c r="K20" s="1064"/>
    </row>
    <row r="21" spans="2:11" s="1059" customFormat="1" ht="17.25" customHeight="1">
      <c r="B21" s="1060">
        <f t="shared" si="0"/>
        <v>14</v>
      </c>
      <c r="C21" s="3112"/>
      <c r="D21" s="3112"/>
      <c r="E21" s="3152"/>
      <c r="F21" s="3108"/>
      <c r="G21" s="3112"/>
      <c r="H21" s="3149"/>
      <c r="I21" s="3153"/>
      <c r="J21" s="3154"/>
      <c r="K21" s="1064"/>
    </row>
    <row r="22" spans="2:11" s="1059" customFormat="1" ht="17.25" customHeight="1">
      <c r="B22" s="1060">
        <f t="shared" si="0"/>
        <v>15</v>
      </c>
      <c r="C22" s="3112"/>
      <c r="D22" s="3112"/>
      <c r="E22" s="3162"/>
      <c r="F22" s="3161"/>
      <c r="G22" s="3112"/>
      <c r="H22" s="3149"/>
      <c r="I22" s="3153"/>
      <c r="J22" s="3154"/>
      <c r="K22" s="1066"/>
    </row>
    <row r="23" spans="2:11" s="1059" customFormat="1" ht="17.25" customHeight="1">
      <c r="B23" s="1060">
        <f t="shared" si="0"/>
        <v>16</v>
      </c>
      <c r="C23" s="3112"/>
      <c r="D23" s="3112"/>
      <c r="E23" s="3171"/>
      <c r="F23" s="3112"/>
      <c r="G23" s="3112"/>
      <c r="H23" s="3149"/>
      <c r="I23" s="3153"/>
      <c r="J23" s="3154"/>
      <c r="K23" s="1066"/>
    </row>
    <row r="24" spans="2:11" s="1059" customFormat="1" ht="17.25" customHeight="1">
      <c r="B24" s="1060">
        <f t="shared" si="0"/>
        <v>17</v>
      </c>
      <c r="C24" s="3112"/>
      <c r="D24" s="3112"/>
      <c r="E24" s="3112"/>
      <c r="F24" s="3112"/>
      <c r="G24" s="3112"/>
      <c r="H24" s="3149"/>
      <c r="I24" s="3153"/>
      <c r="J24" s="3154"/>
      <c r="K24" s="1066"/>
    </row>
    <row r="25" spans="2:11" s="1059" customFormat="1" ht="17.25" customHeight="1">
      <c r="B25" s="1060">
        <f t="shared" si="0"/>
        <v>18</v>
      </c>
      <c r="C25" s="3112"/>
      <c r="D25" s="3112"/>
      <c r="E25" s="3112"/>
      <c r="F25" s="3112"/>
      <c r="G25" s="3112"/>
      <c r="H25" s="3149"/>
      <c r="I25" s="3153"/>
      <c r="J25" s="3154"/>
      <c r="K25" s="1066"/>
    </row>
    <row r="26" spans="2:11" s="1059" customFormat="1" ht="17.25" customHeight="1">
      <c r="B26" s="1060">
        <f t="shared" si="0"/>
        <v>19</v>
      </c>
      <c r="C26" s="3112"/>
      <c r="D26" s="3112"/>
      <c r="E26" s="3112"/>
      <c r="F26" s="3112"/>
      <c r="G26" s="3112"/>
      <c r="H26" s="3149"/>
      <c r="I26" s="3153"/>
      <c r="J26" s="3154"/>
      <c r="K26" s="1066"/>
    </row>
    <row r="27" spans="2:11" s="1059" customFormat="1" ht="17.25" customHeight="1">
      <c r="B27" s="1060">
        <f t="shared" si="0"/>
        <v>20</v>
      </c>
      <c r="C27" s="3112"/>
      <c r="D27" s="3112"/>
      <c r="E27" s="3112"/>
      <c r="F27" s="3112"/>
      <c r="G27" s="3112"/>
      <c r="H27" s="3149"/>
      <c r="I27" s="3153"/>
      <c r="J27" s="3154"/>
      <c r="K27" s="1066"/>
    </row>
    <row r="28" spans="2:11" s="1059" customFormat="1" ht="17.25" customHeight="1">
      <c r="B28" s="1060">
        <f t="shared" si="0"/>
        <v>21</v>
      </c>
      <c r="C28" s="3112"/>
      <c r="D28" s="3112"/>
      <c r="E28" s="3172"/>
      <c r="F28" s="3173"/>
      <c r="G28" s="3112"/>
      <c r="H28" s="3149"/>
      <c r="I28" s="3174"/>
      <c r="J28" s="3175"/>
      <c r="K28" s="1064"/>
    </row>
    <row r="29" spans="2:11" s="1059" customFormat="1" ht="17.25" customHeight="1">
      <c r="B29" s="1060">
        <f t="shared" si="0"/>
        <v>22</v>
      </c>
      <c r="C29" s="3112"/>
      <c r="D29" s="3112"/>
      <c r="E29" s="3172"/>
      <c r="F29" s="3173"/>
      <c r="G29" s="3112"/>
      <c r="H29" s="3149"/>
      <c r="I29" s="3153"/>
      <c r="J29" s="3154"/>
      <c r="K29" s="1064"/>
    </row>
    <row r="30" spans="2:11" s="1059" customFormat="1" ht="17.25" customHeight="1">
      <c r="B30" s="1060">
        <f t="shared" si="0"/>
        <v>23</v>
      </c>
      <c r="C30" s="3112"/>
      <c r="D30" s="3112"/>
      <c r="E30" s="3172"/>
      <c r="F30" s="3173"/>
      <c r="G30" s="3112"/>
      <c r="H30" s="3149"/>
      <c r="I30" s="3153"/>
      <c r="J30" s="3154"/>
      <c r="K30" s="1064"/>
    </row>
    <row r="31" spans="2:11" s="1059" customFormat="1" ht="17.25" customHeight="1">
      <c r="B31" s="1060">
        <f t="shared" si="0"/>
        <v>24</v>
      </c>
      <c r="C31" s="3112"/>
      <c r="D31" s="3112"/>
      <c r="E31" s="3172"/>
      <c r="F31" s="3173"/>
      <c r="G31" s="3112"/>
      <c r="H31" s="3149"/>
      <c r="I31" s="3153"/>
      <c r="J31" s="3154"/>
      <c r="K31" s="1064"/>
    </row>
    <row r="32" spans="2:11" s="1059" customFormat="1" ht="17.25" customHeight="1">
      <c r="B32" s="1060">
        <f t="shared" si="0"/>
        <v>25</v>
      </c>
      <c r="C32" s="3112"/>
      <c r="D32" s="3112"/>
      <c r="E32" s="3172"/>
      <c r="F32" s="3173"/>
      <c r="G32" s="3112"/>
      <c r="H32" s="3149"/>
      <c r="I32" s="3153"/>
      <c r="J32" s="3154"/>
      <c r="K32" s="1064"/>
    </row>
    <row r="33" spans="2:11" s="1059" customFormat="1" ht="17.25" customHeight="1">
      <c r="B33" s="1060">
        <f t="shared" si="0"/>
        <v>26</v>
      </c>
      <c r="C33" s="3112"/>
      <c r="D33" s="3112"/>
      <c r="E33" s="3172"/>
      <c r="F33" s="3173"/>
      <c r="G33" s="3112"/>
      <c r="H33" s="3149"/>
      <c r="I33" s="3153"/>
      <c r="J33" s="3154"/>
      <c r="K33" s="1064"/>
    </row>
    <row r="34" spans="2:11" s="1059" customFormat="1" ht="17.25" customHeight="1">
      <c r="B34" s="1060">
        <f t="shared" si="0"/>
        <v>27</v>
      </c>
      <c r="C34" s="3112"/>
      <c r="D34" s="3112"/>
      <c r="E34" s="3172"/>
      <c r="F34" s="3173"/>
      <c r="G34" s="3112"/>
      <c r="H34" s="3149"/>
      <c r="I34" s="3153"/>
      <c r="J34" s="3154"/>
      <c r="K34" s="1064"/>
    </row>
    <row r="35" spans="2:11" s="1059" customFormat="1" ht="17.25" customHeight="1">
      <c r="B35" s="1060">
        <f t="shared" si="0"/>
        <v>28</v>
      </c>
      <c r="C35" s="3112"/>
      <c r="D35" s="3112"/>
      <c r="E35" s="3172"/>
      <c r="F35" s="3173"/>
      <c r="G35" s="3112"/>
      <c r="H35" s="3149"/>
      <c r="I35" s="3153"/>
      <c r="J35" s="3154"/>
      <c r="K35" s="1064"/>
    </row>
    <row r="36" spans="2:11" s="1059" customFormat="1" ht="17.25" customHeight="1">
      <c r="B36" s="1060">
        <f t="shared" si="0"/>
        <v>29</v>
      </c>
      <c r="C36" s="3112"/>
      <c r="D36" s="3112"/>
      <c r="E36" s="3172"/>
      <c r="F36" s="3173"/>
      <c r="G36" s="3112"/>
      <c r="H36" s="3149"/>
      <c r="I36" s="3153"/>
      <c r="J36" s="3154"/>
      <c r="K36" s="1064"/>
    </row>
    <row r="37" spans="2:11" s="1059" customFormat="1" ht="17.25" customHeight="1">
      <c r="B37" s="1060">
        <f t="shared" si="0"/>
        <v>30</v>
      </c>
      <c r="C37" s="3112"/>
      <c r="D37" s="3112"/>
      <c r="E37" s="3172"/>
      <c r="F37" s="3173"/>
      <c r="G37" s="3112"/>
      <c r="H37" s="3149"/>
      <c r="I37" s="3153"/>
      <c r="J37" s="3154"/>
      <c r="K37" s="1064"/>
    </row>
    <row r="38" spans="2:11" s="1059" customFormat="1" ht="17.25" customHeight="1">
      <c r="B38" s="1060">
        <f t="shared" si="0"/>
        <v>31</v>
      </c>
      <c r="C38" s="3112"/>
      <c r="D38" s="3112"/>
      <c r="E38" s="3172"/>
      <c r="F38" s="3173"/>
      <c r="G38" s="3112"/>
      <c r="H38" s="3149"/>
      <c r="I38" s="3153"/>
      <c r="J38" s="3154"/>
      <c r="K38" s="1064"/>
    </row>
    <row r="39" spans="2:11" s="1059" customFormat="1" ht="17.25" customHeight="1">
      <c r="B39" s="1060">
        <f t="shared" si="0"/>
        <v>32</v>
      </c>
      <c r="C39" s="3112"/>
      <c r="D39" s="3112"/>
      <c r="E39" s="3172"/>
      <c r="F39" s="3173"/>
      <c r="G39" s="3112"/>
      <c r="H39" s="3149"/>
      <c r="I39" s="3153"/>
      <c r="J39" s="3154"/>
      <c r="K39" s="1064"/>
    </row>
    <row r="40" spans="2:11" s="1059" customFormat="1" ht="17.25" customHeight="1">
      <c r="B40" s="1060">
        <f t="shared" si="0"/>
        <v>33</v>
      </c>
      <c r="C40" s="3112"/>
      <c r="D40" s="3112"/>
      <c r="E40" s="3172"/>
      <c r="F40" s="3173"/>
      <c r="G40" s="3112"/>
      <c r="H40" s="3149"/>
      <c r="I40" s="3153"/>
      <c r="J40" s="3154"/>
      <c r="K40" s="1064"/>
    </row>
    <row r="41" spans="2:11" s="1059" customFormat="1" ht="17.25" customHeight="1">
      <c r="B41" s="1060">
        <f t="shared" si="0"/>
        <v>34</v>
      </c>
      <c r="C41" s="3112"/>
      <c r="D41" s="3112"/>
      <c r="E41" s="3172"/>
      <c r="F41" s="3173"/>
      <c r="G41" s="3112"/>
      <c r="H41" s="3149"/>
      <c r="I41" s="3153"/>
      <c r="J41" s="3154"/>
      <c r="K41" s="1066"/>
    </row>
    <row r="42" spans="2:11" s="1059" customFormat="1" ht="17.25" customHeight="1">
      <c r="B42" s="1060">
        <f t="shared" si="0"/>
        <v>35</v>
      </c>
      <c r="C42" s="3112"/>
      <c r="D42" s="3112"/>
      <c r="E42" s="3172"/>
      <c r="F42" s="3173"/>
      <c r="G42" s="3112"/>
      <c r="H42" s="3149"/>
      <c r="I42" s="3153"/>
      <c r="J42" s="3154"/>
      <c r="K42" s="1066"/>
    </row>
    <row r="43" spans="2:11" s="1059" customFormat="1" ht="17.25" customHeight="1">
      <c r="B43" s="1060">
        <f t="shared" si="0"/>
        <v>36</v>
      </c>
      <c r="C43" s="3112"/>
      <c r="D43" s="3112"/>
      <c r="E43" s="3112"/>
      <c r="F43" s="3112"/>
      <c r="G43" s="3112"/>
      <c r="H43" s="3149"/>
      <c r="I43" s="3153"/>
      <c r="J43" s="3154"/>
      <c r="K43" s="1066"/>
    </row>
    <row r="44" spans="2:11" s="1059" customFormat="1" ht="17.25" customHeight="1">
      <c r="B44" s="1060">
        <f t="shared" si="0"/>
        <v>37</v>
      </c>
      <c r="C44" s="3112"/>
      <c r="D44" s="3112"/>
      <c r="E44" s="3112"/>
      <c r="F44" s="3112"/>
      <c r="G44" s="3112"/>
      <c r="H44" s="3149"/>
      <c r="I44" s="3153"/>
      <c r="J44" s="3154"/>
      <c r="K44" s="1066"/>
    </row>
    <row r="45" spans="2:11" s="1059" customFormat="1" ht="17.25" customHeight="1">
      <c r="B45" s="1060">
        <f t="shared" si="0"/>
        <v>38</v>
      </c>
      <c r="C45" s="3112"/>
      <c r="D45" s="3112"/>
      <c r="E45" s="3112"/>
      <c r="F45" s="3112"/>
      <c r="G45" s="3112"/>
      <c r="H45" s="3149"/>
      <c r="I45" s="3153"/>
      <c r="J45" s="3154"/>
      <c r="K45" s="1066"/>
    </row>
    <row r="46" spans="2:11" s="1059" customFormat="1" ht="17.25" customHeight="1">
      <c r="B46" s="1060">
        <f t="shared" si="0"/>
        <v>39</v>
      </c>
      <c r="C46" s="3112"/>
      <c r="D46" s="3112"/>
      <c r="E46" s="3112"/>
      <c r="F46" s="3112"/>
      <c r="G46" s="3112"/>
      <c r="H46" s="3149"/>
      <c r="I46" s="3153"/>
      <c r="J46" s="3154"/>
      <c r="K46" s="1066"/>
    </row>
    <row r="47" spans="2:11" s="1059" customFormat="1" ht="17.25" customHeight="1" thickBot="1">
      <c r="B47" s="1060">
        <f t="shared" si="0"/>
        <v>40</v>
      </c>
      <c r="C47" s="3112"/>
      <c r="D47" s="3112"/>
      <c r="E47" s="3112"/>
      <c r="F47" s="3112"/>
      <c r="G47" s="3112"/>
      <c r="H47" s="3149"/>
      <c r="I47" s="3176"/>
      <c r="J47" s="3177"/>
      <c r="K47" s="1066"/>
    </row>
    <row r="48" spans="2:11" ht="13.5" customHeight="1">
      <c r="B48" s="3178" t="s">
        <v>1367</v>
      </c>
      <c r="C48" s="3179"/>
      <c r="D48" s="3179"/>
      <c r="E48" s="3179"/>
      <c r="F48" s="3179"/>
      <c r="G48" s="3179"/>
      <c r="H48" s="3179"/>
      <c r="I48" s="3179"/>
      <c r="J48" s="3179"/>
      <c r="K48" s="3179"/>
    </row>
    <row r="49" spans="2:11" ht="13.5" customHeight="1">
      <c r="B49" s="3179"/>
      <c r="C49" s="3179"/>
      <c r="D49" s="3179"/>
      <c r="E49" s="3179"/>
      <c r="F49" s="3179"/>
      <c r="G49" s="3179"/>
      <c r="H49" s="3179"/>
      <c r="I49" s="3179"/>
      <c r="J49" s="3179"/>
      <c r="K49" s="3179"/>
    </row>
  </sheetData>
  <mergeCells count="176">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C11:D11"/>
    <mergeCell ref="E11:F11"/>
    <mergeCell ref="G11:H11"/>
    <mergeCell ref="I11:J11"/>
    <mergeCell ref="A1:C1"/>
    <mergeCell ref="H1:K1"/>
    <mergeCell ref="B2:K2"/>
    <mergeCell ref="B3:D3"/>
    <mergeCell ref="E3:F3"/>
    <mergeCell ref="B4:D4"/>
    <mergeCell ref="E4:F4"/>
    <mergeCell ref="H4:I5"/>
    <mergeCell ref="J4:K5"/>
    <mergeCell ref="B5:D5"/>
    <mergeCell ref="E5:F5"/>
  </mergeCells>
  <phoneticPr fontId="2"/>
  <pageMargins left="0.7" right="0.7" top="0.75" bottom="0.75" header="0.3" footer="0.3"/>
  <pageSetup paperSize="9" scale="84"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C50A5-4502-4852-B7E1-A1FF6AE8DD5A}">
  <dimension ref="A1:F41"/>
  <sheetViews>
    <sheetView view="pageBreakPreview" zoomScale="80" zoomScaleNormal="75" zoomScaleSheetLayoutView="80" workbookViewId="0">
      <selection activeCell="I23" sqref="I23"/>
    </sheetView>
  </sheetViews>
  <sheetFormatPr defaultColWidth="8.25" defaultRowHeight="13"/>
  <cols>
    <col min="1" max="1" width="3.58203125" style="713" customWidth="1"/>
    <col min="2" max="3" width="16.25" style="713" customWidth="1"/>
    <col min="4" max="4" width="16.4140625" style="713" customWidth="1"/>
    <col min="5" max="5" width="10.5" style="713" customWidth="1"/>
    <col min="6" max="6" width="18.9140625" style="713" customWidth="1"/>
    <col min="7" max="7" width="3" style="713" customWidth="1"/>
    <col min="8" max="18" width="18.9140625" style="713" customWidth="1"/>
    <col min="19" max="16384" width="8.25" style="713"/>
  </cols>
  <sheetData>
    <row r="1" spans="1:6" s="748" customFormat="1" ht="21.75" customHeight="1">
      <c r="A1" s="748" t="s">
        <v>2321</v>
      </c>
    </row>
    <row r="2" spans="1:6" s="748" customFormat="1" ht="33.75" customHeight="1">
      <c r="B2" s="2660" t="s">
        <v>1432</v>
      </c>
      <c r="C2" s="2660"/>
      <c r="D2" s="2660"/>
      <c r="E2" s="2660"/>
      <c r="F2" s="2660"/>
    </row>
    <row r="3" spans="1:6" s="730" customFormat="1" ht="21" customHeight="1">
      <c r="F3" s="1022" t="s">
        <v>1433</v>
      </c>
    </row>
    <row r="4" spans="1:6" ht="21" customHeight="1">
      <c r="D4" s="713" t="s">
        <v>1434</v>
      </c>
      <c r="F4" s="1022" t="s">
        <v>1435</v>
      </c>
    </row>
    <row r="5" spans="1:6" ht="22.5" customHeight="1"/>
    <row r="6" spans="1:6" ht="30" customHeight="1">
      <c r="D6" s="713" t="s">
        <v>1436</v>
      </c>
    </row>
    <row r="7" spans="1:6" ht="30" customHeight="1">
      <c r="D7" s="1106" t="s">
        <v>1437</v>
      </c>
    </row>
    <row r="8" spans="1:6" ht="30" customHeight="1">
      <c r="D8" s="713" t="s">
        <v>1438</v>
      </c>
    </row>
    <row r="9" spans="1:6" ht="30" customHeight="1">
      <c r="D9" s="713" t="s">
        <v>1439</v>
      </c>
      <c r="F9" s="1022" t="s">
        <v>1440</v>
      </c>
    </row>
    <row r="10" spans="1:6" ht="22.5" customHeight="1">
      <c r="D10" s="713" t="s">
        <v>1312</v>
      </c>
    </row>
    <row r="11" spans="1:6" ht="30" customHeight="1">
      <c r="B11" s="713" t="s">
        <v>1441</v>
      </c>
    </row>
    <row r="12" spans="1:6" ht="34.5" customHeight="1">
      <c r="B12" s="735" t="s">
        <v>1442</v>
      </c>
      <c r="C12" s="2618" t="s">
        <v>1443</v>
      </c>
      <c r="D12" s="2618"/>
      <c r="E12" s="2618"/>
      <c r="F12" s="2618"/>
    </row>
    <row r="13" spans="1:6" ht="42" customHeight="1">
      <c r="B13" s="735" t="s">
        <v>1444</v>
      </c>
      <c r="C13" s="2618"/>
      <c r="D13" s="2618"/>
      <c r="E13" s="2618"/>
      <c r="F13" s="2618"/>
    </row>
    <row r="14" spans="1:6" ht="57" customHeight="1">
      <c r="B14" s="3190" t="s">
        <v>1445</v>
      </c>
      <c r="C14" s="3192"/>
      <c r="D14" s="2901"/>
      <c r="E14" s="2901"/>
      <c r="F14" s="3193"/>
    </row>
    <row r="15" spans="1:6" ht="30" customHeight="1">
      <c r="B15" s="3191"/>
      <c r="C15" s="3187" t="s">
        <v>1446</v>
      </c>
      <c r="D15" s="3188"/>
      <c r="E15" s="3188"/>
      <c r="F15" s="3189"/>
    </row>
    <row r="16" spans="1:6" ht="42" customHeight="1">
      <c r="B16" s="1107" t="s">
        <v>1447</v>
      </c>
      <c r="C16" s="1955" t="s">
        <v>1448</v>
      </c>
      <c r="D16" s="1949"/>
      <c r="E16" s="1949"/>
      <c r="F16" s="1950"/>
    </row>
    <row r="17" spans="2:6" ht="24.75" customHeight="1">
      <c r="B17" s="3035" t="s">
        <v>1449</v>
      </c>
      <c r="C17" s="3194" t="s">
        <v>1450</v>
      </c>
      <c r="D17" s="3195"/>
      <c r="E17" s="2664"/>
      <c r="F17" s="2665"/>
    </row>
    <row r="18" spans="2:6" ht="54" customHeight="1">
      <c r="B18" s="2659"/>
      <c r="C18" s="3196"/>
      <c r="D18" s="3197"/>
      <c r="E18" s="3197"/>
      <c r="F18" s="3198"/>
    </row>
    <row r="19" spans="2:6" ht="33" customHeight="1">
      <c r="B19" s="3035" t="s">
        <v>1451</v>
      </c>
      <c r="C19" s="1108"/>
      <c r="D19" s="1109"/>
      <c r="E19" s="1109"/>
      <c r="F19" s="1110"/>
    </row>
    <row r="20" spans="2:6" ht="26.25" customHeight="1">
      <c r="B20" s="2659"/>
      <c r="C20" s="3187" t="s">
        <v>1452</v>
      </c>
      <c r="D20" s="3188"/>
      <c r="E20" s="3188"/>
      <c r="F20" s="3189"/>
    </row>
    <row r="21" spans="2:6" ht="26.25" customHeight="1">
      <c r="B21" s="3035" t="s">
        <v>1453</v>
      </c>
      <c r="C21" s="3200" t="s">
        <v>1454</v>
      </c>
      <c r="D21" s="3201"/>
      <c r="E21" s="3201"/>
      <c r="F21" s="3202"/>
    </row>
    <row r="22" spans="2:6" ht="26.25" customHeight="1">
      <c r="B22" s="2659"/>
      <c r="C22" s="3187"/>
      <c r="D22" s="3188"/>
      <c r="E22" s="3188"/>
      <c r="F22" s="3189"/>
    </row>
    <row r="23" spans="2:6" s="760" customFormat="1" ht="21" customHeight="1">
      <c r="B23" s="2892" t="s">
        <v>1455</v>
      </c>
      <c r="C23" s="2892"/>
      <c r="D23" s="2892"/>
      <c r="E23" s="2892"/>
      <c r="F23" s="2892"/>
    </row>
    <row r="24" spans="2:6" s="760" customFormat="1" ht="30" customHeight="1">
      <c r="B24" s="2894" t="s">
        <v>1456</v>
      </c>
      <c r="C24" s="2894"/>
      <c r="D24" s="2894"/>
      <c r="E24" s="2894"/>
      <c r="F24" s="2894"/>
    </row>
    <row r="25" spans="2:6" s="760" customFormat="1" ht="20.25" customHeight="1">
      <c r="B25" s="2892" t="s">
        <v>1457</v>
      </c>
      <c r="C25" s="2892"/>
      <c r="D25" s="2892"/>
      <c r="E25" s="2892"/>
      <c r="F25" s="2892"/>
    </row>
    <row r="26" spans="2:6" s="760" customFormat="1" ht="20.25" customHeight="1">
      <c r="B26" s="2892" t="s">
        <v>1458</v>
      </c>
      <c r="C26" s="2892"/>
      <c r="D26" s="2892"/>
      <c r="E26" s="2892"/>
      <c r="F26" s="2892"/>
    </row>
    <row r="27" spans="2:6" s="760" customFormat="1" ht="20.25" customHeight="1">
      <c r="B27" s="3199" t="s">
        <v>1459</v>
      </c>
      <c r="C27" s="3199"/>
      <c r="D27" s="3199"/>
      <c r="E27" s="3199"/>
      <c r="F27" s="3199"/>
    </row>
    <row r="28" spans="2:6" ht="30" customHeight="1"/>
    <row r="29" spans="2:6" ht="30" customHeight="1"/>
    <row r="30" spans="2:6" ht="30" customHeight="1"/>
    <row r="31" spans="2:6" ht="30" customHeight="1"/>
    <row r="32" spans="2:6" ht="30" customHeight="1"/>
    <row r="33" ht="30" customHeight="1"/>
    <row r="34" ht="30" customHeight="1"/>
    <row r="35" ht="30" customHeight="1"/>
    <row r="36" ht="30" customHeight="1"/>
    <row r="37" ht="30" customHeight="1"/>
    <row r="38" ht="30" customHeight="1"/>
    <row r="39" ht="30" customHeight="1"/>
    <row r="40" ht="30" customHeight="1"/>
    <row r="41" ht="30" customHeight="1"/>
  </sheetData>
  <mergeCells count="20">
    <mergeCell ref="B27:F27"/>
    <mergeCell ref="B21:B22"/>
    <mergeCell ref="C21:F22"/>
    <mergeCell ref="B23:F23"/>
    <mergeCell ref="B24:F24"/>
    <mergeCell ref="B25:F25"/>
    <mergeCell ref="B26:F26"/>
    <mergeCell ref="B19:B20"/>
    <mergeCell ref="C20:F20"/>
    <mergeCell ref="B2:F2"/>
    <mergeCell ref="C12:F12"/>
    <mergeCell ref="C13:F13"/>
    <mergeCell ref="B14:B15"/>
    <mergeCell ref="C14:F14"/>
    <mergeCell ref="C15:F15"/>
    <mergeCell ref="C16:F16"/>
    <mergeCell ref="B17:B18"/>
    <mergeCell ref="C17:D17"/>
    <mergeCell ref="E17:F17"/>
    <mergeCell ref="C18:F18"/>
  </mergeCells>
  <phoneticPr fontId="2"/>
  <printOptions horizontalCentered="1"/>
  <pageMargins left="0.54" right="0.39370078740157483" top="0.59055118110236227" bottom="0.39370078740157483" header="0.39370078740157483" footer="0.19685039370078741"/>
  <pageSetup paperSize="9" scale="91" orientation="portrait" r:id="rId1"/>
  <headerFooter alignWithMargins="0"/>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000AB-0288-4BE9-B223-DDAC7B9CBB58}">
  <dimension ref="B1:H65"/>
  <sheetViews>
    <sheetView showGridLines="0" view="pageBreakPreview" zoomScale="80" zoomScaleNormal="100" zoomScaleSheetLayoutView="80" workbookViewId="0">
      <selection activeCell="K9" sqref="K9"/>
    </sheetView>
  </sheetViews>
  <sheetFormatPr defaultColWidth="8.25" defaultRowHeight="13"/>
  <cols>
    <col min="1" max="1" width="2.1640625" style="1085" customWidth="1"/>
    <col min="2" max="2" width="3.9140625" style="1085" customWidth="1"/>
    <col min="3" max="3" width="18.9140625" style="1085" customWidth="1"/>
    <col min="4" max="4" width="11.33203125" style="1085" customWidth="1"/>
    <col min="5" max="5" width="2.25" style="1085" customWidth="1"/>
    <col min="6" max="6" width="6.6640625" style="1085" customWidth="1"/>
    <col min="7" max="8" width="19.6640625" style="1085" customWidth="1"/>
    <col min="9" max="9" width="2.25" style="1085" customWidth="1"/>
    <col min="10" max="20" width="18.9140625" style="1085" customWidth="1"/>
    <col min="21" max="16384" width="8.25" style="1085"/>
  </cols>
  <sheetData>
    <row r="1" spans="2:8" ht="14">
      <c r="B1" s="748" t="s">
        <v>1983</v>
      </c>
    </row>
    <row r="2" spans="2:8" ht="16.5" customHeight="1"/>
    <row r="3" spans="2:8" ht="52.5" customHeight="1" thickBot="1">
      <c r="B3" s="3203" t="s">
        <v>1411</v>
      </c>
      <c r="C3" s="3203"/>
      <c r="D3" s="3203"/>
      <c r="E3" s="3203"/>
      <c r="F3" s="3203"/>
      <c r="G3" s="3203"/>
      <c r="H3" s="3203"/>
    </row>
    <row r="4" spans="2:8" ht="34.5" customHeight="1" thickBot="1">
      <c r="B4" s="3204" t="s">
        <v>1412</v>
      </c>
      <c r="C4" s="3205"/>
      <c r="D4" s="3205"/>
      <c r="E4" s="3205"/>
      <c r="F4" s="3205"/>
      <c r="G4" s="3206"/>
      <c r="H4" s="3207"/>
    </row>
    <row r="5" spans="2:8" ht="30.75" customHeight="1">
      <c r="B5" s="3208"/>
      <c r="C5" s="3211" t="s">
        <v>1413</v>
      </c>
      <c r="D5" s="3212"/>
      <c r="E5" s="3213"/>
      <c r="F5" s="1086" t="s">
        <v>1414</v>
      </c>
      <c r="G5" s="3214"/>
      <c r="H5" s="3215"/>
    </row>
    <row r="6" spans="2:8" ht="30" customHeight="1">
      <c r="B6" s="3209"/>
      <c r="C6" s="3216" t="s">
        <v>1415</v>
      </c>
      <c r="D6" s="3216"/>
      <c r="E6" s="3217"/>
      <c r="F6" s="1087" t="s">
        <v>1416</v>
      </c>
      <c r="G6" s="3218"/>
      <c r="H6" s="3219"/>
    </row>
    <row r="7" spans="2:8" ht="30" customHeight="1" thickBot="1">
      <c r="B7" s="3210"/>
      <c r="C7" s="3220" t="s">
        <v>1417</v>
      </c>
      <c r="D7" s="3221"/>
      <c r="E7" s="3221"/>
      <c r="F7" s="1090" t="s">
        <v>1418</v>
      </c>
      <c r="G7" s="3222"/>
      <c r="H7" s="3223"/>
    </row>
    <row r="8" spans="2:8" ht="30" customHeight="1" thickBot="1">
      <c r="B8" s="3224" t="s">
        <v>1154</v>
      </c>
      <c r="C8" s="3225"/>
      <c r="D8" s="3225"/>
      <c r="E8" s="3225"/>
      <c r="F8" s="3225"/>
      <c r="G8" s="1091" t="s">
        <v>1419</v>
      </c>
      <c r="H8" s="1092" t="s">
        <v>1420</v>
      </c>
    </row>
    <row r="9" spans="2:8" ht="30" customHeight="1" thickTop="1">
      <c r="B9" s="1093">
        <v>1</v>
      </c>
      <c r="C9" s="3226"/>
      <c r="D9" s="3227"/>
      <c r="E9" s="3227"/>
      <c r="F9" s="3227"/>
      <c r="G9" s="1094"/>
      <c r="H9" s="1095"/>
    </row>
    <row r="10" spans="2:8" ht="30" customHeight="1">
      <c r="B10" s="1096">
        <v>2</v>
      </c>
      <c r="C10" s="3228"/>
      <c r="D10" s="3229"/>
      <c r="E10" s="3229"/>
      <c r="F10" s="3229"/>
      <c r="G10" s="1097"/>
      <c r="H10" s="1098"/>
    </row>
    <row r="11" spans="2:8" ht="30" customHeight="1">
      <c r="B11" s="1096">
        <v>3</v>
      </c>
      <c r="C11" s="3228"/>
      <c r="D11" s="3229"/>
      <c r="E11" s="3229"/>
      <c r="F11" s="3229"/>
      <c r="G11" s="1097"/>
      <c r="H11" s="1098"/>
    </row>
    <row r="12" spans="2:8" ht="30" customHeight="1">
      <c r="B12" s="1096">
        <v>4</v>
      </c>
      <c r="C12" s="3228"/>
      <c r="D12" s="3229"/>
      <c r="E12" s="3229"/>
      <c r="F12" s="3229"/>
      <c r="G12" s="1097"/>
      <c r="H12" s="1098"/>
    </row>
    <row r="13" spans="2:8" ht="30" customHeight="1">
      <c r="B13" s="1096">
        <v>5</v>
      </c>
      <c r="C13" s="3228"/>
      <c r="D13" s="3229"/>
      <c r="E13" s="3229"/>
      <c r="F13" s="3229"/>
      <c r="G13" s="1097"/>
      <c r="H13" s="1098"/>
    </row>
    <row r="14" spans="2:8" ht="30" customHeight="1">
      <c r="B14" s="1096">
        <v>6</v>
      </c>
      <c r="C14" s="3217"/>
      <c r="D14" s="3230"/>
      <c r="E14" s="3230"/>
      <c r="F14" s="3230"/>
      <c r="G14" s="1099"/>
      <c r="H14" s="1100"/>
    </row>
    <row r="15" spans="2:8" ht="30" customHeight="1">
      <c r="B15" s="1096">
        <v>7</v>
      </c>
      <c r="C15" s="3217"/>
      <c r="D15" s="3230"/>
      <c r="E15" s="3230"/>
      <c r="F15" s="3230"/>
      <c r="G15" s="1099"/>
      <c r="H15" s="1100"/>
    </row>
    <row r="16" spans="2:8" ht="30" customHeight="1">
      <c r="B16" s="1096">
        <v>8</v>
      </c>
      <c r="C16" s="3217"/>
      <c r="D16" s="3230"/>
      <c r="E16" s="3230"/>
      <c r="F16" s="3230"/>
      <c r="G16" s="1099"/>
      <c r="H16" s="1100"/>
    </row>
    <row r="17" spans="2:8" ht="30" customHeight="1">
      <c r="B17" s="1096">
        <v>9</v>
      </c>
      <c r="C17" s="3217"/>
      <c r="D17" s="3230"/>
      <c r="E17" s="3230"/>
      <c r="F17" s="3230"/>
      <c r="G17" s="1099"/>
      <c r="H17" s="1100"/>
    </row>
    <row r="18" spans="2:8" ht="30" customHeight="1" thickBot="1">
      <c r="B18" s="1101">
        <v>10</v>
      </c>
      <c r="C18" s="3220"/>
      <c r="D18" s="3221"/>
      <c r="E18" s="3221"/>
      <c r="F18" s="3221"/>
      <c r="G18" s="1102"/>
      <c r="H18" s="1103"/>
    </row>
    <row r="19" spans="2:8" ht="30" customHeight="1">
      <c r="B19" s="1085" t="s">
        <v>1421</v>
      </c>
    </row>
    <row r="20" spans="2:8" ht="30" customHeight="1">
      <c r="B20" s="1085" t="s">
        <v>1422</v>
      </c>
    </row>
    <row r="21" spans="2:8" ht="20.25" customHeight="1"/>
    <row r="22" spans="2:8" ht="20.25" customHeight="1"/>
    <row r="23" spans="2:8" ht="14">
      <c r="B23" s="748" t="s">
        <v>1423</v>
      </c>
    </row>
    <row r="24" spans="2:8" ht="21">
      <c r="H24" s="1104" t="s">
        <v>1424</v>
      </c>
    </row>
    <row r="25" spans="2:8" ht="45.75" customHeight="1" thickBot="1">
      <c r="B25" s="3203" t="s">
        <v>1411</v>
      </c>
      <c r="C25" s="3203"/>
      <c r="D25" s="3203"/>
      <c r="E25" s="3203"/>
      <c r="F25" s="3203"/>
      <c r="G25" s="3203"/>
      <c r="H25" s="3203"/>
    </row>
    <row r="26" spans="2:8" ht="34.5" customHeight="1" thickBot="1">
      <c r="B26" s="3204" t="s">
        <v>1412</v>
      </c>
      <c r="C26" s="3205"/>
      <c r="D26" s="3205"/>
      <c r="E26" s="3205"/>
      <c r="F26" s="3205"/>
      <c r="G26" s="3231" t="s">
        <v>1425</v>
      </c>
      <c r="H26" s="3232"/>
    </row>
    <row r="27" spans="2:8" ht="30.75" customHeight="1">
      <c r="B27" s="3208"/>
      <c r="C27" s="3211" t="s">
        <v>1413</v>
      </c>
      <c r="D27" s="3212"/>
      <c r="E27" s="3213"/>
      <c r="F27" s="1086" t="s">
        <v>1414</v>
      </c>
      <c r="G27" s="3214" t="s">
        <v>1426</v>
      </c>
      <c r="H27" s="3215"/>
    </row>
    <row r="28" spans="2:8" ht="30" customHeight="1">
      <c r="B28" s="3209"/>
      <c r="C28" s="3216" t="s">
        <v>1415</v>
      </c>
      <c r="D28" s="3216"/>
      <c r="E28" s="3217"/>
      <c r="F28" s="1087" t="s">
        <v>1416</v>
      </c>
      <c r="G28" s="3218" t="s">
        <v>1427</v>
      </c>
      <c r="H28" s="3219"/>
    </row>
    <row r="29" spans="2:8" ht="30" customHeight="1" thickBot="1">
      <c r="B29" s="3210"/>
      <c r="C29" s="3220" t="s">
        <v>1417</v>
      </c>
      <c r="D29" s="3221"/>
      <c r="E29" s="3221"/>
      <c r="F29" s="1090" t="s">
        <v>1418</v>
      </c>
      <c r="G29" s="3222">
        <v>0.6</v>
      </c>
      <c r="H29" s="3223"/>
    </row>
    <row r="30" spans="2:8" ht="30" customHeight="1" thickBot="1">
      <c r="B30" s="3224" t="s">
        <v>1154</v>
      </c>
      <c r="C30" s="3225"/>
      <c r="D30" s="3225"/>
      <c r="E30" s="3225"/>
      <c r="F30" s="3225"/>
      <c r="G30" s="1091" t="s">
        <v>1419</v>
      </c>
      <c r="H30" s="1092" t="s">
        <v>1420</v>
      </c>
    </row>
    <row r="31" spans="2:8" ht="30" customHeight="1" thickTop="1">
      <c r="B31" s="1093">
        <v>1</v>
      </c>
      <c r="C31" s="3226" t="s">
        <v>1414</v>
      </c>
      <c r="D31" s="3227"/>
      <c r="E31" s="3227"/>
      <c r="F31" s="3227"/>
      <c r="G31" s="1094" t="s">
        <v>503</v>
      </c>
      <c r="H31" s="1095"/>
    </row>
    <row r="32" spans="2:8" ht="30" customHeight="1">
      <c r="B32" s="1096">
        <v>2</v>
      </c>
      <c r="C32" s="3228" t="s">
        <v>1416</v>
      </c>
      <c r="D32" s="3229"/>
      <c r="E32" s="3229"/>
      <c r="F32" s="3229"/>
      <c r="G32" s="1088"/>
      <c r="H32" s="1089" t="s">
        <v>503</v>
      </c>
    </row>
    <row r="33" spans="2:8" ht="30" customHeight="1">
      <c r="B33" s="1096">
        <v>3</v>
      </c>
      <c r="C33" s="3228" t="s">
        <v>1418</v>
      </c>
      <c r="D33" s="3229"/>
      <c r="E33" s="3229"/>
      <c r="F33" s="3229"/>
      <c r="G33" s="1088" t="s">
        <v>503</v>
      </c>
      <c r="H33" s="1089" t="s">
        <v>503</v>
      </c>
    </row>
    <row r="34" spans="2:8" ht="30" customHeight="1">
      <c r="B34" s="1096">
        <v>4</v>
      </c>
      <c r="C34" s="3228" t="s">
        <v>1428</v>
      </c>
      <c r="D34" s="3229"/>
      <c r="E34" s="3229"/>
      <c r="F34" s="3229"/>
      <c r="G34" s="1088" t="s">
        <v>503</v>
      </c>
      <c r="H34" s="1089"/>
    </row>
    <row r="35" spans="2:8" ht="30" customHeight="1">
      <c r="B35" s="1096"/>
      <c r="C35" s="3233" t="s">
        <v>1429</v>
      </c>
      <c r="D35" s="3234"/>
      <c r="E35" s="3234"/>
      <c r="F35" s="3235"/>
      <c r="G35" s="1088"/>
      <c r="H35" s="1089"/>
    </row>
    <row r="36" spans="2:8" ht="30" customHeight="1">
      <c r="B36" s="1096">
        <v>17</v>
      </c>
      <c r="C36" s="3228" t="s">
        <v>1430</v>
      </c>
      <c r="D36" s="3229"/>
      <c r="E36" s="3229"/>
      <c r="F36" s="3229"/>
      <c r="G36" s="1088"/>
      <c r="H36" s="1089" t="s">
        <v>503</v>
      </c>
    </row>
    <row r="37" spans="2:8" ht="30" customHeight="1">
      <c r="B37" s="1096">
        <v>18</v>
      </c>
      <c r="C37" s="3228" t="s">
        <v>1431</v>
      </c>
      <c r="D37" s="3229"/>
      <c r="E37" s="3229"/>
      <c r="F37" s="3229"/>
      <c r="G37" s="1099"/>
      <c r="H37" s="1089" t="s">
        <v>503</v>
      </c>
    </row>
    <row r="38" spans="2:8" ht="30" customHeight="1">
      <c r="B38" s="1096">
        <v>19</v>
      </c>
      <c r="C38" s="3217"/>
      <c r="D38" s="3230"/>
      <c r="E38" s="3230"/>
      <c r="F38" s="3230"/>
      <c r="G38" s="1099"/>
      <c r="H38" s="1100"/>
    </row>
    <row r="39" spans="2:8" ht="30" customHeight="1" thickBot="1">
      <c r="B39" s="1101">
        <v>20</v>
      </c>
      <c r="C39" s="3220"/>
      <c r="D39" s="3221"/>
      <c r="E39" s="3221"/>
      <c r="F39" s="3221"/>
      <c r="G39" s="1102"/>
      <c r="H39" s="1103"/>
    </row>
    <row r="40" spans="2:8" ht="30" customHeight="1">
      <c r="B40" s="1085" t="s">
        <v>1421</v>
      </c>
    </row>
    <row r="41" spans="2:8" ht="30" customHeight="1">
      <c r="B41" s="1085" t="s">
        <v>1422</v>
      </c>
    </row>
    <row r="42" spans="2:8" ht="30" customHeight="1"/>
    <row r="43" spans="2:8" ht="30" customHeight="1">
      <c r="C43" s="1105"/>
    </row>
    <row r="44" spans="2:8" ht="30" customHeight="1"/>
    <row r="45" spans="2:8" ht="30" customHeight="1"/>
    <row r="46" spans="2:8" ht="30" customHeight="1"/>
    <row r="47" spans="2:8" ht="30" customHeight="1"/>
    <row r="48" spans="2:8" ht="30" customHeight="1"/>
    <row r="49" ht="30" customHeight="1"/>
    <row r="50" ht="30" customHeight="1"/>
    <row r="51" ht="30" customHeight="1"/>
    <row r="52" ht="30" customHeight="1"/>
    <row r="53" ht="30" customHeight="1"/>
    <row r="54" ht="30" customHeight="1"/>
    <row r="55" ht="30" customHeight="1"/>
    <row r="56" ht="30" customHeight="1"/>
    <row r="57" ht="30" customHeight="1"/>
    <row r="58" ht="30" customHeight="1"/>
    <row r="59" ht="30" customHeight="1"/>
    <row r="60" ht="30" customHeight="1"/>
    <row r="61" ht="30" customHeight="1"/>
    <row r="62" ht="30" customHeight="1"/>
    <row r="63" ht="30" customHeight="1"/>
    <row r="64" ht="30" customHeight="1"/>
    <row r="65" ht="30" customHeight="1"/>
  </sheetData>
  <mergeCells count="41">
    <mergeCell ref="C36:F36"/>
    <mergeCell ref="C37:F37"/>
    <mergeCell ref="C38:F38"/>
    <mergeCell ref="C39:F39"/>
    <mergeCell ref="B30:F30"/>
    <mergeCell ref="C31:F31"/>
    <mergeCell ref="C32:F32"/>
    <mergeCell ref="C33:F33"/>
    <mergeCell ref="C34:F34"/>
    <mergeCell ref="C35:F35"/>
    <mergeCell ref="B26:F26"/>
    <mergeCell ref="G26:H26"/>
    <mergeCell ref="B27:B29"/>
    <mergeCell ref="C27:E27"/>
    <mergeCell ref="G27:H27"/>
    <mergeCell ref="C28:E28"/>
    <mergeCell ref="G28:H28"/>
    <mergeCell ref="C29:E29"/>
    <mergeCell ref="G29:H29"/>
    <mergeCell ref="B25:H25"/>
    <mergeCell ref="B8:F8"/>
    <mergeCell ref="C9:F9"/>
    <mergeCell ref="C10:F10"/>
    <mergeCell ref="C11:F11"/>
    <mergeCell ref="C12:F12"/>
    <mergeCell ref="C13:F13"/>
    <mergeCell ref="C14:F14"/>
    <mergeCell ref="C15:F15"/>
    <mergeCell ref="C16:F16"/>
    <mergeCell ref="C17:F17"/>
    <mergeCell ref="C18:F18"/>
    <mergeCell ref="B3:H3"/>
    <mergeCell ref="B4:F4"/>
    <mergeCell ref="G4:H4"/>
    <mergeCell ref="B5:B7"/>
    <mergeCell ref="C5:E5"/>
    <mergeCell ref="G5:H5"/>
    <mergeCell ref="C6:E6"/>
    <mergeCell ref="G6:H6"/>
    <mergeCell ref="C7:E7"/>
    <mergeCell ref="G7:H7"/>
  </mergeCells>
  <phoneticPr fontId="2"/>
  <printOptions horizontalCentered="1"/>
  <pageMargins left="0.51181102362204722" right="0.27559055118110237" top="0.69" bottom="0.39370078740157483" header="0.39370078740157483" footer="0.39370078740157483"/>
  <pageSetup paperSize="9" orientation="portrait" r:id="rId1"/>
  <headerFooter alignWithMargins="0"/>
  <rowBreaks count="1" manualBreakCount="1">
    <brk id="21" max="8"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5427F-EB00-4BDE-9290-68EAB69AEC82}">
  <dimension ref="A1:AM38"/>
  <sheetViews>
    <sheetView showGridLines="0" view="pageBreakPreview" topLeftCell="A16" zoomScaleNormal="100" zoomScaleSheetLayoutView="100" workbookViewId="0">
      <selection activeCell="Q27" sqref="Q27"/>
    </sheetView>
  </sheetViews>
  <sheetFormatPr defaultColWidth="2.08203125" defaultRowHeight="18"/>
  <cols>
    <col min="1" max="1" width="2.08203125" style="1052" customWidth="1"/>
    <col min="2" max="2" width="2.08203125" style="1057" customWidth="1"/>
    <col min="3" max="5" width="2.08203125" style="1052"/>
    <col min="6" max="6" width="2.25" style="1052" bestFit="1" customWidth="1"/>
    <col min="7" max="20" width="2.08203125" style="1052"/>
    <col min="21" max="21" width="2.25" style="1052" bestFit="1" customWidth="1"/>
    <col min="22" max="26" width="2.08203125" style="1052"/>
    <col min="27" max="38" width="2.5" style="1052" customWidth="1"/>
    <col min="39" max="256" width="2.08203125" style="1052"/>
    <col min="257" max="258" width="2.08203125" style="1052" customWidth="1"/>
    <col min="259" max="261" width="2.08203125" style="1052"/>
    <col min="262" max="262" width="2.25" style="1052" bestFit="1" customWidth="1"/>
    <col min="263" max="276" width="2.08203125" style="1052"/>
    <col min="277" max="277" width="2.25" style="1052" bestFit="1" customWidth="1"/>
    <col min="278" max="282" width="2.08203125" style="1052"/>
    <col min="283" max="294" width="2.5" style="1052" customWidth="1"/>
    <col min="295" max="512" width="2.08203125" style="1052"/>
    <col min="513" max="514" width="2.08203125" style="1052" customWidth="1"/>
    <col min="515" max="517" width="2.08203125" style="1052"/>
    <col min="518" max="518" width="2.25" style="1052" bestFit="1" customWidth="1"/>
    <col min="519" max="532" width="2.08203125" style="1052"/>
    <col min="533" max="533" width="2.25" style="1052" bestFit="1" customWidth="1"/>
    <col min="534" max="538" width="2.08203125" style="1052"/>
    <col min="539" max="550" width="2.5" style="1052" customWidth="1"/>
    <col min="551" max="768" width="2.08203125" style="1052"/>
    <col min="769" max="770" width="2.08203125" style="1052" customWidth="1"/>
    <col min="771" max="773" width="2.08203125" style="1052"/>
    <col min="774" max="774" width="2.25" style="1052" bestFit="1" customWidth="1"/>
    <col min="775" max="788" width="2.08203125" style="1052"/>
    <col min="789" max="789" width="2.25" style="1052" bestFit="1" customWidth="1"/>
    <col min="790" max="794" width="2.08203125" style="1052"/>
    <col min="795" max="806" width="2.5" style="1052" customWidth="1"/>
    <col min="807" max="1024" width="2.08203125" style="1052"/>
    <col min="1025" max="1026" width="2.08203125" style="1052" customWidth="1"/>
    <col min="1027" max="1029" width="2.08203125" style="1052"/>
    <col min="1030" max="1030" width="2.25" style="1052" bestFit="1" customWidth="1"/>
    <col min="1031" max="1044" width="2.08203125" style="1052"/>
    <col min="1045" max="1045" width="2.25" style="1052" bestFit="1" customWidth="1"/>
    <col min="1046" max="1050" width="2.08203125" style="1052"/>
    <col min="1051" max="1062" width="2.5" style="1052" customWidth="1"/>
    <col min="1063" max="1280" width="2.08203125" style="1052"/>
    <col min="1281" max="1282" width="2.08203125" style="1052" customWidth="1"/>
    <col min="1283" max="1285" width="2.08203125" style="1052"/>
    <col min="1286" max="1286" width="2.25" style="1052" bestFit="1" customWidth="1"/>
    <col min="1287" max="1300" width="2.08203125" style="1052"/>
    <col min="1301" max="1301" width="2.25" style="1052" bestFit="1" customWidth="1"/>
    <col min="1302" max="1306" width="2.08203125" style="1052"/>
    <col min="1307" max="1318" width="2.5" style="1052" customWidth="1"/>
    <col min="1319" max="1536" width="2.08203125" style="1052"/>
    <col min="1537" max="1538" width="2.08203125" style="1052" customWidth="1"/>
    <col min="1539" max="1541" width="2.08203125" style="1052"/>
    <col min="1542" max="1542" width="2.25" style="1052" bestFit="1" customWidth="1"/>
    <col min="1543" max="1556" width="2.08203125" style="1052"/>
    <col min="1557" max="1557" width="2.25" style="1052" bestFit="1" customWidth="1"/>
    <col min="1558" max="1562" width="2.08203125" style="1052"/>
    <col min="1563" max="1574" width="2.5" style="1052" customWidth="1"/>
    <col min="1575" max="1792" width="2.08203125" style="1052"/>
    <col min="1793" max="1794" width="2.08203125" style="1052" customWidth="1"/>
    <col min="1795" max="1797" width="2.08203125" style="1052"/>
    <col min="1798" max="1798" width="2.25" style="1052" bestFit="1" customWidth="1"/>
    <col min="1799" max="1812" width="2.08203125" style="1052"/>
    <col min="1813" max="1813" width="2.25" style="1052" bestFit="1" customWidth="1"/>
    <col min="1814" max="1818" width="2.08203125" style="1052"/>
    <col min="1819" max="1830" width="2.5" style="1052" customWidth="1"/>
    <col min="1831" max="2048" width="2.08203125" style="1052"/>
    <col min="2049" max="2050" width="2.08203125" style="1052" customWidth="1"/>
    <col min="2051" max="2053" width="2.08203125" style="1052"/>
    <col min="2054" max="2054" width="2.25" style="1052" bestFit="1" customWidth="1"/>
    <col min="2055" max="2068" width="2.08203125" style="1052"/>
    <col min="2069" max="2069" width="2.25" style="1052" bestFit="1" customWidth="1"/>
    <col min="2070" max="2074" width="2.08203125" style="1052"/>
    <col min="2075" max="2086" width="2.5" style="1052" customWidth="1"/>
    <col min="2087" max="2304" width="2.08203125" style="1052"/>
    <col min="2305" max="2306" width="2.08203125" style="1052" customWidth="1"/>
    <col min="2307" max="2309" width="2.08203125" style="1052"/>
    <col min="2310" max="2310" width="2.25" style="1052" bestFit="1" customWidth="1"/>
    <col min="2311" max="2324" width="2.08203125" style="1052"/>
    <col min="2325" max="2325" width="2.25" style="1052" bestFit="1" customWidth="1"/>
    <col min="2326" max="2330" width="2.08203125" style="1052"/>
    <col min="2331" max="2342" width="2.5" style="1052" customWidth="1"/>
    <col min="2343" max="2560" width="2.08203125" style="1052"/>
    <col min="2561" max="2562" width="2.08203125" style="1052" customWidth="1"/>
    <col min="2563" max="2565" width="2.08203125" style="1052"/>
    <col min="2566" max="2566" width="2.25" style="1052" bestFit="1" customWidth="1"/>
    <col min="2567" max="2580" width="2.08203125" style="1052"/>
    <col min="2581" max="2581" width="2.25" style="1052" bestFit="1" customWidth="1"/>
    <col min="2582" max="2586" width="2.08203125" style="1052"/>
    <col min="2587" max="2598" width="2.5" style="1052" customWidth="1"/>
    <col min="2599" max="2816" width="2.08203125" style="1052"/>
    <col min="2817" max="2818" width="2.08203125" style="1052" customWidth="1"/>
    <col min="2819" max="2821" width="2.08203125" style="1052"/>
    <col min="2822" max="2822" width="2.25" style="1052" bestFit="1" customWidth="1"/>
    <col min="2823" max="2836" width="2.08203125" style="1052"/>
    <col min="2837" max="2837" width="2.25" style="1052" bestFit="1" customWidth="1"/>
    <col min="2838" max="2842" width="2.08203125" style="1052"/>
    <col min="2843" max="2854" width="2.5" style="1052" customWidth="1"/>
    <col min="2855" max="3072" width="2.08203125" style="1052"/>
    <col min="3073" max="3074" width="2.08203125" style="1052" customWidth="1"/>
    <col min="3075" max="3077" width="2.08203125" style="1052"/>
    <col min="3078" max="3078" width="2.25" style="1052" bestFit="1" customWidth="1"/>
    <col min="3079" max="3092" width="2.08203125" style="1052"/>
    <col min="3093" max="3093" width="2.25" style="1052" bestFit="1" customWidth="1"/>
    <col min="3094" max="3098" width="2.08203125" style="1052"/>
    <col min="3099" max="3110" width="2.5" style="1052" customWidth="1"/>
    <col min="3111" max="3328" width="2.08203125" style="1052"/>
    <col min="3329" max="3330" width="2.08203125" style="1052" customWidth="1"/>
    <col min="3331" max="3333" width="2.08203125" style="1052"/>
    <col min="3334" max="3334" width="2.25" style="1052" bestFit="1" customWidth="1"/>
    <col min="3335" max="3348" width="2.08203125" style="1052"/>
    <col min="3349" max="3349" width="2.25" style="1052" bestFit="1" customWidth="1"/>
    <col min="3350" max="3354" width="2.08203125" style="1052"/>
    <col min="3355" max="3366" width="2.5" style="1052" customWidth="1"/>
    <col min="3367" max="3584" width="2.08203125" style="1052"/>
    <col min="3585" max="3586" width="2.08203125" style="1052" customWidth="1"/>
    <col min="3587" max="3589" width="2.08203125" style="1052"/>
    <col min="3590" max="3590" width="2.25" style="1052" bestFit="1" customWidth="1"/>
    <col min="3591" max="3604" width="2.08203125" style="1052"/>
    <col min="3605" max="3605" width="2.25" style="1052" bestFit="1" customWidth="1"/>
    <col min="3606" max="3610" width="2.08203125" style="1052"/>
    <col min="3611" max="3622" width="2.5" style="1052" customWidth="1"/>
    <col min="3623" max="3840" width="2.08203125" style="1052"/>
    <col min="3841" max="3842" width="2.08203125" style="1052" customWidth="1"/>
    <col min="3843" max="3845" width="2.08203125" style="1052"/>
    <col min="3846" max="3846" width="2.25" style="1052" bestFit="1" customWidth="1"/>
    <col min="3847" max="3860" width="2.08203125" style="1052"/>
    <col min="3861" max="3861" width="2.25" style="1052" bestFit="1" customWidth="1"/>
    <col min="3862" max="3866" width="2.08203125" style="1052"/>
    <col min="3867" max="3878" width="2.5" style="1052" customWidth="1"/>
    <col min="3879" max="4096" width="2.08203125" style="1052"/>
    <col min="4097" max="4098" width="2.08203125" style="1052" customWidth="1"/>
    <col min="4099" max="4101" width="2.08203125" style="1052"/>
    <col min="4102" max="4102" width="2.25" style="1052" bestFit="1" customWidth="1"/>
    <col min="4103" max="4116" width="2.08203125" style="1052"/>
    <col min="4117" max="4117" width="2.25" style="1052" bestFit="1" customWidth="1"/>
    <col min="4118" max="4122" width="2.08203125" style="1052"/>
    <col min="4123" max="4134" width="2.5" style="1052" customWidth="1"/>
    <col min="4135" max="4352" width="2.08203125" style="1052"/>
    <col min="4353" max="4354" width="2.08203125" style="1052" customWidth="1"/>
    <col min="4355" max="4357" width="2.08203125" style="1052"/>
    <col min="4358" max="4358" width="2.25" style="1052" bestFit="1" customWidth="1"/>
    <col min="4359" max="4372" width="2.08203125" style="1052"/>
    <col min="4373" max="4373" width="2.25" style="1052" bestFit="1" customWidth="1"/>
    <col min="4374" max="4378" width="2.08203125" style="1052"/>
    <col min="4379" max="4390" width="2.5" style="1052" customWidth="1"/>
    <col min="4391" max="4608" width="2.08203125" style="1052"/>
    <col min="4609" max="4610" width="2.08203125" style="1052" customWidth="1"/>
    <col min="4611" max="4613" width="2.08203125" style="1052"/>
    <col min="4614" max="4614" width="2.25" style="1052" bestFit="1" customWidth="1"/>
    <col min="4615" max="4628" width="2.08203125" style="1052"/>
    <col min="4629" max="4629" width="2.25" style="1052" bestFit="1" customWidth="1"/>
    <col min="4630" max="4634" width="2.08203125" style="1052"/>
    <col min="4635" max="4646" width="2.5" style="1052" customWidth="1"/>
    <col min="4647" max="4864" width="2.08203125" style="1052"/>
    <col min="4865" max="4866" width="2.08203125" style="1052" customWidth="1"/>
    <col min="4867" max="4869" width="2.08203125" style="1052"/>
    <col min="4870" max="4870" width="2.25" style="1052" bestFit="1" customWidth="1"/>
    <col min="4871" max="4884" width="2.08203125" style="1052"/>
    <col min="4885" max="4885" width="2.25" style="1052" bestFit="1" customWidth="1"/>
    <col min="4886" max="4890" width="2.08203125" style="1052"/>
    <col min="4891" max="4902" width="2.5" style="1052" customWidth="1"/>
    <col min="4903" max="5120" width="2.08203125" style="1052"/>
    <col min="5121" max="5122" width="2.08203125" style="1052" customWidth="1"/>
    <col min="5123" max="5125" width="2.08203125" style="1052"/>
    <col min="5126" max="5126" width="2.25" style="1052" bestFit="1" customWidth="1"/>
    <col min="5127" max="5140" width="2.08203125" style="1052"/>
    <col min="5141" max="5141" width="2.25" style="1052" bestFit="1" customWidth="1"/>
    <col min="5142" max="5146" width="2.08203125" style="1052"/>
    <col min="5147" max="5158" width="2.5" style="1052" customWidth="1"/>
    <col min="5159" max="5376" width="2.08203125" style="1052"/>
    <col min="5377" max="5378" width="2.08203125" style="1052" customWidth="1"/>
    <col min="5379" max="5381" width="2.08203125" style="1052"/>
    <col min="5382" max="5382" width="2.25" style="1052" bestFit="1" customWidth="1"/>
    <col min="5383" max="5396" width="2.08203125" style="1052"/>
    <col min="5397" max="5397" width="2.25" style="1052" bestFit="1" customWidth="1"/>
    <col min="5398" max="5402" width="2.08203125" style="1052"/>
    <col min="5403" max="5414" width="2.5" style="1052" customWidth="1"/>
    <col min="5415" max="5632" width="2.08203125" style="1052"/>
    <col min="5633" max="5634" width="2.08203125" style="1052" customWidth="1"/>
    <col min="5635" max="5637" width="2.08203125" style="1052"/>
    <col min="5638" max="5638" width="2.25" style="1052" bestFit="1" customWidth="1"/>
    <col min="5639" max="5652" width="2.08203125" style="1052"/>
    <col min="5653" max="5653" width="2.25" style="1052" bestFit="1" customWidth="1"/>
    <col min="5654" max="5658" width="2.08203125" style="1052"/>
    <col min="5659" max="5670" width="2.5" style="1052" customWidth="1"/>
    <col min="5671" max="5888" width="2.08203125" style="1052"/>
    <col min="5889" max="5890" width="2.08203125" style="1052" customWidth="1"/>
    <col min="5891" max="5893" width="2.08203125" style="1052"/>
    <col min="5894" max="5894" width="2.25" style="1052" bestFit="1" customWidth="1"/>
    <col min="5895" max="5908" width="2.08203125" style="1052"/>
    <col min="5909" max="5909" width="2.25" style="1052" bestFit="1" customWidth="1"/>
    <col min="5910" max="5914" width="2.08203125" style="1052"/>
    <col min="5915" max="5926" width="2.5" style="1052" customWidth="1"/>
    <col min="5927" max="6144" width="2.08203125" style="1052"/>
    <col min="6145" max="6146" width="2.08203125" style="1052" customWidth="1"/>
    <col min="6147" max="6149" width="2.08203125" style="1052"/>
    <col min="6150" max="6150" width="2.25" style="1052" bestFit="1" customWidth="1"/>
    <col min="6151" max="6164" width="2.08203125" style="1052"/>
    <col min="6165" max="6165" width="2.25" style="1052" bestFit="1" customWidth="1"/>
    <col min="6166" max="6170" width="2.08203125" style="1052"/>
    <col min="6171" max="6182" width="2.5" style="1052" customWidth="1"/>
    <col min="6183" max="6400" width="2.08203125" style="1052"/>
    <col min="6401" max="6402" width="2.08203125" style="1052" customWidth="1"/>
    <col min="6403" max="6405" width="2.08203125" style="1052"/>
    <col min="6406" max="6406" width="2.25" style="1052" bestFit="1" customWidth="1"/>
    <col min="6407" max="6420" width="2.08203125" style="1052"/>
    <col min="6421" max="6421" width="2.25" style="1052" bestFit="1" customWidth="1"/>
    <col min="6422" max="6426" width="2.08203125" style="1052"/>
    <col min="6427" max="6438" width="2.5" style="1052" customWidth="1"/>
    <col min="6439" max="6656" width="2.08203125" style="1052"/>
    <col min="6657" max="6658" width="2.08203125" style="1052" customWidth="1"/>
    <col min="6659" max="6661" width="2.08203125" style="1052"/>
    <col min="6662" max="6662" width="2.25" style="1052" bestFit="1" customWidth="1"/>
    <col min="6663" max="6676" width="2.08203125" style="1052"/>
    <col min="6677" max="6677" width="2.25" style="1052" bestFit="1" customWidth="1"/>
    <col min="6678" max="6682" width="2.08203125" style="1052"/>
    <col min="6683" max="6694" width="2.5" style="1052" customWidth="1"/>
    <col min="6695" max="6912" width="2.08203125" style="1052"/>
    <col min="6913" max="6914" width="2.08203125" style="1052" customWidth="1"/>
    <col min="6915" max="6917" width="2.08203125" style="1052"/>
    <col min="6918" max="6918" width="2.25" style="1052" bestFit="1" customWidth="1"/>
    <col min="6919" max="6932" width="2.08203125" style="1052"/>
    <col min="6933" max="6933" width="2.25" style="1052" bestFit="1" customWidth="1"/>
    <col min="6934" max="6938" width="2.08203125" style="1052"/>
    <col min="6939" max="6950" width="2.5" style="1052" customWidth="1"/>
    <col min="6951" max="7168" width="2.08203125" style="1052"/>
    <col min="7169" max="7170" width="2.08203125" style="1052" customWidth="1"/>
    <col min="7171" max="7173" width="2.08203125" style="1052"/>
    <col min="7174" max="7174" width="2.25" style="1052" bestFit="1" customWidth="1"/>
    <col min="7175" max="7188" width="2.08203125" style="1052"/>
    <col min="7189" max="7189" width="2.25" style="1052" bestFit="1" customWidth="1"/>
    <col min="7190" max="7194" width="2.08203125" style="1052"/>
    <col min="7195" max="7206" width="2.5" style="1052" customWidth="1"/>
    <col min="7207" max="7424" width="2.08203125" style="1052"/>
    <col min="7425" max="7426" width="2.08203125" style="1052" customWidth="1"/>
    <col min="7427" max="7429" width="2.08203125" style="1052"/>
    <col min="7430" max="7430" width="2.25" style="1052" bestFit="1" customWidth="1"/>
    <col min="7431" max="7444" width="2.08203125" style="1052"/>
    <col min="7445" max="7445" width="2.25" style="1052" bestFit="1" customWidth="1"/>
    <col min="7446" max="7450" width="2.08203125" style="1052"/>
    <col min="7451" max="7462" width="2.5" style="1052" customWidth="1"/>
    <col min="7463" max="7680" width="2.08203125" style="1052"/>
    <col min="7681" max="7682" width="2.08203125" style="1052" customWidth="1"/>
    <col min="7683" max="7685" width="2.08203125" style="1052"/>
    <col min="7686" max="7686" width="2.25" style="1052" bestFit="1" customWidth="1"/>
    <col min="7687" max="7700" width="2.08203125" style="1052"/>
    <col min="7701" max="7701" width="2.25" style="1052" bestFit="1" customWidth="1"/>
    <col min="7702" max="7706" width="2.08203125" style="1052"/>
    <col min="7707" max="7718" width="2.5" style="1052" customWidth="1"/>
    <col min="7719" max="7936" width="2.08203125" style="1052"/>
    <col min="7937" max="7938" width="2.08203125" style="1052" customWidth="1"/>
    <col min="7939" max="7941" width="2.08203125" style="1052"/>
    <col min="7942" max="7942" width="2.25" style="1052" bestFit="1" customWidth="1"/>
    <col min="7943" max="7956" width="2.08203125" style="1052"/>
    <col min="7957" max="7957" width="2.25" style="1052" bestFit="1" customWidth="1"/>
    <col min="7958" max="7962" width="2.08203125" style="1052"/>
    <col min="7963" max="7974" width="2.5" style="1052" customWidth="1"/>
    <col min="7975" max="8192" width="2.08203125" style="1052"/>
    <col min="8193" max="8194" width="2.08203125" style="1052" customWidth="1"/>
    <col min="8195" max="8197" width="2.08203125" style="1052"/>
    <col min="8198" max="8198" width="2.25" style="1052" bestFit="1" customWidth="1"/>
    <col min="8199" max="8212" width="2.08203125" style="1052"/>
    <col min="8213" max="8213" width="2.25" style="1052" bestFit="1" customWidth="1"/>
    <col min="8214" max="8218" width="2.08203125" style="1052"/>
    <col min="8219" max="8230" width="2.5" style="1052" customWidth="1"/>
    <col min="8231" max="8448" width="2.08203125" style="1052"/>
    <col min="8449" max="8450" width="2.08203125" style="1052" customWidth="1"/>
    <col min="8451" max="8453" width="2.08203125" style="1052"/>
    <col min="8454" max="8454" width="2.25" style="1052" bestFit="1" customWidth="1"/>
    <col min="8455" max="8468" width="2.08203125" style="1052"/>
    <col min="8469" max="8469" width="2.25" style="1052" bestFit="1" customWidth="1"/>
    <col min="8470" max="8474" width="2.08203125" style="1052"/>
    <col min="8475" max="8486" width="2.5" style="1052" customWidth="1"/>
    <col min="8487" max="8704" width="2.08203125" style="1052"/>
    <col min="8705" max="8706" width="2.08203125" style="1052" customWidth="1"/>
    <col min="8707" max="8709" width="2.08203125" style="1052"/>
    <col min="8710" max="8710" width="2.25" style="1052" bestFit="1" customWidth="1"/>
    <col min="8711" max="8724" width="2.08203125" style="1052"/>
    <col min="8725" max="8725" width="2.25" style="1052" bestFit="1" customWidth="1"/>
    <col min="8726" max="8730" width="2.08203125" style="1052"/>
    <col min="8731" max="8742" width="2.5" style="1052" customWidth="1"/>
    <col min="8743" max="8960" width="2.08203125" style="1052"/>
    <col min="8961" max="8962" width="2.08203125" style="1052" customWidth="1"/>
    <col min="8963" max="8965" width="2.08203125" style="1052"/>
    <col min="8966" max="8966" width="2.25" style="1052" bestFit="1" customWidth="1"/>
    <col min="8967" max="8980" width="2.08203125" style="1052"/>
    <col min="8981" max="8981" width="2.25" style="1052" bestFit="1" customWidth="1"/>
    <col min="8982" max="8986" width="2.08203125" style="1052"/>
    <col min="8987" max="8998" width="2.5" style="1052" customWidth="1"/>
    <col min="8999" max="9216" width="2.08203125" style="1052"/>
    <col min="9217" max="9218" width="2.08203125" style="1052" customWidth="1"/>
    <col min="9219" max="9221" width="2.08203125" style="1052"/>
    <col min="9222" max="9222" width="2.25" style="1052" bestFit="1" customWidth="1"/>
    <col min="9223" max="9236" width="2.08203125" style="1052"/>
    <col min="9237" max="9237" width="2.25" style="1052" bestFit="1" customWidth="1"/>
    <col min="9238" max="9242" width="2.08203125" style="1052"/>
    <col min="9243" max="9254" width="2.5" style="1052" customWidth="1"/>
    <col min="9255" max="9472" width="2.08203125" style="1052"/>
    <col min="9473" max="9474" width="2.08203125" style="1052" customWidth="1"/>
    <col min="9475" max="9477" width="2.08203125" style="1052"/>
    <col min="9478" max="9478" width="2.25" style="1052" bestFit="1" customWidth="1"/>
    <col min="9479" max="9492" width="2.08203125" style="1052"/>
    <col min="9493" max="9493" width="2.25" style="1052" bestFit="1" customWidth="1"/>
    <col min="9494" max="9498" width="2.08203125" style="1052"/>
    <col min="9499" max="9510" width="2.5" style="1052" customWidth="1"/>
    <col min="9511" max="9728" width="2.08203125" style="1052"/>
    <col min="9729" max="9730" width="2.08203125" style="1052" customWidth="1"/>
    <col min="9731" max="9733" width="2.08203125" style="1052"/>
    <col min="9734" max="9734" width="2.25" style="1052" bestFit="1" customWidth="1"/>
    <col min="9735" max="9748" width="2.08203125" style="1052"/>
    <col min="9749" max="9749" width="2.25" style="1052" bestFit="1" customWidth="1"/>
    <col min="9750" max="9754" width="2.08203125" style="1052"/>
    <col min="9755" max="9766" width="2.5" style="1052" customWidth="1"/>
    <col min="9767" max="9984" width="2.08203125" style="1052"/>
    <col min="9985" max="9986" width="2.08203125" style="1052" customWidth="1"/>
    <col min="9987" max="9989" width="2.08203125" style="1052"/>
    <col min="9990" max="9990" width="2.25" style="1052" bestFit="1" customWidth="1"/>
    <col min="9991" max="10004" width="2.08203125" style="1052"/>
    <col min="10005" max="10005" width="2.25" style="1052" bestFit="1" customWidth="1"/>
    <col min="10006" max="10010" width="2.08203125" style="1052"/>
    <col min="10011" max="10022" width="2.5" style="1052" customWidth="1"/>
    <col min="10023" max="10240" width="2.08203125" style="1052"/>
    <col min="10241" max="10242" width="2.08203125" style="1052" customWidth="1"/>
    <col min="10243" max="10245" width="2.08203125" style="1052"/>
    <col min="10246" max="10246" width="2.25" style="1052" bestFit="1" customWidth="1"/>
    <col min="10247" max="10260" width="2.08203125" style="1052"/>
    <col min="10261" max="10261" width="2.25" style="1052" bestFit="1" customWidth="1"/>
    <col min="10262" max="10266" width="2.08203125" style="1052"/>
    <col min="10267" max="10278" width="2.5" style="1052" customWidth="1"/>
    <col min="10279" max="10496" width="2.08203125" style="1052"/>
    <col min="10497" max="10498" width="2.08203125" style="1052" customWidth="1"/>
    <col min="10499" max="10501" width="2.08203125" style="1052"/>
    <col min="10502" max="10502" width="2.25" style="1052" bestFit="1" customWidth="1"/>
    <col min="10503" max="10516" width="2.08203125" style="1052"/>
    <col min="10517" max="10517" width="2.25" style="1052" bestFit="1" customWidth="1"/>
    <col min="10518" max="10522" width="2.08203125" style="1052"/>
    <col min="10523" max="10534" width="2.5" style="1052" customWidth="1"/>
    <col min="10535" max="10752" width="2.08203125" style="1052"/>
    <col min="10753" max="10754" width="2.08203125" style="1052" customWidth="1"/>
    <col min="10755" max="10757" width="2.08203125" style="1052"/>
    <col min="10758" max="10758" width="2.25" style="1052" bestFit="1" customWidth="1"/>
    <col min="10759" max="10772" width="2.08203125" style="1052"/>
    <col min="10773" max="10773" width="2.25" style="1052" bestFit="1" customWidth="1"/>
    <col min="10774" max="10778" width="2.08203125" style="1052"/>
    <col min="10779" max="10790" width="2.5" style="1052" customWidth="1"/>
    <col min="10791" max="11008" width="2.08203125" style="1052"/>
    <col min="11009" max="11010" width="2.08203125" style="1052" customWidth="1"/>
    <col min="11011" max="11013" width="2.08203125" style="1052"/>
    <col min="11014" max="11014" width="2.25" style="1052" bestFit="1" customWidth="1"/>
    <col min="11015" max="11028" width="2.08203125" style="1052"/>
    <col min="11029" max="11029" width="2.25" style="1052" bestFit="1" customWidth="1"/>
    <col min="11030" max="11034" width="2.08203125" style="1052"/>
    <col min="11035" max="11046" width="2.5" style="1052" customWidth="1"/>
    <col min="11047" max="11264" width="2.08203125" style="1052"/>
    <col min="11265" max="11266" width="2.08203125" style="1052" customWidth="1"/>
    <col min="11267" max="11269" width="2.08203125" style="1052"/>
    <col min="11270" max="11270" width="2.25" style="1052" bestFit="1" customWidth="1"/>
    <col min="11271" max="11284" width="2.08203125" style="1052"/>
    <col min="11285" max="11285" width="2.25" style="1052" bestFit="1" customWidth="1"/>
    <col min="11286" max="11290" width="2.08203125" style="1052"/>
    <col min="11291" max="11302" width="2.5" style="1052" customWidth="1"/>
    <col min="11303" max="11520" width="2.08203125" style="1052"/>
    <col min="11521" max="11522" width="2.08203125" style="1052" customWidth="1"/>
    <col min="11523" max="11525" width="2.08203125" style="1052"/>
    <col min="11526" max="11526" width="2.25" style="1052" bestFit="1" customWidth="1"/>
    <col min="11527" max="11540" width="2.08203125" style="1052"/>
    <col min="11541" max="11541" width="2.25" style="1052" bestFit="1" customWidth="1"/>
    <col min="11542" max="11546" width="2.08203125" style="1052"/>
    <col min="11547" max="11558" width="2.5" style="1052" customWidth="1"/>
    <col min="11559" max="11776" width="2.08203125" style="1052"/>
    <col min="11777" max="11778" width="2.08203125" style="1052" customWidth="1"/>
    <col min="11779" max="11781" width="2.08203125" style="1052"/>
    <col min="11782" max="11782" width="2.25" style="1052" bestFit="1" customWidth="1"/>
    <col min="11783" max="11796" width="2.08203125" style="1052"/>
    <col min="11797" max="11797" width="2.25" style="1052" bestFit="1" customWidth="1"/>
    <col min="11798" max="11802" width="2.08203125" style="1052"/>
    <col min="11803" max="11814" width="2.5" style="1052" customWidth="1"/>
    <col min="11815" max="12032" width="2.08203125" style="1052"/>
    <col min="12033" max="12034" width="2.08203125" style="1052" customWidth="1"/>
    <col min="12035" max="12037" width="2.08203125" style="1052"/>
    <col min="12038" max="12038" width="2.25" style="1052" bestFit="1" customWidth="1"/>
    <col min="12039" max="12052" width="2.08203125" style="1052"/>
    <col min="12053" max="12053" width="2.25" style="1052" bestFit="1" customWidth="1"/>
    <col min="12054" max="12058" width="2.08203125" style="1052"/>
    <col min="12059" max="12070" width="2.5" style="1052" customWidth="1"/>
    <col min="12071" max="12288" width="2.08203125" style="1052"/>
    <col min="12289" max="12290" width="2.08203125" style="1052" customWidth="1"/>
    <col min="12291" max="12293" width="2.08203125" style="1052"/>
    <col min="12294" max="12294" width="2.25" style="1052" bestFit="1" customWidth="1"/>
    <col min="12295" max="12308" width="2.08203125" style="1052"/>
    <col min="12309" max="12309" width="2.25" style="1052" bestFit="1" customWidth="1"/>
    <col min="12310" max="12314" width="2.08203125" style="1052"/>
    <col min="12315" max="12326" width="2.5" style="1052" customWidth="1"/>
    <col min="12327" max="12544" width="2.08203125" style="1052"/>
    <col min="12545" max="12546" width="2.08203125" style="1052" customWidth="1"/>
    <col min="12547" max="12549" width="2.08203125" style="1052"/>
    <col min="12550" max="12550" width="2.25" style="1052" bestFit="1" customWidth="1"/>
    <col min="12551" max="12564" width="2.08203125" style="1052"/>
    <col min="12565" max="12565" width="2.25" style="1052" bestFit="1" customWidth="1"/>
    <col min="12566" max="12570" width="2.08203125" style="1052"/>
    <col min="12571" max="12582" width="2.5" style="1052" customWidth="1"/>
    <col min="12583" max="12800" width="2.08203125" style="1052"/>
    <col min="12801" max="12802" width="2.08203125" style="1052" customWidth="1"/>
    <col min="12803" max="12805" width="2.08203125" style="1052"/>
    <col min="12806" max="12806" width="2.25" style="1052" bestFit="1" customWidth="1"/>
    <col min="12807" max="12820" width="2.08203125" style="1052"/>
    <col min="12821" max="12821" width="2.25" style="1052" bestFit="1" customWidth="1"/>
    <col min="12822" max="12826" width="2.08203125" style="1052"/>
    <col min="12827" max="12838" width="2.5" style="1052" customWidth="1"/>
    <col min="12839" max="13056" width="2.08203125" style="1052"/>
    <col min="13057" max="13058" width="2.08203125" style="1052" customWidth="1"/>
    <col min="13059" max="13061" width="2.08203125" style="1052"/>
    <col min="13062" max="13062" width="2.25" style="1052" bestFit="1" customWidth="1"/>
    <col min="13063" max="13076" width="2.08203125" style="1052"/>
    <col min="13077" max="13077" width="2.25" style="1052" bestFit="1" customWidth="1"/>
    <col min="13078" max="13082" width="2.08203125" style="1052"/>
    <col min="13083" max="13094" width="2.5" style="1052" customWidth="1"/>
    <col min="13095" max="13312" width="2.08203125" style="1052"/>
    <col min="13313" max="13314" width="2.08203125" style="1052" customWidth="1"/>
    <col min="13315" max="13317" width="2.08203125" style="1052"/>
    <col min="13318" max="13318" width="2.25" style="1052" bestFit="1" customWidth="1"/>
    <col min="13319" max="13332" width="2.08203125" style="1052"/>
    <col min="13333" max="13333" width="2.25" style="1052" bestFit="1" customWidth="1"/>
    <col min="13334" max="13338" width="2.08203125" style="1052"/>
    <col min="13339" max="13350" width="2.5" style="1052" customWidth="1"/>
    <col min="13351" max="13568" width="2.08203125" style="1052"/>
    <col min="13569" max="13570" width="2.08203125" style="1052" customWidth="1"/>
    <col min="13571" max="13573" width="2.08203125" style="1052"/>
    <col min="13574" max="13574" width="2.25" style="1052" bestFit="1" customWidth="1"/>
    <col min="13575" max="13588" width="2.08203125" style="1052"/>
    <col min="13589" max="13589" width="2.25" style="1052" bestFit="1" customWidth="1"/>
    <col min="13590" max="13594" width="2.08203125" style="1052"/>
    <col min="13595" max="13606" width="2.5" style="1052" customWidth="1"/>
    <col min="13607" max="13824" width="2.08203125" style="1052"/>
    <col min="13825" max="13826" width="2.08203125" style="1052" customWidth="1"/>
    <col min="13827" max="13829" width="2.08203125" style="1052"/>
    <col min="13830" max="13830" width="2.25" style="1052" bestFit="1" customWidth="1"/>
    <col min="13831" max="13844" width="2.08203125" style="1052"/>
    <col min="13845" max="13845" width="2.25" style="1052" bestFit="1" customWidth="1"/>
    <col min="13846" max="13850" width="2.08203125" style="1052"/>
    <col min="13851" max="13862" width="2.5" style="1052" customWidth="1"/>
    <col min="13863" max="14080" width="2.08203125" style="1052"/>
    <col min="14081" max="14082" width="2.08203125" style="1052" customWidth="1"/>
    <col min="14083" max="14085" width="2.08203125" style="1052"/>
    <col min="14086" max="14086" width="2.25" style="1052" bestFit="1" customWidth="1"/>
    <col min="14087" max="14100" width="2.08203125" style="1052"/>
    <col min="14101" max="14101" width="2.25" style="1052" bestFit="1" customWidth="1"/>
    <col min="14102" max="14106" width="2.08203125" style="1052"/>
    <col min="14107" max="14118" width="2.5" style="1052" customWidth="1"/>
    <col min="14119" max="14336" width="2.08203125" style="1052"/>
    <col min="14337" max="14338" width="2.08203125" style="1052" customWidth="1"/>
    <col min="14339" max="14341" width="2.08203125" style="1052"/>
    <col min="14342" max="14342" width="2.25" style="1052" bestFit="1" customWidth="1"/>
    <col min="14343" max="14356" width="2.08203125" style="1052"/>
    <col min="14357" max="14357" width="2.25" style="1052" bestFit="1" customWidth="1"/>
    <col min="14358" max="14362" width="2.08203125" style="1052"/>
    <col min="14363" max="14374" width="2.5" style="1052" customWidth="1"/>
    <col min="14375" max="14592" width="2.08203125" style="1052"/>
    <col min="14593" max="14594" width="2.08203125" style="1052" customWidth="1"/>
    <col min="14595" max="14597" width="2.08203125" style="1052"/>
    <col min="14598" max="14598" width="2.25" style="1052" bestFit="1" customWidth="1"/>
    <col min="14599" max="14612" width="2.08203125" style="1052"/>
    <col min="14613" max="14613" width="2.25" style="1052" bestFit="1" customWidth="1"/>
    <col min="14614" max="14618" width="2.08203125" style="1052"/>
    <col min="14619" max="14630" width="2.5" style="1052" customWidth="1"/>
    <col min="14631" max="14848" width="2.08203125" style="1052"/>
    <col min="14849" max="14850" width="2.08203125" style="1052" customWidth="1"/>
    <col min="14851" max="14853" width="2.08203125" style="1052"/>
    <col min="14854" max="14854" width="2.25" style="1052" bestFit="1" customWidth="1"/>
    <col min="14855" max="14868" width="2.08203125" style="1052"/>
    <col min="14869" max="14869" width="2.25" style="1052" bestFit="1" customWidth="1"/>
    <col min="14870" max="14874" width="2.08203125" style="1052"/>
    <col min="14875" max="14886" width="2.5" style="1052" customWidth="1"/>
    <col min="14887" max="15104" width="2.08203125" style="1052"/>
    <col min="15105" max="15106" width="2.08203125" style="1052" customWidth="1"/>
    <col min="15107" max="15109" width="2.08203125" style="1052"/>
    <col min="15110" max="15110" width="2.25" style="1052" bestFit="1" customWidth="1"/>
    <col min="15111" max="15124" width="2.08203125" style="1052"/>
    <col min="15125" max="15125" width="2.25" style="1052" bestFit="1" customWidth="1"/>
    <col min="15126" max="15130" width="2.08203125" style="1052"/>
    <col min="15131" max="15142" width="2.5" style="1052" customWidth="1"/>
    <col min="15143" max="15360" width="2.08203125" style="1052"/>
    <col min="15361" max="15362" width="2.08203125" style="1052" customWidth="1"/>
    <col min="15363" max="15365" width="2.08203125" style="1052"/>
    <col min="15366" max="15366" width="2.25" style="1052" bestFit="1" customWidth="1"/>
    <col min="15367" max="15380" width="2.08203125" style="1052"/>
    <col min="15381" max="15381" width="2.25" style="1052" bestFit="1" customWidth="1"/>
    <col min="15382" max="15386" width="2.08203125" style="1052"/>
    <col min="15387" max="15398" width="2.5" style="1052" customWidth="1"/>
    <col min="15399" max="15616" width="2.08203125" style="1052"/>
    <col min="15617" max="15618" width="2.08203125" style="1052" customWidth="1"/>
    <col min="15619" max="15621" width="2.08203125" style="1052"/>
    <col min="15622" max="15622" width="2.25" style="1052" bestFit="1" customWidth="1"/>
    <col min="15623" max="15636" width="2.08203125" style="1052"/>
    <col min="15637" max="15637" width="2.25" style="1052" bestFit="1" customWidth="1"/>
    <col min="15638" max="15642" width="2.08203125" style="1052"/>
    <col min="15643" max="15654" width="2.5" style="1052" customWidth="1"/>
    <col min="15655" max="15872" width="2.08203125" style="1052"/>
    <col min="15873" max="15874" width="2.08203125" style="1052" customWidth="1"/>
    <col min="15875" max="15877" width="2.08203125" style="1052"/>
    <col min="15878" max="15878" width="2.25" style="1052" bestFit="1" customWidth="1"/>
    <col min="15879" max="15892" width="2.08203125" style="1052"/>
    <col min="15893" max="15893" width="2.25" style="1052" bestFit="1" customWidth="1"/>
    <col min="15894" max="15898" width="2.08203125" style="1052"/>
    <col min="15899" max="15910" width="2.5" style="1052" customWidth="1"/>
    <col min="15911" max="16128" width="2.08203125" style="1052"/>
    <col min="16129" max="16130" width="2.08203125" style="1052" customWidth="1"/>
    <col min="16131" max="16133" width="2.08203125" style="1052"/>
    <col min="16134" max="16134" width="2.25" style="1052" bestFit="1" customWidth="1"/>
    <col min="16135" max="16148" width="2.08203125" style="1052"/>
    <col min="16149" max="16149" width="2.25" style="1052" bestFit="1" customWidth="1"/>
    <col min="16150" max="16154" width="2.08203125" style="1052"/>
    <col min="16155" max="16166" width="2.5" style="1052" customWidth="1"/>
    <col min="16167" max="16384" width="2.08203125" style="1052"/>
  </cols>
  <sheetData>
    <row r="1" spans="1:39">
      <c r="A1" s="3085" t="s">
        <v>2322</v>
      </c>
      <c r="B1" s="3085"/>
      <c r="C1" s="3085"/>
      <c r="D1" s="3085"/>
      <c r="E1" s="3251"/>
      <c r="F1" s="3251"/>
      <c r="AF1" s="3086"/>
      <c r="AG1" s="3086"/>
      <c r="AH1" s="3086"/>
      <c r="AI1" s="3086"/>
      <c r="AJ1" s="3086"/>
      <c r="AK1" s="3086"/>
      <c r="AL1" s="3086"/>
    </row>
    <row r="3" spans="1:39" ht="17.25" customHeight="1">
      <c r="A3" s="3156" t="s">
        <v>1601</v>
      </c>
      <c r="B3" s="3156"/>
      <c r="C3" s="3156"/>
      <c r="D3" s="3156"/>
      <c r="E3" s="3156"/>
      <c r="F3" s="3156"/>
      <c r="G3" s="3156"/>
      <c r="H3" s="3156"/>
      <c r="I3" s="3156"/>
      <c r="J3" s="3156"/>
      <c r="K3" s="3156"/>
      <c r="L3" s="3156"/>
      <c r="M3" s="3156"/>
      <c r="N3" s="3156"/>
      <c r="O3" s="3156"/>
      <c r="P3" s="3156"/>
      <c r="Q3" s="3156"/>
      <c r="R3" s="3156"/>
      <c r="S3" s="3156"/>
      <c r="T3" s="3156"/>
      <c r="U3" s="3156"/>
      <c r="V3" s="3156"/>
      <c r="W3" s="3156"/>
      <c r="X3" s="3156"/>
      <c r="Y3" s="3156"/>
      <c r="Z3" s="3156"/>
      <c r="AA3" s="3156"/>
      <c r="AB3" s="3156"/>
      <c r="AC3" s="3156"/>
      <c r="AD3" s="3156"/>
      <c r="AE3" s="3156"/>
      <c r="AF3" s="3156"/>
      <c r="AG3" s="3156"/>
      <c r="AH3" s="3156"/>
      <c r="AI3" s="3156"/>
      <c r="AJ3" s="3156"/>
      <c r="AK3" s="3156"/>
      <c r="AL3" s="3156"/>
      <c r="AM3" s="3156"/>
    </row>
    <row r="4" spans="1:39" ht="17.25" customHeight="1">
      <c r="A4" s="3156"/>
      <c r="B4" s="3156"/>
      <c r="C4" s="3156"/>
      <c r="D4" s="3156"/>
      <c r="E4" s="3156"/>
      <c r="F4" s="3156"/>
      <c r="G4" s="3156"/>
      <c r="H4" s="3156"/>
      <c r="I4" s="3156"/>
      <c r="J4" s="3156"/>
      <c r="K4" s="3156"/>
      <c r="L4" s="3156"/>
      <c r="M4" s="3156"/>
      <c r="N4" s="3156"/>
      <c r="O4" s="3156"/>
      <c r="P4" s="3156"/>
      <c r="Q4" s="3156"/>
      <c r="R4" s="3156"/>
      <c r="S4" s="3156"/>
      <c r="T4" s="3156"/>
      <c r="U4" s="3156"/>
      <c r="V4" s="3156"/>
      <c r="W4" s="3156"/>
      <c r="X4" s="3156"/>
      <c r="Y4" s="3156"/>
      <c r="Z4" s="3156"/>
      <c r="AA4" s="3156"/>
      <c r="AB4" s="3156"/>
      <c r="AC4" s="3156"/>
      <c r="AD4" s="3156"/>
      <c r="AE4" s="3156"/>
      <c r="AF4" s="3156"/>
      <c r="AG4" s="3156"/>
      <c r="AH4" s="3156"/>
      <c r="AI4" s="3156"/>
      <c r="AJ4" s="3156"/>
      <c r="AK4" s="3156"/>
      <c r="AL4" s="3156"/>
      <c r="AM4" s="3156"/>
    </row>
    <row r="6" spans="1:39" ht="15" customHeight="1">
      <c r="B6" s="3105" t="s">
        <v>993</v>
      </c>
      <c r="C6" s="3105"/>
      <c r="D6" s="3105"/>
      <c r="E6" s="3105"/>
      <c r="F6" s="3105"/>
      <c r="G6" s="3105"/>
      <c r="H6" s="3105"/>
      <c r="I6" s="3105"/>
      <c r="J6" s="3105"/>
      <c r="K6" s="3105"/>
      <c r="L6" s="3105"/>
      <c r="M6" s="3105"/>
      <c r="N6" s="3105"/>
      <c r="O6" s="3105"/>
      <c r="P6" s="3105"/>
      <c r="Q6" s="3105"/>
      <c r="R6" s="3105"/>
      <c r="S6" s="3105"/>
      <c r="T6" s="3105"/>
      <c r="U6" s="3105"/>
      <c r="V6" s="3105"/>
      <c r="W6" s="3105"/>
      <c r="X6" s="3105"/>
      <c r="Y6" s="3105"/>
      <c r="Z6" s="3105"/>
      <c r="AA6" s="3105"/>
      <c r="AB6" s="3105"/>
      <c r="AC6" s="3105"/>
      <c r="AD6" s="3105"/>
      <c r="AE6" s="3105"/>
      <c r="AF6" s="3105"/>
      <c r="AG6" s="3105"/>
      <c r="AH6" s="3105"/>
      <c r="AI6" s="3105"/>
      <c r="AJ6" s="3105"/>
      <c r="AK6" s="3105"/>
      <c r="AL6" s="3105"/>
    </row>
    <row r="7" spans="1:39" ht="15" customHeight="1">
      <c r="B7" s="3105"/>
      <c r="C7" s="3105"/>
      <c r="D7" s="3105"/>
      <c r="E7" s="3105"/>
      <c r="F7" s="3105"/>
      <c r="G7" s="3105"/>
      <c r="H7" s="3105"/>
      <c r="I7" s="3105"/>
      <c r="J7" s="3105"/>
      <c r="K7" s="3105"/>
      <c r="L7" s="3105"/>
      <c r="M7" s="3105"/>
      <c r="N7" s="3105"/>
      <c r="O7" s="3105"/>
      <c r="P7" s="3105"/>
      <c r="Q7" s="3105"/>
      <c r="R7" s="3105"/>
      <c r="S7" s="3105"/>
      <c r="T7" s="3119"/>
      <c r="U7" s="3119"/>
      <c r="V7" s="3119"/>
      <c r="W7" s="3119"/>
      <c r="X7" s="3119"/>
      <c r="Y7" s="3119"/>
      <c r="Z7" s="3119"/>
      <c r="AA7" s="3119"/>
      <c r="AB7" s="3119"/>
      <c r="AC7" s="3119"/>
      <c r="AD7" s="3119"/>
      <c r="AE7" s="3119"/>
      <c r="AF7" s="3119"/>
      <c r="AG7" s="3119"/>
      <c r="AH7" s="3119"/>
      <c r="AI7" s="3119"/>
      <c r="AJ7" s="3119"/>
      <c r="AK7" s="3119"/>
      <c r="AL7" s="3119"/>
    </row>
    <row r="8" spans="1:39" ht="15" customHeight="1">
      <c r="B8" s="3113" t="s">
        <v>1602</v>
      </c>
      <c r="C8" s="3114"/>
      <c r="D8" s="3114"/>
      <c r="E8" s="3114"/>
      <c r="F8" s="3114"/>
      <c r="G8" s="3114"/>
      <c r="H8" s="3114"/>
      <c r="I8" s="3114"/>
      <c r="J8" s="3114"/>
      <c r="K8" s="3114"/>
      <c r="L8" s="3113" t="s">
        <v>1603</v>
      </c>
      <c r="M8" s="3114"/>
      <c r="N8" s="3114"/>
      <c r="O8" s="3114"/>
      <c r="P8" s="3114"/>
      <c r="Q8" s="3114"/>
      <c r="R8" s="3114"/>
      <c r="S8" s="3114"/>
      <c r="T8" s="3114"/>
      <c r="U8" s="3114"/>
      <c r="V8" s="3114"/>
      <c r="W8" s="3114"/>
      <c r="X8" s="3114"/>
      <c r="Y8" s="3114"/>
      <c r="Z8" s="3114"/>
      <c r="AA8" s="3114"/>
      <c r="AB8" s="3114"/>
      <c r="AC8" s="3114"/>
      <c r="AD8" s="3114"/>
      <c r="AE8" s="3114"/>
      <c r="AF8" s="3114"/>
      <c r="AG8" s="3114"/>
      <c r="AH8" s="3114"/>
      <c r="AI8" s="3114"/>
      <c r="AJ8" s="3114"/>
      <c r="AK8" s="3114"/>
      <c r="AL8" s="3115"/>
    </row>
    <row r="9" spans="1:39" ht="15" customHeight="1">
      <c r="B9" s="3116"/>
      <c r="C9" s="3117"/>
      <c r="D9" s="3117"/>
      <c r="E9" s="3117"/>
      <c r="F9" s="3117"/>
      <c r="G9" s="3117"/>
      <c r="H9" s="3117"/>
      <c r="I9" s="3117"/>
      <c r="J9" s="3117"/>
      <c r="K9" s="3117"/>
      <c r="L9" s="3116"/>
      <c r="M9" s="3117"/>
      <c r="N9" s="3117"/>
      <c r="O9" s="3117"/>
      <c r="P9" s="3117"/>
      <c r="Q9" s="3117"/>
      <c r="R9" s="3117"/>
      <c r="S9" s="3117"/>
      <c r="T9" s="3117"/>
      <c r="U9" s="3117"/>
      <c r="V9" s="3117"/>
      <c r="W9" s="3117"/>
      <c r="X9" s="3117"/>
      <c r="Y9" s="3117"/>
      <c r="Z9" s="3117"/>
      <c r="AA9" s="3117"/>
      <c r="AB9" s="3117"/>
      <c r="AC9" s="3117"/>
      <c r="AD9" s="3117"/>
      <c r="AE9" s="3117"/>
      <c r="AF9" s="3117"/>
      <c r="AG9" s="3117"/>
      <c r="AH9" s="3117"/>
      <c r="AI9" s="3117"/>
      <c r="AJ9" s="3117"/>
      <c r="AK9" s="3117"/>
      <c r="AL9" s="3118"/>
    </row>
    <row r="10" spans="1:39" ht="15" customHeight="1">
      <c r="B10" s="3236" t="s">
        <v>1370</v>
      </c>
      <c r="C10" s="3237"/>
      <c r="D10" s="3237"/>
      <c r="E10" s="3237"/>
      <c r="F10" s="3237"/>
      <c r="G10" s="3237"/>
      <c r="H10" s="3237"/>
      <c r="I10" s="3237"/>
      <c r="J10" s="3237"/>
      <c r="K10" s="3238"/>
      <c r="L10" s="1069"/>
      <c r="M10" s="1069"/>
      <c r="N10" s="1069"/>
      <c r="O10" s="1069"/>
      <c r="P10" s="1069"/>
      <c r="Q10" s="1069"/>
      <c r="R10" s="1166"/>
      <c r="S10" s="1166"/>
      <c r="T10" s="1069"/>
      <c r="U10" s="1069"/>
      <c r="V10" s="1069"/>
      <c r="W10" s="1069"/>
      <c r="X10" s="1069"/>
      <c r="Y10" s="1069"/>
      <c r="Z10" s="1069"/>
      <c r="AA10" s="1069"/>
      <c r="AB10" s="1069"/>
      <c r="AC10" s="1069"/>
      <c r="AD10" s="1069"/>
      <c r="AE10" s="1069"/>
      <c r="AF10" s="1069"/>
      <c r="AG10" s="1069"/>
      <c r="AH10" s="1069"/>
      <c r="AI10" s="1069"/>
      <c r="AJ10" s="1069"/>
      <c r="AK10" s="1069"/>
      <c r="AL10" s="1071"/>
    </row>
    <row r="11" spans="1:39" ht="15" customHeight="1">
      <c r="B11" s="3239"/>
      <c r="C11" s="3240"/>
      <c r="D11" s="3240"/>
      <c r="E11" s="3240"/>
      <c r="F11" s="3240"/>
      <c r="G11" s="3240"/>
      <c r="H11" s="3240"/>
      <c r="I11" s="3240"/>
      <c r="J11" s="3240"/>
      <c r="K11" s="3241"/>
      <c r="R11" s="1167"/>
      <c r="S11" s="1052">
        <v>1</v>
      </c>
      <c r="T11" s="1074"/>
      <c r="U11" s="1052" t="s">
        <v>1373</v>
      </c>
      <c r="AL11" s="1073"/>
    </row>
    <row r="12" spans="1:39" ht="15" customHeight="1">
      <c r="B12" s="3239"/>
      <c r="C12" s="3240"/>
      <c r="D12" s="3240"/>
      <c r="E12" s="3240"/>
      <c r="F12" s="3240"/>
      <c r="G12" s="3240"/>
      <c r="H12" s="3240"/>
      <c r="I12" s="3240"/>
      <c r="J12" s="3240"/>
      <c r="K12" s="3241"/>
      <c r="R12" s="1167"/>
      <c r="S12" s="1052">
        <v>2</v>
      </c>
      <c r="T12" s="1074"/>
      <c r="U12" s="1052" t="s">
        <v>1375</v>
      </c>
      <c r="AL12" s="1075"/>
    </row>
    <row r="13" spans="1:39" ht="15" customHeight="1">
      <c r="B13" s="3239"/>
      <c r="C13" s="3240"/>
      <c r="D13" s="3240"/>
      <c r="E13" s="3240"/>
      <c r="F13" s="3240"/>
      <c r="G13" s="3240"/>
      <c r="H13" s="3240"/>
      <c r="I13" s="3240"/>
      <c r="J13" s="3240"/>
      <c r="K13" s="3241"/>
      <c r="R13" s="1167"/>
      <c r="S13" s="1052">
        <v>3</v>
      </c>
      <c r="T13" s="1074"/>
      <c r="U13" s="1052" t="s">
        <v>1377</v>
      </c>
      <c r="AL13" s="1073"/>
    </row>
    <row r="14" spans="1:39" ht="15" customHeight="1">
      <c r="B14" s="3239"/>
      <c r="C14" s="3240"/>
      <c r="D14" s="3240"/>
      <c r="E14" s="3240"/>
      <c r="F14" s="3240"/>
      <c r="G14" s="3240"/>
      <c r="H14" s="3240"/>
      <c r="I14" s="3240"/>
      <c r="J14" s="3240"/>
      <c r="K14" s="3241"/>
      <c r="R14" s="1167"/>
      <c r="S14" s="1052">
        <v>4</v>
      </c>
      <c r="T14" s="1074"/>
      <c r="U14" s="1052" t="s">
        <v>1379</v>
      </c>
      <c r="AL14" s="1073"/>
    </row>
    <row r="15" spans="1:39" ht="15" customHeight="1">
      <c r="B15" s="3239"/>
      <c r="C15" s="3240"/>
      <c r="D15" s="3240"/>
      <c r="E15" s="3240"/>
      <c r="F15" s="3240"/>
      <c r="G15" s="3240"/>
      <c r="H15" s="3240"/>
      <c r="I15" s="3240"/>
      <c r="J15" s="3240"/>
      <c r="K15" s="3241"/>
      <c r="R15" s="1167"/>
      <c r="S15" s="1052">
        <v>5</v>
      </c>
      <c r="T15" s="1074"/>
      <c r="U15" s="1052" t="s">
        <v>1381</v>
      </c>
      <c r="AL15" s="1073"/>
    </row>
    <row r="16" spans="1:39" ht="15" customHeight="1">
      <c r="B16" s="3242"/>
      <c r="C16" s="3243"/>
      <c r="D16" s="3243"/>
      <c r="E16" s="3243"/>
      <c r="F16" s="3243"/>
      <c r="G16" s="3243"/>
      <c r="H16" s="3243"/>
      <c r="I16" s="3243"/>
      <c r="J16" s="3243"/>
      <c r="K16" s="3244"/>
      <c r="L16" s="1076"/>
      <c r="M16" s="1076"/>
      <c r="N16" s="1076"/>
      <c r="O16" s="1076"/>
      <c r="P16" s="1076"/>
      <c r="Q16" s="1076"/>
      <c r="R16" s="1168"/>
      <c r="S16" s="1168"/>
      <c r="T16" s="1076"/>
      <c r="U16" s="1076"/>
      <c r="V16" s="1076"/>
      <c r="W16" s="1076"/>
      <c r="X16" s="1076"/>
      <c r="Y16" s="1076"/>
      <c r="Z16" s="1076"/>
      <c r="AA16" s="1076"/>
      <c r="AB16" s="1076"/>
      <c r="AC16" s="1076"/>
      <c r="AD16" s="1076"/>
      <c r="AE16" s="1076"/>
      <c r="AF16" s="1076"/>
      <c r="AG16" s="1076"/>
      <c r="AH16" s="1076"/>
      <c r="AI16" s="1076"/>
      <c r="AJ16" s="1076"/>
      <c r="AK16" s="1076"/>
      <c r="AL16" s="1078"/>
    </row>
    <row r="17" spans="2:38" ht="15" customHeight="1">
      <c r="B17" s="3236" t="s">
        <v>1604</v>
      </c>
      <c r="C17" s="3237"/>
      <c r="D17" s="3237"/>
      <c r="E17" s="3237"/>
      <c r="F17" s="3237"/>
      <c r="G17" s="3237"/>
      <c r="H17" s="3237"/>
      <c r="I17" s="3237"/>
      <c r="J17" s="3237"/>
      <c r="K17" s="3238"/>
      <c r="L17" s="1069"/>
      <c r="M17" s="1069"/>
      <c r="N17" s="1069"/>
      <c r="O17" s="1069"/>
      <c r="P17" s="1069"/>
      <c r="Q17" s="1069"/>
      <c r="R17" s="1079"/>
      <c r="S17" s="1079"/>
      <c r="T17" s="1069"/>
      <c r="U17" s="1069"/>
      <c r="V17" s="1069"/>
      <c r="W17" s="1080"/>
      <c r="X17" s="1080"/>
      <c r="Y17" s="1080"/>
      <c r="Z17" s="1080"/>
      <c r="AA17" s="1080"/>
      <c r="AB17" s="1080"/>
      <c r="AC17" s="1080"/>
      <c r="AD17" s="1080"/>
      <c r="AE17" s="1080"/>
      <c r="AF17" s="1080"/>
      <c r="AG17" s="1080"/>
      <c r="AH17" s="1080"/>
      <c r="AI17" s="1080"/>
      <c r="AJ17" s="1080"/>
      <c r="AK17" s="1080"/>
      <c r="AL17" s="1071"/>
    </row>
    <row r="18" spans="2:38" ht="15" customHeight="1">
      <c r="B18" s="3239"/>
      <c r="C18" s="3240"/>
      <c r="D18" s="3240"/>
      <c r="E18" s="3240"/>
      <c r="F18" s="3240"/>
      <c r="G18" s="3240"/>
      <c r="H18" s="3240"/>
      <c r="I18" s="3240"/>
      <c r="J18" s="3240"/>
      <c r="K18" s="3241"/>
      <c r="P18" s="1169"/>
      <c r="S18" s="1052">
        <v>1</v>
      </c>
      <c r="U18" s="1052" t="s">
        <v>1605</v>
      </c>
      <c r="AL18" s="1075"/>
    </row>
    <row r="19" spans="2:38" ht="15" customHeight="1">
      <c r="B19" s="3239"/>
      <c r="C19" s="3240"/>
      <c r="D19" s="3240"/>
      <c r="E19" s="3240"/>
      <c r="F19" s="3240"/>
      <c r="G19" s="3240"/>
      <c r="H19" s="3240"/>
      <c r="I19" s="3240"/>
      <c r="J19" s="3240"/>
      <c r="K19" s="3241"/>
      <c r="S19" s="1052">
        <v>2</v>
      </c>
      <c r="U19" s="1052" t="s">
        <v>1606</v>
      </c>
      <c r="AL19" s="1075"/>
    </row>
    <row r="20" spans="2:38" ht="15" customHeight="1">
      <c r="B20" s="3239"/>
      <c r="C20" s="3240"/>
      <c r="D20" s="3240"/>
      <c r="E20" s="3240"/>
      <c r="F20" s="3240"/>
      <c r="G20" s="3240"/>
      <c r="H20" s="3240"/>
      <c r="I20" s="3240"/>
      <c r="J20" s="3240"/>
      <c r="K20" s="3241"/>
      <c r="N20" s="1059"/>
      <c r="O20" s="1059"/>
      <c r="S20" s="1052">
        <v>3</v>
      </c>
      <c r="U20" s="1052" t="s">
        <v>1607</v>
      </c>
      <c r="AL20" s="1075"/>
    </row>
    <row r="21" spans="2:38" ht="15" customHeight="1">
      <c r="B21" s="3239"/>
      <c r="C21" s="3240"/>
      <c r="D21" s="3240"/>
      <c r="E21" s="3240"/>
      <c r="F21" s="3240"/>
      <c r="G21" s="3240"/>
      <c r="H21" s="3240"/>
      <c r="I21" s="3240"/>
      <c r="J21" s="3240"/>
      <c r="K21" s="3241"/>
      <c r="N21" s="1059"/>
      <c r="O21" s="1059"/>
      <c r="S21" s="1052">
        <v>4</v>
      </c>
      <c r="U21" s="1052" t="s">
        <v>1608</v>
      </c>
      <c r="AL21" s="1075"/>
    </row>
    <row r="22" spans="2:38" ht="15" customHeight="1">
      <c r="B22" s="3239"/>
      <c r="C22" s="3240"/>
      <c r="D22" s="3240"/>
      <c r="E22" s="3240"/>
      <c r="F22" s="3240"/>
      <c r="G22" s="3240"/>
      <c r="H22" s="3240"/>
      <c r="I22" s="3240"/>
      <c r="J22" s="3240"/>
      <c r="K22" s="3241"/>
      <c r="N22" s="1059"/>
      <c r="O22" s="1059"/>
      <c r="S22" s="1052">
        <v>5</v>
      </c>
      <c r="U22" s="1052" t="s">
        <v>1609</v>
      </c>
      <c r="AL22" s="1075"/>
    </row>
    <row r="23" spans="2:38" ht="15" customHeight="1">
      <c r="B23" s="3239"/>
      <c r="C23" s="3240"/>
      <c r="D23" s="3240"/>
      <c r="E23" s="3240"/>
      <c r="F23" s="3240"/>
      <c r="G23" s="3240"/>
      <c r="H23" s="3240"/>
      <c r="I23" s="3240"/>
      <c r="J23" s="3240"/>
      <c r="K23" s="3241"/>
      <c r="N23" s="1059"/>
      <c r="O23" s="1059"/>
      <c r="S23" s="1052">
        <v>6</v>
      </c>
      <c r="U23" s="1052" t="s">
        <v>1610</v>
      </c>
      <c r="AL23" s="1075"/>
    </row>
    <row r="24" spans="2:38" ht="15" customHeight="1">
      <c r="B24" s="3239"/>
      <c r="C24" s="3240"/>
      <c r="D24" s="3240"/>
      <c r="E24" s="3240"/>
      <c r="F24" s="3240"/>
      <c r="G24" s="3240"/>
      <c r="H24" s="3240"/>
      <c r="I24" s="3240"/>
      <c r="J24" s="3240"/>
      <c r="K24" s="3241"/>
      <c r="N24" s="1059"/>
      <c r="O24" s="1059"/>
      <c r="S24" s="1052">
        <v>7</v>
      </c>
      <c r="U24" s="1052" t="s">
        <v>1611</v>
      </c>
      <c r="AL24" s="1075"/>
    </row>
    <row r="25" spans="2:38" ht="15" customHeight="1">
      <c r="B25" s="3239"/>
      <c r="C25" s="3240"/>
      <c r="D25" s="3240"/>
      <c r="E25" s="3240"/>
      <c r="F25" s="3240"/>
      <c r="G25" s="3240"/>
      <c r="H25" s="3240"/>
      <c r="I25" s="3240"/>
      <c r="J25" s="3240"/>
      <c r="K25" s="3241"/>
      <c r="N25" s="1059"/>
      <c r="O25" s="1059"/>
      <c r="S25" s="1052">
        <v>8</v>
      </c>
      <c r="U25" s="1052" t="s">
        <v>1384</v>
      </c>
      <c r="AL25" s="1075"/>
    </row>
    <row r="26" spans="2:38" ht="15" customHeight="1">
      <c r="B26" s="3242"/>
      <c r="C26" s="3243"/>
      <c r="D26" s="3243"/>
      <c r="E26" s="3243"/>
      <c r="F26" s="3243"/>
      <c r="G26" s="3243"/>
      <c r="H26" s="3243"/>
      <c r="I26" s="3243"/>
      <c r="J26" s="3243"/>
      <c r="K26" s="3244"/>
      <c r="L26" s="1076"/>
      <c r="M26" s="1076"/>
      <c r="N26" s="1170"/>
      <c r="O26" s="1170"/>
      <c r="P26" s="1076"/>
      <c r="Q26" s="1076"/>
      <c r="R26" s="1076"/>
      <c r="S26" s="1076"/>
      <c r="T26" s="1076"/>
      <c r="U26" s="1076"/>
      <c r="V26" s="1076"/>
      <c r="W26" s="1076"/>
      <c r="X26" s="1076"/>
      <c r="Y26" s="1076"/>
      <c r="Z26" s="1076"/>
      <c r="AA26" s="1076"/>
      <c r="AB26" s="1076"/>
      <c r="AC26" s="1076"/>
      <c r="AD26" s="1076"/>
      <c r="AE26" s="1076"/>
      <c r="AF26" s="1076"/>
      <c r="AG26" s="1076"/>
      <c r="AH26" s="1076"/>
      <c r="AI26" s="1076"/>
      <c r="AJ26" s="1076"/>
      <c r="AK26" s="1076"/>
      <c r="AL26" s="1082"/>
    </row>
    <row r="27" spans="2:38" ht="15" customHeight="1">
      <c r="B27" s="3236" t="s">
        <v>1612</v>
      </c>
      <c r="C27" s="3237"/>
      <c r="D27" s="3237"/>
      <c r="E27" s="3237"/>
      <c r="F27" s="3237"/>
      <c r="G27" s="3237"/>
      <c r="H27" s="3237"/>
      <c r="I27" s="3237"/>
      <c r="J27" s="3237"/>
      <c r="K27" s="3238"/>
      <c r="L27" s="3245" t="s">
        <v>1613</v>
      </c>
      <c r="M27" s="3246"/>
      <c r="N27" s="1171" t="s">
        <v>1614</v>
      </c>
      <c r="O27" s="1171"/>
      <c r="P27" s="1069"/>
      <c r="Q27" s="1069"/>
      <c r="R27" s="1079"/>
      <c r="S27" s="1079"/>
      <c r="T27" s="1069"/>
      <c r="U27" s="1069"/>
      <c r="V27" s="1069"/>
      <c r="W27" s="1080"/>
      <c r="X27" s="1080"/>
      <c r="Y27" s="1080"/>
      <c r="Z27" s="1080"/>
      <c r="AA27" s="1080"/>
      <c r="AB27" s="1080"/>
      <c r="AC27" s="1080"/>
      <c r="AD27" s="1080"/>
      <c r="AE27" s="1080"/>
      <c r="AF27" s="1080"/>
      <c r="AG27" s="1080"/>
      <c r="AH27" s="1080"/>
      <c r="AI27" s="1080"/>
      <c r="AJ27" s="1080"/>
      <c r="AK27" s="1080"/>
      <c r="AL27" s="1071"/>
    </row>
    <row r="28" spans="2:38" ht="15" customHeight="1">
      <c r="B28" s="3239"/>
      <c r="C28" s="3240"/>
      <c r="D28" s="3240"/>
      <c r="E28" s="3240"/>
      <c r="F28" s="3240"/>
      <c r="G28" s="3240"/>
      <c r="H28" s="3240"/>
      <c r="I28" s="3240"/>
      <c r="J28" s="3240"/>
      <c r="K28" s="3241"/>
      <c r="L28" s="3245"/>
      <c r="M28" s="3246"/>
      <c r="P28" s="1169"/>
      <c r="AL28" s="1075"/>
    </row>
    <row r="29" spans="2:38" ht="15" customHeight="1">
      <c r="B29" s="3239"/>
      <c r="C29" s="3240"/>
      <c r="D29" s="3240"/>
      <c r="E29" s="3240"/>
      <c r="F29" s="3240"/>
      <c r="G29" s="3240"/>
      <c r="H29" s="3240"/>
      <c r="I29" s="3240"/>
      <c r="J29" s="3240"/>
      <c r="K29" s="3241"/>
      <c r="L29" s="3245"/>
      <c r="M29" s="3246"/>
      <c r="N29" s="1172" t="s">
        <v>1615</v>
      </c>
      <c r="AL29" s="1075"/>
    </row>
    <row r="30" spans="2:38" ht="15" customHeight="1">
      <c r="B30" s="3239"/>
      <c r="C30" s="3240"/>
      <c r="D30" s="3240"/>
      <c r="E30" s="3240"/>
      <c r="F30" s="3240"/>
      <c r="G30" s="3240"/>
      <c r="H30" s="3240"/>
      <c r="I30" s="3240"/>
      <c r="J30" s="3240"/>
      <c r="K30" s="3241"/>
      <c r="L30" s="3245"/>
      <c r="M30" s="3246"/>
      <c r="N30" s="1059"/>
      <c r="O30" s="1059"/>
      <c r="AL30" s="1075"/>
    </row>
    <row r="31" spans="2:38" ht="15" customHeight="1">
      <c r="B31" s="3239"/>
      <c r="C31" s="3240"/>
      <c r="D31" s="3240"/>
      <c r="E31" s="3240"/>
      <c r="F31" s="3240"/>
      <c r="G31" s="3240"/>
      <c r="H31" s="3240"/>
      <c r="I31" s="3240"/>
      <c r="J31" s="3240"/>
      <c r="K31" s="3241"/>
      <c r="L31" s="3245"/>
      <c r="M31" s="3246"/>
      <c r="N31" s="1170"/>
      <c r="O31" s="1170"/>
      <c r="P31" s="1076"/>
      <c r="Q31" s="1076"/>
      <c r="R31" s="1076"/>
      <c r="S31" s="1076"/>
      <c r="T31" s="1076"/>
      <c r="U31" s="1076"/>
      <c r="V31" s="1076"/>
      <c r="W31" s="1076"/>
      <c r="X31" s="1076"/>
      <c r="Y31" s="1076"/>
      <c r="Z31" s="1076"/>
      <c r="AA31" s="1076"/>
      <c r="AB31" s="1076"/>
      <c r="AC31" s="1076"/>
      <c r="AD31" s="1076"/>
      <c r="AE31" s="1076"/>
      <c r="AF31" s="1076"/>
      <c r="AG31" s="1076"/>
      <c r="AH31" s="1076"/>
      <c r="AI31" s="1076"/>
      <c r="AJ31" s="1076"/>
      <c r="AK31" s="1076"/>
      <c r="AL31" s="1082"/>
    </row>
    <row r="32" spans="2:38" ht="15" customHeight="1">
      <c r="B32" s="3239"/>
      <c r="C32" s="3240"/>
      <c r="D32" s="3240"/>
      <c r="E32" s="3240"/>
      <c r="F32" s="3240"/>
      <c r="G32" s="3240"/>
      <c r="H32" s="3240"/>
      <c r="I32" s="3240"/>
      <c r="J32" s="3240"/>
      <c r="K32" s="3241"/>
      <c r="L32" s="3247" t="s">
        <v>1197</v>
      </c>
      <c r="M32" s="3248"/>
      <c r="N32" s="1059"/>
      <c r="O32" s="1059"/>
      <c r="AL32" s="1075"/>
    </row>
    <row r="33" spans="2:38" ht="15" customHeight="1">
      <c r="B33" s="3239"/>
      <c r="C33" s="3240"/>
      <c r="D33" s="3240"/>
      <c r="E33" s="3240"/>
      <c r="F33" s="3240"/>
      <c r="G33" s="3240"/>
      <c r="H33" s="3240"/>
      <c r="I33" s="3240"/>
      <c r="J33" s="3240"/>
      <c r="K33" s="3241"/>
      <c r="L33" s="3249"/>
      <c r="M33" s="3250"/>
      <c r="N33" s="1059"/>
      <c r="O33" s="1059"/>
      <c r="AL33" s="1075"/>
    </row>
    <row r="34" spans="2:38" ht="15" customHeight="1">
      <c r="B34" s="3239"/>
      <c r="C34" s="3240"/>
      <c r="D34" s="3240"/>
      <c r="E34" s="3240"/>
      <c r="F34" s="3240"/>
      <c r="G34" s="3240"/>
      <c r="H34" s="3240"/>
      <c r="I34" s="3240"/>
      <c r="J34" s="3240"/>
      <c r="K34" s="3241"/>
      <c r="L34" s="3249"/>
      <c r="M34" s="3250"/>
      <c r="N34" s="1059"/>
      <c r="O34" s="1059"/>
      <c r="AL34" s="1075"/>
    </row>
    <row r="35" spans="2:38" ht="15" customHeight="1">
      <c r="B35" s="3239"/>
      <c r="C35" s="3240"/>
      <c r="D35" s="3240"/>
      <c r="E35" s="3240"/>
      <c r="F35" s="3240"/>
      <c r="G35" s="3240"/>
      <c r="H35" s="3240"/>
      <c r="I35" s="3240"/>
      <c r="J35" s="3240"/>
      <c r="K35" s="3241"/>
      <c r="L35" s="3249"/>
      <c r="M35" s="3250"/>
      <c r="N35" s="1059"/>
      <c r="O35" s="1059"/>
      <c r="AL35" s="1075"/>
    </row>
    <row r="36" spans="2:38" ht="15" customHeight="1">
      <c r="B36" s="3242"/>
      <c r="C36" s="3243"/>
      <c r="D36" s="3243"/>
      <c r="E36" s="3243"/>
      <c r="F36" s="3243"/>
      <c r="G36" s="3243"/>
      <c r="H36" s="3243"/>
      <c r="I36" s="3243"/>
      <c r="J36" s="3243"/>
      <c r="K36" s="3244"/>
      <c r="L36" s="3249"/>
      <c r="M36" s="3250"/>
      <c r="N36" s="1170"/>
      <c r="O36" s="1170"/>
      <c r="P36" s="1076"/>
      <c r="Q36" s="1076"/>
      <c r="R36" s="1076"/>
      <c r="S36" s="1076"/>
      <c r="T36" s="1076"/>
      <c r="U36" s="1076"/>
      <c r="V36" s="1076"/>
      <c r="W36" s="1076"/>
      <c r="X36" s="1076"/>
      <c r="Y36" s="1076"/>
      <c r="Z36" s="1076"/>
      <c r="AA36" s="1076"/>
      <c r="AB36" s="1076"/>
      <c r="AC36" s="1076"/>
      <c r="AD36" s="1076"/>
      <c r="AE36" s="1076"/>
      <c r="AF36" s="1076"/>
      <c r="AG36" s="1076"/>
      <c r="AH36" s="1076"/>
      <c r="AI36" s="1076"/>
      <c r="AJ36" s="1076"/>
      <c r="AK36" s="1076"/>
      <c r="AL36" s="1082"/>
    </row>
    <row r="37" spans="2:38" ht="75" customHeight="1">
      <c r="B37" s="3126" t="s">
        <v>1616</v>
      </c>
      <c r="C37" s="3126"/>
      <c r="D37" s="3126"/>
      <c r="E37" s="3126"/>
      <c r="F37" s="3126"/>
      <c r="G37" s="3126"/>
      <c r="H37" s="3126"/>
      <c r="I37" s="3126"/>
      <c r="J37" s="3126"/>
      <c r="K37" s="3126"/>
      <c r="L37" s="3126"/>
      <c r="M37" s="3126"/>
      <c r="N37" s="3126"/>
      <c r="O37" s="3126"/>
      <c r="P37" s="3126"/>
      <c r="Q37" s="3126"/>
      <c r="R37" s="3126"/>
      <c r="S37" s="3126"/>
      <c r="T37" s="3126"/>
      <c r="U37" s="3126"/>
      <c r="V37" s="3126"/>
      <c r="W37" s="3126"/>
      <c r="X37" s="3126"/>
      <c r="Y37" s="3126"/>
      <c r="Z37" s="3126"/>
      <c r="AA37" s="3126"/>
      <c r="AB37" s="3126"/>
      <c r="AC37" s="3126"/>
      <c r="AD37" s="3126"/>
      <c r="AE37" s="3126"/>
      <c r="AF37" s="3126"/>
      <c r="AG37" s="3126"/>
      <c r="AH37" s="3126"/>
      <c r="AI37" s="3126"/>
      <c r="AJ37" s="3126"/>
      <c r="AK37" s="3126"/>
      <c r="AL37" s="3126"/>
    </row>
    <row r="38" spans="2:38">
      <c r="B38" s="1083"/>
      <c r="C38" s="1083"/>
      <c r="D38" s="1083"/>
      <c r="E38" s="1083"/>
      <c r="F38" s="1083"/>
      <c r="G38" s="1083"/>
      <c r="H38" s="1083"/>
      <c r="I38" s="1083"/>
      <c r="J38" s="1083"/>
      <c r="K38" s="1083"/>
      <c r="L38" s="1083"/>
      <c r="M38" s="1083"/>
      <c r="N38" s="1083"/>
      <c r="O38" s="1083"/>
      <c r="P38" s="1083"/>
      <c r="Q38" s="1083"/>
      <c r="R38" s="1083"/>
      <c r="S38" s="1083"/>
      <c r="T38" s="1083"/>
      <c r="U38" s="1083"/>
      <c r="V38" s="1083"/>
      <c r="W38" s="1083"/>
      <c r="X38" s="1083"/>
      <c r="Y38" s="1083"/>
      <c r="Z38" s="1083"/>
      <c r="AA38" s="1083"/>
      <c r="AB38" s="1083"/>
      <c r="AC38" s="1083"/>
      <c r="AD38" s="1083"/>
      <c r="AE38" s="1083"/>
      <c r="AF38" s="1083"/>
      <c r="AG38" s="1083"/>
      <c r="AH38" s="1083"/>
      <c r="AI38" s="1083"/>
      <c r="AJ38" s="1083"/>
      <c r="AK38" s="1083"/>
      <c r="AL38" s="1083"/>
    </row>
  </sheetData>
  <mergeCells count="13">
    <mergeCell ref="B37:AL37"/>
    <mergeCell ref="AF1:AL1"/>
    <mergeCell ref="A3:AM4"/>
    <mergeCell ref="B6:K7"/>
    <mergeCell ref="L6:AL7"/>
    <mergeCell ref="B8:K9"/>
    <mergeCell ref="L8:AL9"/>
    <mergeCell ref="B10:K16"/>
    <mergeCell ref="B17:K26"/>
    <mergeCell ref="B27:K36"/>
    <mergeCell ref="L27:M31"/>
    <mergeCell ref="L32:M36"/>
    <mergeCell ref="A1:F1"/>
  </mergeCells>
  <phoneticPr fontId="2"/>
  <pageMargins left="0.7" right="0.7" top="0.75" bottom="0.75" header="0.3" footer="0.3"/>
  <pageSetup paperSize="9" scale="95" orientation="portrait" r:id="rId1"/>
  <colBreaks count="1" manualBreakCount="1">
    <brk id="38"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A3660-E2F2-4E9F-9C6A-C216EA396D57}">
  <dimension ref="B1:V139"/>
  <sheetViews>
    <sheetView topLeftCell="A432" workbookViewId="0">
      <selection activeCell="H18" sqref="H18"/>
    </sheetView>
  </sheetViews>
  <sheetFormatPr defaultColWidth="8.25" defaultRowHeight="21"/>
  <cols>
    <col min="1" max="1" width="3.1640625" style="1589" customWidth="1"/>
    <col min="2" max="3" width="10.33203125" style="1589" customWidth="1"/>
    <col min="4" max="7" width="14.1640625" style="1589" customWidth="1"/>
    <col min="8" max="9" width="10.33203125" style="1589" customWidth="1"/>
    <col min="10" max="10" width="4.33203125" style="1589" customWidth="1"/>
    <col min="11" max="12" width="10.33203125" style="1589" customWidth="1"/>
    <col min="13" max="19" width="9.08203125" style="1589" customWidth="1"/>
    <col min="20" max="20" width="10.4140625" style="1589" customWidth="1"/>
    <col min="21" max="21" width="9.83203125" style="1589" customWidth="1"/>
    <col min="22" max="22" width="1.83203125" style="1589" customWidth="1"/>
    <col min="23" max="23" width="8.25" style="1589" customWidth="1"/>
    <col min="24" max="16384" width="8.25" style="1589"/>
  </cols>
  <sheetData>
    <row r="1" spans="2:21">
      <c r="T1" s="3334" t="s">
        <v>2384</v>
      </c>
      <c r="U1" s="3335"/>
    </row>
    <row r="2" spans="2:21" ht="6.75" customHeight="1">
      <c r="T2" s="1591"/>
      <c r="U2" s="1591"/>
    </row>
    <row r="3" spans="2:21" ht="20.25" customHeight="1">
      <c r="O3" s="3336"/>
      <c r="P3" s="3336"/>
      <c r="Q3" s="1593" t="s">
        <v>2385</v>
      </c>
      <c r="R3" s="1593"/>
      <c r="S3" s="1593" t="s">
        <v>2386</v>
      </c>
      <c r="T3" s="1593"/>
      <c r="U3" s="1593" t="s">
        <v>2387</v>
      </c>
    </row>
    <row r="4" spans="2:21" ht="7.5" customHeight="1"/>
    <row r="5" spans="2:21" ht="29.25" customHeight="1">
      <c r="B5" s="3337" t="s">
        <v>2388</v>
      </c>
      <c r="C5" s="3337"/>
      <c r="D5" s="3337"/>
      <c r="E5" s="3337"/>
      <c r="F5" s="3337"/>
      <c r="G5" s="3337"/>
      <c r="H5" s="3337"/>
      <c r="I5" s="3337"/>
      <c r="J5" s="3337"/>
      <c r="K5" s="3337"/>
      <c r="L5" s="3337"/>
      <c r="M5" s="3337"/>
      <c r="N5" s="3337"/>
      <c r="O5" s="3337"/>
      <c r="P5" s="3337"/>
      <c r="Q5" s="3337"/>
      <c r="R5" s="3337"/>
      <c r="S5" s="3337"/>
      <c r="T5" s="3337"/>
      <c r="U5" s="3337"/>
    </row>
    <row r="6" spans="2:21" ht="19.5" customHeight="1"/>
    <row r="7" spans="2:21" ht="46.5" customHeight="1">
      <c r="B7" s="3332" t="s">
        <v>2389</v>
      </c>
      <c r="C7" s="3332"/>
      <c r="D7" s="3333"/>
      <c r="E7" s="3333"/>
      <c r="F7" s="3333"/>
      <c r="G7" s="3333"/>
      <c r="H7" s="3333"/>
      <c r="I7" s="3333"/>
      <c r="K7" s="3332" t="s">
        <v>2390</v>
      </c>
      <c r="L7" s="3332"/>
      <c r="M7" s="3333"/>
      <c r="N7" s="3333"/>
      <c r="O7" s="3333"/>
      <c r="P7" s="3333"/>
      <c r="Q7" s="3333"/>
      <c r="R7" s="3333"/>
      <c r="S7" s="3333"/>
      <c r="T7" s="3333"/>
      <c r="U7" s="3333"/>
    </row>
    <row r="8" spans="2:21" ht="46.5" customHeight="1">
      <c r="B8" s="3332" t="s">
        <v>2391</v>
      </c>
      <c r="C8" s="3332"/>
      <c r="D8" s="3333"/>
      <c r="E8" s="3333"/>
      <c r="F8" s="3333"/>
      <c r="G8" s="3333"/>
      <c r="H8" s="3333"/>
      <c r="I8" s="3333"/>
      <c r="K8" s="3332" t="s">
        <v>2392</v>
      </c>
      <c r="L8" s="3332"/>
      <c r="M8" s="3333"/>
      <c r="N8" s="3333"/>
      <c r="O8" s="3333"/>
      <c r="P8" s="3333"/>
      <c r="Q8" s="3333"/>
      <c r="R8" s="3333"/>
      <c r="S8" s="3333"/>
      <c r="T8" s="3333"/>
      <c r="U8" s="3333"/>
    </row>
    <row r="9" spans="2:21" ht="48" customHeight="1">
      <c r="B9" s="3332" t="s">
        <v>2393</v>
      </c>
      <c r="C9" s="3332"/>
      <c r="D9" s="3333"/>
      <c r="E9" s="3333"/>
      <c r="F9" s="3333"/>
      <c r="G9" s="3333"/>
      <c r="H9" s="3333"/>
      <c r="I9" s="3333"/>
      <c r="K9" s="3332" t="s">
        <v>2394</v>
      </c>
      <c r="L9" s="3332"/>
      <c r="M9" s="3333"/>
      <c r="N9" s="3333"/>
      <c r="O9" s="3333"/>
      <c r="P9" s="3333"/>
      <c r="Q9" s="3333"/>
      <c r="R9" s="3333"/>
      <c r="S9" s="3333"/>
      <c r="T9" s="3333"/>
      <c r="U9" s="3333"/>
    </row>
    <row r="10" spans="2:21" ht="19.5" customHeight="1"/>
    <row r="11" spans="2:21" ht="33" customHeight="1">
      <c r="B11" s="3317" t="s">
        <v>2395</v>
      </c>
      <c r="C11" s="3318"/>
      <c r="D11" s="3318"/>
      <c r="E11" s="3318"/>
      <c r="F11" s="3318"/>
      <c r="G11" s="3318"/>
      <c r="H11" s="3318"/>
      <c r="I11" s="3319"/>
      <c r="K11" s="3317" t="s">
        <v>2396</v>
      </c>
      <c r="L11" s="3318"/>
      <c r="M11" s="3318"/>
      <c r="N11" s="3318"/>
      <c r="O11" s="3318"/>
      <c r="P11" s="3318"/>
      <c r="Q11" s="3318"/>
      <c r="R11" s="3318"/>
      <c r="S11" s="3318"/>
      <c r="T11" s="3318"/>
      <c r="U11" s="3319"/>
    </row>
    <row r="12" spans="2:21" ht="33" customHeight="1">
      <c r="B12" s="3320" t="s">
        <v>2397</v>
      </c>
      <c r="C12" s="3320"/>
      <c r="D12" s="3320"/>
      <c r="E12" s="3320"/>
      <c r="F12" s="3320"/>
      <c r="G12" s="3320"/>
      <c r="H12" s="1590"/>
      <c r="I12" s="3321" t="b">
        <f>IF(H12="○",90,IF(H13="○",80,IF(H14="○",65,IF(H15="○",55,IF(H16="○",40,IF(H17="○",30,IF(H18="○",20,IF(H19="○",5))))))))</f>
        <v>0</v>
      </c>
      <c r="K12" s="3323" t="s">
        <v>2398</v>
      </c>
      <c r="L12" s="3324"/>
      <c r="M12" s="3324"/>
      <c r="N12" s="3324"/>
      <c r="O12" s="3324"/>
      <c r="P12" s="3324"/>
      <c r="Q12" s="3324"/>
      <c r="R12" s="3324"/>
      <c r="S12" s="3324"/>
      <c r="T12" s="3325"/>
      <c r="U12" s="3326">
        <f>IF(T32&gt;=5,15,IF(AND(T32&gt;=3,T32&lt;=4),5,IF(AND(T32&gt;=2,T32&lt;=0),0,0)))</f>
        <v>0</v>
      </c>
    </row>
    <row r="13" spans="2:21" ht="33" customHeight="1">
      <c r="B13" s="3269" t="s">
        <v>2399</v>
      </c>
      <c r="C13" s="3269"/>
      <c r="D13" s="3269"/>
      <c r="E13" s="3269"/>
      <c r="F13" s="3269"/>
      <c r="G13" s="3269"/>
      <c r="H13" s="1594" t="s">
        <v>387</v>
      </c>
      <c r="I13" s="3322"/>
      <c r="K13" s="3314" t="s">
        <v>2400</v>
      </c>
      <c r="L13" s="3315"/>
      <c r="M13" s="3315"/>
      <c r="N13" s="3315"/>
      <c r="O13" s="3315"/>
      <c r="P13" s="3315"/>
      <c r="Q13" s="3315"/>
      <c r="R13" s="3315"/>
      <c r="S13" s="3316"/>
      <c r="T13" s="1595"/>
      <c r="U13" s="3327"/>
    </row>
    <row r="14" spans="2:21" ht="33" customHeight="1">
      <c r="B14" s="3269" t="s">
        <v>2401</v>
      </c>
      <c r="C14" s="3269"/>
      <c r="D14" s="3269"/>
      <c r="E14" s="3269"/>
      <c r="F14" s="3269"/>
      <c r="G14" s="3269"/>
      <c r="H14" s="1594"/>
      <c r="I14" s="3322"/>
      <c r="K14" s="3292" t="s">
        <v>2402</v>
      </c>
      <c r="L14" s="3293"/>
      <c r="M14" s="3293"/>
      <c r="N14" s="3293"/>
      <c r="O14" s="3293"/>
      <c r="P14" s="3293"/>
      <c r="Q14" s="3293"/>
      <c r="R14" s="3293"/>
      <c r="S14" s="3293"/>
      <c r="T14" s="3294"/>
      <c r="U14" s="3327"/>
    </row>
    <row r="15" spans="2:21" ht="33" customHeight="1">
      <c r="B15" s="3269" t="s">
        <v>2403</v>
      </c>
      <c r="C15" s="3269"/>
      <c r="D15" s="3269"/>
      <c r="E15" s="3269"/>
      <c r="F15" s="3269"/>
      <c r="G15" s="3269"/>
      <c r="H15" s="1594" t="s">
        <v>387</v>
      </c>
      <c r="I15" s="3322"/>
      <c r="K15" s="3329" t="s">
        <v>2404</v>
      </c>
      <c r="L15" s="3330"/>
      <c r="M15" s="3330"/>
      <c r="N15" s="3330"/>
      <c r="O15" s="3330"/>
      <c r="P15" s="3330"/>
      <c r="Q15" s="3330"/>
      <c r="R15" s="3330"/>
      <c r="S15" s="3331"/>
      <c r="T15" s="1597"/>
      <c r="U15" s="3327"/>
    </row>
    <row r="16" spans="2:21" ht="33" customHeight="1">
      <c r="B16" s="3269" t="s">
        <v>2405</v>
      </c>
      <c r="C16" s="3269"/>
      <c r="D16" s="3269"/>
      <c r="E16" s="3269"/>
      <c r="F16" s="3269"/>
      <c r="G16" s="3269"/>
      <c r="H16" s="1594"/>
      <c r="I16" s="3322"/>
      <c r="K16" s="3292" t="s">
        <v>2406</v>
      </c>
      <c r="L16" s="3293"/>
      <c r="M16" s="3293"/>
      <c r="N16" s="3293"/>
      <c r="O16" s="3293"/>
      <c r="P16" s="3293"/>
      <c r="Q16" s="3293"/>
      <c r="R16" s="3293"/>
      <c r="S16" s="3293"/>
      <c r="T16" s="3294"/>
      <c r="U16" s="3327"/>
    </row>
    <row r="17" spans="2:21" ht="33" customHeight="1">
      <c r="B17" s="3269" t="s">
        <v>2407</v>
      </c>
      <c r="C17" s="3269"/>
      <c r="D17" s="3269"/>
      <c r="E17" s="3269"/>
      <c r="F17" s="3269"/>
      <c r="G17" s="3269"/>
      <c r="H17" s="1594"/>
      <c r="I17" s="3322"/>
      <c r="K17" s="3314" t="s">
        <v>2408</v>
      </c>
      <c r="L17" s="3315"/>
      <c r="M17" s="3315"/>
      <c r="N17" s="3315"/>
      <c r="O17" s="3315"/>
      <c r="P17" s="3315"/>
      <c r="Q17" s="3315"/>
      <c r="R17" s="3315"/>
      <c r="S17" s="3316"/>
      <c r="T17" s="1595"/>
      <c r="U17" s="3327"/>
    </row>
    <row r="18" spans="2:21" ht="33" customHeight="1">
      <c r="B18" s="3269" t="s">
        <v>2409</v>
      </c>
      <c r="C18" s="3269"/>
      <c r="D18" s="3269"/>
      <c r="E18" s="3269"/>
      <c r="F18" s="3269"/>
      <c r="G18" s="3269"/>
      <c r="H18" s="1594"/>
      <c r="I18" s="3322"/>
      <c r="K18" s="3311" t="s">
        <v>2410</v>
      </c>
      <c r="L18" s="3312"/>
      <c r="M18" s="3312"/>
      <c r="N18" s="3312"/>
      <c r="O18" s="3312"/>
      <c r="P18" s="3312"/>
      <c r="Q18" s="3312"/>
      <c r="R18" s="3312"/>
      <c r="S18" s="3312"/>
      <c r="T18" s="3313"/>
      <c r="U18" s="3327"/>
    </row>
    <row r="19" spans="2:21" ht="33" customHeight="1">
      <c r="B19" s="3269" t="s">
        <v>2411</v>
      </c>
      <c r="C19" s="3269"/>
      <c r="D19" s="3269"/>
      <c r="E19" s="3269"/>
      <c r="F19" s="3269"/>
      <c r="G19" s="3269"/>
      <c r="H19" s="1594"/>
      <c r="I19" s="1598" t="s">
        <v>2412</v>
      </c>
      <c r="K19" s="3314" t="s">
        <v>2404</v>
      </c>
      <c r="L19" s="3315"/>
      <c r="M19" s="3315"/>
      <c r="N19" s="3315"/>
      <c r="O19" s="3315"/>
      <c r="P19" s="3315"/>
      <c r="Q19" s="3315"/>
      <c r="R19" s="3315"/>
      <c r="S19" s="3316"/>
      <c r="T19" s="1595"/>
      <c r="U19" s="3327"/>
    </row>
    <row r="20" spans="2:21" ht="35.25" customHeight="1">
      <c r="B20" s="3305" t="s">
        <v>2413</v>
      </c>
      <c r="C20" s="3305"/>
      <c r="D20" s="3305"/>
      <c r="E20" s="3305"/>
      <c r="F20" s="3305"/>
      <c r="G20" s="3305"/>
      <c r="H20" s="3305"/>
      <c r="I20" s="3305"/>
      <c r="K20" s="3311" t="s">
        <v>2414</v>
      </c>
      <c r="L20" s="3312"/>
      <c r="M20" s="3312"/>
      <c r="N20" s="3312"/>
      <c r="O20" s="3312"/>
      <c r="P20" s="3312"/>
      <c r="Q20" s="3312"/>
      <c r="R20" s="3312"/>
      <c r="S20" s="3312"/>
      <c r="T20" s="3313"/>
      <c r="U20" s="3327"/>
    </row>
    <row r="21" spans="2:21" ht="33" customHeight="1">
      <c r="B21" s="3273" t="s">
        <v>2415</v>
      </c>
      <c r="C21" s="3274"/>
      <c r="D21" s="3274"/>
      <c r="E21" s="3274"/>
      <c r="F21" s="3274"/>
      <c r="G21" s="3274"/>
      <c r="H21" s="3274"/>
      <c r="I21" s="3275"/>
      <c r="K21" s="3276" t="s">
        <v>2416</v>
      </c>
      <c r="L21" s="3277"/>
      <c r="M21" s="3277"/>
      <c r="N21" s="3277"/>
      <c r="O21" s="3277"/>
      <c r="P21" s="3277"/>
      <c r="Q21" s="3277"/>
      <c r="R21" s="3277"/>
      <c r="S21" s="3278"/>
      <c r="T21" s="3307"/>
      <c r="U21" s="3327"/>
    </row>
    <row r="22" spans="2:21" ht="24" customHeight="1">
      <c r="B22" s="3300" t="s">
        <v>2417</v>
      </c>
      <c r="C22" s="3300"/>
      <c r="D22" s="3300"/>
      <c r="E22" s="3300"/>
      <c r="F22" s="3300"/>
      <c r="G22" s="3300"/>
      <c r="H22" s="3306" t="s">
        <v>387</v>
      </c>
      <c r="I22" s="3307" t="b">
        <f>IF(H22="○",60,IF(H24="○",50,IF(H26="○",40,IF(H28="○",20,IF(H30="○",-10,IF(H32="○",-20))))))</f>
        <v>0</v>
      </c>
      <c r="K22" s="3282"/>
      <c r="L22" s="3283"/>
      <c r="M22" s="3283"/>
      <c r="N22" s="3283"/>
      <c r="O22" s="3283"/>
      <c r="P22" s="3283"/>
      <c r="Q22" s="3283"/>
      <c r="R22" s="3283"/>
      <c r="S22" s="3284"/>
      <c r="T22" s="3308"/>
      <c r="U22" s="3327"/>
    </row>
    <row r="23" spans="2:21" ht="35.25" customHeight="1">
      <c r="B23" s="3300"/>
      <c r="C23" s="3300"/>
      <c r="D23" s="3300"/>
      <c r="E23" s="3300"/>
      <c r="F23" s="3300"/>
      <c r="G23" s="3300"/>
      <c r="H23" s="3306"/>
      <c r="I23" s="3309"/>
      <c r="K23" s="3311" t="s">
        <v>2418</v>
      </c>
      <c r="L23" s="3312"/>
      <c r="M23" s="3312"/>
      <c r="N23" s="3312"/>
      <c r="O23" s="3312"/>
      <c r="P23" s="3312"/>
      <c r="Q23" s="3312"/>
      <c r="R23" s="3312"/>
      <c r="S23" s="3312"/>
      <c r="T23" s="3313"/>
      <c r="U23" s="3327"/>
    </row>
    <row r="24" spans="2:21" ht="35.25" customHeight="1">
      <c r="B24" s="3300" t="s">
        <v>2419</v>
      </c>
      <c r="C24" s="3300"/>
      <c r="D24" s="3300"/>
      <c r="E24" s="3300"/>
      <c r="F24" s="3300"/>
      <c r="G24" s="3300"/>
      <c r="H24" s="3306" t="s">
        <v>387</v>
      </c>
      <c r="I24" s="3309"/>
      <c r="K24" s="3276" t="s">
        <v>2420</v>
      </c>
      <c r="L24" s="3277"/>
      <c r="M24" s="3277"/>
      <c r="N24" s="3277"/>
      <c r="O24" s="3277"/>
      <c r="P24" s="3277"/>
      <c r="Q24" s="3277"/>
      <c r="R24" s="3277"/>
      <c r="S24" s="3278"/>
      <c r="T24" s="3307"/>
      <c r="U24" s="3327"/>
    </row>
    <row r="25" spans="2:21" ht="24" customHeight="1">
      <c r="B25" s="3300"/>
      <c r="C25" s="3300"/>
      <c r="D25" s="3300"/>
      <c r="E25" s="3300"/>
      <c r="F25" s="3300"/>
      <c r="G25" s="3300"/>
      <c r="H25" s="3306"/>
      <c r="I25" s="3309"/>
      <c r="K25" s="3282"/>
      <c r="L25" s="3283"/>
      <c r="M25" s="3283"/>
      <c r="N25" s="3283"/>
      <c r="O25" s="3283"/>
      <c r="P25" s="3283"/>
      <c r="Q25" s="3283"/>
      <c r="R25" s="3283"/>
      <c r="S25" s="3284"/>
      <c r="T25" s="3308"/>
      <c r="U25" s="3327"/>
    </row>
    <row r="26" spans="2:21" ht="35.25" customHeight="1">
      <c r="B26" s="3300" t="s">
        <v>2421</v>
      </c>
      <c r="C26" s="3300"/>
      <c r="D26" s="3300"/>
      <c r="E26" s="3300"/>
      <c r="F26" s="3300"/>
      <c r="G26" s="3300"/>
      <c r="H26" s="3306" t="s">
        <v>387</v>
      </c>
      <c r="I26" s="3309"/>
      <c r="K26" s="3311" t="s">
        <v>2422</v>
      </c>
      <c r="L26" s="3312"/>
      <c r="M26" s="3312"/>
      <c r="N26" s="3312"/>
      <c r="O26" s="3312"/>
      <c r="P26" s="3312"/>
      <c r="Q26" s="3312"/>
      <c r="R26" s="3312"/>
      <c r="S26" s="3312"/>
      <c r="T26" s="3313"/>
      <c r="U26" s="3327"/>
    </row>
    <row r="27" spans="2:21" ht="25.5" customHeight="1">
      <c r="B27" s="3300"/>
      <c r="C27" s="3300"/>
      <c r="D27" s="3300"/>
      <c r="E27" s="3300"/>
      <c r="F27" s="3300"/>
      <c r="G27" s="3300"/>
      <c r="H27" s="3306"/>
      <c r="I27" s="3309"/>
      <c r="K27" s="3276" t="s">
        <v>2423</v>
      </c>
      <c r="L27" s="3277"/>
      <c r="M27" s="3277"/>
      <c r="N27" s="3277"/>
      <c r="O27" s="3277"/>
      <c r="P27" s="3277"/>
      <c r="Q27" s="3277"/>
      <c r="R27" s="3277"/>
      <c r="S27" s="3278"/>
      <c r="T27" s="3307"/>
      <c r="U27" s="3327"/>
    </row>
    <row r="28" spans="2:21" ht="25.5" customHeight="1">
      <c r="B28" s="3300" t="s">
        <v>2424</v>
      </c>
      <c r="C28" s="3300"/>
      <c r="D28" s="3300"/>
      <c r="E28" s="3300"/>
      <c r="F28" s="3300"/>
      <c r="G28" s="3300"/>
      <c r="H28" s="3306"/>
      <c r="I28" s="3309"/>
      <c r="K28" s="3282"/>
      <c r="L28" s="3283"/>
      <c r="M28" s="3283"/>
      <c r="N28" s="3283"/>
      <c r="O28" s="3283"/>
      <c r="P28" s="3283"/>
      <c r="Q28" s="3283"/>
      <c r="R28" s="3283"/>
      <c r="S28" s="3284"/>
      <c r="T28" s="3308"/>
      <c r="U28" s="3327"/>
    </row>
    <row r="29" spans="2:21" ht="35.25" customHeight="1">
      <c r="B29" s="3300"/>
      <c r="C29" s="3300"/>
      <c r="D29" s="3300"/>
      <c r="E29" s="3300"/>
      <c r="F29" s="3300"/>
      <c r="G29" s="3300"/>
      <c r="H29" s="3306"/>
      <c r="I29" s="3309"/>
      <c r="K29" s="3266" t="s">
        <v>2425</v>
      </c>
      <c r="L29" s="3267"/>
      <c r="M29" s="3267"/>
      <c r="N29" s="3267"/>
      <c r="O29" s="3267"/>
      <c r="P29" s="3267"/>
      <c r="Q29" s="3267"/>
      <c r="R29" s="3267"/>
      <c r="S29" s="3267"/>
      <c r="T29" s="3268"/>
      <c r="U29" s="3327"/>
    </row>
    <row r="30" spans="2:21" ht="31.5" customHeight="1">
      <c r="B30" s="3300" t="s">
        <v>2426</v>
      </c>
      <c r="C30" s="3300"/>
      <c r="D30" s="3300"/>
      <c r="E30" s="3300"/>
      <c r="F30" s="3300"/>
      <c r="G30" s="3300"/>
      <c r="H30" s="3306"/>
      <c r="I30" s="3309"/>
      <c r="K30" s="3279" t="s">
        <v>2427</v>
      </c>
      <c r="L30" s="3280"/>
      <c r="M30" s="3280"/>
      <c r="N30" s="3280"/>
      <c r="O30" s="3280"/>
      <c r="P30" s="3280"/>
      <c r="Q30" s="3280"/>
      <c r="R30" s="3280"/>
      <c r="S30" s="3281"/>
      <c r="T30" s="3286"/>
      <c r="U30" s="3327"/>
    </row>
    <row r="31" spans="2:21" ht="31.5" customHeight="1">
      <c r="B31" s="3300"/>
      <c r="C31" s="3300"/>
      <c r="D31" s="3300"/>
      <c r="E31" s="3300"/>
      <c r="F31" s="3300"/>
      <c r="G31" s="3300"/>
      <c r="H31" s="3306"/>
      <c r="I31" s="3309"/>
      <c r="K31" s="3282"/>
      <c r="L31" s="3283"/>
      <c r="M31" s="3283"/>
      <c r="N31" s="3283"/>
      <c r="O31" s="3283"/>
      <c r="P31" s="3283"/>
      <c r="Q31" s="3283"/>
      <c r="R31" s="3283"/>
      <c r="S31" s="3284"/>
      <c r="T31" s="3287"/>
      <c r="U31" s="3328"/>
    </row>
    <row r="32" spans="2:21" ht="29.25" customHeight="1">
      <c r="B32" s="3300" t="s">
        <v>2428</v>
      </c>
      <c r="C32" s="3300"/>
      <c r="D32" s="3300"/>
      <c r="E32" s="3300"/>
      <c r="F32" s="3300"/>
      <c r="G32" s="3300"/>
      <c r="H32" s="3301" t="s">
        <v>387</v>
      </c>
      <c r="I32" s="3310"/>
      <c r="K32" s="3302" t="s">
        <v>2429</v>
      </c>
      <c r="L32" s="3303"/>
      <c r="M32" s="3303"/>
      <c r="N32" s="3303"/>
      <c r="O32" s="3303"/>
      <c r="P32" s="3303"/>
      <c r="Q32" s="3303"/>
      <c r="R32" s="3303"/>
      <c r="S32" s="3304"/>
      <c r="T32" s="1603">
        <f>((COUNTIF(T13,"○")+COUNTIF(T15,"○")+COUNTIF(T17,"○")+COUNTIF(T19,"○"))+COUNTIF(T21,"○")+COUNTIF(T24,"○")+COUNTIF(T27,"○")+COUNTIF(T30,"○"))*1</f>
        <v>0</v>
      </c>
      <c r="U32" s="1598" t="s">
        <v>2412</v>
      </c>
    </row>
    <row r="33" spans="2:21" ht="25.5" customHeight="1">
      <c r="B33" s="3300"/>
      <c r="C33" s="3300"/>
      <c r="D33" s="3300"/>
      <c r="E33" s="3300"/>
      <c r="F33" s="3300"/>
      <c r="G33" s="3300"/>
      <c r="H33" s="3301"/>
      <c r="I33" s="1604" t="s">
        <v>2412</v>
      </c>
      <c r="K33" s="1605" t="s">
        <v>2430</v>
      </c>
      <c r="O33" s="1606"/>
      <c r="P33" s="1606"/>
      <c r="Q33" s="1606"/>
      <c r="R33" s="1606" t="s">
        <v>2431</v>
      </c>
      <c r="S33" s="1606"/>
      <c r="T33" s="1606"/>
      <c r="U33" s="1606"/>
    </row>
    <row r="34" spans="2:21" ht="31.5" customHeight="1">
      <c r="B34" s="3305" t="s">
        <v>2432</v>
      </c>
      <c r="C34" s="3305"/>
      <c r="D34" s="3305"/>
      <c r="E34" s="3305"/>
      <c r="F34" s="3305"/>
      <c r="G34" s="3305"/>
      <c r="H34" s="3305"/>
      <c r="I34" s="3305"/>
      <c r="K34" s="3273" t="s">
        <v>1502</v>
      </c>
      <c r="L34" s="3274"/>
      <c r="M34" s="3274"/>
      <c r="N34" s="3274"/>
      <c r="O34" s="3274"/>
      <c r="P34" s="3274"/>
      <c r="Q34" s="3274"/>
      <c r="R34" s="3274"/>
      <c r="S34" s="3274"/>
      <c r="T34" s="3274"/>
      <c r="U34" s="3275"/>
    </row>
    <row r="35" spans="2:21" ht="33" customHeight="1">
      <c r="B35" s="3290" t="s">
        <v>2433</v>
      </c>
      <c r="C35" s="3290"/>
      <c r="D35" s="3290"/>
      <c r="E35" s="3290"/>
      <c r="F35" s="3290"/>
      <c r="G35" s="3290"/>
      <c r="H35" s="3291"/>
      <c r="I35" s="3290"/>
      <c r="K35" s="3276" t="s">
        <v>2434</v>
      </c>
      <c r="L35" s="3277"/>
      <c r="M35" s="3277"/>
      <c r="N35" s="3277"/>
      <c r="O35" s="3277"/>
      <c r="P35" s="3277"/>
      <c r="Q35" s="3277"/>
      <c r="R35" s="3277"/>
      <c r="S35" s="3278"/>
      <c r="T35" s="3285"/>
      <c r="U35" s="3288">
        <f>IF(T35="○",10,0)</f>
        <v>0</v>
      </c>
    </row>
    <row r="36" spans="2:21" ht="35.25" customHeight="1">
      <c r="B36" s="3292" t="s">
        <v>2435</v>
      </c>
      <c r="C36" s="3293"/>
      <c r="D36" s="3293"/>
      <c r="E36" s="3293"/>
      <c r="F36" s="3293"/>
      <c r="G36" s="3293"/>
      <c r="H36" s="3294"/>
      <c r="I36" s="3295">
        <f>IF(H52&gt;=5,15,IF(AND(H52&gt;=3,H52&lt;=4),5,IF(AND(H52&gt;=2,H52&lt;=0),0,0)))</f>
        <v>0</v>
      </c>
      <c r="K36" s="3279"/>
      <c r="L36" s="3280"/>
      <c r="M36" s="3280"/>
      <c r="N36" s="3280"/>
      <c r="O36" s="3280"/>
      <c r="P36" s="3280"/>
      <c r="Q36" s="3280"/>
      <c r="R36" s="3280"/>
      <c r="S36" s="3281"/>
      <c r="T36" s="3286"/>
      <c r="U36" s="3289"/>
    </row>
    <row r="37" spans="2:21" ht="33" customHeight="1">
      <c r="B37" s="3298" t="s">
        <v>2436</v>
      </c>
      <c r="C37" s="3298"/>
      <c r="D37" s="3298"/>
      <c r="E37" s="3298"/>
      <c r="F37" s="3298"/>
      <c r="G37" s="3298"/>
      <c r="H37" s="1595" t="s">
        <v>387</v>
      </c>
      <c r="I37" s="3296"/>
      <c r="K37" s="3282"/>
      <c r="L37" s="3283"/>
      <c r="M37" s="3283"/>
      <c r="N37" s="3283"/>
      <c r="O37" s="3283"/>
      <c r="P37" s="3283"/>
      <c r="Q37" s="3283"/>
      <c r="R37" s="3283"/>
      <c r="S37" s="3284"/>
      <c r="T37" s="3287"/>
      <c r="U37" s="1598" t="s">
        <v>2412</v>
      </c>
    </row>
    <row r="38" spans="2:21" ht="35.25" customHeight="1">
      <c r="B38" s="3266" t="s">
        <v>2437</v>
      </c>
      <c r="C38" s="3267"/>
      <c r="D38" s="3267"/>
      <c r="E38" s="3267"/>
      <c r="F38" s="3267"/>
      <c r="G38" s="3267"/>
      <c r="H38" s="3268"/>
      <c r="I38" s="3296"/>
      <c r="K38" s="1605"/>
      <c r="Q38" s="1607"/>
      <c r="R38" s="1607"/>
      <c r="S38" s="1607"/>
      <c r="T38" s="1607"/>
      <c r="U38" s="1607" t="s">
        <v>2438</v>
      </c>
    </row>
    <row r="39" spans="2:21" ht="35.25" customHeight="1">
      <c r="B39" s="3269" t="s">
        <v>2436</v>
      </c>
      <c r="C39" s="3269"/>
      <c r="D39" s="3269"/>
      <c r="E39" s="3269"/>
      <c r="F39" s="3269"/>
      <c r="G39" s="3269"/>
      <c r="H39" s="1595" t="s">
        <v>387</v>
      </c>
      <c r="I39" s="3296"/>
      <c r="K39" s="3273" t="s">
        <v>2439</v>
      </c>
      <c r="L39" s="3274"/>
      <c r="M39" s="3274"/>
      <c r="N39" s="3274"/>
      <c r="O39" s="3274"/>
      <c r="P39" s="3274"/>
      <c r="Q39" s="3274"/>
      <c r="R39" s="3274"/>
      <c r="S39" s="3274"/>
      <c r="T39" s="3274"/>
      <c r="U39" s="3275"/>
    </row>
    <row r="40" spans="2:21" ht="35.25" customHeight="1">
      <c r="B40" s="1600" t="s">
        <v>2440</v>
      </c>
      <c r="C40" s="1601"/>
      <c r="D40" s="1601"/>
      <c r="E40" s="1601"/>
      <c r="F40" s="1601"/>
      <c r="G40" s="1601"/>
      <c r="H40" s="1602"/>
      <c r="I40" s="3296"/>
      <c r="K40" s="3276" t="s">
        <v>2441</v>
      </c>
      <c r="L40" s="3277"/>
      <c r="M40" s="3277"/>
      <c r="N40" s="3277"/>
      <c r="O40" s="3277"/>
      <c r="P40" s="3277"/>
      <c r="Q40" s="3277"/>
      <c r="R40" s="3277"/>
      <c r="S40" s="3278"/>
      <c r="T40" s="3285" t="s">
        <v>387</v>
      </c>
      <c r="U40" s="3288">
        <f>IF(T40="○",0,-50)</f>
        <v>-50</v>
      </c>
    </row>
    <row r="41" spans="2:21" ht="35.25" customHeight="1">
      <c r="B41" s="3299" t="s">
        <v>2436</v>
      </c>
      <c r="C41" s="3299"/>
      <c r="D41" s="3299"/>
      <c r="E41" s="3299"/>
      <c r="F41" s="3299"/>
      <c r="G41" s="3299"/>
      <c r="H41" s="1599"/>
      <c r="I41" s="3296"/>
      <c r="K41" s="3279"/>
      <c r="L41" s="3280"/>
      <c r="M41" s="3280"/>
      <c r="N41" s="3280"/>
      <c r="O41" s="3280"/>
      <c r="P41" s="3280"/>
      <c r="Q41" s="3280"/>
      <c r="R41" s="3280"/>
      <c r="S41" s="3281"/>
      <c r="T41" s="3286"/>
      <c r="U41" s="3289"/>
    </row>
    <row r="42" spans="2:21" ht="35.25" customHeight="1">
      <c r="B42" s="3292" t="s">
        <v>2442</v>
      </c>
      <c r="C42" s="3293"/>
      <c r="D42" s="3293"/>
      <c r="E42" s="3293"/>
      <c r="F42" s="3293"/>
      <c r="G42" s="3293"/>
      <c r="H42" s="3294"/>
      <c r="I42" s="3296"/>
      <c r="K42" s="3282"/>
      <c r="L42" s="3283"/>
      <c r="M42" s="3283"/>
      <c r="N42" s="3283"/>
      <c r="O42" s="3283"/>
      <c r="P42" s="3283"/>
      <c r="Q42" s="3283"/>
      <c r="R42" s="3283"/>
      <c r="S42" s="3284"/>
      <c r="T42" s="3287"/>
      <c r="U42" s="1598" t="s">
        <v>2412</v>
      </c>
    </row>
    <row r="43" spans="2:21" ht="35.25" customHeight="1">
      <c r="B43" s="3269" t="s">
        <v>2436</v>
      </c>
      <c r="C43" s="3269"/>
      <c r="D43" s="3269"/>
      <c r="E43" s="3269"/>
      <c r="F43" s="3269"/>
      <c r="G43" s="3269"/>
      <c r="H43" s="1608"/>
      <c r="I43" s="3296"/>
      <c r="K43" s="1609"/>
      <c r="Q43" s="1607"/>
      <c r="R43" s="1607"/>
      <c r="S43" s="1607"/>
      <c r="T43" s="1607"/>
      <c r="U43" s="1610" t="s">
        <v>2443</v>
      </c>
    </row>
    <row r="44" spans="2:21" ht="35.25" customHeight="1">
      <c r="B44" s="1600" t="s">
        <v>2444</v>
      </c>
      <c r="C44" s="1601"/>
      <c r="D44" s="1601"/>
      <c r="E44" s="1601"/>
      <c r="F44" s="1601"/>
      <c r="G44" s="1601"/>
      <c r="H44" s="1596"/>
      <c r="I44" s="3296"/>
      <c r="K44" s="3273" t="s">
        <v>2445</v>
      </c>
      <c r="L44" s="3274"/>
      <c r="M44" s="3274"/>
      <c r="N44" s="3274"/>
      <c r="O44" s="3274"/>
      <c r="P44" s="3274"/>
      <c r="Q44" s="3274"/>
      <c r="R44" s="3274"/>
      <c r="S44" s="3274"/>
      <c r="T44" s="3274"/>
      <c r="U44" s="3275"/>
    </row>
    <row r="45" spans="2:21" ht="35.25" customHeight="1">
      <c r="B45" s="3269" t="s">
        <v>2436</v>
      </c>
      <c r="C45" s="3269"/>
      <c r="D45" s="3269"/>
      <c r="E45" s="3269"/>
      <c r="F45" s="3269"/>
      <c r="G45" s="3269"/>
      <c r="H45" s="1595"/>
      <c r="I45" s="3296"/>
      <c r="K45" s="3276" t="s">
        <v>2446</v>
      </c>
      <c r="L45" s="3277"/>
      <c r="M45" s="3277"/>
      <c r="N45" s="3277"/>
      <c r="O45" s="3277"/>
      <c r="P45" s="3277"/>
      <c r="Q45" s="3277"/>
      <c r="R45" s="3277"/>
      <c r="S45" s="3278"/>
      <c r="T45" s="3285" t="s">
        <v>387</v>
      </c>
      <c r="U45" s="3288">
        <f>IF(T45="○",10,0)</f>
        <v>0</v>
      </c>
    </row>
    <row r="46" spans="2:21" ht="35.25" customHeight="1">
      <c r="B46" s="1600" t="s">
        <v>2447</v>
      </c>
      <c r="C46" s="1601"/>
      <c r="D46" s="1601"/>
      <c r="E46" s="1601"/>
      <c r="F46" s="1601"/>
      <c r="G46" s="1601"/>
      <c r="H46" s="1602"/>
      <c r="I46" s="3296"/>
      <c r="K46" s="3279"/>
      <c r="L46" s="3280"/>
      <c r="M46" s="3280"/>
      <c r="N46" s="3280"/>
      <c r="O46" s="3280"/>
      <c r="P46" s="3280"/>
      <c r="Q46" s="3280"/>
      <c r="R46" s="3280"/>
      <c r="S46" s="3281"/>
      <c r="T46" s="3286"/>
      <c r="U46" s="3289"/>
    </row>
    <row r="47" spans="2:21" ht="35.25" customHeight="1">
      <c r="B47" s="3269" t="s">
        <v>2436</v>
      </c>
      <c r="C47" s="3269"/>
      <c r="D47" s="3269"/>
      <c r="E47" s="3269"/>
      <c r="F47" s="3269"/>
      <c r="G47" s="3269"/>
      <c r="H47" s="1595"/>
      <c r="I47" s="3296"/>
      <c r="K47" s="3282"/>
      <c r="L47" s="3283"/>
      <c r="M47" s="3283"/>
      <c r="N47" s="3283"/>
      <c r="O47" s="3283"/>
      <c r="P47" s="3283"/>
      <c r="Q47" s="3283"/>
      <c r="R47" s="3283"/>
      <c r="S47" s="3284"/>
      <c r="T47" s="3287"/>
      <c r="U47" s="1598" t="s">
        <v>2412</v>
      </c>
    </row>
    <row r="48" spans="2:21" ht="35.25" customHeight="1">
      <c r="B48" s="3266" t="s">
        <v>2448</v>
      </c>
      <c r="C48" s="3267"/>
      <c r="D48" s="3267"/>
      <c r="E48" s="3267"/>
      <c r="F48" s="3267"/>
      <c r="G48" s="3267"/>
      <c r="H48" s="3268"/>
      <c r="I48" s="3296"/>
      <c r="K48" s="1605"/>
      <c r="Q48" s="1607"/>
      <c r="R48" s="1607"/>
      <c r="S48" s="1607"/>
      <c r="T48" s="1607"/>
      <c r="U48" s="1607" t="s">
        <v>2438</v>
      </c>
    </row>
    <row r="49" spans="2:22" ht="35.25" customHeight="1">
      <c r="B49" s="3269" t="s">
        <v>2436</v>
      </c>
      <c r="C49" s="3269"/>
      <c r="D49" s="3269"/>
      <c r="E49" s="3269"/>
      <c r="F49" s="3269"/>
      <c r="G49" s="3269"/>
      <c r="H49" s="1595"/>
      <c r="I49" s="3296"/>
      <c r="K49" s="1605"/>
      <c r="Q49" s="1611"/>
      <c r="R49" s="1611"/>
      <c r="S49" s="1611"/>
      <c r="T49" s="1611"/>
      <c r="U49" s="1611"/>
    </row>
    <row r="50" spans="2:22" ht="35.25" customHeight="1">
      <c r="B50" s="3266" t="s">
        <v>2449</v>
      </c>
      <c r="C50" s="3267"/>
      <c r="D50" s="3267"/>
      <c r="E50" s="3267"/>
      <c r="F50" s="3267"/>
      <c r="G50" s="3267"/>
      <c r="H50" s="3268"/>
      <c r="I50" s="3296"/>
      <c r="K50" s="1605"/>
      <c r="Q50" s="1611"/>
      <c r="R50" s="1611"/>
      <c r="S50" s="1611"/>
      <c r="T50" s="1611"/>
      <c r="U50" s="1611"/>
    </row>
    <row r="51" spans="2:22" ht="35.25" customHeight="1">
      <c r="B51" s="3269" t="s">
        <v>2436</v>
      </c>
      <c r="C51" s="3269"/>
      <c r="D51" s="3269"/>
      <c r="E51" s="3269"/>
      <c r="F51" s="3269"/>
      <c r="G51" s="3269"/>
      <c r="H51" s="1595" t="s">
        <v>387</v>
      </c>
      <c r="I51" s="3297"/>
    </row>
    <row r="52" spans="2:22" ht="29.25" customHeight="1">
      <c r="B52" s="3270" t="s">
        <v>2450</v>
      </c>
      <c r="C52" s="3270"/>
      <c r="D52" s="3270"/>
      <c r="E52" s="3270"/>
      <c r="F52" s="3270"/>
      <c r="G52" s="3270"/>
      <c r="H52" s="1603">
        <f>((COUNTIF(H37,"○")+COUNTIF(H39,"○")+COUNTIF(H41,"○")+COUNTIF(H43,"○"))+COUNTIF(H45,"○")+COUNTIF(H47,"○")+COUNTIF(H49,"○")+COUNTIF(H51,"○"))*1</f>
        <v>0</v>
      </c>
      <c r="I52" s="1612" t="s">
        <v>2412</v>
      </c>
    </row>
    <row r="53" spans="2:22" ht="35.25" customHeight="1">
      <c r="B53" s="1605" t="s">
        <v>2451</v>
      </c>
      <c r="I53" s="1607" t="s">
        <v>2452</v>
      </c>
    </row>
    <row r="54" spans="2:22" ht="27.75" customHeight="1">
      <c r="B54" s="3271" t="s">
        <v>2453</v>
      </c>
      <c r="C54" s="3272"/>
      <c r="D54" s="1613" t="s">
        <v>2454</v>
      </c>
      <c r="E54" s="1615"/>
      <c r="F54" s="1615"/>
      <c r="G54" s="1615"/>
      <c r="H54" s="1615"/>
      <c r="I54" s="1615"/>
      <c r="J54" s="1615"/>
      <c r="K54" s="1615"/>
      <c r="L54" s="1614"/>
      <c r="M54" s="1616"/>
    </row>
    <row r="55" spans="2:22" ht="35.25" customHeight="1" thickBot="1">
      <c r="B55" s="1617" t="s">
        <v>2455</v>
      </c>
      <c r="C55" s="1618"/>
      <c r="D55" s="1619" t="s">
        <v>2456</v>
      </c>
      <c r="E55" s="1619" t="s">
        <v>2457</v>
      </c>
      <c r="F55" s="1619" t="s">
        <v>2458</v>
      </c>
      <c r="G55" s="1619" t="s">
        <v>2459</v>
      </c>
      <c r="H55" s="1619" t="s">
        <v>2460</v>
      </c>
      <c r="I55" s="1620" t="s">
        <v>2461</v>
      </c>
      <c r="J55" s="1619"/>
      <c r="K55" s="1619" t="s">
        <v>2462</v>
      </c>
      <c r="L55" s="1621" t="s">
        <v>2463</v>
      </c>
      <c r="M55" s="1591"/>
    </row>
    <row r="56" spans="2:22" ht="35.25" customHeight="1" thickTop="1">
      <c r="B56" s="1622" t="s">
        <v>2464</v>
      </c>
      <c r="C56" s="1623"/>
      <c r="D56" s="1624" t="s">
        <v>2465</v>
      </c>
      <c r="E56" s="1625" t="s">
        <v>2466</v>
      </c>
      <c r="F56" s="1625" t="s">
        <v>2457</v>
      </c>
      <c r="G56" s="1625" t="s">
        <v>2459</v>
      </c>
      <c r="H56" s="1625" t="s">
        <v>2467</v>
      </c>
      <c r="I56" s="1625" t="s">
        <v>2468</v>
      </c>
      <c r="J56" s="1625"/>
      <c r="K56" s="1625"/>
      <c r="L56" s="1626"/>
      <c r="O56" s="1627" t="s">
        <v>2469</v>
      </c>
      <c r="P56" s="1628"/>
      <c r="Q56" s="1628"/>
      <c r="R56" s="1628"/>
      <c r="S56" s="1628"/>
      <c r="T56" s="1628"/>
      <c r="U56" s="1629"/>
    </row>
    <row r="57" spans="2:22" ht="35.25" customHeight="1">
      <c r="B57" s="1622" t="s">
        <v>2470</v>
      </c>
      <c r="C57" s="1623"/>
      <c r="D57" s="1625" t="s">
        <v>2471</v>
      </c>
      <c r="E57" s="1625" t="s">
        <v>2456</v>
      </c>
      <c r="F57" s="1625" t="s">
        <v>2472</v>
      </c>
      <c r="G57" s="1625"/>
      <c r="H57" s="1625"/>
      <c r="I57" s="1625"/>
      <c r="J57" s="1625"/>
      <c r="K57" s="1625"/>
      <c r="L57" s="1630"/>
      <c r="M57" s="1631"/>
      <c r="N57" s="1631"/>
      <c r="O57" s="3252">
        <f>I12+I22+I36+U12+U35+U40+U45</f>
        <v>-50</v>
      </c>
      <c r="P57" s="3253"/>
      <c r="Q57" s="3253"/>
      <c r="R57" s="1632"/>
      <c r="S57" s="3258" t="s">
        <v>2473</v>
      </c>
      <c r="T57" s="3258"/>
      <c r="U57" s="3259"/>
      <c r="V57" s="1633"/>
    </row>
    <row r="58" spans="2:22" ht="35.25" customHeight="1">
      <c r="B58" s="1622" t="s">
        <v>2474</v>
      </c>
      <c r="C58" s="1623"/>
      <c r="D58" s="1625" t="s">
        <v>2471</v>
      </c>
      <c r="E58" s="1625" t="s">
        <v>2456</v>
      </c>
      <c r="F58" s="1625" t="s">
        <v>2472</v>
      </c>
      <c r="G58" s="1625"/>
      <c r="H58" s="1625"/>
      <c r="I58" s="1625"/>
      <c r="J58" s="1625"/>
      <c r="K58" s="1625"/>
      <c r="L58" s="1634"/>
      <c r="M58" s="1631"/>
      <c r="N58" s="1631"/>
      <c r="O58" s="3254"/>
      <c r="P58" s="3255"/>
      <c r="Q58" s="3255"/>
      <c r="R58" s="1633"/>
      <c r="S58" s="3260"/>
      <c r="T58" s="3260"/>
      <c r="U58" s="3261"/>
      <c r="V58" s="1633"/>
    </row>
    <row r="59" spans="2:22" ht="35.25" customHeight="1" thickBot="1">
      <c r="B59" s="1622" t="s">
        <v>2475</v>
      </c>
      <c r="C59" s="1623"/>
      <c r="D59" s="1624" t="s">
        <v>2471</v>
      </c>
      <c r="E59" s="1625" t="s">
        <v>2476</v>
      </c>
      <c r="F59" s="1625"/>
      <c r="G59" s="1625"/>
      <c r="H59" s="1635"/>
      <c r="I59" s="1625"/>
      <c r="J59" s="1625"/>
      <c r="K59" s="1625"/>
      <c r="L59" s="1634"/>
      <c r="M59" s="1631"/>
      <c r="N59" s="1631"/>
      <c r="O59" s="3256"/>
      <c r="P59" s="3257"/>
      <c r="Q59" s="3257"/>
      <c r="R59" s="1636" t="s">
        <v>2412</v>
      </c>
      <c r="S59" s="3262"/>
      <c r="T59" s="3262"/>
      <c r="U59" s="3263"/>
      <c r="V59" s="1633"/>
    </row>
    <row r="60" spans="2:22" ht="35.25" customHeight="1" thickTop="1">
      <c r="B60" s="1622" t="s">
        <v>2477</v>
      </c>
      <c r="C60" s="1623"/>
      <c r="D60" s="1637" t="s">
        <v>2471</v>
      </c>
      <c r="E60" s="1638" t="s">
        <v>2478</v>
      </c>
      <c r="F60" s="1639"/>
      <c r="G60" s="1639"/>
      <c r="H60" s="1639"/>
      <c r="I60" s="1639"/>
      <c r="J60" s="1639"/>
      <c r="K60" s="1639"/>
      <c r="L60" s="1634"/>
      <c r="M60" s="1631"/>
      <c r="N60" s="1631"/>
      <c r="O60" s="1631"/>
      <c r="P60" s="1631"/>
      <c r="Q60" s="1631"/>
      <c r="R60" s="1631"/>
      <c r="S60" s="1633"/>
      <c r="T60" s="1633"/>
      <c r="U60" s="1633"/>
      <c r="V60" s="1633"/>
    </row>
    <row r="61" spans="2:22" ht="42.75" customHeight="1">
      <c r="B61" s="3264" t="s">
        <v>2479</v>
      </c>
      <c r="C61" s="3265"/>
      <c r="D61" s="1592" t="s">
        <v>2471</v>
      </c>
      <c r="E61" s="1592" t="s">
        <v>2476</v>
      </c>
      <c r="F61" s="1592"/>
      <c r="G61" s="1592"/>
      <c r="H61" s="1592"/>
      <c r="I61" s="1592"/>
      <c r="J61" s="1592"/>
      <c r="K61" s="1592"/>
      <c r="L61" s="1640"/>
      <c r="M61" s="1631"/>
      <c r="N61" s="1631"/>
      <c r="O61" s="1631"/>
      <c r="P61" s="1631"/>
      <c r="Q61" s="1631"/>
      <c r="R61" s="1631"/>
      <c r="S61" s="1633"/>
      <c r="T61" s="1633"/>
      <c r="U61" s="1633"/>
      <c r="V61" s="1633"/>
    </row>
    <row r="62" spans="2:22" ht="19.5" customHeight="1">
      <c r="O62" s="1631"/>
      <c r="P62" s="1631"/>
      <c r="Q62" s="1631"/>
      <c r="R62" s="1631"/>
      <c r="S62" s="1633"/>
      <c r="T62" s="1633"/>
      <c r="U62" s="1633"/>
    </row>
    <row r="63" spans="2:22" ht="41.25" customHeight="1">
      <c r="O63" s="1631"/>
      <c r="P63" s="1631"/>
      <c r="Q63" s="1631"/>
      <c r="R63" s="1631"/>
      <c r="S63" s="1633"/>
      <c r="T63" s="1633"/>
      <c r="U63" s="1633"/>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28:G29"/>
    <mergeCell ref="H28:H29"/>
    <mergeCell ref="K29:T29"/>
    <mergeCell ref="B30:G31"/>
    <mergeCell ref="H30:H31"/>
    <mergeCell ref="K30:S31"/>
    <mergeCell ref="T30:T31"/>
    <mergeCell ref="B32:G33"/>
    <mergeCell ref="H32:H33"/>
    <mergeCell ref="K32:S32"/>
    <mergeCell ref="B34:I34"/>
    <mergeCell ref="K34:U34"/>
    <mergeCell ref="B35:I35"/>
    <mergeCell ref="K35:S37"/>
    <mergeCell ref="T35:T37"/>
    <mergeCell ref="U35:U36"/>
    <mergeCell ref="B36:H36"/>
    <mergeCell ref="I36:I51"/>
    <mergeCell ref="B37:G37"/>
    <mergeCell ref="B38:H38"/>
    <mergeCell ref="B39:G39"/>
    <mergeCell ref="K39:U39"/>
    <mergeCell ref="K40:S42"/>
    <mergeCell ref="T40:T42"/>
    <mergeCell ref="U40:U41"/>
    <mergeCell ref="B41:G41"/>
    <mergeCell ref="B42:H42"/>
    <mergeCell ref="B43:G43"/>
    <mergeCell ref="K44:U44"/>
    <mergeCell ref="B45:G45"/>
    <mergeCell ref="K45:S47"/>
    <mergeCell ref="T45:T47"/>
    <mergeCell ref="U45:U46"/>
    <mergeCell ref="B47:G47"/>
    <mergeCell ref="O57:Q59"/>
    <mergeCell ref="S57:U59"/>
    <mergeCell ref="B61:C61"/>
    <mergeCell ref="B48:H48"/>
    <mergeCell ref="B49:G49"/>
    <mergeCell ref="B50:H50"/>
    <mergeCell ref="B51:G51"/>
    <mergeCell ref="B52:G52"/>
    <mergeCell ref="B54:C54"/>
  </mergeCells>
  <phoneticPr fontId="2"/>
  <conditionalFormatting sqref="D55">
    <cfRule type="expression" dxfId="129" priority="26">
      <formula>$I$12=5</formula>
    </cfRule>
  </conditionalFormatting>
  <conditionalFormatting sqref="D56">
    <cfRule type="expression" dxfId="128" priority="27">
      <formula>$I$22=-20</formula>
    </cfRule>
  </conditionalFormatting>
  <conditionalFormatting sqref="D57">
    <cfRule type="expression" dxfId="127" priority="13">
      <formula>$I$36=0</formula>
    </cfRule>
  </conditionalFormatting>
  <conditionalFormatting sqref="D58">
    <cfRule type="expression" dxfId="126" priority="12">
      <formula>$U$12=0</formula>
    </cfRule>
  </conditionalFormatting>
  <conditionalFormatting sqref="D59">
    <cfRule type="expression" dxfId="125" priority="8">
      <formula>$U$35=0</formula>
    </cfRule>
  </conditionalFormatting>
  <conditionalFormatting sqref="D60">
    <cfRule type="expression" dxfId="124" priority="7">
      <formula>$U$40=0</formula>
    </cfRule>
  </conditionalFormatting>
  <conditionalFormatting sqref="D61">
    <cfRule type="expression" dxfId="123" priority="6">
      <formula>$U$45=0</formula>
    </cfRule>
  </conditionalFormatting>
  <conditionalFormatting sqref="E55">
    <cfRule type="expression" dxfId="122" priority="25">
      <formula>$I$12=20</formula>
    </cfRule>
  </conditionalFormatting>
  <conditionalFormatting sqref="E56">
    <cfRule type="expression" dxfId="121" priority="4">
      <formula>$I$22=-10</formula>
    </cfRule>
  </conditionalFormatting>
  <conditionalFormatting sqref="E57">
    <cfRule type="expression" dxfId="120" priority="19">
      <formula>$I$36=5</formula>
    </cfRule>
  </conditionalFormatting>
  <conditionalFormatting sqref="E58">
    <cfRule type="expression" dxfId="119" priority="9">
      <formula>$U$12=5</formula>
    </cfRule>
  </conditionalFormatting>
  <conditionalFormatting sqref="E59">
    <cfRule type="expression" dxfId="118" priority="31">
      <formula>$U$35=10</formula>
    </cfRule>
  </conditionalFormatting>
  <conditionalFormatting sqref="E60">
    <cfRule type="expression" dxfId="117" priority="10">
      <formula>U40=-50</formula>
    </cfRule>
  </conditionalFormatting>
  <conditionalFormatting sqref="E61">
    <cfRule type="expression" dxfId="116" priority="5">
      <formula>$U$45=10</formula>
    </cfRule>
  </conditionalFormatting>
  <conditionalFormatting sqref="F55">
    <cfRule type="expression" dxfId="115" priority="24">
      <formula>$I$12=30</formula>
    </cfRule>
  </conditionalFormatting>
  <conditionalFormatting sqref="F56">
    <cfRule type="expression" dxfId="114" priority="28">
      <formula>$I$22=20</formula>
    </cfRule>
  </conditionalFormatting>
  <conditionalFormatting sqref="F57">
    <cfRule type="expression" dxfId="113" priority="11">
      <formula>$I$36=15</formula>
    </cfRule>
  </conditionalFormatting>
  <conditionalFormatting sqref="F58">
    <cfRule type="expression" dxfId="112" priority="16">
      <formula>$U$12=15</formula>
    </cfRule>
  </conditionalFormatting>
  <conditionalFormatting sqref="G55">
    <cfRule type="expression" dxfId="111" priority="23">
      <formula>$I$12=40</formula>
    </cfRule>
  </conditionalFormatting>
  <conditionalFormatting sqref="G56">
    <cfRule type="expression" dxfId="110" priority="3">
      <formula>$I$22=40</formula>
    </cfRule>
  </conditionalFormatting>
  <conditionalFormatting sqref="H55">
    <cfRule type="expression" dxfId="109" priority="22">
      <formula>$I$12=55</formula>
    </cfRule>
  </conditionalFormatting>
  <conditionalFormatting sqref="H56">
    <cfRule type="expression" dxfId="108" priority="29">
      <formula>$I$22=50</formula>
    </cfRule>
  </conditionalFormatting>
  <conditionalFormatting sqref="H57">
    <cfRule type="expression" dxfId="107" priority="18">
      <formula>$I$36=25</formula>
    </cfRule>
  </conditionalFormatting>
  <conditionalFormatting sqref="H58">
    <cfRule type="expression" dxfId="106" priority="15">
      <formula>$U$12=25</formula>
    </cfRule>
  </conditionalFormatting>
  <conditionalFormatting sqref="I55">
    <cfRule type="expression" dxfId="105" priority="21">
      <formula>$I$12=65</formula>
    </cfRule>
  </conditionalFormatting>
  <conditionalFormatting sqref="I56">
    <cfRule type="expression" dxfId="104" priority="2">
      <formula>$I$22=60</formula>
    </cfRule>
  </conditionalFormatting>
  <conditionalFormatting sqref="J56:K56">
    <cfRule type="expression" dxfId="103" priority="30">
      <formula>#REF!=40</formula>
    </cfRule>
  </conditionalFormatting>
  <conditionalFormatting sqref="J57:K57">
    <cfRule type="expression" dxfId="102" priority="17">
      <formula>$I$36=35</formula>
    </cfRule>
  </conditionalFormatting>
  <conditionalFormatting sqref="J58:K58">
    <cfRule type="expression" dxfId="101" priority="14">
      <formula>$U$12=35</formula>
    </cfRule>
  </conditionalFormatting>
  <conditionalFormatting sqref="K55">
    <cfRule type="expression" dxfId="100" priority="1">
      <formula>$I$12=80</formula>
    </cfRule>
  </conditionalFormatting>
  <conditionalFormatting sqref="L55">
    <cfRule type="expression" dxfId="99" priority="20">
      <formula>$I$12=90</formula>
    </cfRule>
  </conditionalFormatting>
  <dataValidations count="1">
    <dataValidation type="list" allowBlank="1" showInputMessage="1" showErrorMessage="1" sqref="H12:H19 H39 H41 H43 H45 H47 H49 H51 T30 H37 T15 T19 T17 T27 T21 T24 T13 T45 H22:H33 T40 T35" xr:uid="{68A5C752-F684-418F-9C1A-9DBFF0A0A56F}">
      <formula1>"　,○"</formula1>
    </dataValidation>
  </dataValidations>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5E6B1-5AFF-4B09-96D4-660A084D6099}">
  <dimension ref="B1:AY299"/>
  <sheetViews>
    <sheetView view="pageBreakPreview" zoomScale="90" zoomScaleNormal="90" zoomScaleSheetLayoutView="90" workbookViewId="0">
      <selection activeCell="T12" sqref="T12:AK13"/>
    </sheetView>
  </sheetViews>
  <sheetFormatPr defaultColWidth="9" defaultRowHeight="12"/>
  <cols>
    <col min="1" max="37" width="2.83203125" style="669" customWidth="1"/>
    <col min="38" max="38" width="2.08203125" style="669" customWidth="1"/>
    <col min="39" max="43" width="2.83203125" style="669" customWidth="1"/>
    <col min="44" max="49" width="2.08203125" style="669" customWidth="1"/>
    <col min="50" max="16384" width="9" style="669"/>
  </cols>
  <sheetData>
    <row r="1" spans="2:49" ht="18">
      <c r="B1" s="1877" t="s">
        <v>2286</v>
      </c>
      <c r="C1" s="1878"/>
      <c r="D1" s="1878"/>
      <c r="E1" s="1878"/>
      <c r="F1" s="1878"/>
      <c r="G1" s="1878"/>
      <c r="H1" s="1878"/>
    </row>
    <row r="3" spans="2:49" ht="24.75" customHeight="1">
      <c r="B3" s="1879" t="s">
        <v>904</v>
      </c>
      <c r="C3" s="1879"/>
      <c r="D3" s="1879"/>
      <c r="E3" s="1879"/>
      <c r="F3" s="1879"/>
      <c r="G3" s="1879"/>
      <c r="H3" s="1879"/>
      <c r="I3" s="1879"/>
      <c r="J3" s="1879"/>
      <c r="K3" s="1879"/>
      <c r="L3" s="1879"/>
      <c r="M3" s="1879"/>
      <c r="N3" s="1879"/>
      <c r="O3" s="1879"/>
      <c r="P3" s="1879"/>
      <c r="Q3" s="1879"/>
      <c r="R3" s="1879"/>
      <c r="S3" s="1879"/>
      <c r="T3" s="1879"/>
      <c r="U3" s="1879"/>
      <c r="V3" s="1879"/>
      <c r="W3" s="1879"/>
      <c r="X3" s="1879"/>
      <c r="Y3" s="1879"/>
      <c r="Z3" s="1879"/>
      <c r="AA3" s="1879"/>
      <c r="AB3" s="1879"/>
      <c r="AC3" s="1879"/>
      <c r="AD3" s="1879"/>
      <c r="AE3" s="1879"/>
      <c r="AF3" s="1879"/>
      <c r="AG3" s="1879"/>
      <c r="AH3" s="1879"/>
      <c r="AI3" s="1879"/>
      <c r="AJ3" s="1879"/>
      <c r="AK3" s="708"/>
      <c r="AL3" s="707"/>
      <c r="AM3" s="707"/>
      <c r="AN3" s="707"/>
      <c r="AO3" s="708"/>
      <c r="AP3" s="708"/>
      <c r="AQ3" s="708"/>
      <c r="AR3" s="707"/>
      <c r="AS3" s="707"/>
      <c r="AT3" s="707"/>
      <c r="AU3" s="707"/>
      <c r="AV3" s="707"/>
      <c r="AW3" s="707"/>
    </row>
    <row r="4" spans="2:49" s="670" customFormat="1" ht="6.75" customHeight="1"/>
    <row r="5" spans="2:49" s="670" customFormat="1" ht="18.75" customHeight="1">
      <c r="B5" s="700" t="s">
        <v>903</v>
      </c>
      <c r="C5" s="700"/>
      <c r="D5" s="700"/>
      <c r="E5" s="706"/>
      <c r="F5" s="706"/>
      <c r="G5" s="706" t="s">
        <v>10</v>
      </c>
      <c r="H5" s="706"/>
      <c r="I5" s="706"/>
      <c r="J5" s="706" t="s">
        <v>902</v>
      </c>
      <c r="K5" s="701"/>
      <c r="L5" s="701"/>
      <c r="M5" s="701" t="s">
        <v>901</v>
      </c>
      <c r="O5" s="669" t="s">
        <v>900</v>
      </c>
      <c r="R5" s="669"/>
      <c r="S5" s="669" t="s">
        <v>780</v>
      </c>
      <c r="T5" s="669"/>
      <c r="V5" s="669" t="s">
        <v>772</v>
      </c>
      <c r="W5" s="669"/>
    </row>
    <row r="6" spans="2:49" s="670" customFormat="1" ht="4.5" customHeight="1">
      <c r="B6" s="700"/>
      <c r="C6" s="700"/>
      <c r="D6" s="700"/>
      <c r="E6" s="705"/>
      <c r="F6" s="705"/>
      <c r="G6" s="705"/>
      <c r="H6" s="705"/>
      <c r="I6" s="705"/>
      <c r="J6" s="705"/>
      <c r="W6" s="669"/>
    </row>
    <row r="7" spans="2:49" s="670" customFormat="1" ht="19.5" customHeight="1">
      <c r="B7" s="1783" t="s">
        <v>899</v>
      </c>
      <c r="C7" s="1784"/>
      <c r="D7" s="1807"/>
      <c r="E7" s="1880"/>
      <c r="F7" s="1880"/>
      <c r="G7" s="1880"/>
      <c r="H7" s="1880"/>
      <c r="I7" s="1880"/>
      <c r="J7" s="1880"/>
      <c r="K7" s="1880"/>
      <c r="L7" s="1880"/>
      <c r="M7" s="1880"/>
      <c r="N7" s="1880"/>
      <c r="O7" s="1880"/>
      <c r="P7" s="1830" t="s">
        <v>898</v>
      </c>
      <c r="Q7" s="1830"/>
      <c r="R7" s="1830"/>
      <c r="S7" s="1880"/>
      <c r="T7" s="1880"/>
      <c r="U7" s="1880"/>
      <c r="V7" s="1880"/>
      <c r="W7" s="1880"/>
      <c r="X7" s="1880"/>
      <c r="Y7" s="1880"/>
      <c r="Z7" s="704" t="s">
        <v>787</v>
      </c>
      <c r="AA7" s="704"/>
      <c r="AB7" s="1880"/>
      <c r="AC7" s="1880"/>
      <c r="AD7" s="1880"/>
      <c r="AE7" s="1880"/>
      <c r="AF7" s="1880"/>
      <c r="AG7" s="1880"/>
      <c r="AH7" s="1880"/>
      <c r="AI7" s="1880"/>
      <c r="AJ7" s="1880"/>
    </row>
    <row r="8" spans="2:49" s="670" customFormat="1" ht="5.25" customHeight="1"/>
    <row r="9" spans="2:49" s="670" customFormat="1" ht="18.75" customHeight="1">
      <c r="B9" s="703" t="s">
        <v>897</v>
      </c>
    </row>
    <row r="10" spans="2:49" s="670" customFormat="1" ht="6" customHeight="1"/>
    <row r="11" spans="2:49" s="670" customFormat="1" ht="18.75" customHeight="1">
      <c r="B11" s="702" t="s">
        <v>896</v>
      </c>
    </row>
    <row r="12" spans="2:49" s="670" customFormat="1" ht="18.75" customHeight="1">
      <c r="B12" s="1830" t="s">
        <v>190</v>
      </c>
      <c r="C12" s="1830"/>
      <c r="D12" s="1830"/>
      <c r="E12" s="1785"/>
      <c r="F12" s="1786"/>
      <c r="G12" s="1786"/>
      <c r="H12" s="1786"/>
      <c r="I12" s="1786"/>
      <c r="J12" s="1786"/>
      <c r="K12" s="1786"/>
      <c r="L12" s="1786"/>
      <c r="M12" s="1786"/>
      <c r="N12" s="1786"/>
      <c r="O12" s="1786"/>
      <c r="P12" s="1786"/>
      <c r="Q12" s="1808"/>
      <c r="R12" s="1887" t="s">
        <v>895</v>
      </c>
      <c r="S12" s="1888"/>
      <c r="T12" s="1861"/>
      <c r="U12" s="1859"/>
      <c r="V12" s="1859"/>
      <c r="W12" s="1859"/>
      <c r="X12" s="1859"/>
      <c r="Y12" s="1859"/>
      <c r="Z12" s="1859"/>
      <c r="AA12" s="1859"/>
      <c r="AB12" s="1859"/>
      <c r="AC12" s="1859"/>
      <c r="AD12" s="1859"/>
      <c r="AE12" s="1859"/>
      <c r="AF12" s="1859"/>
      <c r="AG12" s="1859"/>
      <c r="AH12" s="1859"/>
      <c r="AI12" s="1859"/>
      <c r="AJ12" s="1859"/>
      <c r="AK12" s="1860"/>
    </row>
    <row r="13" spans="2:49" s="670" customFormat="1" ht="18.75" customHeight="1">
      <c r="B13" s="1779" t="s">
        <v>894</v>
      </c>
      <c r="C13" s="1779"/>
      <c r="D13" s="1779"/>
      <c r="E13" s="1785"/>
      <c r="F13" s="1786"/>
      <c r="G13" s="1786"/>
      <c r="H13" s="673" t="s">
        <v>10</v>
      </c>
      <c r="I13" s="1786"/>
      <c r="J13" s="1786"/>
      <c r="K13" s="673" t="s">
        <v>558</v>
      </c>
      <c r="L13" s="1786"/>
      <c r="M13" s="1786"/>
      <c r="N13" s="673" t="s">
        <v>893</v>
      </c>
      <c r="O13" s="1810"/>
      <c r="P13" s="1810"/>
      <c r="Q13" s="673" t="s">
        <v>892</v>
      </c>
      <c r="R13" s="1889"/>
      <c r="S13" s="1890"/>
      <c r="T13" s="1891"/>
      <c r="U13" s="1892"/>
      <c r="V13" s="1892"/>
      <c r="W13" s="1892"/>
      <c r="X13" s="1892"/>
      <c r="Y13" s="1892"/>
      <c r="Z13" s="1892"/>
      <c r="AA13" s="1892"/>
      <c r="AB13" s="1892"/>
      <c r="AC13" s="1892"/>
      <c r="AD13" s="1892"/>
      <c r="AE13" s="1892"/>
      <c r="AF13" s="1892"/>
      <c r="AG13" s="1892"/>
      <c r="AH13" s="1892"/>
      <c r="AI13" s="1892"/>
      <c r="AJ13" s="1892"/>
      <c r="AK13" s="1893"/>
    </row>
    <row r="14" spans="2:49" s="670" customFormat="1" ht="35.25" customHeight="1">
      <c r="B14" s="1881" t="s">
        <v>891</v>
      </c>
      <c r="C14" s="1882"/>
      <c r="D14" s="1883"/>
      <c r="E14" s="1884"/>
      <c r="F14" s="1885"/>
      <c r="G14" s="1885"/>
      <c r="H14" s="1885"/>
      <c r="I14" s="1885"/>
      <c r="J14" s="1885"/>
      <c r="K14" s="1885"/>
      <c r="L14" s="1885"/>
      <c r="M14" s="1885"/>
      <c r="N14" s="1885"/>
      <c r="O14" s="1885"/>
      <c r="P14" s="1885"/>
      <c r="Q14" s="1885"/>
      <c r="R14" s="1885"/>
      <c r="S14" s="1885"/>
      <c r="T14" s="1885"/>
      <c r="U14" s="1885"/>
      <c r="V14" s="1885"/>
      <c r="W14" s="1885"/>
      <c r="X14" s="1885"/>
      <c r="Y14" s="1885"/>
      <c r="Z14" s="1885"/>
      <c r="AA14" s="1885"/>
      <c r="AB14" s="1885"/>
      <c r="AC14" s="1885"/>
      <c r="AD14" s="1885"/>
      <c r="AE14" s="1885"/>
      <c r="AF14" s="1885"/>
      <c r="AG14" s="1885"/>
      <c r="AH14" s="1885"/>
      <c r="AI14" s="1885"/>
      <c r="AJ14" s="1885"/>
      <c r="AK14" s="1886"/>
    </row>
    <row r="15" spans="2:49" s="670" customFormat="1" ht="51" customHeight="1">
      <c r="B15" s="1881" t="s">
        <v>890</v>
      </c>
      <c r="C15" s="1882"/>
      <c r="D15" s="1883"/>
      <c r="E15" s="1884"/>
      <c r="F15" s="1885"/>
      <c r="G15" s="1885"/>
      <c r="H15" s="1885"/>
      <c r="I15" s="1885"/>
      <c r="J15" s="1885"/>
      <c r="K15" s="1885"/>
      <c r="L15" s="1885"/>
      <c r="M15" s="1885"/>
      <c r="N15" s="1885"/>
      <c r="O15" s="1885"/>
      <c r="P15" s="1885"/>
      <c r="Q15" s="1885"/>
      <c r="R15" s="1885"/>
      <c r="S15" s="1885"/>
      <c r="T15" s="1885"/>
      <c r="U15" s="1885"/>
      <c r="V15" s="1885"/>
      <c r="W15" s="1885"/>
      <c r="X15" s="1885"/>
      <c r="Y15" s="1885"/>
      <c r="Z15" s="1885"/>
      <c r="AA15" s="1885"/>
      <c r="AB15" s="1885"/>
      <c r="AC15" s="1885"/>
      <c r="AD15" s="1885"/>
      <c r="AE15" s="1885"/>
      <c r="AF15" s="1885"/>
      <c r="AG15" s="1885"/>
      <c r="AH15" s="1885"/>
      <c r="AI15" s="1885"/>
      <c r="AJ15" s="1885"/>
      <c r="AK15" s="1886"/>
    </row>
    <row r="16" spans="2:49" s="670" customFormat="1" ht="18.75" customHeight="1">
      <c r="B16" s="1788" t="s">
        <v>889</v>
      </c>
      <c r="C16" s="1789"/>
      <c r="D16" s="1789"/>
      <c r="E16" s="1790"/>
      <c r="F16" s="696"/>
      <c r="G16" s="669" t="s">
        <v>772</v>
      </c>
      <c r="H16" s="669"/>
      <c r="I16" s="669"/>
      <c r="J16" s="669" t="s">
        <v>771</v>
      </c>
      <c r="K16" s="669"/>
      <c r="L16" s="669"/>
      <c r="M16" s="669"/>
      <c r="N16" s="1873"/>
      <c r="O16" s="1873"/>
      <c r="P16" s="1873"/>
      <c r="Q16" s="1873"/>
      <c r="R16" s="1873"/>
      <c r="S16" s="1873"/>
      <c r="T16" s="1873"/>
      <c r="U16" s="1873"/>
      <c r="V16" s="1873"/>
      <c r="W16" s="1873"/>
      <c r="X16" s="1873"/>
      <c r="Y16" s="1873"/>
      <c r="Z16" s="1873"/>
      <c r="AA16" s="1873"/>
      <c r="AB16" s="1868"/>
      <c r="AC16" s="1868"/>
      <c r="AD16" s="1868"/>
      <c r="AE16" s="1868"/>
      <c r="AF16" s="1868"/>
      <c r="AG16" s="1868"/>
      <c r="AH16" s="1868"/>
      <c r="AI16" s="1868"/>
      <c r="AJ16" s="1868"/>
      <c r="AK16" s="699" t="s">
        <v>770</v>
      </c>
    </row>
    <row r="17" spans="2:51" s="670" customFormat="1" ht="18.75" customHeight="1">
      <c r="B17" s="1797" t="s">
        <v>888</v>
      </c>
      <c r="C17" s="1798"/>
      <c r="D17" s="1798"/>
      <c r="E17" s="1798"/>
      <c r="F17" s="1837"/>
      <c r="G17" s="679"/>
      <c r="H17" s="677" t="s">
        <v>772</v>
      </c>
      <c r="I17" s="690"/>
      <c r="J17" s="677"/>
      <c r="K17" s="677" t="s">
        <v>887</v>
      </c>
      <c r="L17" s="677"/>
      <c r="M17" s="677"/>
      <c r="N17" s="677" t="s">
        <v>886</v>
      </c>
      <c r="O17" s="677"/>
      <c r="P17" s="677"/>
      <c r="Q17" s="690"/>
      <c r="R17" s="690" t="s">
        <v>885</v>
      </c>
      <c r="S17" s="690"/>
      <c r="T17" s="690" t="s">
        <v>884</v>
      </c>
      <c r="U17" s="690"/>
      <c r="V17" s="690" t="s">
        <v>883</v>
      </c>
      <c r="W17" s="690"/>
      <c r="X17" s="690" t="s">
        <v>882</v>
      </c>
      <c r="Y17" s="690"/>
      <c r="Z17" s="690" t="s">
        <v>799</v>
      </c>
      <c r="AA17" s="689"/>
      <c r="AB17" s="1798" t="s">
        <v>881</v>
      </c>
      <c r="AC17" s="1798"/>
      <c r="AD17" s="1798"/>
      <c r="AE17" s="679"/>
      <c r="AF17" s="677" t="s">
        <v>772</v>
      </c>
      <c r="AG17" s="677"/>
      <c r="AH17" s="677"/>
      <c r="AI17" s="677" t="s">
        <v>880</v>
      </c>
      <c r="AJ17" s="677"/>
      <c r="AK17" s="689"/>
    </row>
    <row r="18" spans="2:51" s="670" customFormat="1" ht="18.75" customHeight="1">
      <c r="B18" s="1799"/>
      <c r="C18" s="1800"/>
      <c r="D18" s="1800"/>
      <c r="E18" s="1800"/>
      <c r="F18" s="1839"/>
      <c r="G18" s="695"/>
      <c r="H18" s="700" t="s">
        <v>880</v>
      </c>
      <c r="I18" s="701"/>
      <c r="J18" s="700"/>
      <c r="K18" s="700" t="s">
        <v>879</v>
      </c>
      <c r="L18" s="700"/>
      <c r="M18" s="1868"/>
      <c r="N18" s="1868"/>
      <c r="O18" s="701" t="s">
        <v>770</v>
      </c>
      <c r="P18" s="700"/>
      <c r="Q18" s="700" t="s">
        <v>878</v>
      </c>
      <c r="R18" s="700"/>
      <c r="S18" s="700"/>
      <c r="T18" s="700"/>
      <c r="U18" s="700" t="s">
        <v>877</v>
      </c>
      <c r="V18" s="700"/>
      <c r="W18" s="700"/>
      <c r="X18" s="700"/>
      <c r="Y18" s="700"/>
      <c r="Z18" s="700"/>
      <c r="AA18" s="699"/>
      <c r="AB18" s="1800"/>
      <c r="AC18" s="1800"/>
      <c r="AD18" s="1800"/>
      <c r="AE18" s="695"/>
      <c r="AF18" s="700" t="s">
        <v>876</v>
      </c>
      <c r="AG18" s="700"/>
      <c r="AH18" s="700"/>
      <c r="AI18" s="1868"/>
      <c r="AJ18" s="1868"/>
      <c r="AK18" s="699" t="s">
        <v>770</v>
      </c>
    </row>
    <row r="19" spans="2:51" s="670" customFormat="1" ht="11.25" customHeight="1"/>
    <row r="20" spans="2:51" s="670" customFormat="1" ht="18.75" customHeight="1">
      <c r="B20" s="688" t="s">
        <v>875</v>
      </c>
    </row>
    <row r="21" spans="2:51" s="670" customFormat="1" ht="15.75" customHeight="1">
      <c r="B21" s="1836" t="s">
        <v>874</v>
      </c>
      <c r="C21" s="1836"/>
      <c r="D21" s="1836"/>
      <c r="E21" s="1836"/>
      <c r="F21" s="1836"/>
      <c r="G21" s="1836"/>
      <c r="H21" s="1836"/>
      <c r="I21" s="1836"/>
      <c r="J21" s="1836"/>
      <c r="K21" s="1836"/>
      <c r="L21" s="1836"/>
      <c r="M21" s="1836"/>
      <c r="N21" s="1836"/>
      <c r="O21" s="1836"/>
      <c r="P21" s="1836"/>
      <c r="Q21" s="1836"/>
      <c r="R21" s="1836"/>
      <c r="S21" s="1836"/>
      <c r="T21" s="1836"/>
      <c r="U21" s="1836"/>
      <c r="V21" s="1836"/>
      <c r="W21" s="1836"/>
      <c r="X21" s="1836"/>
      <c r="Y21" s="1836"/>
      <c r="Z21" s="1836"/>
      <c r="AA21" s="1836"/>
      <c r="AB21" s="1836"/>
      <c r="AC21" s="1836"/>
      <c r="AD21" s="1836"/>
      <c r="AE21" s="1836"/>
      <c r="AF21" s="1836"/>
      <c r="AG21" s="1836"/>
      <c r="AH21" s="1836"/>
      <c r="AI21" s="1836"/>
      <c r="AJ21" s="1836"/>
      <c r="AK21" s="687"/>
    </row>
    <row r="22" spans="2:51" s="670" customFormat="1" ht="35.25" customHeight="1">
      <c r="B22" s="1869" t="s">
        <v>873</v>
      </c>
      <c r="C22" s="1870"/>
      <c r="D22" s="1870"/>
      <c r="E22" s="1870"/>
      <c r="F22" s="1870"/>
      <c r="G22" s="1870"/>
      <c r="H22" s="1870"/>
      <c r="I22" s="1870"/>
      <c r="J22" s="1870"/>
      <c r="K22" s="1870"/>
      <c r="L22" s="1870"/>
      <c r="M22" s="1870"/>
      <c r="N22" s="1870"/>
      <c r="O22" s="1870"/>
      <c r="P22" s="1870"/>
      <c r="Q22" s="1870"/>
      <c r="R22" s="1870"/>
      <c r="S22" s="1870"/>
      <c r="T22" s="1870"/>
      <c r="U22" s="1870"/>
      <c r="V22" s="1870"/>
      <c r="W22" s="1870"/>
      <c r="X22" s="1870"/>
      <c r="Y22" s="1870"/>
      <c r="Z22" s="1870"/>
      <c r="AA22" s="1870"/>
      <c r="AB22" s="1870"/>
      <c r="AC22" s="1870"/>
      <c r="AD22" s="1870"/>
      <c r="AE22" s="1870"/>
      <c r="AF22" s="1870"/>
      <c r="AG22" s="1870"/>
      <c r="AH22" s="1870"/>
      <c r="AI22" s="1870"/>
      <c r="AJ22" s="1870"/>
      <c r="AK22" s="1871"/>
      <c r="AL22" s="669"/>
      <c r="AM22" s="669"/>
      <c r="AN22" s="669"/>
      <c r="AO22" s="669"/>
      <c r="AP22" s="669"/>
      <c r="AQ22" s="669"/>
      <c r="AR22" s="669"/>
      <c r="AS22" s="669"/>
      <c r="AT22" s="669"/>
      <c r="AU22" s="669"/>
      <c r="AV22" s="669"/>
      <c r="AW22" s="669"/>
      <c r="AX22" s="669"/>
      <c r="AY22" s="669"/>
    </row>
    <row r="23" spans="2:51" s="670" customFormat="1" ht="18.75" customHeight="1">
      <c r="B23" s="679"/>
      <c r="C23" s="677" t="s">
        <v>841</v>
      </c>
      <c r="D23" s="677"/>
      <c r="E23" s="677"/>
      <c r="F23" s="677"/>
      <c r="G23" s="677"/>
      <c r="H23" s="677"/>
      <c r="I23" s="677"/>
      <c r="J23" s="677"/>
      <c r="K23" s="677"/>
      <c r="L23" s="677"/>
      <c r="M23" s="670" t="s">
        <v>840</v>
      </c>
      <c r="S23" s="677"/>
      <c r="T23" s="677" t="s">
        <v>772</v>
      </c>
      <c r="U23" s="677"/>
      <c r="V23" s="677"/>
      <c r="W23" s="677"/>
      <c r="X23" s="677"/>
      <c r="Y23" s="677"/>
      <c r="Z23" s="677" t="s">
        <v>791</v>
      </c>
      <c r="AA23" s="690"/>
      <c r="AB23" s="677"/>
      <c r="AC23" s="677"/>
      <c r="AD23" s="677"/>
      <c r="AE23" s="677"/>
      <c r="AF23" s="677"/>
      <c r="AG23" s="677"/>
      <c r="AH23" s="677"/>
      <c r="AI23" s="677"/>
      <c r="AJ23" s="677"/>
      <c r="AK23" s="694"/>
      <c r="AL23" s="669"/>
      <c r="AM23" s="669"/>
      <c r="AN23" s="669"/>
      <c r="AO23" s="669"/>
      <c r="AP23" s="669"/>
      <c r="AQ23" s="669"/>
      <c r="AR23" s="669"/>
      <c r="AS23" s="669"/>
      <c r="AT23" s="669"/>
      <c r="AU23" s="669"/>
      <c r="AV23" s="669"/>
      <c r="AW23" s="669"/>
      <c r="AX23" s="669"/>
      <c r="AY23" s="669"/>
    </row>
    <row r="24" spans="2:51" s="670" customFormat="1" ht="18.75" customHeight="1">
      <c r="B24" s="1862"/>
      <c r="C24" s="1863"/>
      <c r="D24" s="1863"/>
      <c r="E24" s="1863"/>
      <c r="F24" s="1863"/>
      <c r="G24" s="1863"/>
      <c r="H24" s="1863"/>
      <c r="I24" s="1863"/>
      <c r="J24" s="1863"/>
      <c r="K24" s="1863"/>
      <c r="L24" s="1863"/>
      <c r="M24" s="1863"/>
      <c r="N24" s="1863"/>
      <c r="O24" s="1863"/>
      <c r="P24" s="1863"/>
      <c r="Q24" s="1863"/>
      <c r="R24" s="1863"/>
      <c r="S24" s="1863"/>
      <c r="T24" s="1863"/>
      <c r="U24" s="1863"/>
      <c r="V24" s="1863"/>
      <c r="W24" s="1863"/>
      <c r="X24" s="1863"/>
      <c r="Y24" s="1863"/>
      <c r="Z24" s="1863"/>
      <c r="AA24" s="1863"/>
      <c r="AB24" s="1863"/>
      <c r="AC24" s="1863"/>
      <c r="AD24" s="1863"/>
      <c r="AE24" s="1863"/>
      <c r="AF24" s="1863"/>
      <c r="AG24" s="1863"/>
      <c r="AH24" s="1863"/>
      <c r="AI24" s="1863"/>
      <c r="AJ24" s="1863"/>
      <c r="AK24" s="1864"/>
      <c r="AL24" s="669"/>
      <c r="AM24" s="669"/>
      <c r="AN24" s="669"/>
      <c r="AO24" s="669"/>
      <c r="AP24" s="669"/>
      <c r="AQ24" s="669"/>
      <c r="AR24" s="669"/>
      <c r="AS24" s="669"/>
      <c r="AT24" s="669"/>
      <c r="AU24" s="669"/>
      <c r="AV24" s="669"/>
      <c r="AW24" s="669"/>
      <c r="AX24" s="669"/>
      <c r="AY24" s="669"/>
    </row>
    <row r="25" spans="2:51" s="670" customFormat="1" ht="18.75" customHeight="1">
      <c r="B25" s="1862"/>
      <c r="C25" s="1863"/>
      <c r="D25" s="1863"/>
      <c r="E25" s="1863"/>
      <c r="F25" s="1863"/>
      <c r="G25" s="1863"/>
      <c r="H25" s="1863"/>
      <c r="I25" s="1863"/>
      <c r="J25" s="1863"/>
      <c r="K25" s="1863"/>
      <c r="L25" s="1863"/>
      <c r="M25" s="1863"/>
      <c r="N25" s="1863"/>
      <c r="O25" s="1863"/>
      <c r="P25" s="1863"/>
      <c r="Q25" s="1863"/>
      <c r="R25" s="1863"/>
      <c r="S25" s="1863"/>
      <c r="T25" s="1863"/>
      <c r="U25" s="1863"/>
      <c r="V25" s="1863"/>
      <c r="W25" s="1863"/>
      <c r="X25" s="1863"/>
      <c r="Y25" s="1863"/>
      <c r="Z25" s="1863"/>
      <c r="AA25" s="1863"/>
      <c r="AB25" s="1863"/>
      <c r="AC25" s="1863"/>
      <c r="AD25" s="1863"/>
      <c r="AE25" s="1863"/>
      <c r="AF25" s="1863"/>
      <c r="AG25" s="1863"/>
      <c r="AH25" s="1863"/>
      <c r="AI25" s="1863"/>
      <c r="AJ25" s="1863"/>
      <c r="AK25" s="1864"/>
      <c r="AL25" s="669"/>
      <c r="AM25" s="669"/>
      <c r="AN25" s="669"/>
      <c r="AO25" s="669"/>
      <c r="AP25" s="669"/>
      <c r="AQ25" s="669"/>
      <c r="AR25" s="669"/>
      <c r="AS25" s="669"/>
      <c r="AT25" s="669"/>
      <c r="AU25" s="669"/>
      <c r="AV25" s="669"/>
      <c r="AW25" s="669"/>
      <c r="AX25" s="669"/>
      <c r="AY25" s="669"/>
    </row>
    <row r="26" spans="2:51" s="670" customFormat="1" ht="18.75" customHeight="1">
      <c r="B26" s="1862"/>
      <c r="C26" s="1863"/>
      <c r="D26" s="1863"/>
      <c r="E26" s="1863"/>
      <c r="F26" s="1863"/>
      <c r="G26" s="1863"/>
      <c r="H26" s="1863"/>
      <c r="I26" s="1863"/>
      <c r="J26" s="1863"/>
      <c r="K26" s="1863"/>
      <c r="L26" s="1863"/>
      <c r="M26" s="1863"/>
      <c r="N26" s="1863"/>
      <c r="O26" s="1863"/>
      <c r="P26" s="1863"/>
      <c r="Q26" s="1863"/>
      <c r="R26" s="1863"/>
      <c r="S26" s="1863"/>
      <c r="T26" s="1863"/>
      <c r="U26" s="1863"/>
      <c r="V26" s="1863"/>
      <c r="W26" s="1863"/>
      <c r="X26" s="1863"/>
      <c r="Y26" s="1863"/>
      <c r="Z26" s="1863"/>
      <c r="AA26" s="1863"/>
      <c r="AB26" s="1863"/>
      <c r="AC26" s="1863"/>
      <c r="AD26" s="1863"/>
      <c r="AE26" s="1863"/>
      <c r="AF26" s="1863"/>
      <c r="AG26" s="1863"/>
      <c r="AH26" s="1863"/>
      <c r="AI26" s="1863"/>
      <c r="AJ26" s="1863"/>
      <c r="AK26" s="1864"/>
      <c r="AL26" s="669"/>
      <c r="AM26" s="669"/>
      <c r="AN26" s="669"/>
      <c r="AO26" s="669"/>
      <c r="AP26" s="669"/>
      <c r="AQ26" s="669"/>
      <c r="AR26" s="669"/>
      <c r="AS26" s="669"/>
      <c r="AT26" s="669"/>
      <c r="AU26" s="669"/>
      <c r="AV26" s="669"/>
      <c r="AW26" s="669"/>
      <c r="AX26" s="669"/>
      <c r="AY26" s="669"/>
    </row>
    <row r="27" spans="2:51" s="670" customFormat="1" ht="18.75" customHeight="1">
      <c r="B27" s="696"/>
      <c r="C27" s="1849" t="s">
        <v>872</v>
      </c>
      <c r="D27" s="1850"/>
      <c r="E27" s="1850"/>
      <c r="F27" s="1850"/>
      <c r="G27" s="1850"/>
      <c r="H27" s="1850"/>
      <c r="I27" s="1850"/>
      <c r="J27" s="1850"/>
      <c r="K27" s="1850"/>
      <c r="L27" s="1850"/>
      <c r="M27" s="1850"/>
      <c r="N27" s="1850"/>
      <c r="O27" s="1850"/>
      <c r="P27" s="1850"/>
      <c r="Q27" s="1850"/>
      <c r="R27" s="1850"/>
      <c r="S27" s="1850"/>
      <c r="T27" s="1850"/>
      <c r="U27" s="1850"/>
      <c r="V27" s="1850"/>
      <c r="W27" s="1850"/>
      <c r="X27" s="1850"/>
      <c r="Y27" s="1850"/>
      <c r="Z27" s="1850"/>
      <c r="AA27" s="1850"/>
      <c r="AB27" s="1850"/>
      <c r="AC27" s="1850"/>
      <c r="AD27" s="1850"/>
      <c r="AE27" s="1850"/>
      <c r="AF27" s="1850"/>
      <c r="AG27" s="1850"/>
      <c r="AH27" s="1850"/>
      <c r="AI27" s="1850"/>
      <c r="AJ27" s="1850"/>
      <c r="AK27" s="1851"/>
      <c r="AL27" s="669"/>
      <c r="AM27" s="669"/>
      <c r="AN27" s="669"/>
      <c r="AO27" s="669"/>
      <c r="AP27" s="669"/>
      <c r="AQ27" s="669"/>
      <c r="AR27" s="669"/>
      <c r="AS27" s="669"/>
      <c r="AT27" s="669"/>
      <c r="AU27" s="669"/>
      <c r="AV27" s="669"/>
      <c r="AW27" s="669"/>
      <c r="AX27" s="669"/>
      <c r="AY27" s="669"/>
    </row>
    <row r="28" spans="2:51" s="670" customFormat="1" ht="15" customHeight="1">
      <c r="B28" s="696"/>
      <c r="C28" s="1865" t="s">
        <v>871</v>
      </c>
      <c r="D28" s="1867" t="s">
        <v>870</v>
      </c>
      <c r="E28" s="1867"/>
      <c r="F28" s="1867"/>
      <c r="G28" s="681"/>
      <c r="H28" s="681" t="s">
        <v>860</v>
      </c>
      <c r="I28" s="681"/>
      <c r="J28" s="681"/>
      <c r="K28" s="681" t="s">
        <v>859</v>
      </c>
      <c r="L28" s="681"/>
      <c r="M28" s="681"/>
      <c r="N28" s="681" t="s">
        <v>858</v>
      </c>
      <c r="O28" s="681"/>
      <c r="P28" s="681"/>
      <c r="Q28" s="681"/>
      <c r="R28" s="681" t="s">
        <v>857</v>
      </c>
      <c r="S28" s="681"/>
      <c r="T28" s="692"/>
      <c r="U28" s="1867" t="s">
        <v>869</v>
      </c>
      <c r="V28" s="1867"/>
      <c r="W28" s="1867"/>
      <c r="X28" s="681"/>
      <c r="Y28" s="681" t="s">
        <v>860</v>
      </c>
      <c r="Z28" s="681"/>
      <c r="AA28" s="681"/>
      <c r="AB28" s="681" t="s">
        <v>859</v>
      </c>
      <c r="AC28" s="681"/>
      <c r="AD28" s="681"/>
      <c r="AE28" s="681" t="s">
        <v>858</v>
      </c>
      <c r="AF28" s="681"/>
      <c r="AG28" s="681"/>
      <c r="AH28" s="681"/>
      <c r="AI28" s="681" t="s">
        <v>857</v>
      </c>
      <c r="AJ28" s="681"/>
      <c r="AK28" s="692"/>
      <c r="AL28" s="669"/>
      <c r="AM28" s="669"/>
      <c r="AN28" s="669"/>
      <c r="AO28" s="669"/>
      <c r="AP28" s="669"/>
      <c r="AQ28" s="669"/>
      <c r="AR28" s="669"/>
      <c r="AS28" s="669"/>
      <c r="AT28" s="669"/>
      <c r="AU28" s="669"/>
      <c r="AV28" s="669"/>
      <c r="AW28" s="669"/>
      <c r="AX28" s="669"/>
      <c r="AY28" s="669"/>
    </row>
    <row r="29" spans="2:51" s="670" customFormat="1" ht="15" customHeight="1">
      <c r="B29" s="696"/>
      <c r="C29" s="1866"/>
      <c r="D29" s="1867" t="s">
        <v>868</v>
      </c>
      <c r="E29" s="1867"/>
      <c r="F29" s="1867"/>
      <c r="G29" s="681"/>
      <c r="H29" s="681" t="s">
        <v>860</v>
      </c>
      <c r="I29" s="681"/>
      <c r="J29" s="681"/>
      <c r="K29" s="681" t="s">
        <v>859</v>
      </c>
      <c r="L29" s="681"/>
      <c r="M29" s="681"/>
      <c r="N29" s="681" t="s">
        <v>858</v>
      </c>
      <c r="O29" s="681"/>
      <c r="P29" s="681"/>
      <c r="Q29" s="681"/>
      <c r="R29" s="681" t="s">
        <v>857</v>
      </c>
      <c r="S29" s="681"/>
      <c r="T29" s="692"/>
      <c r="U29" s="1867" t="s">
        <v>867</v>
      </c>
      <c r="V29" s="1867"/>
      <c r="W29" s="1867"/>
      <c r="X29" s="681"/>
      <c r="Y29" s="681" t="s">
        <v>860</v>
      </c>
      <c r="Z29" s="681"/>
      <c r="AA29" s="681"/>
      <c r="AB29" s="681" t="s">
        <v>859</v>
      </c>
      <c r="AC29" s="681"/>
      <c r="AD29" s="681"/>
      <c r="AE29" s="681" t="s">
        <v>858</v>
      </c>
      <c r="AF29" s="681"/>
      <c r="AG29" s="681"/>
      <c r="AH29" s="681"/>
      <c r="AI29" s="681" t="s">
        <v>857</v>
      </c>
      <c r="AJ29" s="681"/>
      <c r="AK29" s="692"/>
      <c r="AL29" s="669"/>
      <c r="AM29" s="669"/>
      <c r="AN29" s="669"/>
      <c r="AO29" s="669"/>
      <c r="AP29" s="669"/>
      <c r="AQ29" s="669"/>
      <c r="AR29" s="669"/>
      <c r="AS29" s="669"/>
      <c r="AT29" s="669"/>
      <c r="AU29" s="669"/>
      <c r="AV29" s="669"/>
      <c r="AW29" s="669"/>
      <c r="AX29" s="669"/>
      <c r="AY29" s="669"/>
    </row>
    <row r="30" spans="2:51" s="670" customFormat="1" ht="15" customHeight="1">
      <c r="B30" s="696"/>
      <c r="C30" s="1866"/>
      <c r="D30" s="1867" t="s">
        <v>866</v>
      </c>
      <c r="E30" s="1867"/>
      <c r="F30" s="681"/>
      <c r="G30" s="681" t="s">
        <v>860</v>
      </c>
      <c r="H30" s="681"/>
      <c r="I30" s="681"/>
      <c r="J30" s="681" t="s">
        <v>859</v>
      </c>
      <c r="K30" s="681"/>
      <c r="L30" s="681"/>
      <c r="M30" s="681" t="s">
        <v>858</v>
      </c>
      <c r="N30" s="681"/>
      <c r="O30" s="681"/>
      <c r="P30" s="681"/>
      <c r="Q30" s="681" t="s">
        <v>857</v>
      </c>
      <c r="R30" s="681"/>
      <c r="S30" s="681" t="s">
        <v>865</v>
      </c>
      <c r="T30" s="681"/>
      <c r="U30" s="681"/>
      <c r="V30" s="681"/>
      <c r="W30" s="681" t="s">
        <v>864</v>
      </c>
      <c r="X30" s="681"/>
      <c r="Y30" s="681"/>
      <c r="Z30" s="681" t="s">
        <v>863</v>
      </c>
      <c r="AA30" s="681"/>
      <c r="AC30" s="681"/>
      <c r="AD30" s="681" t="s">
        <v>862</v>
      </c>
      <c r="AG30" s="681"/>
      <c r="AH30" s="681" t="s">
        <v>799</v>
      </c>
      <c r="AK30" s="692"/>
      <c r="AL30" s="669"/>
      <c r="AM30" s="669"/>
      <c r="AN30" s="669"/>
      <c r="AO30" s="669"/>
      <c r="AP30" s="669"/>
      <c r="AQ30" s="669"/>
      <c r="AR30" s="669"/>
      <c r="AS30" s="669"/>
      <c r="AT30" s="669"/>
      <c r="AU30" s="669"/>
      <c r="AV30" s="669"/>
      <c r="AW30" s="669"/>
      <c r="AX30" s="669"/>
      <c r="AY30" s="669"/>
    </row>
    <row r="31" spans="2:51" s="670" customFormat="1" ht="15" customHeight="1">
      <c r="B31" s="696"/>
      <c r="C31" s="1866"/>
      <c r="D31" s="1867" t="s">
        <v>861</v>
      </c>
      <c r="E31" s="1867"/>
      <c r="F31" s="681"/>
      <c r="G31" s="681" t="s">
        <v>860</v>
      </c>
      <c r="H31" s="681"/>
      <c r="I31" s="681"/>
      <c r="J31" s="681" t="s">
        <v>859</v>
      </c>
      <c r="K31" s="681"/>
      <c r="L31" s="681"/>
      <c r="M31" s="681" t="s">
        <v>858</v>
      </c>
      <c r="N31" s="681"/>
      <c r="O31" s="681"/>
      <c r="P31" s="681"/>
      <c r="Q31" s="681" t="s">
        <v>857</v>
      </c>
      <c r="R31" s="681"/>
      <c r="S31" s="681" t="s">
        <v>856</v>
      </c>
      <c r="T31" s="681"/>
      <c r="U31" s="681"/>
      <c r="V31" s="681"/>
      <c r="W31" s="681" t="s">
        <v>855</v>
      </c>
      <c r="X31" s="681"/>
      <c r="Y31" s="681"/>
      <c r="Z31" s="681" t="s">
        <v>854</v>
      </c>
      <c r="AA31" s="681"/>
      <c r="AB31" s="681"/>
      <c r="AC31" s="681"/>
      <c r="AD31" s="681" t="s">
        <v>853</v>
      </c>
      <c r="AE31" s="681"/>
      <c r="AF31" s="681"/>
      <c r="AG31" s="681"/>
      <c r="AH31" s="681" t="s">
        <v>799</v>
      </c>
      <c r="AI31" s="681"/>
      <c r="AJ31" s="681"/>
      <c r="AK31" s="692"/>
      <c r="AL31" s="669"/>
      <c r="AM31" s="669"/>
      <c r="AN31" s="669"/>
      <c r="AO31" s="669"/>
      <c r="AP31" s="669"/>
      <c r="AQ31" s="669"/>
      <c r="AR31" s="669"/>
      <c r="AS31" s="669"/>
      <c r="AT31" s="669"/>
      <c r="AU31" s="669"/>
      <c r="AV31" s="669"/>
      <c r="AW31" s="669"/>
      <c r="AX31" s="669"/>
      <c r="AY31" s="669"/>
    </row>
    <row r="32" spans="2:51" s="670" customFormat="1" ht="18.75" customHeight="1">
      <c r="B32" s="696"/>
      <c r="C32" s="1831"/>
      <c r="D32" s="1832"/>
      <c r="E32" s="1832"/>
      <c r="F32" s="1832"/>
      <c r="G32" s="1832"/>
      <c r="H32" s="1832"/>
      <c r="I32" s="1832"/>
      <c r="J32" s="1832"/>
      <c r="K32" s="1832"/>
      <c r="L32" s="1832"/>
      <c r="M32" s="1832"/>
      <c r="N32" s="1832"/>
      <c r="O32" s="1832"/>
      <c r="P32" s="1832"/>
      <c r="Q32" s="1832"/>
      <c r="R32" s="1832"/>
      <c r="S32" s="1832"/>
      <c r="T32" s="1832"/>
      <c r="U32" s="1832"/>
      <c r="V32" s="1832"/>
      <c r="W32" s="1832"/>
      <c r="X32" s="1832"/>
      <c r="Y32" s="1832"/>
      <c r="Z32" s="1832"/>
      <c r="AA32" s="1832"/>
      <c r="AB32" s="1832"/>
      <c r="AC32" s="1832"/>
      <c r="AD32" s="1832"/>
      <c r="AE32" s="1832"/>
      <c r="AF32" s="1832"/>
      <c r="AG32" s="1832"/>
      <c r="AH32" s="1832"/>
      <c r="AI32" s="1832"/>
      <c r="AJ32" s="1832"/>
      <c r="AK32" s="1833"/>
      <c r="AL32" s="669"/>
      <c r="AM32" s="669"/>
      <c r="AN32" s="669"/>
      <c r="AO32" s="669"/>
      <c r="AP32" s="669"/>
      <c r="AQ32" s="669"/>
      <c r="AR32" s="669"/>
      <c r="AS32" s="669"/>
      <c r="AT32" s="669"/>
      <c r="AU32" s="669"/>
      <c r="AV32" s="669"/>
      <c r="AW32" s="669"/>
      <c r="AX32" s="669"/>
      <c r="AY32" s="669"/>
    </row>
    <row r="33" spans="2:51" s="670" customFormat="1" ht="18.75" customHeight="1">
      <c r="B33" s="696"/>
      <c r="C33" s="1872"/>
      <c r="D33" s="1873"/>
      <c r="E33" s="1873"/>
      <c r="F33" s="1873"/>
      <c r="G33" s="1873"/>
      <c r="H33" s="1873"/>
      <c r="I33" s="1873"/>
      <c r="J33" s="1873"/>
      <c r="K33" s="1873"/>
      <c r="L33" s="1873"/>
      <c r="M33" s="1873"/>
      <c r="N33" s="1873"/>
      <c r="O33" s="1873"/>
      <c r="P33" s="1873"/>
      <c r="Q33" s="1873"/>
      <c r="R33" s="1873"/>
      <c r="S33" s="1873"/>
      <c r="T33" s="1873"/>
      <c r="U33" s="1873"/>
      <c r="V33" s="1873"/>
      <c r="W33" s="1873"/>
      <c r="X33" s="1873"/>
      <c r="Y33" s="1873"/>
      <c r="Z33" s="1873"/>
      <c r="AA33" s="1873"/>
      <c r="AB33" s="1873"/>
      <c r="AC33" s="1873"/>
      <c r="AD33" s="1873"/>
      <c r="AE33" s="1873"/>
      <c r="AF33" s="1873"/>
      <c r="AG33" s="1873"/>
      <c r="AH33" s="1873"/>
      <c r="AI33" s="1873"/>
      <c r="AJ33" s="1873"/>
      <c r="AK33" s="1874"/>
      <c r="AL33" s="669"/>
      <c r="AM33" s="669"/>
      <c r="AN33" s="669"/>
      <c r="AO33" s="669"/>
      <c r="AP33" s="669"/>
      <c r="AQ33" s="669"/>
      <c r="AR33" s="669"/>
      <c r="AS33" s="669"/>
      <c r="AT33" s="669"/>
      <c r="AU33" s="669"/>
      <c r="AV33" s="669"/>
      <c r="AW33" s="669"/>
      <c r="AX33" s="669"/>
      <c r="AY33" s="669"/>
    </row>
    <row r="34" spans="2:51" s="670" customFormat="1" ht="18.75" customHeight="1">
      <c r="B34" s="696"/>
      <c r="C34" s="1875"/>
      <c r="D34" s="1868"/>
      <c r="E34" s="1868"/>
      <c r="F34" s="1868"/>
      <c r="G34" s="1868"/>
      <c r="H34" s="1868"/>
      <c r="I34" s="1868"/>
      <c r="J34" s="1868"/>
      <c r="K34" s="1868"/>
      <c r="L34" s="1868"/>
      <c r="M34" s="1868"/>
      <c r="N34" s="1868"/>
      <c r="O34" s="1868"/>
      <c r="P34" s="1868"/>
      <c r="Q34" s="1868"/>
      <c r="R34" s="1868"/>
      <c r="S34" s="1868"/>
      <c r="T34" s="1868"/>
      <c r="U34" s="1868"/>
      <c r="V34" s="1868"/>
      <c r="W34" s="1868"/>
      <c r="X34" s="1868"/>
      <c r="Y34" s="1868"/>
      <c r="Z34" s="1868"/>
      <c r="AA34" s="1868"/>
      <c r="AB34" s="1868"/>
      <c r="AC34" s="1868"/>
      <c r="AD34" s="1868"/>
      <c r="AE34" s="1868"/>
      <c r="AF34" s="1868"/>
      <c r="AG34" s="1868"/>
      <c r="AH34" s="1868"/>
      <c r="AI34" s="1868"/>
      <c r="AJ34" s="1868"/>
      <c r="AK34" s="1876"/>
      <c r="AL34" s="669"/>
      <c r="AM34" s="669"/>
      <c r="AN34" s="669"/>
      <c r="AO34" s="669"/>
      <c r="AP34" s="669"/>
      <c r="AQ34" s="669"/>
      <c r="AR34" s="669"/>
      <c r="AS34" s="669"/>
      <c r="AT34" s="669"/>
      <c r="AU34" s="669"/>
      <c r="AV34" s="669"/>
      <c r="AW34" s="669"/>
      <c r="AX34" s="669"/>
      <c r="AY34" s="669"/>
    </row>
    <row r="35" spans="2:51" s="670" customFormat="1" ht="18.75" customHeight="1">
      <c r="B35" s="696"/>
      <c r="C35" s="1849" t="s">
        <v>852</v>
      </c>
      <c r="D35" s="1850"/>
      <c r="E35" s="1850"/>
      <c r="F35" s="1850"/>
      <c r="G35" s="1850"/>
      <c r="H35" s="1850"/>
      <c r="I35" s="1850"/>
      <c r="J35" s="1850"/>
      <c r="K35" s="1850"/>
      <c r="L35" s="1850"/>
      <c r="M35" s="1850"/>
      <c r="N35" s="1850"/>
      <c r="O35" s="1850"/>
      <c r="P35" s="1850"/>
      <c r="Q35" s="1850"/>
      <c r="R35" s="1850"/>
      <c r="S35" s="1850"/>
      <c r="T35" s="1850"/>
      <c r="U35" s="1850"/>
      <c r="V35" s="1850"/>
      <c r="W35" s="1850"/>
      <c r="X35" s="1850"/>
      <c r="Y35" s="1850"/>
      <c r="Z35" s="1850"/>
      <c r="AA35" s="1850"/>
      <c r="AB35" s="1850"/>
      <c r="AC35" s="1850"/>
      <c r="AD35" s="1850"/>
      <c r="AE35" s="1850"/>
      <c r="AF35" s="1850"/>
      <c r="AG35" s="1850"/>
      <c r="AH35" s="1850"/>
      <c r="AI35" s="1850"/>
      <c r="AJ35" s="1850"/>
      <c r="AK35" s="1851"/>
      <c r="AL35" s="669"/>
      <c r="AM35" s="669"/>
      <c r="AN35" s="669"/>
      <c r="AO35" s="669"/>
      <c r="AP35" s="669"/>
      <c r="AQ35" s="669"/>
      <c r="AR35" s="669"/>
      <c r="AS35" s="669"/>
      <c r="AT35" s="669"/>
      <c r="AU35" s="669"/>
      <c r="AV35" s="669"/>
      <c r="AW35" s="669"/>
      <c r="AX35" s="669"/>
      <c r="AY35" s="669"/>
    </row>
    <row r="36" spans="2:51" s="670" customFormat="1" ht="15" customHeight="1">
      <c r="B36" s="696"/>
      <c r="C36" s="1852" t="s">
        <v>851</v>
      </c>
      <c r="D36" s="1853"/>
      <c r="E36" s="681"/>
      <c r="F36" s="681" t="s">
        <v>847</v>
      </c>
      <c r="G36" s="698"/>
      <c r="H36" s="681"/>
      <c r="I36" s="681"/>
      <c r="J36" s="698" t="s">
        <v>846</v>
      </c>
      <c r="K36" s="698"/>
      <c r="L36" s="698"/>
      <c r="M36" s="681"/>
      <c r="N36" s="698" t="s">
        <v>845</v>
      </c>
      <c r="O36" s="698"/>
      <c r="P36" s="1852" t="s">
        <v>850</v>
      </c>
      <c r="Q36" s="1853"/>
      <c r="R36" s="681"/>
      <c r="S36" s="681" t="s">
        <v>847</v>
      </c>
      <c r="T36" s="698"/>
      <c r="U36" s="681"/>
      <c r="V36" s="681"/>
      <c r="W36" s="698" t="s">
        <v>846</v>
      </c>
      <c r="X36" s="698"/>
      <c r="Y36" s="698"/>
      <c r="Z36" s="681"/>
      <c r="AA36" s="698" t="s">
        <v>845</v>
      </c>
      <c r="AB36" s="698"/>
      <c r="AC36" s="681"/>
      <c r="AD36" s="681"/>
      <c r="AE36" s="681"/>
      <c r="AF36" s="681"/>
      <c r="AG36" s="681"/>
      <c r="AH36" s="681"/>
      <c r="AI36" s="681"/>
      <c r="AJ36" s="681"/>
      <c r="AK36" s="692"/>
      <c r="AL36" s="669"/>
      <c r="AM36" s="669"/>
      <c r="AN36" s="669"/>
      <c r="AO36" s="669"/>
      <c r="AP36" s="669"/>
      <c r="AQ36" s="669"/>
      <c r="AR36" s="669"/>
      <c r="AS36" s="669"/>
      <c r="AT36" s="669"/>
      <c r="AU36" s="669"/>
      <c r="AV36" s="669"/>
      <c r="AW36" s="669"/>
      <c r="AX36" s="669"/>
    </row>
    <row r="37" spans="2:51" s="670" customFormat="1" ht="15" customHeight="1">
      <c r="B37" s="696"/>
      <c r="C37" s="1852" t="s">
        <v>849</v>
      </c>
      <c r="D37" s="1853"/>
      <c r="E37" s="681"/>
      <c r="F37" s="681" t="s">
        <v>847</v>
      </c>
      <c r="G37" s="698"/>
      <c r="H37" s="681"/>
      <c r="I37" s="681"/>
      <c r="J37" s="698" t="s">
        <v>846</v>
      </c>
      <c r="K37" s="698"/>
      <c r="L37" s="698"/>
      <c r="M37" s="681"/>
      <c r="N37" s="698" t="s">
        <v>845</v>
      </c>
      <c r="O37" s="698"/>
      <c r="P37" s="1852" t="s">
        <v>848</v>
      </c>
      <c r="Q37" s="1854"/>
      <c r="R37" s="1854"/>
      <c r="S37" s="1854"/>
      <c r="T37" s="1854"/>
      <c r="U37" s="1853"/>
      <c r="V37" s="681"/>
      <c r="W37" s="681" t="s">
        <v>847</v>
      </c>
      <c r="X37" s="698"/>
      <c r="Y37" s="681"/>
      <c r="Z37" s="681"/>
      <c r="AA37" s="698" t="s">
        <v>846</v>
      </c>
      <c r="AB37" s="698"/>
      <c r="AC37" s="698"/>
      <c r="AD37" s="681"/>
      <c r="AE37" s="698" t="s">
        <v>845</v>
      </c>
      <c r="AF37" s="698"/>
      <c r="AG37" s="681"/>
      <c r="AH37" s="681"/>
      <c r="AI37" s="698"/>
      <c r="AJ37" s="698"/>
      <c r="AK37" s="697"/>
      <c r="AL37" s="669"/>
      <c r="AM37" s="669"/>
      <c r="AN37" s="669"/>
      <c r="AO37" s="669"/>
      <c r="AP37" s="669"/>
      <c r="AQ37" s="669"/>
      <c r="AR37" s="669"/>
      <c r="AS37" s="669"/>
      <c r="AT37" s="669"/>
      <c r="AU37" s="669"/>
      <c r="AV37" s="669"/>
      <c r="AW37" s="669"/>
      <c r="AX37" s="669"/>
      <c r="AY37" s="669"/>
    </row>
    <row r="38" spans="2:51" s="670" customFormat="1" ht="18.75" customHeight="1">
      <c r="B38" s="696"/>
      <c r="C38" s="1840"/>
      <c r="D38" s="1841"/>
      <c r="E38" s="1841"/>
      <c r="F38" s="1841"/>
      <c r="G38" s="1841"/>
      <c r="H38" s="1841"/>
      <c r="I38" s="1841"/>
      <c r="J38" s="1841"/>
      <c r="K38" s="1841"/>
      <c r="L38" s="1841"/>
      <c r="M38" s="1841"/>
      <c r="N38" s="1841"/>
      <c r="O38" s="1841"/>
      <c r="P38" s="1841"/>
      <c r="Q38" s="1841"/>
      <c r="R38" s="1841"/>
      <c r="S38" s="1841"/>
      <c r="T38" s="1841"/>
      <c r="U38" s="1841"/>
      <c r="V38" s="1841"/>
      <c r="W38" s="1841"/>
      <c r="X38" s="1841"/>
      <c r="Y38" s="1841"/>
      <c r="Z38" s="1841"/>
      <c r="AA38" s="1841"/>
      <c r="AB38" s="1841"/>
      <c r="AC38" s="1841"/>
      <c r="AD38" s="1841"/>
      <c r="AE38" s="1841"/>
      <c r="AF38" s="1841"/>
      <c r="AG38" s="1841"/>
      <c r="AH38" s="1841"/>
      <c r="AI38" s="1841"/>
      <c r="AJ38" s="1841"/>
      <c r="AK38" s="1842"/>
      <c r="AL38" s="669"/>
      <c r="AM38" s="669"/>
      <c r="AN38" s="669"/>
      <c r="AO38" s="669"/>
      <c r="AP38" s="669"/>
      <c r="AQ38" s="669"/>
      <c r="AR38" s="669"/>
      <c r="AS38" s="669"/>
      <c r="AT38" s="669"/>
      <c r="AU38" s="669"/>
      <c r="AV38" s="669"/>
      <c r="AW38" s="669"/>
      <c r="AX38" s="669"/>
      <c r="AY38" s="669"/>
    </row>
    <row r="39" spans="2:51" s="670" customFormat="1" ht="18.75" customHeight="1">
      <c r="B39" s="696"/>
      <c r="C39" s="1843"/>
      <c r="D39" s="1844"/>
      <c r="E39" s="1844"/>
      <c r="F39" s="1844"/>
      <c r="G39" s="1844"/>
      <c r="H39" s="1844"/>
      <c r="I39" s="1844"/>
      <c r="J39" s="1844"/>
      <c r="K39" s="1844"/>
      <c r="L39" s="1844"/>
      <c r="M39" s="1844"/>
      <c r="N39" s="1844"/>
      <c r="O39" s="1844"/>
      <c r="P39" s="1844"/>
      <c r="Q39" s="1844"/>
      <c r="R39" s="1844"/>
      <c r="S39" s="1844"/>
      <c r="T39" s="1844"/>
      <c r="U39" s="1844"/>
      <c r="V39" s="1844"/>
      <c r="W39" s="1844"/>
      <c r="X39" s="1844"/>
      <c r="Y39" s="1844"/>
      <c r="Z39" s="1844"/>
      <c r="AA39" s="1844"/>
      <c r="AB39" s="1844"/>
      <c r="AC39" s="1844"/>
      <c r="AD39" s="1844"/>
      <c r="AE39" s="1844"/>
      <c r="AF39" s="1844"/>
      <c r="AG39" s="1844"/>
      <c r="AH39" s="1844"/>
      <c r="AI39" s="1844"/>
      <c r="AJ39" s="1844"/>
      <c r="AK39" s="1845"/>
      <c r="AL39" s="669"/>
      <c r="AM39" s="669"/>
      <c r="AN39" s="669"/>
      <c r="AO39" s="669"/>
      <c r="AP39" s="669"/>
      <c r="AQ39" s="669"/>
      <c r="AR39" s="669"/>
      <c r="AS39" s="669"/>
      <c r="AT39" s="669"/>
      <c r="AU39" s="669"/>
      <c r="AV39" s="669"/>
      <c r="AW39" s="669"/>
      <c r="AX39" s="669"/>
      <c r="AY39" s="669"/>
    </row>
    <row r="40" spans="2:51" s="670" customFormat="1" ht="18.75" customHeight="1">
      <c r="B40" s="696"/>
      <c r="C40" s="1846"/>
      <c r="D40" s="1847"/>
      <c r="E40" s="1847"/>
      <c r="F40" s="1847"/>
      <c r="G40" s="1847"/>
      <c r="H40" s="1847"/>
      <c r="I40" s="1847"/>
      <c r="J40" s="1847"/>
      <c r="K40" s="1847"/>
      <c r="L40" s="1847"/>
      <c r="M40" s="1847"/>
      <c r="N40" s="1847"/>
      <c r="O40" s="1847"/>
      <c r="P40" s="1847"/>
      <c r="Q40" s="1847"/>
      <c r="R40" s="1847"/>
      <c r="S40" s="1847"/>
      <c r="T40" s="1847"/>
      <c r="U40" s="1847"/>
      <c r="V40" s="1847"/>
      <c r="W40" s="1847"/>
      <c r="X40" s="1847"/>
      <c r="Y40" s="1847"/>
      <c r="Z40" s="1847"/>
      <c r="AA40" s="1847"/>
      <c r="AB40" s="1847"/>
      <c r="AC40" s="1847"/>
      <c r="AD40" s="1847"/>
      <c r="AE40" s="1847"/>
      <c r="AF40" s="1847"/>
      <c r="AG40" s="1847"/>
      <c r="AH40" s="1847"/>
      <c r="AI40" s="1847"/>
      <c r="AJ40" s="1847"/>
      <c r="AK40" s="1848"/>
      <c r="AL40" s="669"/>
      <c r="AM40" s="669"/>
      <c r="AN40" s="669"/>
      <c r="AO40" s="669"/>
      <c r="AP40" s="669"/>
      <c r="AQ40" s="669"/>
      <c r="AR40" s="669"/>
      <c r="AS40" s="669"/>
      <c r="AT40" s="669"/>
      <c r="AU40" s="669"/>
      <c r="AV40" s="669"/>
      <c r="AW40" s="669"/>
      <c r="AX40" s="669"/>
      <c r="AY40" s="669"/>
    </row>
    <row r="41" spans="2:51" s="670" customFormat="1" ht="18.75" customHeight="1">
      <c r="B41" s="696"/>
      <c r="C41" s="1849" t="s">
        <v>844</v>
      </c>
      <c r="D41" s="1850"/>
      <c r="E41" s="1850"/>
      <c r="F41" s="1850"/>
      <c r="G41" s="1850"/>
      <c r="H41" s="1850"/>
      <c r="I41" s="1850"/>
      <c r="J41" s="1850"/>
      <c r="K41" s="1850"/>
      <c r="L41" s="1850"/>
      <c r="M41" s="1850"/>
      <c r="N41" s="1850"/>
      <c r="O41" s="1850"/>
      <c r="P41" s="1850"/>
      <c r="Q41" s="1850"/>
      <c r="R41" s="1850"/>
      <c r="S41" s="1850"/>
      <c r="T41" s="1850"/>
      <c r="U41" s="1850"/>
      <c r="V41" s="1850"/>
      <c r="W41" s="1850"/>
      <c r="X41" s="1850"/>
      <c r="Y41" s="1850"/>
      <c r="Z41" s="1850"/>
      <c r="AA41" s="1850"/>
      <c r="AB41" s="1850"/>
      <c r="AC41" s="1850"/>
      <c r="AD41" s="1850"/>
      <c r="AE41" s="1850"/>
      <c r="AF41" s="1850"/>
      <c r="AG41" s="1850"/>
      <c r="AH41" s="1850"/>
      <c r="AI41" s="1850"/>
      <c r="AJ41" s="1850"/>
      <c r="AK41" s="1851"/>
      <c r="AL41" s="669"/>
      <c r="AM41" s="669"/>
      <c r="AN41" s="669"/>
      <c r="AO41" s="669"/>
      <c r="AP41" s="669"/>
      <c r="AQ41" s="669"/>
      <c r="AR41" s="669"/>
      <c r="AS41" s="669"/>
      <c r="AT41" s="669"/>
      <c r="AU41" s="669"/>
      <c r="AV41" s="669"/>
      <c r="AW41" s="669"/>
      <c r="AX41" s="669"/>
      <c r="AY41" s="669"/>
    </row>
    <row r="42" spans="2:51" s="670" customFormat="1" ht="18.75" customHeight="1">
      <c r="B42" s="696"/>
      <c r="C42" s="1840"/>
      <c r="D42" s="1841"/>
      <c r="E42" s="1841"/>
      <c r="F42" s="1841"/>
      <c r="G42" s="1841"/>
      <c r="H42" s="1841"/>
      <c r="I42" s="1841"/>
      <c r="J42" s="1841"/>
      <c r="K42" s="1841"/>
      <c r="L42" s="1841"/>
      <c r="M42" s="1841"/>
      <c r="N42" s="1841"/>
      <c r="O42" s="1841"/>
      <c r="P42" s="1841"/>
      <c r="Q42" s="1841"/>
      <c r="R42" s="1841"/>
      <c r="S42" s="1841"/>
      <c r="T42" s="1841"/>
      <c r="U42" s="1841"/>
      <c r="V42" s="1841"/>
      <c r="W42" s="1841"/>
      <c r="X42" s="1841"/>
      <c r="Y42" s="1841"/>
      <c r="Z42" s="1841"/>
      <c r="AA42" s="1841"/>
      <c r="AB42" s="1841"/>
      <c r="AC42" s="1841"/>
      <c r="AD42" s="1841"/>
      <c r="AE42" s="1841"/>
      <c r="AF42" s="1841"/>
      <c r="AG42" s="1841"/>
      <c r="AH42" s="1841"/>
      <c r="AI42" s="1841"/>
      <c r="AJ42" s="1841"/>
      <c r="AK42" s="1842"/>
      <c r="AL42" s="669"/>
      <c r="AM42" s="669"/>
      <c r="AN42" s="669"/>
      <c r="AO42" s="669"/>
      <c r="AP42" s="669"/>
      <c r="AQ42" s="669"/>
      <c r="AR42" s="669"/>
      <c r="AS42" s="669"/>
      <c r="AT42" s="669"/>
      <c r="AU42" s="669"/>
      <c r="AV42" s="669"/>
      <c r="AW42" s="669"/>
      <c r="AX42" s="669"/>
      <c r="AY42" s="669"/>
    </row>
    <row r="43" spans="2:51" s="670" customFormat="1" ht="18.75" customHeight="1">
      <c r="B43" s="696"/>
      <c r="C43" s="1843"/>
      <c r="D43" s="1844"/>
      <c r="E43" s="1844"/>
      <c r="F43" s="1844"/>
      <c r="G43" s="1844"/>
      <c r="H43" s="1844"/>
      <c r="I43" s="1844"/>
      <c r="J43" s="1844"/>
      <c r="K43" s="1844"/>
      <c r="L43" s="1844"/>
      <c r="M43" s="1844"/>
      <c r="N43" s="1844"/>
      <c r="O43" s="1844"/>
      <c r="P43" s="1844"/>
      <c r="Q43" s="1844"/>
      <c r="R43" s="1844"/>
      <c r="S43" s="1844"/>
      <c r="T43" s="1844"/>
      <c r="U43" s="1844"/>
      <c r="V43" s="1844"/>
      <c r="W43" s="1844"/>
      <c r="X43" s="1844"/>
      <c r="Y43" s="1844"/>
      <c r="Z43" s="1844"/>
      <c r="AA43" s="1844"/>
      <c r="AB43" s="1844"/>
      <c r="AC43" s="1844"/>
      <c r="AD43" s="1844"/>
      <c r="AE43" s="1844"/>
      <c r="AF43" s="1844"/>
      <c r="AG43" s="1844"/>
      <c r="AH43" s="1844"/>
      <c r="AI43" s="1844"/>
      <c r="AJ43" s="1844"/>
      <c r="AK43" s="1845"/>
      <c r="AL43" s="669"/>
      <c r="AM43" s="669"/>
      <c r="AN43" s="669"/>
      <c r="AO43" s="669"/>
      <c r="AP43" s="669"/>
      <c r="AQ43" s="669"/>
      <c r="AR43" s="669"/>
      <c r="AS43" s="669"/>
      <c r="AT43" s="669"/>
      <c r="AU43" s="669"/>
      <c r="AV43" s="669"/>
      <c r="AW43" s="669"/>
      <c r="AX43" s="669"/>
      <c r="AY43" s="669"/>
    </row>
    <row r="44" spans="2:51" s="670" customFormat="1" ht="18.75" customHeight="1">
      <c r="B44" s="696"/>
      <c r="C44" s="1846"/>
      <c r="D44" s="1847"/>
      <c r="E44" s="1847"/>
      <c r="F44" s="1847"/>
      <c r="G44" s="1847"/>
      <c r="H44" s="1847"/>
      <c r="I44" s="1847"/>
      <c r="J44" s="1847"/>
      <c r="K44" s="1847"/>
      <c r="L44" s="1847"/>
      <c r="M44" s="1847"/>
      <c r="N44" s="1847"/>
      <c r="O44" s="1847"/>
      <c r="P44" s="1847"/>
      <c r="Q44" s="1847"/>
      <c r="R44" s="1847"/>
      <c r="S44" s="1847"/>
      <c r="T44" s="1847"/>
      <c r="U44" s="1847"/>
      <c r="V44" s="1847"/>
      <c r="W44" s="1847"/>
      <c r="X44" s="1847"/>
      <c r="Y44" s="1847"/>
      <c r="Z44" s="1847"/>
      <c r="AA44" s="1847"/>
      <c r="AB44" s="1847"/>
      <c r="AC44" s="1847"/>
      <c r="AD44" s="1847"/>
      <c r="AE44" s="1847"/>
      <c r="AF44" s="1847"/>
      <c r="AG44" s="1847"/>
      <c r="AH44" s="1847"/>
      <c r="AI44" s="1847"/>
      <c r="AJ44" s="1847"/>
      <c r="AK44" s="1848"/>
      <c r="AL44" s="669"/>
      <c r="AM44" s="669"/>
      <c r="AN44" s="669"/>
      <c r="AO44" s="669"/>
      <c r="AP44" s="669"/>
      <c r="AQ44" s="669"/>
      <c r="AR44" s="669"/>
      <c r="AS44" s="669"/>
      <c r="AT44" s="669"/>
      <c r="AU44" s="669"/>
      <c r="AV44" s="669"/>
      <c r="AW44" s="669"/>
      <c r="AX44" s="669"/>
      <c r="AY44" s="669"/>
    </row>
    <row r="45" spans="2:51" s="670" customFormat="1" ht="18.75" customHeight="1">
      <c r="B45" s="696"/>
      <c r="C45" s="1849" t="s">
        <v>843</v>
      </c>
      <c r="D45" s="1850"/>
      <c r="E45" s="1850"/>
      <c r="F45" s="1850"/>
      <c r="G45" s="1850"/>
      <c r="H45" s="1850"/>
      <c r="I45" s="1850"/>
      <c r="J45" s="1850"/>
      <c r="K45" s="1850"/>
      <c r="L45" s="1850"/>
      <c r="M45" s="1850"/>
      <c r="N45" s="1850"/>
      <c r="O45" s="1850"/>
      <c r="P45" s="1850"/>
      <c r="Q45" s="1850"/>
      <c r="R45" s="1850"/>
      <c r="S45" s="1850"/>
      <c r="T45" s="1850"/>
      <c r="U45" s="1850"/>
      <c r="V45" s="1850"/>
      <c r="W45" s="1850"/>
      <c r="X45" s="1850"/>
      <c r="Y45" s="1850"/>
      <c r="Z45" s="1850"/>
      <c r="AA45" s="1850"/>
      <c r="AB45" s="1850"/>
      <c r="AC45" s="1850"/>
      <c r="AD45" s="1850"/>
      <c r="AE45" s="1850"/>
      <c r="AF45" s="1850"/>
      <c r="AG45" s="1850"/>
      <c r="AH45" s="1850"/>
      <c r="AI45" s="1850"/>
      <c r="AJ45" s="1850"/>
      <c r="AK45" s="1851"/>
      <c r="AL45" s="669"/>
      <c r="AM45" s="669"/>
      <c r="AN45" s="669"/>
      <c r="AO45" s="669"/>
      <c r="AP45" s="669"/>
      <c r="AQ45" s="669"/>
      <c r="AR45" s="669"/>
      <c r="AS45" s="669"/>
      <c r="AT45" s="669"/>
      <c r="AU45" s="669"/>
      <c r="AV45" s="669"/>
      <c r="AW45" s="669"/>
      <c r="AX45" s="669"/>
      <c r="AY45" s="669"/>
    </row>
    <row r="46" spans="2:51" s="670" customFormat="1" ht="18.75" customHeight="1">
      <c r="B46" s="696"/>
      <c r="C46" s="1843"/>
      <c r="D46" s="1844"/>
      <c r="E46" s="1844"/>
      <c r="F46" s="1844"/>
      <c r="G46" s="1844"/>
      <c r="H46" s="1844"/>
      <c r="I46" s="1844"/>
      <c r="J46" s="1844"/>
      <c r="K46" s="1844"/>
      <c r="L46" s="1844"/>
      <c r="M46" s="1844"/>
      <c r="N46" s="1844"/>
      <c r="O46" s="1844"/>
      <c r="P46" s="1844"/>
      <c r="Q46" s="1844"/>
      <c r="R46" s="1844"/>
      <c r="S46" s="1844"/>
      <c r="T46" s="1844"/>
      <c r="U46" s="1844"/>
      <c r="V46" s="1844"/>
      <c r="W46" s="1844"/>
      <c r="X46" s="1844"/>
      <c r="Y46" s="1844"/>
      <c r="Z46" s="1844"/>
      <c r="AA46" s="1844"/>
      <c r="AB46" s="1844"/>
      <c r="AC46" s="1844"/>
      <c r="AD46" s="1844"/>
      <c r="AE46" s="1844"/>
      <c r="AF46" s="1844"/>
      <c r="AG46" s="1844"/>
      <c r="AH46" s="1844"/>
      <c r="AI46" s="1844"/>
      <c r="AJ46" s="1844"/>
      <c r="AK46" s="1845"/>
      <c r="AL46" s="669"/>
      <c r="AM46" s="669"/>
      <c r="AN46" s="669"/>
      <c r="AO46" s="669"/>
      <c r="AP46" s="669"/>
      <c r="AQ46" s="669"/>
      <c r="AR46" s="669"/>
      <c r="AS46" s="669"/>
      <c r="AT46" s="669"/>
      <c r="AU46" s="669"/>
      <c r="AV46" s="669"/>
      <c r="AW46" s="669"/>
      <c r="AX46" s="669"/>
      <c r="AY46" s="669"/>
    </row>
    <row r="47" spans="2:51" s="670" customFormat="1" ht="18.75" customHeight="1">
      <c r="B47" s="696"/>
      <c r="C47" s="1843"/>
      <c r="D47" s="1844"/>
      <c r="E47" s="1844"/>
      <c r="F47" s="1844"/>
      <c r="G47" s="1844"/>
      <c r="H47" s="1844"/>
      <c r="I47" s="1844"/>
      <c r="J47" s="1844"/>
      <c r="K47" s="1844"/>
      <c r="L47" s="1844"/>
      <c r="M47" s="1844"/>
      <c r="N47" s="1844"/>
      <c r="O47" s="1844"/>
      <c r="P47" s="1844"/>
      <c r="Q47" s="1844"/>
      <c r="R47" s="1844"/>
      <c r="S47" s="1844"/>
      <c r="T47" s="1844"/>
      <c r="U47" s="1844"/>
      <c r="V47" s="1844"/>
      <c r="W47" s="1844"/>
      <c r="X47" s="1844"/>
      <c r="Y47" s="1844"/>
      <c r="Z47" s="1844"/>
      <c r="AA47" s="1844"/>
      <c r="AB47" s="1844"/>
      <c r="AC47" s="1844"/>
      <c r="AD47" s="1844"/>
      <c r="AE47" s="1844"/>
      <c r="AF47" s="1844"/>
      <c r="AG47" s="1844"/>
      <c r="AH47" s="1844"/>
      <c r="AI47" s="1844"/>
      <c r="AJ47" s="1844"/>
      <c r="AK47" s="1845"/>
      <c r="AL47" s="669"/>
      <c r="AM47" s="669"/>
      <c r="AN47" s="669"/>
      <c r="AO47" s="669"/>
      <c r="AP47" s="669"/>
      <c r="AQ47" s="669"/>
      <c r="AR47" s="669"/>
      <c r="AS47" s="669"/>
      <c r="AT47" s="669"/>
      <c r="AU47" s="669"/>
      <c r="AV47" s="669"/>
      <c r="AW47" s="669"/>
      <c r="AX47" s="669"/>
      <c r="AY47" s="669"/>
    </row>
    <row r="48" spans="2:51" s="670" customFormat="1" ht="18.75" customHeight="1">
      <c r="B48" s="695"/>
      <c r="C48" s="1846"/>
      <c r="D48" s="1847"/>
      <c r="E48" s="1847"/>
      <c r="F48" s="1847"/>
      <c r="G48" s="1847"/>
      <c r="H48" s="1847"/>
      <c r="I48" s="1847"/>
      <c r="J48" s="1847"/>
      <c r="K48" s="1847"/>
      <c r="L48" s="1847"/>
      <c r="M48" s="1847"/>
      <c r="N48" s="1847"/>
      <c r="O48" s="1847"/>
      <c r="P48" s="1847"/>
      <c r="Q48" s="1847"/>
      <c r="R48" s="1847"/>
      <c r="S48" s="1847"/>
      <c r="T48" s="1847"/>
      <c r="U48" s="1847"/>
      <c r="V48" s="1847"/>
      <c r="W48" s="1847"/>
      <c r="X48" s="1847"/>
      <c r="Y48" s="1847"/>
      <c r="Z48" s="1847"/>
      <c r="AA48" s="1847"/>
      <c r="AB48" s="1847"/>
      <c r="AC48" s="1847"/>
      <c r="AD48" s="1847"/>
      <c r="AE48" s="1847"/>
      <c r="AF48" s="1847"/>
      <c r="AG48" s="1847"/>
      <c r="AH48" s="1847"/>
      <c r="AI48" s="1847"/>
      <c r="AJ48" s="1847"/>
      <c r="AK48" s="1848"/>
      <c r="AL48" s="669"/>
      <c r="AM48" s="669"/>
      <c r="AN48" s="669"/>
      <c r="AO48" s="669"/>
      <c r="AP48" s="669"/>
      <c r="AQ48" s="669"/>
      <c r="AR48" s="669"/>
      <c r="AS48" s="669"/>
      <c r="AT48" s="669"/>
      <c r="AU48" s="669"/>
      <c r="AV48" s="669"/>
      <c r="AW48" s="669"/>
      <c r="AX48" s="669"/>
      <c r="AY48" s="669"/>
    </row>
    <row r="49" spans="2:51" s="670" customFormat="1" ht="18.75" customHeight="1">
      <c r="B49" s="1849" t="s">
        <v>842</v>
      </c>
      <c r="C49" s="1850"/>
      <c r="D49" s="1850"/>
      <c r="E49" s="1850"/>
      <c r="F49" s="1850"/>
      <c r="G49" s="1850"/>
      <c r="H49" s="1850"/>
      <c r="I49" s="1850"/>
      <c r="J49" s="1850"/>
      <c r="K49" s="1850"/>
      <c r="L49" s="1850"/>
      <c r="M49" s="1850"/>
      <c r="N49" s="1850"/>
      <c r="O49" s="1850"/>
      <c r="P49" s="1850"/>
      <c r="Q49" s="1850"/>
      <c r="R49" s="1850"/>
      <c r="S49" s="1850"/>
      <c r="T49" s="1850"/>
      <c r="U49" s="1850"/>
      <c r="V49" s="1850"/>
      <c r="W49" s="1850"/>
      <c r="X49" s="1850"/>
      <c r="Y49" s="1850"/>
      <c r="Z49" s="1850"/>
      <c r="AA49" s="1850"/>
      <c r="AB49" s="1850"/>
      <c r="AC49" s="1850"/>
      <c r="AD49" s="1850"/>
      <c r="AE49" s="1850"/>
      <c r="AF49" s="1850"/>
      <c r="AG49" s="1850"/>
      <c r="AH49" s="1850"/>
      <c r="AI49" s="1850"/>
      <c r="AJ49" s="1850"/>
      <c r="AK49" s="1851"/>
      <c r="AL49" s="669"/>
      <c r="AM49" s="669"/>
      <c r="AN49" s="669"/>
      <c r="AO49" s="669"/>
      <c r="AP49" s="669"/>
      <c r="AQ49" s="669"/>
      <c r="AR49" s="669"/>
      <c r="AS49" s="669"/>
      <c r="AT49" s="669"/>
      <c r="AU49" s="669"/>
      <c r="AV49" s="669"/>
      <c r="AW49" s="669"/>
      <c r="AX49" s="669"/>
      <c r="AY49" s="669"/>
    </row>
    <row r="50" spans="2:51" s="670" customFormat="1" ht="18.75" customHeight="1">
      <c r="B50" s="679"/>
      <c r="C50" s="677" t="s">
        <v>841</v>
      </c>
      <c r="D50" s="677"/>
      <c r="E50" s="677"/>
      <c r="F50" s="677"/>
      <c r="G50" s="677"/>
      <c r="H50" s="677"/>
      <c r="I50" s="677"/>
      <c r="J50" s="677"/>
      <c r="K50" s="677"/>
      <c r="L50" s="677"/>
      <c r="M50" s="670" t="s">
        <v>840</v>
      </c>
      <c r="S50" s="677"/>
      <c r="T50" s="677" t="s">
        <v>772</v>
      </c>
      <c r="U50" s="677"/>
      <c r="V50" s="677"/>
      <c r="W50" s="677"/>
      <c r="X50" s="677"/>
      <c r="Y50" s="677"/>
      <c r="Z50" s="677" t="s">
        <v>791</v>
      </c>
      <c r="AA50" s="690"/>
      <c r="AB50" s="677"/>
      <c r="AC50" s="677"/>
      <c r="AD50" s="677"/>
      <c r="AE50" s="677"/>
      <c r="AF50" s="677"/>
      <c r="AG50" s="677"/>
      <c r="AH50" s="677"/>
      <c r="AI50" s="677"/>
      <c r="AJ50" s="677"/>
      <c r="AK50" s="694"/>
      <c r="AL50" s="669"/>
      <c r="AM50" s="669"/>
      <c r="AN50" s="669"/>
      <c r="AO50" s="669"/>
      <c r="AP50" s="669"/>
      <c r="AQ50" s="669"/>
      <c r="AR50" s="669"/>
      <c r="AS50" s="669"/>
      <c r="AT50" s="669"/>
      <c r="AU50" s="669"/>
      <c r="AV50" s="669"/>
      <c r="AW50" s="669"/>
      <c r="AX50" s="669"/>
      <c r="AY50" s="669"/>
    </row>
    <row r="51" spans="2:51" s="670" customFormat="1" ht="18.75" customHeight="1">
      <c r="B51" s="1824"/>
      <c r="C51" s="1825"/>
      <c r="D51" s="1825"/>
      <c r="E51" s="1825"/>
      <c r="F51" s="1825"/>
      <c r="G51" s="1825"/>
      <c r="H51" s="1825"/>
      <c r="I51" s="1825"/>
      <c r="J51" s="1825"/>
      <c r="K51" s="1825"/>
      <c r="L51" s="1825"/>
      <c r="M51" s="1825"/>
      <c r="N51" s="1825"/>
      <c r="O51" s="1825"/>
      <c r="P51" s="1825"/>
      <c r="Q51" s="1825"/>
      <c r="R51" s="1825"/>
      <c r="S51" s="1825"/>
      <c r="T51" s="1825"/>
      <c r="U51" s="1825"/>
      <c r="V51" s="1825"/>
      <c r="W51" s="1825"/>
      <c r="X51" s="1825"/>
      <c r="Y51" s="1825"/>
      <c r="Z51" s="1825"/>
      <c r="AA51" s="1825"/>
      <c r="AB51" s="1825"/>
      <c r="AC51" s="1825"/>
      <c r="AD51" s="1825"/>
      <c r="AE51" s="1825"/>
      <c r="AF51" s="1825"/>
      <c r="AG51" s="1825"/>
      <c r="AH51" s="1825"/>
      <c r="AI51" s="1825"/>
      <c r="AJ51" s="1825"/>
      <c r="AK51" s="1826"/>
      <c r="AL51" s="669"/>
      <c r="AM51" s="669"/>
      <c r="AN51" s="669"/>
      <c r="AO51" s="669"/>
      <c r="AP51" s="669"/>
      <c r="AQ51" s="669"/>
      <c r="AR51" s="669"/>
      <c r="AS51" s="669"/>
      <c r="AT51" s="669"/>
      <c r="AU51" s="669"/>
      <c r="AV51" s="669"/>
      <c r="AW51" s="669"/>
      <c r="AX51" s="669"/>
      <c r="AY51" s="669"/>
    </row>
    <row r="52" spans="2:51" s="670" customFormat="1" ht="18.75" customHeight="1">
      <c r="B52" s="1824"/>
      <c r="C52" s="1825"/>
      <c r="D52" s="1825"/>
      <c r="E52" s="1825"/>
      <c r="F52" s="1825"/>
      <c r="G52" s="1825"/>
      <c r="H52" s="1825"/>
      <c r="I52" s="1825"/>
      <c r="J52" s="1825"/>
      <c r="K52" s="1825"/>
      <c r="L52" s="1825"/>
      <c r="M52" s="1825"/>
      <c r="N52" s="1825"/>
      <c r="O52" s="1825"/>
      <c r="P52" s="1825"/>
      <c r="Q52" s="1825"/>
      <c r="R52" s="1825"/>
      <c r="S52" s="1825"/>
      <c r="T52" s="1825"/>
      <c r="U52" s="1825"/>
      <c r="V52" s="1825"/>
      <c r="W52" s="1825"/>
      <c r="X52" s="1825"/>
      <c r="Y52" s="1825"/>
      <c r="Z52" s="1825"/>
      <c r="AA52" s="1825"/>
      <c r="AB52" s="1825"/>
      <c r="AC52" s="1825"/>
      <c r="AD52" s="1825"/>
      <c r="AE52" s="1825"/>
      <c r="AF52" s="1825"/>
      <c r="AG52" s="1825"/>
      <c r="AH52" s="1825"/>
      <c r="AI52" s="1825"/>
      <c r="AJ52" s="1825"/>
      <c r="AK52" s="1826"/>
      <c r="AL52" s="669"/>
      <c r="AM52" s="669"/>
      <c r="AN52" s="669"/>
      <c r="AO52" s="669"/>
      <c r="AP52" s="669"/>
      <c r="AQ52" s="669"/>
      <c r="AR52" s="669"/>
      <c r="AS52" s="669"/>
      <c r="AT52" s="669"/>
      <c r="AU52" s="669"/>
      <c r="AV52" s="669"/>
      <c r="AW52" s="669"/>
      <c r="AX52" s="669"/>
      <c r="AY52" s="669"/>
    </row>
    <row r="53" spans="2:51" s="670" customFormat="1" ht="18.75" customHeight="1">
      <c r="B53" s="1827"/>
      <c r="C53" s="1828"/>
      <c r="D53" s="1828"/>
      <c r="E53" s="1828"/>
      <c r="F53" s="1828"/>
      <c r="G53" s="1828"/>
      <c r="H53" s="1828"/>
      <c r="I53" s="1828"/>
      <c r="J53" s="1828"/>
      <c r="K53" s="1828"/>
      <c r="L53" s="1828"/>
      <c r="M53" s="1828"/>
      <c r="N53" s="1828"/>
      <c r="O53" s="1828"/>
      <c r="P53" s="1825"/>
      <c r="Q53" s="1825"/>
      <c r="R53" s="1825"/>
      <c r="S53" s="1825"/>
      <c r="T53" s="1825"/>
      <c r="U53" s="1825"/>
      <c r="V53" s="1825"/>
      <c r="W53" s="1825"/>
      <c r="X53" s="1825"/>
      <c r="Y53" s="1825"/>
      <c r="Z53" s="1825"/>
      <c r="AA53" s="1825"/>
      <c r="AB53" s="1825"/>
      <c r="AC53" s="1825"/>
      <c r="AD53" s="1825"/>
      <c r="AE53" s="1825"/>
      <c r="AF53" s="1825"/>
      <c r="AG53" s="1825"/>
      <c r="AH53" s="1825"/>
      <c r="AI53" s="1825"/>
      <c r="AJ53" s="1825"/>
      <c r="AK53" s="1826"/>
      <c r="AL53" s="669"/>
      <c r="AM53" s="669"/>
      <c r="AN53" s="669"/>
      <c r="AO53" s="669"/>
      <c r="AP53" s="669"/>
      <c r="AQ53" s="669"/>
      <c r="AR53" s="669"/>
      <c r="AS53" s="669"/>
      <c r="AT53" s="669"/>
      <c r="AU53" s="669"/>
      <c r="AV53" s="669"/>
      <c r="AW53" s="669"/>
      <c r="AX53" s="669"/>
      <c r="AY53" s="669"/>
    </row>
    <row r="54" spans="2:51" s="670" customFormat="1" ht="18.75" customHeight="1">
      <c r="B54" s="1855" t="s">
        <v>839</v>
      </c>
      <c r="C54" s="1856"/>
      <c r="D54" s="1856"/>
      <c r="E54" s="1856"/>
      <c r="F54" s="1856"/>
      <c r="G54" s="1856"/>
      <c r="H54" s="1856"/>
      <c r="I54" s="1856"/>
      <c r="J54" s="1856"/>
      <c r="K54" s="1856"/>
      <c r="L54" s="1856"/>
      <c r="M54" s="1856"/>
      <c r="N54" s="1856"/>
      <c r="O54" s="1857"/>
      <c r="P54" s="693"/>
      <c r="Q54" s="673"/>
      <c r="R54" s="673" t="s">
        <v>838</v>
      </c>
      <c r="S54" s="681"/>
      <c r="T54" s="673"/>
      <c r="U54" s="673"/>
      <c r="V54" s="673"/>
      <c r="W54" s="673"/>
      <c r="X54" s="673"/>
      <c r="Y54" s="673"/>
      <c r="Z54" s="673"/>
      <c r="AA54" s="673"/>
      <c r="AB54" s="673"/>
      <c r="AC54" s="673"/>
      <c r="AD54" s="673"/>
      <c r="AE54" s="673"/>
      <c r="AF54" s="673"/>
      <c r="AG54" s="673"/>
      <c r="AH54" s="673"/>
      <c r="AI54" s="673"/>
      <c r="AJ54" s="673"/>
      <c r="AK54" s="683"/>
      <c r="AL54" s="669"/>
      <c r="AM54" s="684"/>
      <c r="AN54" s="669"/>
      <c r="AO54" s="669"/>
      <c r="AP54" s="669"/>
      <c r="AQ54" s="669"/>
      <c r="AR54" s="669"/>
      <c r="AS54" s="669"/>
      <c r="AT54" s="669"/>
      <c r="AU54" s="669"/>
      <c r="AV54" s="669"/>
      <c r="AW54" s="669"/>
      <c r="AX54" s="669"/>
      <c r="AY54" s="669"/>
    </row>
    <row r="55" spans="2:51" s="670" customFormat="1" ht="11.25" customHeight="1">
      <c r="B55" s="669"/>
      <c r="C55" s="669"/>
      <c r="D55" s="669"/>
      <c r="E55" s="669"/>
      <c r="F55" s="669"/>
      <c r="G55" s="669"/>
      <c r="H55" s="669"/>
      <c r="I55" s="669"/>
      <c r="J55" s="669"/>
      <c r="K55" s="669"/>
      <c r="L55" s="669"/>
      <c r="M55" s="669"/>
      <c r="N55" s="669"/>
      <c r="O55" s="669"/>
      <c r="P55" s="669"/>
      <c r="Q55" s="669"/>
      <c r="R55" s="669"/>
      <c r="S55" s="669"/>
      <c r="T55" s="669"/>
      <c r="U55" s="669"/>
      <c r="V55" s="669"/>
      <c r="W55" s="669"/>
      <c r="X55" s="669"/>
      <c r="Y55" s="669"/>
      <c r="Z55" s="669"/>
      <c r="AA55" s="669"/>
      <c r="AB55" s="669"/>
      <c r="AC55" s="669"/>
      <c r="AD55" s="669"/>
      <c r="AE55" s="669"/>
      <c r="AF55" s="669"/>
      <c r="AG55" s="669"/>
      <c r="AH55" s="669"/>
      <c r="AI55" s="669"/>
      <c r="AJ55" s="669"/>
      <c r="AK55" s="669"/>
      <c r="AL55" s="669"/>
      <c r="AM55" s="669"/>
      <c r="AN55" s="669"/>
      <c r="AO55" s="669"/>
      <c r="AP55" s="669"/>
      <c r="AQ55" s="669"/>
      <c r="AR55" s="669"/>
      <c r="AS55" s="669"/>
      <c r="AT55" s="669"/>
      <c r="AU55" s="669"/>
      <c r="AV55" s="669"/>
      <c r="AW55" s="669"/>
      <c r="AX55" s="669"/>
      <c r="AY55" s="669"/>
    </row>
    <row r="56" spans="2:51" s="670" customFormat="1" ht="18.75" customHeight="1">
      <c r="B56" s="688" t="s">
        <v>837</v>
      </c>
      <c r="C56" s="669"/>
      <c r="D56" s="669"/>
      <c r="E56" s="669"/>
      <c r="F56" s="669"/>
      <c r="G56" s="669"/>
      <c r="H56" s="669"/>
      <c r="I56" s="669"/>
      <c r="J56" s="669"/>
      <c r="K56" s="669"/>
      <c r="L56" s="669"/>
      <c r="M56" s="669"/>
      <c r="N56" s="669"/>
      <c r="O56" s="669"/>
      <c r="P56" s="669"/>
      <c r="Q56" s="669"/>
      <c r="R56" s="669"/>
      <c r="S56" s="669"/>
      <c r="T56" s="669"/>
      <c r="U56" s="669"/>
      <c r="V56" s="669"/>
      <c r="W56" s="669"/>
      <c r="X56" s="669"/>
      <c r="Y56" s="669"/>
      <c r="Z56" s="669"/>
      <c r="AA56" s="669"/>
      <c r="AB56" s="669"/>
      <c r="AC56" s="669"/>
      <c r="AD56" s="669"/>
      <c r="AE56" s="669"/>
      <c r="AF56" s="669"/>
      <c r="AG56" s="669"/>
      <c r="AH56" s="669"/>
      <c r="AI56" s="669"/>
      <c r="AJ56" s="669"/>
      <c r="AK56" s="669"/>
      <c r="AL56" s="669"/>
      <c r="AM56" s="669"/>
      <c r="AN56" s="669"/>
      <c r="AO56" s="669"/>
      <c r="AP56" s="669"/>
      <c r="AQ56" s="669"/>
      <c r="AR56" s="669"/>
      <c r="AS56" s="669"/>
      <c r="AT56" s="669"/>
      <c r="AU56" s="669"/>
      <c r="AV56" s="669"/>
      <c r="AW56" s="669"/>
      <c r="AX56" s="669"/>
      <c r="AY56" s="669"/>
    </row>
    <row r="57" spans="2:51" s="670" customFormat="1" ht="35.25" customHeight="1">
      <c r="B57" s="1836" t="s">
        <v>836</v>
      </c>
      <c r="C57" s="1836"/>
      <c r="D57" s="1836"/>
      <c r="E57" s="1836"/>
      <c r="F57" s="1836"/>
      <c r="G57" s="1836"/>
      <c r="H57" s="1836"/>
      <c r="I57" s="1836"/>
      <c r="J57" s="1836"/>
      <c r="K57" s="1836"/>
      <c r="L57" s="1836"/>
      <c r="M57" s="1836"/>
      <c r="N57" s="1836"/>
      <c r="O57" s="1836"/>
      <c r="P57" s="1836"/>
      <c r="Q57" s="1836"/>
      <c r="R57" s="1836"/>
      <c r="S57" s="1836"/>
      <c r="T57" s="1836"/>
      <c r="U57" s="1836"/>
      <c r="V57" s="1836"/>
      <c r="W57" s="1836"/>
      <c r="X57" s="1836"/>
      <c r="Y57" s="1836"/>
      <c r="Z57" s="1836"/>
      <c r="AA57" s="1836"/>
      <c r="AB57" s="1836"/>
      <c r="AC57" s="1836"/>
      <c r="AD57" s="1836"/>
      <c r="AE57" s="1836"/>
      <c r="AF57" s="1836"/>
      <c r="AG57" s="1836"/>
      <c r="AH57" s="1836"/>
      <c r="AI57" s="1836"/>
      <c r="AJ57" s="1836"/>
      <c r="AK57" s="669"/>
      <c r="AL57" s="669"/>
      <c r="AM57" s="669"/>
      <c r="AN57" s="669"/>
      <c r="AO57" s="669"/>
      <c r="AP57" s="669"/>
      <c r="AQ57" s="669"/>
      <c r="AR57" s="669"/>
      <c r="AS57" s="669"/>
      <c r="AT57" s="669"/>
      <c r="AU57" s="669"/>
      <c r="AV57" s="669"/>
      <c r="AW57" s="669"/>
      <c r="AX57" s="669"/>
      <c r="AY57" s="669"/>
    </row>
    <row r="58" spans="2:51" s="670" customFormat="1" ht="6.75" customHeight="1">
      <c r="B58" s="669"/>
      <c r="C58" s="669"/>
      <c r="D58" s="669"/>
      <c r="E58" s="669"/>
      <c r="F58" s="669"/>
      <c r="G58" s="669"/>
      <c r="H58" s="669"/>
      <c r="I58" s="669"/>
      <c r="J58" s="669"/>
      <c r="K58" s="669"/>
      <c r="L58" s="669"/>
      <c r="M58" s="669"/>
      <c r="N58" s="669"/>
      <c r="O58" s="669"/>
      <c r="P58" s="669"/>
      <c r="Q58" s="669"/>
      <c r="R58" s="669"/>
      <c r="S58" s="669"/>
      <c r="T58" s="669"/>
      <c r="U58" s="669"/>
      <c r="V58" s="669"/>
      <c r="W58" s="669"/>
      <c r="X58" s="669"/>
      <c r="Y58" s="669"/>
      <c r="Z58" s="669"/>
      <c r="AA58" s="669"/>
      <c r="AB58" s="669"/>
      <c r="AC58" s="669"/>
      <c r="AD58" s="669"/>
      <c r="AE58" s="669"/>
      <c r="AF58" s="669"/>
      <c r="AG58" s="669"/>
      <c r="AH58" s="669"/>
      <c r="AI58" s="669"/>
      <c r="AJ58" s="669"/>
      <c r="AK58" s="669"/>
      <c r="AL58" s="669"/>
      <c r="AM58" s="669"/>
      <c r="AN58" s="669"/>
      <c r="AO58" s="669"/>
      <c r="AP58" s="669"/>
      <c r="AQ58" s="669"/>
      <c r="AR58" s="669"/>
      <c r="AS58" s="669"/>
      <c r="AT58" s="669"/>
      <c r="AU58" s="669"/>
      <c r="AV58" s="669"/>
      <c r="AW58" s="669"/>
      <c r="AX58" s="669"/>
      <c r="AY58" s="669"/>
    </row>
    <row r="59" spans="2:51" s="670" customFormat="1" ht="18.75" customHeight="1">
      <c r="B59" s="1783" t="s">
        <v>835</v>
      </c>
      <c r="C59" s="1784"/>
      <c r="D59" s="1784"/>
      <c r="E59" s="1784"/>
      <c r="F59" s="1784"/>
      <c r="G59" s="1784"/>
      <c r="H59" s="1784"/>
      <c r="I59" s="1784"/>
      <c r="J59" s="1784"/>
      <c r="K59" s="1784"/>
      <c r="L59" s="1807"/>
      <c r="M59" s="673"/>
      <c r="N59" s="674" t="s">
        <v>834</v>
      </c>
      <c r="O59" s="674"/>
      <c r="P59" s="673"/>
      <c r="Q59" s="673"/>
      <c r="R59" s="673"/>
      <c r="S59" s="673"/>
      <c r="T59" s="673"/>
      <c r="U59" s="673"/>
      <c r="V59" s="674" t="s">
        <v>772</v>
      </c>
      <c r="W59" s="673"/>
      <c r="X59" s="673"/>
      <c r="Y59" s="673"/>
      <c r="Z59" s="673"/>
      <c r="AA59" s="673"/>
      <c r="AB59" s="673"/>
      <c r="AC59" s="673"/>
      <c r="AD59" s="673"/>
      <c r="AE59" s="673"/>
      <c r="AF59" s="673"/>
      <c r="AG59" s="673"/>
      <c r="AH59" s="673"/>
      <c r="AI59" s="673"/>
      <c r="AJ59" s="673"/>
      <c r="AK59" s="671"/>
      <c r="AL59" s="669"/>
      <c r="AM59" s="669"/>
      <c r="AN59" s="669"/>
      <c r="AO59" s="669"/>
      <c r="AP59" s="669"/>
      <c r="AQ59" s="669"/>
      <c r="AR59" s="669"/>
      <c r="AS59" s="669"/>
      <c r="AT59" s="669"/>
      <c r="AU59" s="669"/>
      <c r="AV59" s="669"/>
      <c r="AW59" s="669"/>
      <c r="AX59" s="669"/>
      <c r="AY59" s="669"/>
    </row>
    <row r="60" spans="2:51" s="670" customFormat="1" ht="18.75" customHeight="1">
      <c r="B60" s="1797" t="s">
        <v>833</v>
      </c>
      <c r="C60" s="1798"/>
      <c r="D60" s="1798"/>
      <c r="E60" s="1798"/>
      <c r="F60" s="1837"/>
      <c r="G60" s="1858"/>
      <c r="H60" s="1858"/>
      <c r="I60" s="1858"/>
      <c r="J60" s="1858"/>
      <c r="K60" s="1858"/>
      <c r="L60" s="1858"/>
      <c r="M60" s="1858"/>
      <c r="N60" s="1858"/>
      <c r="O60" s="1858"/>
      <c r="P60" s="1858"/>
      <c r="Q60" s="1858"/>
      <c r="R60" s="1858"/>
      <c r="S60" s="1858"/>
      <c r="T60" s="1858"/>
      <c r="U60" s="1858"/>
      <c r="V60" s="1858"/>
      <c r="W60" s="1858"/>
      <c r="X60" s="1858"/>
      <c r="Y60" s="1858"/>
      <c r="Z60" s="1858"/>
      <c r="AA60" s="1858"/>
      <c r="AB60" s="1858"/>
      <c r="AC60" s="1858"/>
      <c r="AD60" s="1858"/>
      <c r="AE60" s="1858"/>
      <c r="AF60" s="1858"/>
      <c r="AG60" s="1858"/>
      <c r="AH60" s="1858"/>
      <c r="AI60" s="1858"/>
      <c r="AJ60" s="1858"/>
      <c r="AK60" s="1858"/>
      <c r="AL60" s="669"/>
      <c r="AM60" s="669"/>
      <c r="AN60" s="669"/>
      <c r="AO60" s="669"/>
      <c r="AP60" s="669"/>
      <c r="AQ60" s="669"/>
      <c r="AR60" s="669"/>
      <c r="AS60" s="669"/>
      <c r="AT60" s="669"/>
      <c r="AU60" s="669"/>
      <c r="AV60" s="669"/>
      <c r="AW60" s="669"/>
      <c r="AX60" s="669"/>
      <c r="AY60" s="669"/>
    </row>
    <row r="61" spans="2:51" s="670" customFormat="1" ht="18.75" customHeight="1">
      <c r="B61" s="1819"/>
      <c r="C61" s="1820"/>
      <c r="D61" s="1820"/>
      <c r="E61" s="1820"/>
      <c r="F61" s="1838"/>
      <c r="G61" s="1858"/>
      <c r="H61" s="1858"/>
      <c r="I61" s="1858"/>
      <c r="J61" s="1858"/>
      <c r="K61" s="1858"/>
      <c r="L61" s="1858"/>
      <c r="M61" s="1858"/>
      <c r="N61" s="1858"/>
      <c r="O61" s="1858"/>
      <c r="P61" s="1858"/>
      <c r="Q61" s="1858"/>
      <c r="R61" s="1858"/>
      <c r="S61" s="1858"/>
      <c r="T61" s="1858"/>
      <c r="U61" s="1858"/>
      <c r="V61" s="1858"/>
      <c r="W61" s="1858"/>
      <c r="X61" s="1858"/>
      <c r="Y61" s="1858"/>
      <c r="Z61" s="1858"/>
      <c r="AA61" s="1858"/>
      <c r="AB61" s="1858"/>
      <c r="AC61" s="1858"/>
      <c r="AD61" s="1858"/>
      <c r="AE61" s="1858"/>
      <c r="AF61" s="1858"/>
      <c r="AG61" s="1858"/>
      <c r="AH61" s="1858"/>
      <c r="AI61" s="1858"/>
      <c r="AJ61" s="1858"/>
      <c r="AK61" s="1858"/>
      <c r="AL61" s="669"/>
      <c r="AM61" s="669"/>
      <c r="AN61" s="669"/>
      <c r="AO61" s="669"/>
      <c r="AP61" s="669"/>
      <c r="AQ61" s="669"/>
      <c r="AR61" s="669"/>
      <c r="AS61" s="669"/>
      <c r="AT61" s="669"/>
      <c r="AU61" s="669"/>
      <c r="AV61" s="669"/>
      <c r="AW61" s="669"/>
      <c r="AX61" s="669"/>
      <c r="AY61" s="669"/>
    </row>
    <row r="62" spans="2:51" s="670" customFormat="1" ht="18.75" customHeight="1">
      <c r="B62" s="1799"/>
      <c r="C62" s="1800"/>
      <c r="D62" s="1800"/>
      <c r="E62" s="1800"/>
      <c r="F62" s="1839"/>
      <c r="G62" s="1858"/>
      <c r="H62" s="1858"/>
      <c r="I62" s="1858"/>
      <c r="J62" s="1858"/>
      <c r="K62" s="1858"/>
      <c r="L62" s="1858"/>
      <c r="M62" s="1858"/>
      <c r="N62" s="1858"/>
      <c r="O62" s="1858"/>
      <c r="P62" s="1858"/>
      <c r="Q62" s="1858"/>
      <c r="R62" s="1858"/>
      <c r="S62" s="1858"/>
      <c r="T62" s="1858"/>
      <c r="U62" s="1858"/>
      <c r="V62" s="1858"/>
      <c r="W62" s="1858"/>
      <c r="X62" s="1858"/>
      <c r="Y62" s="1858"/>
      <c r="Z62" s="1858"/>
      <c r="AA62" s="1858"/>
      <c r="AB62" s="1858"/>
      <c r="AC62" s="1858"/>
      <c r="AD62" s="1858"/>
      <c r="AE62" s="1858"/>
      <c r="AF62" s="1858"/>
      <c r="AG62" s="1858"/>
      <c r="AH62" s="1858"/>
      <c r="AI62" s="1858"/>
      <c r="AJ62" s="1858"/>
      <c r="AK62" s="1858"/>
      <c r="AL62" s="669"/>
      <c r="AM62" s="669"/>
      <c r="AN62" s="669"/>
      <c r="AO62" s="669"/>
      <c r="AP62" s="669"/>
      <c r="AQ62" s="669"/>
      <c r="AR62" s="669"/>
      <c r="AS62" s="669"/>
      <c r="AT62" s="669"/>
      <c r="AU62" s="669"/>
      <c r="AV62" s="669"/>
      <c r="AW62" s="669"/>
      <c r="AX62" s="669"/>
      <c r="AY62" s="669"/>
    </row>
    <row r="63" spans="2:51" s="670" customFormat="1" ht="18.75" customHeight="1">
      <c r="B63" s="1797" t="s">
        <v>832</v>
      </c>
      <c r="C63" s="1798"/>
      <c r="D63" s="1837"/>
      <c r="E63" s="1788" t="s">
        <v>831</v>
      </c>
      <c r="F63" s="1790"/>
      <c r="G63" s="1809"/>
      <c r="H63" s="1810"/>
      <c r="I63" s="1810"/>
      <c r="J63" s="1810"/>
      <c r="K63" s="1810"/>
      <c r="L63" s="1810"/>
      <c r="M63" s="1810"/>
      <c r="N63" s="1811"/>
      <c r="O63" s="1783" t="s">
        <v>830</v>
      </c>
      <c r="P63" s="1807"/>
      <c r="Q63" s="1809"/>
      <c r="R63" s="1810"/>
      <c r="S63" s="1810"/>
      <c r="T63" s="1811"/>
      <c r="U63" s="1783" t="s">
        <v>787</v>
      </c>
      <c r="V63" s="1807"/>
      <c r="W63" s="1785"/>
      <c r="X63" s="1786"/>
      <c r="Y63" s="1786"/>
      <c r="Z63" s="1786"/>
      <c r="AA63" s="1808"/>
      <c r="AB63" s="1783" t="s">
        <v>829</v>
      </c>
      <c r="AC63" s="1784"/>
      <c r="AD63" s="1784"/>
      <c r="AE63" s="675"/>
      <c r="AF63" s="682" t="s">
        <v>821</v>
      </c>
      <c r="AG63" s="681"/>
      <c r="AH63" s="673" t="s">
        <v>822</v>
      </c>
      <c r="AI63" s="681"/>
      <c r="AJ63" s="672" t="s">
        <v>821</v>
      </c>
      <c r="AK63" s="692"/>
      <c r="AL63" s="669"/>
      <c r="AM63" s="669"/>
      <c r="AN63" s="669"/>
      <c r="AO63" s="669"/>
      <c r="AP63" s="669"/>
      <c r="AQ63" s="669"/>
      <c r="AR63" s="669"/>
      <c r="AS63" s="669"/>
      <c r="AT63" s="669"/>
      <c r="AU63" s="669"/>
      <c r="AV63" s="669"/>
      <c r="AW63" s="669"/>
      <c r="AX63" s="669"/>
      <c r="AY63" s="669"/>
    </row>
    <row r="64" spans="2:51" s="670" customFormat="1" ht="18.75" customHeight="1">
      <c r="B64" s="1819"/>
      <c r="C64" s="1820"/>
      <c r="D64" s="1838"/>
      <c r="E64" s="1788" t="s">
        <v>831</v>
      </c>
      <c r="F64" s="1790"/>
      <c r="G64" s="1809"/>
      <c r="H64" s="1810"/>
      <c r="I64" s="1810"/>
      <c r="J64" s="1810"/>
      <c r="K64" s="1810"/>
      <c r="L64" s="1810"/>
      <c r="M64" s="1810"/>
      <c r="N64" s="1811"/>
      <c r="O64" s="1794" t="s">
        <v>830</v>
      </c>
      <c r="P64" s="1796"/>
      <c r="Q64" s="1809"/>
      <c r="R64" s="1810"/>
      <c r="S64" s="1810"/>
      <c r="T64" s="1811"/>
      <c r="U64" s="1783" t="s">
        <v>787</v>
      </c>
      <c r="V64" s="1807"/>
      <c r="W64" s="1785"/>
      <c r="X64" s="1786"/>
      <c r="Y64" s="1786"/>
      <c r="Z64" s="1786"/>
      <c r="AA64" s="1808"/>
      <c r="AB64" s="1783" t="s">
        <v>829</v>
      </c>
      <c r="AC64" s="1784"/>
      <c r="AD64" s="1784"/>
      <c r="AE64" s="675"/>
      <c r="AF64" s="682" t="s">
        <v>821</v>
      </c>
      <c r="AG64" s="681"/>
      <c r="AH64" s="673" t="s">
        <v>822</v>
      </c>
      <c r="AI64" s="681"/>
      <c r="AJ64" s="672" t="s">
        <v>821</v>
      </c>
      <c r="AK64" s="692"/>
      <c r="AL64" s="669"/>
      <c r="AM64" s="669"/>
      <c r="AN64" s="669"/>
      <c r="AO64" s="669"/>
      <c r="AP64" s="669"/>
      <c r="AQ64" s="669"/>
      <c r="AR64" s="669"/>
      <c r="AS64" s="669"/>
      <c r="AT64" s="669"/>
      <c r="AU64" s="669"/>
      <c r="AV64" s="669"/>
      <c r="AW64" s="669"/>
      <c r="AX64" s="669"/>
      <c r="AY64" s="669"/>
    </row>
    <row r="65" spans="2:51" s="670" customFormat="1" ht="18.75" customHeight="1">
      <c r="B65" s="1799"/>
      <c r="C65" s="1800"/>
      <c r="D65" s="1839"/>
      <c r="E65" s="1788" t="s">
        <v>831</v>
      </c>
      <c r="F65" s="1790"/>
      <c r="G65" s="1809"/>
      <c r="H65" s="1810"/>
      <c r="I65" s="1859"/>
      <c r="J65" s="1859"/>
      <c r="K65" s="1859"/>
      <c r="L65" s="1859"/>
      <c r="M65" s="1859"/>
      <c r="N65" s="1860"/>
      <c r="O65" s="1788" t="s">
        <v>830</v>
      </c>
      <c r="P65" s="1790"/>
      <c r="Q65" s="1861"/>
      <c r="R65" s="1859"/>
      <c r="S65" s="1859"/>
      <c r="T65" s="1860"/>
      <c r="U65" s="1788" t="s">
        <v>787</v>
      </c>
      <c r="V65" s="1790"/>
      <c r="W65" s="1831"/>
      <c r="X65" s="1832"/>
      <c r="Y65" s="1832"/>
      <c r="Z65" s="1832"/>
      <c r="AA65" s="1833"/>
      <c r="AB65" s="1788" t="s">
        <v>829</v>
      </c>
      <c r="AC65" s="1789"/>
      <c r="AD65" s="1789"/>
      <c r="AE65" s="679"/>
      <c r="AF65" s="691" t="s">
        <v>821</v>
      </c>
      <c r="AG65" s="690"/>
      <c r="AH65" s="677" t="s">
        <v>822</v>
      </c>
      <c r="AI65" s="690"/>
      <c r="AJ65" s="686" t="s">
        <v>821</v>
      </c>
      <c r="AK65" s="689"/>
      <c r="AL65" s="669"/>
      <c r="AM65" s="669"/>
      <c r="AN65" s="669"/>
      <c r="AO65" s="669"/>
      <c r="AP65" s="669"/>
      <c r="AQ65" s="669"/>
      <c r="AR65" s="669"/>
      <c r="AS65" s="669"/>
      <c r="AT65" s="669"/>
      <c r="AU65" s="669"/>
      <c r="AV65" s="669"/>
      <c r="AW65" s="669"/>
      <c r="AX65" s="669"/>
      <c r="AY65" s="669"/>
    </row>
    <row r="66" spans="2:51" s="670" customFormat="1" ht="18.75" customHeight="1">
      <c r="B66" s="1783" t="s">
        <v>828</v>
      </c>
      <c r="C66" s="1784"/>
      <c r="D66" s="1784"/>
      <c r="E66" s="1784"/>
      <c r="F66" s="1784"/>
      <c r="G66" s="675"/>
      <c r="H66" s="673" t="s">
        <v>827</v>
      </c>
      <c r="I66" s="673"/>
      <c r="J66" s="673" t="s">
        <v>826</v>
      </c>
      <c r="K66" s="673"/>
      <c r="L66" s="673" t="s">
        <v>825</v>
      </c>
      <c r="M66" s="681"/>
      <c r="N66" s="673"/>
      <c r="O66" s="673" t="s">
        <v>824</v>
      </c>
      <c r="P66" s="673"/>
      <c r="Q66" s="673" t="s">
        <v>823</v>
      </c>
      <c r="R66" s="673"/>
      <c r="S66" s="673"/>
      <c r="T66" s="673"/>
      <c r="U66" s="673"/>
      <c r="V66" s="673"/>
      <c r="W66" s="681"/>
      <c r="X66" s="682" t="s">
        <v>821</v>
      </c>
      <c r="Y66" s="681"/>
      <c r="Z66" s="673" t="s">
        <v>822</v>
      </c>
      <c r="AA66" s="681"/>
      <c r="AB66" s="672" t="s">
        <v>821</v>
      </c>
      <c r="AC66" s="672"/>
      <c r="AD66" s="673" t="s">
        <v>770</v>
      </c>
      <c r="AE66" s="673"/>
      <c r="AF66" s="673"/>
      <c r="AG66" s="673"/>
      <c r="AH66" s="673"/>
      <c r="AI66" s="673"/>
      <c r="AJ66" s="673"/>
      <c r="AK66" s="671"/>
      <c r="AL66" s="669"/>
      <c r="AM66" s="669"/>
      <c r="AN66" s="669"/>
      <c r="AO66" s="669"/>
      <c r="AP66" s="669"/>
      <c r="AQ66" s="669"/>
      <c r="AR66" s="669"/>
      <c r="AS66" s="669"/>
      <c r="AT66" s="669"/>
      <c r="AU66" s="669"/>
      <c r="AV66" s="669"/>
      <c r="AW66" s="669"/>
      <c r="AX66" s="669"/>
      <c r="AY66" s="669"/>
    </row>
    <row r="67" spans="2:51" s="670" customFormat="1" ht="18.75" customHeight="1">
      <c r="B67" s="1797" t="s">
        <v>820</v>
      </c>
      <c r="C67" s="1798"/>
      <c r="D67" s="1798"/>
      <c r="E67" s="1798"/>
      <c r="F67" s="1837"/>
      <c r="G67" s="1821"/>
      <c r="H67" s="1822"/>
      <c r="I67" s="1825"/>
      <c r="J67" s="1825"/>
      <c r="K67" s="1825"/>
      <c r="L67" s="1825"/>
      <c r="M67" s="1825"/>
      <c r="N67" s="1825"/>
      <c r="O67" s="1825"/>
      <c r="P67" s="1825"/>
      <c r="Q67" s="1825"/>
      <c r="R67" s="1825"/>
      <c r="S67" s="1825"/>
      <c r="T67" s="1825"/>
      <c r="U67" s="1825"/>
      <c r="V67" s="1825"/>
      <c r="W67" s="1825"/>
      <c r="X67" s="1825"/>
      <c r="Y67" s="1825"/>
      <c r="Z67" s="1825"/>
      <c r="AA67" s="1825"/>
      <c r="AB67" s="1825"/>
      <c r="AC67" s="1825"/>
      <c r="AD67" s="1825"/>
      <c r="AE67" s="1825"/>
      <c r="AF67" s="1825"/>
      <c r="AG67" s="1825"/>
      <c r="AH67" s="1825"/>
      <c r="AI67" s="1825"/>
      <c r="AJ67" s="1825"/>
      <c r="AK67" s="1826"/>
      <c r="AL67" s="669"/>
      <c r="AM67" s="669"/>
      <c r="AN67" s="669"/>
      <c r="AO67" s="669"/>
      <c r="AP67" s="669"/>
      <c r="AQ67" s="669"/>
      <c r="AR67" s="669"/>
      <c r="AS67" s="669"/>
      <c r="AT67" s="669"/>
      <c r="AU67" s="669"/>
      <c r="AV67" s="669"/>
      <c r="AW67" s="669"/>
      <c r="AX67" s="669"/>
      <c r="AY67" s="669"/>
    </row>
    <row r="68" spans="2:51" s="670" customFormat="1" ht="18.75" customHeight="1">
      <c r="B68" s="1819"/>
      <c r="C68" s="1820"/>
      <c r="D68" s="1820"/>
      <c r="E68" s="1820"/>
      <c r="F68" s="1838"/>
      <c r="G68" s="1824"/>
      <c r="H68" s="1825"/>
      <c r="I68" s="1825"/>
      <c r="J68" s="1825"/>
      <c r="K68" s="1825"/>
      <c r="L68" s="1825"/>
      <c r="M68" s="1825"/>
      <c r="N68" s="1825"/>
      <c r="O68" s="1825"/>
      <c r="P68" s="1825"/>
      <c r="Q68" s="1825"/>
      <c r="R68" s="1825"/>
      <c r="S68" s="1825"/>
      <c r="T68" s="1825"/>
      <c r="U68" s="1825"/>
      <c r="V68" s="1825"/>
      <c r="W68" s="1825"/>
      <c r="X68" s="1825"/>
      <c r="Y68" s="1825"/>
      <c r="Z68" s="1825"/>
      <c r="AA68" s="1825"/>
      <c r="AB68" s="1825"/>
      <c r="AC68" s="1825"/>
      <c r="AD68" s="1825"/>
      <c r="AE68" s="1825"/>
      <c r="AF68" s="1825"/>
      <c r="AG68" s="1825"/>
      <c r="AH68" s="1825"/>
      <c r="AI68" s="1825"/>
      <c r="AJ68" s="1825"/>
      <c r="AK68" s="1826"/>
      <c r="AL68" s="669"/>
      <c r="AM68" s="669"/>
      <c r="AN68" s="669"/>
      <c r="AO68" s="669"/>
      <c r="AP68" s="669"/>
      <c r="AQ68" s="669"/>
      <c r="AR68" s="669"/>
      <c r="AS68" s="669"/>
      <c r="AT68" s="669"/>
      <c r="AU68" s="669"/>
      <c r="AV68" s="669"/>
      <c r="AW68" s="669"/>
      <c r="AX68" s="669"/>
      <c r="AY68" s="669"/>
    </row>
    <row r="69" spans="2:51" s="670" customFormat="1" ht="18.75" customHeight="1">
      <c r="B69" s="1799"/>
      <c r="C69" s="1800"/>
      <c r="D69" s="1800"/>
      <c r="E69" s="1800"/>
      <c r="F69" s="1839"/>
      <c r="G69" s="1827"/>
      <c r="H69" s="1828"/>
      <c r="I69" s="1828"/>
      <c r="J69" s="1828"/>
      <c r="K69" s="1828"/>
      <c r="L69" s="1828"/>
      <c r="M69" s="1828"/>
      <c r="N69" s="1828"/>
      <c r="O69" s="1828"/>
      <c r="P69" s="1828"/>
      <c r="Q69" s="1828"/>
      <c r="R69" s="1828"/>
      <c r="S69" s="1828"/>
      <c r="T69" s="1828"/>
      <c r="U69" s="1828"/>
      <c r="V69" s="1828"/>
      <c r="W69" s="1828"/>
      <c r="X69" s="1828"/>
      <c r="Y69" s="1828"/>
      <c r="Z69" s="1828"/>
      <c r="AA69" s="1828"/>
      <c r="AB69" s="1828"/>
      <c r="AC69" s="1828"/>
      <c r="AD69" s="1828"/>
      <c r="AE69" s="1828"/>
      <c r="AF69" s="1828"/>
      <c r="AG69" s="1828"/>
      <c r="AH69" s="1828"/>
      <c r="AI69" s="1828"/>
      <c r="AJ69" s="1828"/>
      <c r="AK69" s="1829"/>
      <c r="AL69" s="669"/>
      <c r="AM69" s="669"/>
      <c r="AN69" s="669"/>
      <c r="AO69" s="669"/>
      <c r="AP69" s="669"/>
      <c r="AQ69" s="669"/>
      <c r="AR69" s="669"/>
      <c r="AS69" s="669"/>
      <c r="AT69" s="669"/>
      <c r="AU69" s="669"/>
      <c r="AV69" s="669"/>
      <c r="AW69" s="669"/>
      <c r="AX69" s="669"/>
      <c r="AY69" s="669"/>
    </row>
    <row r="70" spans="2:51" s="670" customFormat="1" ht="15" customHeight="1">
      <c r="B70" s="685"/>
      <c r="C70" s="685"/>
      <c r="D70" s="685"/>
      <c r="E70" s="685"/>
      <c r="F70" s="685"/>
      <c r="G70" s="685"/>
      <c r="H70" s="685"/>
      <c r="I70" s="685"/>
      <c r="J70" s="685"/>
      <c r="K70" s="685"/>
      <c r="L70" s="685"/>
      <c r="M70" s="685"/>
      <c r="N70" s="685"/>
      <c r="O70" s="685"/>
      <c r="P70" s="685"/>
      <c r="Q70" s="685"/>
      <c r="R70" s="685"/>
      <c r="S70" s="685"/>
      <c r="T70" s="685"/>
      <c r="U70" s="685"/>
      <c r="V70" s="685"/>
      <c r="W70" s="685"/>
      <c r="X70" s="685"/>
      <c r="Y70" s="685"/>
      <c r="Z70" s="685"/>
      <c r="AA70" s="685"/>
      <c r="AB70" s="685"/>
      <c r="AC70" s="685"/>
      <c r="AD70" s="685"/>
      <c r="AE70" s="685"/>
      <c r="AF70" s="685"/>
      <c r="AG70" s="685"/>
      <c r="AH70" s="685"/>
      <c r="AI70" s="685"/>
      <c r="AJ70" s="685"/>
      <c r="AK70" s="669"/>
      <c r="AL70" s="669"/>
      <c r="AM70" s="669"/>
      <c r="AN70" s="669"/>
      <c r="AO70" s="669"/>
      <c r="AP70" s="669"/>
      <c r="AQ70" s="669"/>
      <c r="AR70" s="669"/>
      <c r="AS70" s="669"/>
      <c r="AT70" s="669"/>
      <c r="AU70" s="669"/>
      <c r="AV70" s="669"/>
      <c r="AW70" s="669"/>
      <c r="AX70" s="669"/>
      <c r="AY70" s="669"/>
    </row>
    <row r="71" spans="2:51" s="670" customFormat="1" ht="18.75" customHeight="1">
      <c r="B71" s="688" t="s">
        <v>819</v>
      </c>
      <c r="C71" s="669"/>
      <c r="D71" s="669"/>
      <c r="E71" s="669"/>
      <c r="F71" s="669"/>
      <c r="H71" s="669"/>
      <c r="I71" s="669"/>
      <c r="J71" s="669"/>
      <c r="K71" s="669"/>
      <c r="L71" s="669"/>
      <c r="M71" s="669"/>
      <c r="N71" s="669"/>
      <c r="O71" s="669"/>
      <c r="P71" s="669"/>
      <c r="Q71" s="669"/>
      <c r="R71" s="669"/>
      <c r="S71" s="669"/>
      <c r="T71" s="669"/>
      <c r="U71" s="669"/>
      <c r="V71" s="669"/>
      <c r="W71" s="669"/>
      <c r="X71" s="669"/>
      <c r="Y71" s="669"/>
      <c r="Z71" s="669"/>
      <c r="AA71" s="669"/>
      <c r="AB71" s="669"/>
      <c r="AC71" s="669"/>
      <c r="AD71" s="669"/>
      <c r="AE71" s="669"/>
      <c r="AF71" s="669"/>
      <c r="AG71" s="669"/>
      <c r="AH71" s="669"/>
      <c r="AI71" s="669"/>
      <c r="AJ71" s="669"/>
      <c r="AK71" s="669"/>
      <c r="AL71" s="669"/>
      <c r="AM71" s="669"/>
      <c r="AN71" s="669"/>
      <c r="AO71" s="669"/>
      <c r="AP71" s="669"/>
      <c r="AQ71" s="669"/>
      <c r="AR71" s="669"/>
      <c r="AS71" s="669"/>
      <c r="AT71" s="669"/>
      <c r="AU71" s="669"/>
      <c r="AV71" s="669"/>
      <c r="AW71" s="669"/>
      <c r="AX71" s="669"/>
      <c r="AY71" s="669"/>
    </row>
    <row r="72" spans="2:51" s="670" customFormat="1" ht="27" customHeight="1">
      <c r="B72" s="1836" t="s">
        <v>818</v>
      </c>
      <c r="C72" s="1836"/>
      <c r="D72" s="1836"/>
      <c r="E72" s="1836"/>
      <c r="F72" s="1836"/>
      <c r="G72" s="1836"/>
      <c r="H72" s="1836"/>
      <c r="I72" s="1836"/>
      <c r="J72" s="1836"/>
      <c r="K72" s="1836"/>
      <c r="L72" s="1836"/>
      <c r="M72" s="1836"/>
      <c r="N72" s="1836"/>
      <c r="O72" s="1836"/>
      <c r="P72" s="1836"/>
      <c r="Q72" s="1836"/>
      <c r="R72" s="1836"/>
      <c r="S72" s="1836"/>
      <c r="T72" s="1836"/>
      <c r="U72" s="1836"/>
      <c r="V72" s="1836"/>
      <c r="W72" s="1836"/>
      <c r="X72" s="1836"/>
      <c r="Y72" s="1836"/>
      <c r="Z72" s="1836"/>
      <c r="AA72" s="1836"/>
      <c r="AB72" s="1836"/>
      <c r="AC72" s="1836"/>
      <c r="AD72" s="1836"/>
      <c r="AE72" s="1836"/>
      <c r="AF72" s="1836"/>
      <c r="AG72" s="1836"/>
      <c r="AH72" s="1836"/>
      <c r="AI72" s="1836"/>
      <c r="AJ72" s="1836"/>
      <c r="AK72" s="669"/>
      <c r="AL72" s="669"/>
      <c r="AM72" s="669"/>
      <c r="AN72" s="669"/>
      <c r="AO72" s="669"/>
      <c r="AP72" s="669"/>
      <c r="AQ72" s="669"/>
      <c r="AR72" s="669"/>
      <c r="AS72" s="669"/>
      <c r="AT72" s="669"/>
      <c r="AU72" s="669"/>
      <c r="AV72" s="669"/>
      <c r="AW72" s="669"/>
      <c r="AX72" s="669"/>
      <c r="AY72" s="669"/>
    </row>
    <row r="73" spans="2:51" s="670" customFormat="1" ht="18.75" customHeight="1">
      <c r="B73" s="684" t="s">
        <v>817</v>
      </c>
      <c r="C73" s="669"/>
      <c r="D73" s="669"/>
      <c r="E73" s="669"/>
      <c r="F73" s="669"/>
      <c r="G73" s="669"/>
      <c r="H73" s="669"/>
      <c r="I73" s="669"/>
      <c r="J73" s="669" t="s">
        <v>792</v>
      </c>
      <c r="K73" s="669"/>
      <c r="L73" s="669"/>
      <c r="M73" s="669"/>
      <c r="N73" s="669"/>
      <c r="O73" s="669"/>
      <c r="P73" s="669"/>
      <c r="Q73" s="669" t="s">
        <v>816</v>
      </c>
      <c r="T73" s="669"/>
      <c r="U73" s="669"/>
      <c r="V73" s="669"/>
      <c r="W73" s="669"/>
      <c r="AB73" s="669"/>
      <c r="AE73" s="669"/>
      <c r="AF73" s="669"/>
      <c r="AG73" s="669"/>
      <c r="AH73" s="669"/>
      <c r="AI73" s="669"/>
      <c r="AJ73" s="669"/>
      <c r="AK73" s="669"/>
      <c r="AL73" s="669"/>
      <c r="AM73" s="669"/>
      <c r="AN73" s="669"/>
      <c r="AO73" s="669"/>
      <c r="AP73" s="669"/>
      <c r="AQ73" s="669"/>
      <c r="AR73" s="669"/>
      <c r="AS73" s="669"/>
      <c r="AT73" s="669"/>
      <c r="AU73" s="669"/>
      <c r="AV73" s="669"/>
      <c r="AW73" s="669"/>
      <c r="AX73" s="669"/>
      <c r="AY73" s="669"/>
    </row>
    <row r="74" spans="2:51" s="670" customFormat="1" ht="18.75" customHeight="1">
      <c r="B74" s="1830" t="s">
        <v>815</v>
      </c>
      <c r="C74" s="1830"/>
      <c r="D74" s="1830"/>
      <c r="E74" s="1830"/>
      <c r="F74" s="675"/>
      <c r="G74" s="673" t="s">
        <v>814</v>
      </c>
      <c r="H74" s="673"/>
      <c r="I74" s="673"/>
      <c r="J74" s="673" t="s">
        <v>813</v>
      </c>
      <c r="K74" s="681"/>
      <c r="L74" s="673"/>
      <c r="M74" s="673"/>
      <c r="N74" s="673" t="s">
        <v>812</v>
      </c>
      <c r="O74" s="673"/>
      <c r="P74" s="673"/>
      <c r="Q74" s="673"/>
      <c r="R74" s="673" t="s">
        <v>811</v>
      </c>
      <c r="S74" s="673"/>
      <c r="T74" s="673"/>
      <c r="U74" s="673"/>
      <c r="V74" s="673" t="s">
        <v>776</v>
      </c>
      <c r="W74" s="673"/>
      <c r="X74" s="672"/>
      <c r="Y74" s="1786"/>
      <c r="Z74" s="1786"/>
      <c r="AA74" s="1786"/>
      <c r="AB74" s="1786"/>
      <c r="AC74" s="1786"/>
      <c r="AD74" s="1786"/>
      <c r="AE74" s="1786"/>
      <c r="AF74" s="1786"/>
      <c r="AG74" s="1786"/>
      <c r="AH74" s="1786"/>
      <c r="AI74" s="1786"/>
      <c r="AJ74" s="1786"/>
      <c r="AK74" s="671" t="s">
        <v>770</v>
      </c>
      <c r="AL74" s="669"/>
      <c r="AM74" s="669"/>
      <c r="AN74" s="669"/>
      <c r="AO74" s="669"/>
      <c r="AP74" s="669"/>
      <c r="AQ74" s="669"/>
      <c r="AR74" s="669"/>
      <c r="AS74" s="669"/>
      <c r="AT74" s="669"/>
      <c r="AU74" s="669"/>
      <c r="AV74" s="669"/>
      <c r="AW74" s="669"/>
      <c r="AX74" s="669"/>
      <c r="AY74" s="669"/>
    </row>
    <row r="75" spans="2:51" s="670" customFormat="1" ht="18.75" customHeight="1">
      <c r="B75" s="1830" t="s">
        <v>810</v>
      </c>
      <c r="C75" s="1830"/>
      <c r="D75" s="1830"/>
      <c r="E75" s="1830"/>
      <c r="F75" s="675"/>
      <c r="G75" s="673" t="s">
        <v>809</v>
      </c>
      <c r="H75" s="673"/>
      <c r="I75" s="673"/>
      <c r="J75" s="673" t="s">
        <v>808</v>
      </c>
      <c r="K75" s="673"/>
      <c r="O75" s="673"/>
      <c r="P75" s="673" t="s">
        <v>807</v>
      </c>
      <c r="Q75" s="673"/>
      <c r="R75" s="673"/>
      <c r="S75" s="673" t="s">
        <v>776</v>
      </c>
      <c r="T75" s="673"/>
      <c r="U75" s="673"/>
      <c r="V75" s="673"/>
      <c r="W75" s="673"/>
      <c r="X75" s="673"/>
      <c r="Y75" s="673"/>
      <c r="Z75" s="673"/>
      <c r="AA75" s="673"/>
      <c r="AB75" s="673"/>
      <c r="AC75" s="673"/>
      <c r="AD75" s="673"/>
      <c r="AE75" s="673"/>
      <c r="AF75" s="673"/>
      <c r="AG75" s="673"/>
      <c r="AH75" s="673"/>
      <c r="AI75" s="673"/>
      <c r="AJ75" s="673"/>
      <c r="AK75" s="671" t="s">
        <v>770</v>
      </c>
      <c r="AL75" s="669"/>
      <c r="AM75" s="669"/>
      <c r="AN75" s="669"/>
      <c r="AO75" s="669"/>
      <c r="AP75" s="669"/>
      <c r="AQ75" s="669"/>
      <c r="AR75" s="669"/>
      <c r="AS75" s="669"/>
      <c r="AT75" s="669"/>
      <c r="AU75" s="669"/>
      <c r="AV75" s="669"/>
      <c r="AW75" s="669"/>
      <c r="AX75" s="669"/>
      <c r="AY75" s="669"/>
    </row>
    <row r="76" spans="2:51" s="670" customFormat="1" ht="18.75" customHeight="1">
      <c r="B76" s="1783" t="s">
        <v>806</v>
      </c>
      <c r="C76" s="1784"/>
      <c r="D76" s="1784"/>
      <c r="E76" s="1807"/>
      <c r="F76" s="1783" t="s">
        <v>190</v>
      </c>
      <c r="G76" s="1807"/>
      <c r="H76" s="1831"/>
      <c r="I76" s="1832"/>
      <c r="J76" s="1832"/>
      <c r="K76" s="1832"/>
      <c r="L76" s="1832"/>
      <c r="M76" s="1832"/>
      <c r="N76" s="1832"/>
      <c r="O76" s="1832"/>
      <c r="P76" s="1832"/>
      <c r="Q76" s="1833"/>
      <c r="R76" s="1788" t="s">
        <v>805</v>
      </c>
      <c r="S76" s="1790"/>
      <c r="T76" s="1831"/>
      <c r="U76" s="1832"/>
      <c r="V76" s="1832"/>
      <c r="W76" s="1833"/>
      <c r="X76" s="1788" t="s">
        <v>787</v>
      </c>
      <c r="Y76" s="1790"/>
      <c r="Z76" s="1834"/>
      <c r="AA76" s="1787"/>
      <c r="AB76" s="1787"/>
      <c r="AC76" s="1787"/>
      <c r="AD76" s="1787"/>
      <c r="AE76" s="1787"/>
      <c r="AF76" s="1787"/>
      <c r="AG76" s="1787"/>
      <c r="AH76" s="1787"/>
      <c r="AI76" s="1787"/>
      <c r="AJ76" s="1787"/>
      <c r="AK76" s="1835"/>
      <c r="AL76" s="669"/>
      <c r="AM76" s="669"/>
      <c r="AN76" s="669"/>
      <c r="AO76" s="669"/>
      <c r="AP76" s="669"/>
      <c r="AQ76" s="669"/>
      <c r="AR76" s="669"/>
      <c r="AS76" s="669"/>
      <c r="AT76" s="669"/>
      <c r="AU76" s="669"/>
      <c r="AV76" s="669"/>
      <c r="AW76" s="669"/>
      <c r="AX76" s="669"/>
      <c r="AY76" s="669"/>
    </row>
    <row r="77" spans="2:51" s="670" customFormat="1" ht="18.75" customHeight="1">
      <c r="B77" s="1797" t="s">
        <v>804</v>
      </c>
      <c r="C77" s="1798"/>
      <c r="D77" s="1798"/>
      <c r="E77" s="1798"/>
      <c r="F77" s="1798"/>
      <c r="G77" s="1798"/>
      <c r="H77" s="1821"/>
      <c r="I77" s="1822"/>
      <c r="J77" s="1822"/>
      <c r="K77" s="1822"/>
      <c r="L77" s="1822"/>
      <c r="M77" s="1822"/>
      <c r="N77" s="1822"/>
      <c r="O77" s="1822"/>
      <c r="P77" s="1822"/>
      <c r="Q77" s="1822"/>
      <c r="R77" s="1822"/>
      <c r="S77" s="1822"/>
      <c r="T77" s="1822"/>
      <c r="U77" s="1822"/>
      <c r="V77" s="1822"/>
      <c r="W77" s="1822"/>
      <c r="X77" s="1822"/>
      <c r="Y77" s="1822"/>
      <c r="Z77" s="1822"/>
      <c r="AA77" s="1822"/>
      <c r="AB77" s="1822"/>
      <c r="AC77" s="1822"/>
      <c r="AD77" s="1822"/>
      <c r="AE77" s="1822"/>
      <c r="AF77" s="1822"/>
      <c r="AG77" s="1822"/>
      <c r="AH77" s="1822"/>
      <c r="AI77" s="1822"/>
      <c r="AJ77" s="1822"/>
      <c r="AK77" s="1823"/>
      <c r="AL77" s="669"/>
      <c r="AM77" s="669"/>
      <c r="AN77" s="669"/>
      <c r="AO77" s="669"/>
      <c r="AP77" s="669"/>
      <c r="AQ77" s="669"/>
      <c r="AR77" s="669"/>
      <c r="AS77" s="669"/>
      <c r="AT77" s="669"/>
      <c r="AU77" s="669"/>
      <c r="AV77" s="669"/>
      <c r="AW77" s="669"/>
      <c r="AX77" s="669"/>
      <c r="AY77" s="669"/>
    </row>
    <row r="78" spans="2:51" s="670" customFormat="1" ht="18.75" customHeight="1">
      <c r="B78" s="1819"/>
      <c r="C78" s="1820"/>
      <c r="D78" s="1820"/>
      <c r="E78" s="1820"/>
      <c r="F78" s="1820"/>
      <c r="G78" s="1820"/>
      <c r="H78" s="1824"/>
      <c r="I78" s="1825"/>
      <c r="J78" s="1825"/>
      <c r="K78" s="1825"/>
      <c r="L78" s="1825"/>
      <c r="M78" s="1825"/>
      <c r="N78" s="1825"/>
      <c r="O78" s="1825"/>
      <c r="P78" s="1825"/>
      <c r="Q78" s="1825"/>
      <c r="R78" s="1825"/>
      <c r="S78" s="1825"/>
      <c r="T78" s="1825"/>
      <c r="U78" s="1825"/>
      <c r="V78" s="1825"/>
      <c r="W78" s="1825"/>
      <c r="X78" s="1825"/>
      <c r="Y78" s="1825"/>
      <c r="Z78" s="1825"/>
      <c r="AA78" s="1825"/>
      <c r="AB78" s="1825"/>
      <c r="AC78" s="1825"/>
      <c r="AD78" s="1825"/>
      <c r="AE78" s="1825"/>
      <c r="AF78" s="1825"/>
      <c r="AG78" s="1825"/>
      <c r="AH78" s="1825"/>
      <c r="AI78" s="1825"/>
      <c r="AJ78" s="1825"/>
      <c r="AK78" s="1826"/>
      <c r="AL78" s="669"/>
      <c r="AM78" s="669"/>
      <c r="AN78" s="669"/>
      <c r="AO78" s="669"/>
      <c r="AP78" s="669"/>
      <c r="AQ78" s="669"/>
      <c r="AR78" s="669"/>
      <c r="AS78" s="669"/>
      <c r="AT78" s="669"/>
      <c r="AU78" s="669"/>
      <c r="AV78" s="669"/>
      <c r="AW78" s="669"/>
      <c r="AX78" s="669"/>
      <c r="AY78" s="669"/>
    </row>
    <row r="79" spans="2:51" s="670" customFormat="1" ht="18.75" customHeight="1">
      <c r="B79" s="1799"/>
      <c r="C79" s="1800"/>
      <c r="D79" s="1800"/>
      <c r="E79" s="1800"/>
      <c r="F79" s="1800"/>
      <c r="G79" s="1800"/>
      <c r="H79" s="1827"/>
      <c r="I79" s="1828"/>
      <c r="J79" s="1828"/>
      <c r="K79" s="1828"/>
      <c r="L79" s="1828"/>
      <c r="M79" s="1828"/>
      <c r="N79" s="1828"/>
      <c r="O79" s="1828"/>
      <c r="P79" s="1828"/>
      <c r="Q79" s="1828"/>
      <c r="R79" s="1828"/>
      <c r="S79" s="1828"/>
      <c r="T79" s="1828"/>
      <c r="U79" s="1828"/>
      <c r="V79" s="1828"/>
      <c r="W79" s="1828"/>
      <c r="X79" s="1828"/>
      <c r="Y79" s="1828"/>
      <c r="Z79" s="1828"/>
      <c r="AA79" s="1828"/>
      <c r="AB79" s="1828"/>
      <c r="AC79" s="1828"/>
      <c r="AD79" s="1828"/>
      <c r="AE79" s="1828"/>
      <c r="AF79" s="1828"/>
      <c r="AG79" s="1828"/>
      <c r="AH79" s="1828"/>
      <c r="AI79" s="1828"/>
      <c r="AJ79" s="1828"/>
      <c r="AK79" s="1829"/>
      <c r="AL79" s="669"/>
      <c r="AM79" s="669"/>
      <c r="AN79" s="669"/>
      <c r="AO79" s="669"/>
      <c r="AP79" s="669"/>
      <c r="AQ79" s="669"/>
      <c r="AR79" s="669"/>
      <c r="AS79" s="669"/>
      <c r="AT79" s="669"/>
      <c r="AU79" s="669"/>
      <c r="AV79" s="669"/>
      <c r="AW79" s="669"/>
      <c r="AX79" s="669"/>
      <c r="AY79" s="669"/>
    </row>
    <row r="80" spans="2:51" s="670" customFormat="1" ht="14.25" customHeight="1">
      <c r="B80" s="685"/>
      <c r="C80" s="685"/>
      <c r="D80" s="685"/>
      <c r="E80" s="685"/>
      <c r="F80" s="685"/>
      <c r="G80" s="685"/>
      <c r="H80" s="685"/>
      <c r="I80" s="685"/>
      <c r="J80" s="685"/>
      <c r="K80" s="685"/>
      <c r="L80" s="685"/>
      <c r="M80" s="685"/>
      <c r="N80" s="685"/>
      <c r="O80" s="685"/>
      <c r="P80" s="685"/>
      <c r="Q80" s="685"/>
      <c r="R80" s="685"/>
      <c r="S80" s="685"/>
      <c r="T80" s="685"/>
      <c r="U80" s="685"/>
      <c r="V80" s="685"/>
      <c r="W80" s="685"/>
      <c r="X80" s="685"/>
      <c r="Y80" s="685"/>
      <c r="Z80" s="685"/>
      <c r="AA80" s="685"/>
      <c r="AB80" s="685"/>
      <c r="AC80" s="685"/>
      <c r="AD80" s="685"/>
      <c r="AE80" s="685"/>
      <c r="AF80" s="685"/>
      <c r="AG80" s="685"/>
      <c r="AH80" s="685"/>
      <c r="AI80" s="685"/>
      <c r="AJ80" s="685"/>
      <c r="AK80" s="669"/>
      <c r="AL80" s="669"/>
      <c r="AM80" s="669"/>
      <c r="AN80" s="669"/>
      <c r="AO80" s="669"/>
      <c r="AP80" s="669"/>
      <c r="AQ80" s="669"/>
      <c r="AR80" s="669"/>
      <c r="AS80" s="669"/>
      <c r="AT80" s="669"/>
      <c r="AU80" s="669"/>
      <c r="AV80" s="669"/>
      <c r="AW80" s="669"/>
      <c r="AX80" s="669"/>
      <c r="AY80" s="669"/>
    </row>
    <row r="81" spans="2:51" s="670" customFormat="1" ht="18.75" customHeight="1">
      <c r="B81" s="684" t="s">
        <v>803</v>
      </c>
      <c r="C81" s="669"/>
      <c r="D81" s="669"/>
      <c r="E81" s="669"/>
      <c r="F81" s="669"/>
      <c r="G81" s="669"/>
      <c r="H81" s="669"/>
      <c r="I81" s="669"/>
      <c r="J81" s="669" t="s">
        <v>792</v>
      </c>
      <c r="K81" s="669"/>
      <c r="L81" s="669"/>
      <c r="M81" s="669"/>
      <c r="N81" s="669"/>
      <c r="O81" s="669"/>
      <c r="P81" s="669"/>
      <c r="Q81" s="669" t="s">
        <v>791</v>
      </c>
      <c r="R81" s="669"/>
      <c r="T81" s="669"/>
      <c r="U81" s="669"/>
      <c r="V81" s="669"/>
      <c r="W81" s="669"/>
      <c r="X81" s="669"/>
      <c r="Y81" s="669"/>
      <c r="Z81" s="669"/>
      <c r="AK81" s="669"/>
      <c r="AL81" s="669"/>
      <c r="AM81" s="669"/>
      <c r="AN81" s="669"/>
      <c r="AO81" s="669"/>
      <c r="AP81" s="669"/>
      <c r="AQ81" s="669"/>
      <c r="AR81" s="669"/>
      <c r="AS81" s="669"/>
      <c r="AT81" s="669"/>
      <c r="AU81" s="669"/>
      <c r="AV81" s="669"/>
      <c r="AW81" s="669"/>
      <c r="AX81" s="669"/>
      <c r="AY81" s="669"/>
    </row>
    <row r="82" spans="2:51" s="670" customFormat="1" ht="18.75" customHeight="1">
      <c r="B82" s="1797" t="s">
        <v>802</v>
      </c>
      <c r="C82" s="1798"/>
      <c r="D82" s="1798"/>
      <c r="E82" s="675"/>
      <c r="F82" s="673" t="s">
        <v>772</v>
      </c>
      <c r="G82" s="681"/>
      <c r="H82" s="673"/>
      <c r="I82" s="673" t="s">
        <v>801</v>
      </c>
      <c r="J82" s="673"/>
      <c r="K82" s="673"/>
      <c r="L82" s="673"/>
      <c r="M82" s="673"/>
      <c r="N82" s="673"/>
      <c r="O82" s="673"/>
      <c r="P82" s="673"/>
      <c r="Q82" s="673"/>
      <c r="R82" s="673"/>
      <c r="S82" s="673" t="s">
        <v>800</v>
      </c>
      <c r="T82" s="673"/>
      <c r="U82" s="681"/>
      <c r="V82" s="673"/>
      <c r="W82" s="673"/>
      <c r="X82" s="673"/>
      <c r="Y82" s="673"/>
      <c r="Z82" s="673" t="s">
        <v>799</v>
      </c>
      <c r="AA82" s="673"/>
      <c r="AB82" s="673"/>
      <c r="AC82" s="673"/>
      <c r="AD82" s="673"/>
      <c r="AE82" s="673"/>
      <c r="AF82" s="673"/>
      <c r="AG82" s="673"/>
      <c r="AH82" s="673"/>
      <c r="AI82" s="673"/>
      <c r="AJ82" s="673"/>
      <c r="AK82" s="671"/>
      <c r="AL82" s="669"/>
      <c r="AM82" s="669"/>
      <c r="AN82" s="669"/>
      <c r="AO82" s="669"/>
      <c r="AP82" s="669"/>
      <c r="AQ82" s="669"/>
      <c r="AR82" s="669"/>
      <c r="AS82" s="669"/>
      <c r="AT82" s="669"/>
      <c r="AU82" s="669"/>
      <c r="AV82" s="669"/>
      <c r="AW82" s="669"/>
      <c r="AX82" s="669"/>
    </row>
    <row r="83" spans="2:51" s="670" customFormat="1" ht="18.75" customHeight="1">
      <c r="B83" s="1819"/>
      <c r="C83" s="1820"/>
      <c r="D83" s="1820"/>
      <c r="E83" s="1783" t="s">
        <v>798</v>
      </c>
      <c r="F83" s="1784"/>
      <c r="G83" s="1807"/>
      <c r="H83" s="1818"/>
      <c r="I83" s="1818"/>
      <c r="J83" s="1818"/>
      <c r="K83" s="1818"/>
      <c r="L83" s="1818"/>
      <c r="M83" s="1818"/>
      <c r="N83" s="1818"/>
      <c r="O83" s="1818"/>
      <c r="P83" s="1818"/>
      <c r="Q83" s="1783" t="s">
        <v>797</v>
      </c>
      <c r="R83" s="1784"/>
      <c r="S83" s="1807"/>
      <c r="T83" s="1785"/>
      <c r="U83" s="1786"/>
      <c r="V83" s="1786"/>
      <c r="W83" s="1808"/>
      <c r="X83" s="1783" t="s">
        <v>796</v>
      </c>
      <c r="Y83" s="1784"/>
      <c r="Z83" s="1784"/>
      <c r="AA83" s="1807"/>
      <c r="AB83" s="1785"/>
      <c r="AC83" s="1786"/>
      <c r="AD83" s="1786"/>
      <c r="AE83" s="1786"/>
      <c r="AF83" s="1786"/>
      <c r="AG83" s="1786"/>
      <c r="AH83" s="1786"/>
      <c r="AI83" s="1786"/>
      <c r="AJ83" s="1786"/>
      <c r="AK83" s="1808"/>
      <c r="AL83" s="669"/>
      <c r="AN83" s="669"/>
      <c r="AO83" s="669"/>
      <c r="AP83" s="669"/>
      <c r="AQ83" s="669"/>
      <c r="AR83" s="669"/>
      <c r="AS83" s="669"/>
      <c r="AT83" s="669"/>
      <c r="AU83" s="669"/>
      <c r="AV83" s="669"/>
      <c r="AW83" s="669"/>
    </row>
    <row r="84" spans="2:51" s="670" customFormat="1" ht="18.75" customHeight="1">
      <c r="B84" s="1819"/>
      <c r="C84" s="1820"/>
      <c r="D84" s="1820"/>
      <c r="E84" s="1783" t="s">
        <v>798</v>
      </c>
      <c r="F84" s="1784"/>
      <c r="G84" s="1807"/>
      <c r="H84" s="1818"/>
      <c r="I84" s="1818"/>
      <c r="J84" s="1818"/>
      <c r="K84" s="1818"/>
      <c r="L84" s="1818"/>
      <c r="M84" s="1818"/>
      <c r="N84" s="1818"/>
      <c r="O84" s="1818"/>
      <c r="P84" s="1818"/>
      <c r="Q84" s="1783" t="s">
        <v>797</v>
      </c>
      <c r="R84" s="1784"/>
      <c r="S84" s="1807"/>
      <c r="T84" s="1785"/>
      <c r="U84" s="1786"/>
      <c r="V84" s="1786"/>
      <c r="W84" s="1808"/>
      <c r="X84" s="1783" t="s">
        <v>796</v>
      </c>
      <c r="Y84" s="1784"/>
      <c r="Z84" s="1784"/>
      <c r="AA84" s="1807"/>
      <c r="AB84" s="1785"/>
      <c r="AC84" s="1786"/>
      <c r="AD84" s="1786"/>
      <c r="AE84" s="1786"/>
      <c r="AF84" s="1786"/>
      <c r="AG84" s="1786"/>
      <c r="AH84" s="1786"/>
      <c r="AI84" s="1786"/>
      <c r="AJ84" s="1786"/>
      <c r="AK84" s="1808"/>
      <c r="AL84" s="669"/>
      <c r="AN84" s="669"/>
      <c r="AO84" s="669"/>
      <c r="AP84" s="669"/>
      <c r="AQ84" s="669"/>
      <c r="AR84" s="669"/>
      <c r="AS84" s="669"/>
      <c r="AT84" s="669"/>
      <c r="AU84" s="669"/>
      <c r="AV84" s="669"/>
      <c r="AW84" s="669"/>
    </row>
    <row r="85" spans="2:51" s="670" customFormat="1" ht="18.75" customHeight="1">
      <c r="B85" s="1819"/>
      <c r="C85" s="1820"/>
      <c r="D85" s="1820"/>
      <c r="E85" s="1783" t="s">
        <v>798</v>
      </c>
      <c r="F85" s="1784"/>
      <c r="G85" s="1807"/>
      <c r="H85" s="1818"/>
      <c r="I85" s="1818"/>
      <c r="J85" s="1818"/>
      <c r="K85" s="1818"/>
      <c r="L85" s="1818"/>
      <c r="M85" s="1818"/>
      <c r="N85" s="1818"/>
      <c r="O85" s="1818"/>
      <c r="P85" s="1818"/>
      <c r="Q85" s="1783" t="s">
        <v>797</v>
      </c>
      <c r="R85" s="1784"/>
      <c r="S85" s="1807"/>
      <c r="T85" s="1785"/>
      <c r="U85" s="1786"/>
      <c r="V85" s="1786"/>
      <c r="W85" s="1808"/>
      <c r="X85" s="1783" t="s">
        <v>796</v>
      </c>
      <c r="Y85" s="1784"/>
      <c r="Z85" s="1784"/>
      <c r="AA85" s="1807"/>
      <c r="AB85" s="1785"/>
      <c r="AC85" s="1786"/>
      <c r="AD85" s="1786"/>
      <c r="AE85" s="1786"/>
      <c r="AF85" s="1786"/>
      <c r="AG85" s="1786"/>
      <c r="AH85" s="1786"/>
      <c r="AI85" s="1786"/>
      <c r="AJ85" s="1786"/>
      <c r="AK85" s="1808"/>
      <c r="AL85" s="669"/>
      <c r="AN85" s="669"/>
      <c r="AO85" s="669"/>
      <c r="AP85" s="669"/>
      <c r="AQ85" s="669"/>
      <c r="AR85" s="669"/>
      <c r="AS85" s="669"/>
      <c r="AT85" s="669"/>
      <c r="AU85" s="669"/>
      <c r="AV85" s="669"/>
      <c r="AW85" s="669"/>
    </row>
    <row r="86" spans="2:51" s="670" customFormat="1" ht="18.75" customHeight="1">
      <c r="B86" s="1799"/>
      <c r="C86" s="1800"/>
      <c r="D86" s="1800"/>
      <c r="E86" s="1783" t="s">
        <v>798</v>
      </c>
      <c r="F86" s="1784"/>
      <c r="G86" s="1807"/>
      <c r="H86" s="1818"/>
      <c r="I86" s="1818"/>
      <c r="J86" s="1818"/>
      <c r="K86" s="1818"/>
      <c r="L86" s="1818"/>
      <c r="M86" s="1818"/>
      <c r="N86" s="1818"/>
      <c r="O86" s="1818"/>
      <c r="P86" s="1818"/>
      <c r="Q86" s="1783" t="s">
        <v>797</v>
      </c>
      <c r="R86" s="1784"/>
      <c r="S86" s="1807"/>
      <c r="T86" s="1785"/>
      <c r="U86" s="1786"/>
      <c r="V86" s="1786"/>
      <c r="W86" s="1808"/>
      <c r="X86" s="1783" t="s">
        <v>796</v>
      </c>
      <c r="Y86" s="1784"/>
      <c r="Z86" s="1784"/>
      <c r="AA86" s="1807"/>
      <c r="AB86" s="1785"/>
      <c r="AC86" s="1786"/>
      <c r="AD86" s="1786"/>
      <c r="AE86" s="1786"/>
      <c r="AF86" s="1786"/>
      <c r="AG86" s="1786"/>
      <c r="AH86" s="1786"/>
      <c r="AI86" s="1786"/>
      <c r="AJ86" s="1786"/>
      <c r="AK86" s="1808"/>
      <c r="AL86" s="669"/>
      <c r="AN86" s="669"/>
      <c r="AO86" s="669"/>
      <c r="AP86" s="669"/>
      <c r="AQ86" s="669"/>
      <c r="AR86" s="669"/>
      <c r="AS86" s="669"/>
      <c r="AT86" s="669"/>
      <c r="AU86" s="669"/>
      <c r="AV86" s="669"/>
      <c r="AW86" s="669"/>
    </row>
    <row r="87" spans="2:51" s="670" customFormat="1" ht="18.75" customHeight="1">
      <c r="B87" s="1797" t="s">
        <v>795</v>
      </c>
      <c r="C87" s="1798"/>
      <c r="D87" s="1798"/>
      <c r="E87" s="1798"/>
      <c r="F87" s="1798"/>
      <c r="G87" s="1798"/>
      <c r="H87" s="1812"/>
      <c r="I87" s="1813"/>
      <c r="J87" s="1813"/>
      <c r="K87" s="1813"/>
      <c r="L87" s="1813"/>
      <c r="M87" s="1813"/>
      <c r="N87" s="1813"/>
      <c r="O87" s="1813"/>
      <c r="P87" s="1813"/>
      <c r="Q87" s="1813"/>
      <c r="R87" s="1813"/>
      <c r="S87" s="1813"/>
      <c r="T87" s="1813"/>
      <c r="U87" s="1813"/>
      <c r="V87" s="1813"/>
      <c r="W87" s="1813"/>
      <c r="X87" s="1813"/>
      <c r="Y87" s="1813"/>
      <c r="Z87" s="1813"/>
      <c r="AA87" s="1813"/>
      <c r="AB87" s="1813"/>
      <c r="AC87" s="1813"/>
      <c r="AD87" s="1813"/>
      <c r="AE87" s="1813"/>
      <c r="AF87" s="1813"/>
      <c r="AG87" s="1813"/>
      <c r="AH87" s="1813"/>
      <c r="AI87" s="1813"/>
      <c r="AJ87" s="1813"/>
      <c r="AK87" s="1814"/>
      <c r="AL87" s="669"/>
      <c r="AM87" s="669"/>
      <c r="AN87" s="669"/>
      <c r="AO87" s="669"/>
      <c r="AP87" s="669"/>
      <c r="AQ87" s="669"/>
      <c r="AR87" s="669"/>
      <c r="AS87" s="669"/>
      <c r="AT87" s="669"/>
      <c r="AU87" s="669"/>
      <c r="AV87" s="669"/>
      <c r="AW87" s="669"/>
      <c r="AX87" s="669"/>
      <c r="AY87" s="669"/>
    </row>
    <row r="88" spans="2:51" s="670" customFormat="1" ht="18.75" customHeight="1">
      <c r="B88" s="1799"/>
      <c r="C88" s="1800"/>
      <c r="D88" s="1800"/>
      <c r="E88" s="1800"/>
      <c r="F88" s="1800"/>
      <c r="G88" s="1800"/>
      <c r="H88" s="1815"/>
      <c r="I88" s="1816"/>
      <c r="J88" s="1816"/>
      <c r="K88" s="1816"/>
      <c r="L88" s="1816"/>
      <c r="M88" s="1816"/>
      <c r="N88" s="1816"/>
      <c r="O88" s="1816"/>
      <c r="P88" s="1816"/>
      <c r="Q88" s="1816"/>
      <c r="R88" s="1816"/>
      <c r="S88" s="1816"/>
      <c r="T88" s="1816"/>
      <c r="U88" s="1816"/>
      <c r="V88" s="1816"/>
      <c r="W88" s="1816"/>
      <c r="X88" s="1816"/>
      <c r="Y88" s="1816"/>
      <c r="Z88" s="1816"/>
      <c r="AA88" s="1816"/>
      <c r="AB88" s="1816"/>
      <c r="AC88" s="1816"/>
      <c r="AD88" s="1816"/>
      <c r="AE88" s="1816"/>
      <c r="AF88" s="1816"/>
      <c r="AG88" s="1816"/>
      <c r="AH88" s="1816"/>
      <c r="AI88" s="1816"/>
      <c r="AJ88" s="1816"/>
      <c r="AK88" s="1817"/>
      <c r="AL88" s="669"/>
      <c r="AM88" s="669"/>
      <c r="AN88" s="669"/>
      <c r="AO88" s="669"/>
      <c r="AP88" s="669"/>
      <c r="AQ88" s="669"/>
      <c r="AR88" s="669"/>
      <c r="AS88" s="669"/>
      <c r="AT88" s="669"/>
      <c r="AU88" s="669"/>
      <c r="AV88" s="669"/>
      <c r="AW88" s="669"/>
      <c r="AX88" s="669"/>
      <c r="AY88" s="669"/>
    </row>
    <row r="89" spans="2:51" s="670" customFormat="1" ht="18.75" customHeight="1">
      <c r="B89" s="1797" t="s">
        <v>794</v>
      </c>
      <c r="C89" s="1798"/>
      <c r="D89" s="1798"/>
      <c r="E89" s="1798"/>
      <c r="F89" s="1798"/>
      <c r="G89" s="1798"/>
      <c r="H89" s="1812"/>
      <c r="I89" s="1813"/>
      <c r="J89" s="1813"/>
      <c r="K89" s="1813"/>
      <c r="L89" s="1813"/>
      <c r="M89" s="1813"/>
      <c r="N89" s="1813"/>
      <c r="O89" s="1813"/>
      <c r="P89" s="1813"/>
      <c r="Q89" s="1813"/>
      <c r="R89" s="1813"/>
      <c r="S89" s="1813"/>
      <c r="T89" s="1813"/>
      <c r="U89" s="1813"/>
      <c r="V89" s="1813"/>
      <c r="W89" s="1813"/>
      <c r="X89" s="1813"/>
      <c r="Y89" s="1813"/>
      <c r="Z89" s="1813"/>
      <c r="AA89" s="1813"/>
      <c r="AB89" s="1813"/>
      <c r="AC89" s="1813"/>
      <c r="AD89" s="1813"/>
      <c r="AE89" s="1813"/>
      <c r="AF89" s="1813"/>
      <c r="AG89" s="1813"/>
      <c r="AH89" s="1813"/>
      <c r="AI89" s="1813"/>
      <c r="AJ89" s="1813"/>
      <c r="AK89" s="1814"/>
      <c r="AL89" s="669"/>
      <c r="AM89" s="669"/>
      <c r="AN89" s="669"/>
      <c r="AO89" s="669"/>
      <c r="AP89" s="669"/>
      <c r="AQ89" s="669"/>
      <c r="AR89" s="669"/>
      <c r="AS89" s="669"/>
      <c r="AT89" s="669"/>
      <c r="AU89" s="669"/>
      <c r="AV89" s="669"/>
      <c r="AW89" s="669"/>
      <c r="AX89" s="669"/>
      <c r="AY89" s="669"/>
    </row>
    <row r="90" spans="2:51" s="670" customFormat="1" ht="18.75" customHeight="1">
      <c r="B90" s="1799"/>
      <c r="C90" s="1800"/>
      <c r="D90" s="1800"/>
      <c r="E90" s="1800"/>
      <c r="F90" s="1800"/>
      <c r="G90" s="1800"/>
      <c r="H90" s="1815"/>
      <c r="I90" s="1816"/>
      <c r="J90" s="1816"/>
      <c r="K90" s="1816"/>
      <c r="L90" s="1816"/>
      <c r="M90" s="1816"/>
      <c r="N90" s="1816"/>
      <c r="O90" s="1816"/>
      <c r="P90" s="1816"/>
      <c r="Q90" s="1816"/>
      <c r="R90" s="1816"/>
      <c r="S90" s="1816"/>
      <c r="T90" s="1816"/>
      <c r="U90" s="1816"/>
      <c r="V90" s="1816"/>
      <c r="W90" s="1816"/>
      <c r="X90" s="1816"/>
      <c r="Y90" s="1816"/>
      <c r="Z90" s="1816"/>
      <c r="AA90" s="1816"/>
      <c r="AB90" s="1816"/>
      <c r="AC90" s="1816"/>
      <c r="AD90" s="1816"/>
      <c r="AE90" s="1816"/>
      <c r="AF90" s="1816"/>
      <c r="AG90" s="1816"/>
      <c r="AH90" s="1816"/>
      <c r="AI90" s="1816"/>
      <c r="AJ90" s="1816"/>
      <c r="AK90" s="1817"/>
      <c r="AL90" s="669"/>
      <c r="AM90" s="669"/>
      <c r="AN90" s="669"/>
      <c r="AO90" s="669"/>
      <c r="AP90" s="669"/>
      <c r="AQ90" s="669"/>
      <c r="AR90" s="669"/>
      <c r="AS90" s="669"/>
      <c r="AT90" s="669"/>
      <c r="AU90" s="669"/>
      <c r="AV90" s="669"/>
      <c r="AW90" s="669"/>
      <c r="AX90" s="669"/>
      <c r="AY90" s="669"/>
    </row>
    <row r="91" spans="2:51" s="670" customFormat="1" ht="15.75" customHeight="1">
      <c r="B91" s="669"/>
      <c r="C91" s="669"/>
      <c r="D91" s="669"/>
      <c r="E91" s="669"/>
      <c r="F91" s="669"/>
      <c r="G91" s="669"/>
      <c r="H91" s="669"/>
      <c r="I91" s="669"/>
      <c r="J91" s="669"/>
      <c r="K91" s="669"/>
      <c r="L91" s="669"/>
      <c r="M91" s="669"/>
      <c r="N91" s="669"/>
      <c r="O91" s="669"/>
      <c r="P91" s="669"/>
      <c r="Q91" s="669"/>
      <c r="R91" s="669"/>
      <c r="S91" s="669"/>
      <c r="T91" s="669"/>
      <c r="U91" s="669"/>
      <c r="V91" s="669"/>
      <c r="W91" s="669"/>
      <c r="X91" s="669"/>
      <c r="Y91" s="669"/>
      <c r="Z91" s="669"/>
      <c r="AA91" s="669"/>
      <c r="AB91" s="669"/>
      <c r="AC91" s="669"/>
      <c r="AD91" s="669"/>
      <c r="AE91" s="669"/>
      <c r="AF91" s="669"/>
      <c r="AG91" s="669"/>
      <c r="AH91" s="669"/>
      <c r="AI91" s="669"/>
      <c r="AJ91" s="669"/>
      <c r="AK91" s="669"/>
      <c r="AL91" s="669"/>
      <c r="AM91" s="669"/>
      <c r="AN91" s="669"/>
      <c r="AO91" s="669"/>
      <c r="AP91" s="669"/>
      <c r="AQ91" s="669"/>
      <c r="AR91" s="669"/>
      <c r="AS91" s="669"/>
      <c r="AT91" s="669"/>
      <c r="AU91" s="669"/>
      <c r="AV91" s="669"/>
      <c r="AW91" s="669"/>
      <c r="AX91" s="669"/>
      <c r="AY91" s="669"/>
    </row>
    <row r="92" spans="2:51" s="670" customFormat="1" ht="18.75" customHeight="1">
      <c r="B92" s="684" t="s">
        <v>793</v>
      </c>
      <c r="C92" s="669"/>
      <c r="D92" s="669"/>
      <c r="E92" s="669"/>
      <c r="F92" s="669"/>
      <c r="G92" s="669"/>
      <c r="H92" s="669"/>
      <c r="I92" s="669"/>
      <c r="J92" s="669" t="s">
        <v>792</v>
      </c>
      <c r="K92" s="669"/>
      <c r="L92" s="669"/>
      <c r="M92" s="669"/>
      <c r="N92" s="669"/>
      <c r="O92" s="669"/>
      <c r="P92" s="669"/>
      <c r="Q92" s="669" t="s">
        <v>791</v>
      </c>
      <c r="R92" s="669"/>
      <c r="T92" s="669"/>
      <c r="U92" s="669"/>
      <c r="V92" s="669"/>
      <c r="W92" s="669"/>
      <c r="X92" s="669"/>
      <c r="Y92" s="669"/>
      <c r="Z92" s="669"/>
      <c r="AA92" s="669"/>
      <c r="AB92" s="669"/>
      <c r="AC92" s="669"/>
      <c r="AD92" s="669"/>
      <c r="AE92" s="669"/>
      <c r="AF92" s="669"/>
      <c r="AG92" s="669"/>
      <c r="AH92" s="669"/>
      <c r="AI92" s="669"/>
      <c r="AJ92" s="669"/>
      <c r="AK92" s="669"/>
      <c r="AL92" s="669"/>
      <c r="AM92" s="684"/>
      <c r="AN92" s="669"/>
      <c r="AO92" s="669"/>
      <c r="AP92" s="669"/>
      <c r="AQ92" s="669"/>
      <c r="AR92" s="669"/>
      <c r="AS92" s="684"/>
      <c r="AT92" s="669"/>
      <c r="AU92" s="669"/>
      <c r="AV92" s="669"/>
      <c r="AW92" s="669"/>
      <c r="AX92" s="669"/>
      <c r="AY92" s="669"/>
    </row>
    <row r="93" spans="2:51" s="670" customFormat="1" ht="18.75" customHeight="1">
      <c r="B93" s="1783" t="s">
        <v>790</v>
      </c>
      <c r="C93" s="1784"/>
      <c r="D93" s="1784"/>
      <c r="E93" s="1784"/>
      <c r="F93" s="1784"/>
      <c r="G93" s="1784"/>
      <c r="H93" s="1784"/>
      <c r="I93" s="1784"/>
      <c r="J93" s="1784"/>
      <c r="K93" s="1807"/>
      <c r="L93" s="675"/>
      <c r="M93" s="674" t="s">
        <v>772</v>
      </c>
      <c r="N93" s="674"/>
      <c r="O93" s="673"/>
      <c r="P93" s="674" t="s">
        <v>780</v>
      </c>
      <c r="Q93" s="674"/>
      <c r="R93" s="681"/>
      <c r="S93" s="673"/>
      <c r="T93" s="673"/>
      <c r="U93" s="673"/>
      <c r="V93" s="673"/>
      <c r="W93" s="673"/>
      <c r="X93" s="673"/>
      <c r="Y93" s="673"/>
      <c r="Z93" s="673"/>
      <c r="AA93" s="673"/>
      <c r="AB93" s="673"/>
      <c r="AC93" s="673"/>
      <c r="AD93" s="673"/>
      <c r="AE93" s="673"/>
      <c r="AF93" s="673"/>
      <c r="AG93" s="673"/>
      <c r="AH93" s="673"/>
      <c r="AI93" s="673"/>
      <c r="AJ93" s="673"/>
      <c r="AK93" s="671"/>
      <c r="AL93" s="669"/>
      <c r="AM93" s="669"/>
      <c r="AN93" s="669"/>
      <c r="AO93" s="669"/>
      <c r="AP93" s="669"/>
      <c r="AQ93" s="669"/>
      <c r="AR93" s="669"/>
      <c r="AS93" s="669"/>
      <c r="AT93" s="669"/>
      <c r="AU93" s="669"/>
      <c r="AV93" s="669"/>
      <c r="AW93" s="669"/>
      <c r="AX93" s="669"/>
      <c r="AY93" s="669"/>
    </row>
    <row r="94" spans="2:51" s="670" customFormat="1" ht="18.75" customHeight="1">
      <c r="B94" s="1783" t="s">
        <v>789</v>
      </c>
      <c r="C94" s="1784"/>
      <c r="D94" s="1807"/>
      <c r="E94" s="1785"/>
      <c r="F94" s="1786"/>
      <c r="G94" s="1786"/>
      <c r="H94" s="1786"/>
      <c r="I94" s="1786"/>
      <c r="J94" s="1786"/>
      <c r="K94" s="1786"/>
      <c r="L94" s="1808"/>
      <c r="M94" s="1783" t="s">
        <v>788</v>
      </c>
      <c r="N94" s="1807"/>
      <c r="O94" s="1785"/>
      <c r="P94" s="1786"/>
      <c r="Q94" s="1786"/>
      <c r="R94" s="1808"/>
      <c r="S94" s="1783" t="s">
        <v>787</v>
      </c>
      <c r="T94" s="1807"/>
      <c r="U94" s="1809"/>
      <c r="V94" s="1810"/>
      <c r="W94" s="1810"/>
      <c r="X94" s="1810"/>
      <c r="Y94" s="1811"/>
      <c r="Z94" s="1783" t="s">
        <v>786</v>
      </c>
      <c r="AA94" s="1784"/>
      <c r="AB94" s="1784"/>
      <c r="AC94" s="1785"/>
      <c r="AD94" s="1786"/>
      <c r="AE94" s="673" t="s">
        <v>785</v>
      </c>
      <c r="AF94" s="673"/>
      <c r="AG94" s="673"/>
      <c r="AH94" s="681" t="s">
        <v>784</v>
      </c>
      <c r="AI94" s="673"/>
      <c r="AJ94" s="681" t="s">
        <v>783</v>
      </c>
      <c r="AK94" s="671"/>
      <c r="AL94" s="669"/>
      <c r="AN94" s="669"/>
      <c r="AO94" s="669"/>
      <c r="AP94" s="669"/>
      <c r="AQ94" s="669"/>
      <c r="AR94" s="669"/>
      <c r="AS94" s="669"/>
      <c r="AT94" s="669"/>
      <c r="AU94" s="669"/>
      <c r="AV94" s="669"/>
      <c r="AW94" s="669"/>
      <c r="AX94" s="669"/>
      <c r="AY94" s="669"/>
    </row>
    <row r="95" spans="2:51" s="670" customFormat="1" ht="18.75" customHeight="1">
      <c r="B95" s="1783" t="s">
        <v>789</v>
      </c>
      <c r="C95" s="1784"/>
      <c r="D95" s="1807"/>
      <c r="E95" s="1785"/>
      <c r="F95" s="1786"/>
      <c r="G95" s="1786"/>
      <c r="H95" s="1786"/>
      <c r="I95" s="1786"/>
      <c r="J95" s="1786"/>
      <c r="K95" s="1786"/>
      <c r="L95" s="1808"/>
      <c r="M95" s="1783" t="s">
        <v>788</v>
      </c>
      <c r="N95" s="1807"/>
      <c r="O95" s="1785"/>
      <c r="P95" s="1786"/>
      <c r="Q95" s="1786"/>
      <c r="R95" s="1808"/>
      <c r="S95" s="1783" t="s">
        <v>787</v>
      </c>
      <c r="T95" s="1807"/>
      <c r="U95" s="1809"/>
      <c r="V95" s="1810"/>
      <c r="W95" s="1810"/>
      <c r="X95" s="1810"/>
      <c r="Y95" s="1811"/>
      <c r="Z95" s="1783" t="s">
        <v>786</v>
      </c>
      <c r="AA95" s="1784"/>
      <c r="AB95" s="1784"/>
      <c r="AC95" s="1785"/>
      <c r="AD95" s="1786"/>
      <c r="AE95" s="673" t="s">
        <v>785</v>
      </c>
      <c r="AF95" s="681"/>
      <c r="AG95" s="673"/>
      <c r="AH95" s="681" t="s">
        <v>784</v>
      </c>
      <c r="AI95" s="673"/>
      <c r="AJ95" s="681" t="s">
        <v>783</v>
      </c>
      <c r="AK95" s="671"/>
      <c r="AL95" s="669"/>
      <c r="AM95" s="669"/>
      <c r="AN95" s="669"/>
      <c r="AO95" s="669"/>
      <c r="AP95" s="669"/>
      <c r="AQ95" s="669"/>
      <c r="AR95" s="669"/>
      <c r="AS95" s="669"/>
      <c r="AT95" s="669"/>
      <c r="AU95" s="669"/>
      <c r="AV95" s="669"/>
      <c r="AW95" s="669"/>
      <c r="AX95" s="669"/>
      <c r="AY95" s="669"/>
    </row>
    <row r="96" spans="2:51" s="670" customFormat="1" ht="18.75" customHeight="1">
      <c r="B96" s="1783" t="s">
        <v>789</v>
      </c>
      <c r="C96" s="1784"/>
      <c r="D96" s="1807"/>
      <c r="E96" s="1785"/>
      <c r="F96" s="1786"/>
      <c r="G96" s="1786"/>
      <c r="H96" s="1786"/>
      <c r="I96" s="1786"/>
      <c r="J96" s="1786"/>
      <c r="K96" s="1786"/>
      <c r="L96" s="1808"/>
      <c r="M96" s="1783" t="s">
        <v>788</v>
      </c>
      <c r="N96" s="1807"/>
      <c r="O96" s="1785"/>
      <c r="P96" s="1786"/>
      <c r="Q96" s="1786"/>
      <c r="R96" s="1808"/>
      <c r="S96" s="1783" t="s">
        <v>787</v>
      </c>
      <c r="T96" s="1807"/>
      <c r="U96" s="1809"/>
      <c r="V96" s="1810"/>
      <c r="W96" s="1810"/>
      <c r="X96" s="1810"/>
      <c r="Y96" s="1811"/>
      <c r="Z96" s="1783" t="s">
        <v>786</v>
      </c>
      <c r="AA96" s="1784"/>
      <c r="AB96" s="1784"/>
      <c r="AC96" s="1785"/>
      <c r="AD96" s="1786"/>
      <c r="AE96" s="673" t="s">
        <v>785</v>
      </c>
      <c r="AF96" s="681"/>
      <c r="AG96" s="673"/>
      <c r="AH96" s="681" t="s">
        <v>784</v>
      </c>
      <c r="AI96" s="673"/>
      <c r="AJ96" s="681" t="s">
        <v>783</v>
      </c>
      <c r="AK96" s="671"/>
      <c r="AL96" s="669"/>
      <c r="AM96" s="669"/>
      <c r="AN96" s="669"/>
      <c r="AO96" s="669"/>
      <c r="AP96" s="669"/>
      <c r="AQ96" s="669"/>
      <c r="AR96" s="669"/>
      <c r="AS96" s="669"/>
      <c r="AT96" s="669"/>
      <c r="AU96" s="669"/>
      <c r="AV96" s="669"/>
      <c r="AW96" s="669"/>
      <c r="AX96" s="669"/>
      <c r="AY96" s="669"/>
    </row>
    <row r="97" spans="2:51" s="670" customFormat="1" ht="18.75" customHeight="1">
      <c r="B97" s="1788" t="s">
        <v>782</v>
      </c>
      <c r="C97" s="1789"/>
      <c r="D97" s="1790"/>
      <c r="E97" s="680" t="s">
        <v>781</v>
      </c>
      <c r="F97" s="680"/>
      <c r="G97" s="680"/>
      <c r="H97" s="675"/>
      <c r="I97" s="674" t="s">
        <v>772</v>
      </c>
      <c r="J97" s="674"/>
      <c r="K97" s="677"/>
      <c r="L97" s="678" t="s">
        <v>780</v>
      </c>
      <c r="M97" s="677"/>
      <c r="N97" s="1788" t="s">
        <v>779</v>
      </c>
      <c r="O97" s="1789"/>
      <c r="P97" s="1790"/>
      <c r="Q97" s="679"/>
      <c r="R97" s="677" t="s">
        <v>778</v>
      </c>
      <c r="S97" s="677"/>
      <c r="T97" s="677"/>
      <c r="U97" s="678" t="s">
        <v>777</v>
      </c>
      <c r="V97" s="677"/>
      <c r="W97" s="677"/>
      <c r="X97" s="678" t="s">
        <v>776</v>
      </c>
      <c r="Y97" s="677"/>
      <c r="Z97" s="1786"/>
      <c r="AA97" s="1786"/>
      <c r="AB97" s="1786"/>
      <c r="AC97" s="1786"/>
      <c r="AD97" s="1786"/>
      <c r="AE97" s="1786"/>
      <c r="AF97" s="1786"/>
      <c r="AG97" s="1786"/>
      <c r="AH97" s="1786"/>
      <c r="AI97" s="1786"/>
      <c r="AJ97" s="1786"/>
      <c r="AK97" s="676" t="s">
        <v>770</v>
      </c>
      <c r="AL97" s="669"/>
      <c r="AM97" s="669"/>
      <c r="AN97" s="669"/>
      <c r="AO97" s="669"/>
      <c r="AP97" s="669"/>
      <c r="AQ97" s="669"/>
      <c r="AR97" s="669"/>
      <c r="AS97" s="669"/>
      <c r="AT97" s="669"/>
      <c r="AU97" s="669"/>
      <c r="AV97" s="669"/>
      <c r="AW97" s="669"/>
      <c r="AX97" s="669"/>
      <c r="AY97" s="669"/>
    </row>
    <row r="98" spans="2:51" s="670" customFormat="1" ht="18.75" customHeight="1">
      <c r="B98" s="1791"/>
      <c r="C98" s="1792"/>
      <c r="D98" s="1793"/>
      <c r="E98" s="1797" t="s">
        <v>775</v>
      </c>
      <c r="F98" s="1798"/>
      <c r="G98" s="1798"/>
      <c r="H98" s="1801"/>
      <c r="I98" s="1802"/>
      <c r="J98" s="1802"/>
      <c r="K98" s="1802"/>
      <c r="L98" s="1802"/>
      <c r="M98" s="1802"/>
      <c r="N98" s="1802"/>
      <c r="O98" s="1802"/>
      <c r="P98" s="1802"/>
      <c r="Q98" s="1802"/>
      <c r="R98" s="1802"/>
      <c r="S98" s="1802"/>
      <c r="T98" s="1802"/>
      <c r="U98" s="1802"/>
      <c r="V98" s="1802"/>
      <c r="W98" s="1802"/>
      <c r="X98" s="1802"/>
      <c r="Y98" s="1802"/>
      <c r="Z98" s="1802"/>
      <c r="AA98" s="1802"/>
      <c r="AB98" s="1802"/>
      <c r="AC98" s="1802"/>
      <c r="AD98" s="1802"/>
      <c r="AE98" s="1802"/>
      <c r="AF98" s="1802"/>
      <c r="AG98" s="1802"/>
      <c r="AH98" s="1802"/>
      <c r="AI98" s="1802"/>
      <c r="AJ98" s="1802"/>
      <c r="AK98" s="1803"/>
      <c r="AL98" s="669"/>
      <c r="AM98" s="669"/>
      <c r="AN98" s="669"/>
      <c r="AO98" s="669"/>
      <c r="AP98" s="669"/>
      <c r="AQ98" s="669"/>
      <c r="AR98" s="669"/>
      <c r="AS98" s="669"/>
      <c r="AT98" s="669"/>
      <c r="AU98" s="669"/>
      <c r="AV98" s="669"/>
      <c r="AW98" s="669"/>
      <c r="AX98" s="669"/>
      <c r="AY98" s="669"/>
    </row>
    <row r="99" spans="2:51" s="670" customFormat="1" ht="18.75" customHeight="1">
      <c r="B99" s="1791"/>
      <c r="C99" s="1792"/>
      <c r="D99" s="1793"/>
      <c r="E99" s="1799"/>
      <c r="F99" s="1800"/>
      <c r="G99" s="1800"/>
      <c r="H99" s="1804"/>
      <c r="I99" s="1805"/>
      <c r="J99" s="1805"/>
      <c r="K99" s="1805"/>
      <c r="L99" s="1805"/>
      <c r="M99" s="1805"/>
      <c r="N99" s="1805"/>
      <c r="O99" s="1805"/>
      <c r="P99" s="1805"/>
      <c r="Q99" s="1805"/>
      <c r="R99" s="1805"/>
      <c r="S99" s="1805"/>
      <c r="T99" s="1805"/>
      <c r="U99" s="1805"/>
      <c r="V99" s="1805"/>
      <c r="W99" s="1805"/>
      <c r="X99" s="1805"/>
      <c r="Y99" s="1805"/>
      <c r="Z99" s="1805"/>
      <c r="AA99" s="1805"/>
      <c r="AB99" s="1805"/>
      <c r="AC99" s="1805"/>
      <c r="AD99" s="1805"/>
      <c r="AE99" s="1805"/>
      <c r="AF99" s="1805"/>
      <c r="AG99" s="1805"/>
      <c r="AH99" s="1805"/>
      <c r="AI99" s="1805"/>
      <c r="AJ99" s="1805"/>
      <c r="AK99" s="1806"/>
      <c r="AL99" s="669"/>
      <c r="AM99" s="669"/>
      <c r="AN99" s="669"/>
      <c r="AO99" s="669"/>
      <c r="AP99" s="669"/>
      <c r="AQ99" s="669"/>
      <c r="AR99" s="669"/>
      <c r="AS99" s="669"/>
      <c r="AT99" s="669"/>
      <c r="AU99" s="669"/>
      <c r="AV99" s="669"/>
      <c r="AW99" s="669"/>
      <c r="AX99" s="669"/>
      <c r="AY99" s="669"/>
    </row>
    <row r="100" spans="2:51" s="670" customFormat="1" ht="18" customHeight="1">
      <c r="B100" s="1794"/>
      <c r="C100" s="1795"/>
      <c r="D100" s="1796"/>
      <c r="E100" s="1779" t="s">
        <v>774</v>
      </c>
      <c r="F100" s="1779"/>
      <c r="G100" s="1779"/>
      <c r="H100" s="1779"/>
      <c r="I100" s="1779"/>
      <c r="J100" s="1779"/>
      <c r="K100" s="1779"/>
      <c r="L100" s="1780"/>
      <c r="M100" s="1781"/>
      <c r="N100" s="1781"/>
      <c r="O100" s="1781"/>
      <c r="P100" s="1781"/>
      <c r="Q100" s="1781"/>
      <c r="R100" s="1781"/>
      <c r="S100" s="1781"/>
      <c r="T100" s="1781"/>
      <c r="U100" s="1781"/>
      <c r="V100" s="1781"/>
      <c r="W100" s="1781"/>
      <c r="X100" s="1781"/>
      <c r="Y100" s="1781"/>
      <c r="Z100" s="1781"/>
      <c r="AA100" s="1781"/>
      <c r="AB100" s="1781"/>
      <c r="AC100" s="1781"/>
      <c r="AD100" s="1781"/>
      <c r="AE100" s="1781"/>
      <c r="AF100" s="1781"/>
      <c r="AG100" s="1781"/>
      <c r="AH100" s="1781"/>
      <c r="AI100" s="1781"/>
      <c r="AJ100" s="1781"/>
      <c r="AK100" s="1782"/>
      <c r="AL100" s="669"/>
      <c r="AM100" s="669"/>
      <c r="AN100" s="669"/>
      <c r="AO100" s="669"/>
      <c r="AP100" s="669"/>
      <c r="AQ100" s="669"/>
      <c r="AR100" s="669"/>
      <c r="AS100" s="669"/>
      <c r="AT100" s="669"/>
      <c r="AU100" s="669"/>
      <c r="AV100" s="669"/>
      <c r="AW100" s="669"/>
      <c r="AX100" s="669"/>
      <c r="AY100" s="669"/>
    </row>
    <row r="101" spans="2:51" s="670" customFormat="1" ht="18.75" customHeight="1">
      <c r="B101" s="1783" t="s">
        <v>773</v>
      </c>
      <c r="C101" s="1784"/>
      <c r="D101" s="1784"/>
      <c r="E101" s="675"/>
      <c r="F101" s="1787" t="s">
        <v>772</v>
      </c>
      <c r="G101" s="1787"/>
      <c r="H101" s="673"/>
      <c r="I101" s="673" t="s">
        <v>771</v>
      </c>
      <c r="J101" s="673"/>
      <c r="K101" s="673"/>
      <c r="L101" s="673"/>
      <c r="M101" s="1786"/>
      <c r="N101" s="1786"/>
      <c r="O101" s="1786"/>
      <c r="P101" s="1786"/>
      <c r="Q101" s="1786"/>
      <c r="R101" s="1786"/>
      <c r="S101" s="1786"/>
      <c r="T101" s="1786"/>
      <c r="U101" s="1786"/>
      <c r="V101" s="1786"/>
      <c r="W101" s="1786"/>
      <c r="X101" s="1786"/>
      <c r="Y101" s="1786"/>
      <c r="Z101" s="1786"/>
      <c r="AA101" s="1786"/>
      <c r="AB101" s="1786"/>
      <c r="AC101" s="1786"/>
      <c r="AD101" s="1786"/>
      <c r="AE101" s="1786"/>
      <c r="AF101" s="1786"/>
      <c r="AG101" s="1786"/>
      <c r="AH101" s="1786"/>
      <c r="AI101" s="1786"/>
      <c r="AJ101" s="1786"/>
      <c r="AK101" s="671" t="s">
        <v>770</v>
      </c>
      <c r="AL101" s="669"/>
      <c r="AM101" s="669"/>
      <c r="AN101" s="669"/>
      <c r="AO101" s="669"/>
      <c r="AP101" s="669"/>
      <c r="AQ101" s="669"/>
      <c r="AR101" s="669"/>
      <c r="AS101" s="669"/>
      <c r="AT101" s="669"/>
      <c r="AU101" s="669"/>
      <c r="AV101" s="669"/>
      <c r="AW101" s="669"/>
      <c r="AX101" s="669"/>
    </row>
    <row r="102" spans="2:51" s="670" customFormat="1" ht="18.75" customHeight="1">
      <c r="B102" s="669"/>
      <c r="C102" s="669"/>
      <c r="D102" s="669"/>
      <c r="E102" s="669"/>
      <c r="F102" s="669"/>
      <c r="G102" s="669"/>
      <c r="H102" s="669"/>
      <c r="I102" s="669"/>
      <c r="J102" s="669"/>
      <c r="K102" s="669"/>
      <c r="L102" s="669"/>
      <c r="M102" s="669"/>
      <c r="N102" s="669"/>
      <c r="O102" s="669"/>
      <c r="P102" s="669"/>
      <c r="Q102" s="669"/>
      <c r="R102" s="669"/>
      <c r="S102" s="669"/>
      <c r="T102" s="669"/>
      <c r="U102" s="669"/>
      <c r="V102" s="669"/>
      <c r="W102" s="669"/>
      <c r="X102" s="669"/>
      <c r="Y102" s="669"/>
      <c r="Z102" s="669"/>
      <c r="AA102" s="669"/>
      <c r="AB102" s="669"/>
      <c r="AC102" s="669"/>
      <c r="AD102" s="669"/>
      <c r="AE102" s="669"/>
      <c r="AF102" s="669"/>
      <c r="AG102" s="669"/>
      <c r="AH102" s="669"/>
      <c r="AI102" s="669"/>
      <c r="AJ102" s="669"/>
      <c r="AK102" s="669"/>
      <c r="AL102" s="669"/>
      <c r="AM102" s="669"/>
      <c r="AN102" s="669"/>
      <c r="AO102" s="669"/>
      <c r="AP102" s="669"/>
      <c r="AQ102" s="669"/>
      <c r="AR102" s="669"/>
      <c r="AS102" s="669"/>
      <c r="AT102" s="669"/>
      <c r="AU102" s="669"/>
      <c r="AV102" s="669"/>
      <c r="AW102" s="669"/>
      <c r="AX102" s="669"/>
      <c r="AY102" s="669"/>
    </row>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sheetData>
  <mergeCells count="157">
    <mergeCell ref="B1:H1"/>
    <mergeCell ref="B16:E16"/>
    <mergeCell ref="N16:AJ16"/>
    <mergeCell ref="B3:AJ3"/>
    <mergeCell ref="B7:D7"/>
    <mergeCell ref="E7:O7"/>
    <mergeCell ref="P7:R7"/>
    <mergeCell ref="S7:Y7"/>
    <mergeCell ref="AB7:AJ7"/>
    <mergeCell ref="B14:D14"/>
    <mergeCell ref="E14:AK14"/>
    <mergeCell ref="B15:D15"/>
    <mergeCell ref="E15:AK15"/>
    <mergeCell ref="B12:D12"/>
    <mergeCell ref="E12:Q12"/>
    <mergeCell ref="R12:S13"/>
    <mergeCell ref="T12:AK13"/>
    <mergeCell ref="B13:D13"/>
    <mergeCell ref="E13:G13"/>
    <mergeCell ref="I13:J13"/>
    <mergeCell ref="L13:M13"/>
    <mergeCell ref="O13:P13"/>
    <mergeCell ref="B24:AK26"/>
    <mergeCell ref="C27:AK27"/>
    <mergeCell ref="C28:C31"/>
    <mergeCell ref="D28:F28"/>
    <mergeCell ref="U28:W28"/>
    <mergeCell ref="D29:F29"/>
    <mergeCell ref="C38:AK40"/>
    <mergeCell ref="C41:AK41"/>
    <mergeCell ref="B17:F18"/>
    <mergeCell ref="AB17:AD18"/>
    <mergeCell ref="M18:N18"/>
    <mergeCell ref="AI18:AJ18"/>
    <mergeCell ref="B21:AJ21"/>
    <mergeCell ref="B22:AK22"/>
    <mergeCell ref="C32:AK34"/>
    <mergeCell ref="C35:AK35"/>
    <mergeCell ref="U29:W29"/>
    <mergeCell ref="D30:E30"/>
    <mergeCell ref="D31:E31"/>
    <mergeCell ref="C42:AK44"/>
    <mergeCell ref="C45:AK45"/>
    <mergeCell ref="C46:AK48"/>
    <mergeCell ref="C36:D36"/>
    <mergeCell ref="P36:Q36"/>
    <mergeCell ref="C37:D37"/>
    <mergeCell ref="P37:U37"/>
    <mergeCell ref="B49:AK49"/>
    <mergeCell ref="B66:F66"/>
    <mergeCell ref="B51:AK53"/>
    <mergeCell ref="B54:O54"/>
    <mergeCell ref="B57:AJ57"/>
    <mergeCell ref="B59:L59"/>
    <mergeCell ref="B60:F62"/>
    <mergeCell ref="G60:AK62"/>
    <mergeCell ref="G65:N65"/>
    <mergeCell ref="O65:P65"/>
    <mergeCell ref="Q65:T65"/>
    <mergeCell ref="U65:V65"/>
    <mergeCell ref="W65:AA65"/>
    <mergeCell ref="B72:AJ72"/>
    <mergeCell ref="AB65:AD65"/>
    <mergeCell ref="U64:V64"/>
    <mergeCell ref="W64:AA64"/>
    <mergeCell ref="AB64:AD64"/>
    <mergeCell ref="B63:D65"/>
    <mergeCell ref="E63:F63"/>
    <mergeCell ref="G63:N63"/>
    <mergeCell ref="O63:P63"/>
    <mergeCell ref="Q63:T63"/>
    <mergeCell ref="U63:V63"/>
    <mergeCell ref="E65:F65"/>
    <mergeCell ref="B67:F69"/>
    <mergeCell ref="G67:AK69"/>
    <mergeCell ref="W63:AA63"/>
    <mergeCell ref="AB63:AD63"/>
    <mergeCell ref="E64:F64"/>
    <mergeCell ref="G64:N64"/>
    <mergeCell ref="O64:P64"/>
    <mergeCell ref="Q64:T64"/>
    <mergeCell ref="B74:E74"/>
    <mergeCell ref="Y74:AJ74"/>
    <mergeCell ref="B75:E75"/>
    <mergeCell ref="B76:E76"/>
    <mergeCell ref="F76:G76"/>
    <mergeCell ref="H76:Q76"/>
    <mergeCell ref="R76:S76"/>
    <mergeCell ref="T76:W76"/>
    <mergeCell ref="X76:Y76"/>
    <mergeCell ref="Z76:AK76"/>
    <mergeCell ref="B77:G79"/>
    <mergeCell ref="H77:AK79"/>
    <mergeCell ref="B82:D86"/>
    <mergeCell ref="E83:G83"/>
    <mergeCell ref="H83:P83"/>
    <mergeCell ref="Q83:S83"/>
    <mergeCell ref="T83:W83"/>
    <mergeCell ref="X83:AA83"/>
    <mergeCell ref="AB83:AK83"/>
    <mergeCell ref="E86:G86"/>
    <mergeCell ref="E84:G84"/>
    <mergeCell ref="H84:P84"/>
    <mergeCell ref="Q84:S84"/>
    <mergeCell ref="T84:W84"/>
    <mergeCell ref="X84:AA84"/>
    <mergeCell ref="AB84:AK84"/>
    <mergeCell ref="AB85:AK85"/>
    <mergeCell ref="E85:G85"/>
    <mergeCell ref="H85:P85"/>
    <mergeCell ref="Q85:S85"/>
    <mergeCell ref="T85:W85"/>
    <mergeCell ref="X85:AA85"/>
    <mergeCell ref="B87:G88"/>
    <mergeCell ref="H87:AK88"/>
    <mergeCell ref="B89:G90"/>
    <mergeCell ref="H89:AK90"/>
    <mergeCell ref="B93:K93"/>
    <mergeCell ref="H86:P86"/>
    <mergeCell ref="Q86:S86"/>
    <mergeCell ref="T86:W86"/>
    <mergeCell ref="X86:AA86"/>
    <mergeCell ref="AB86:AK86"/>
    <mergeCell ref="Z94:AB94"/>
    <mergeCell ref="AC94:AD94"/>
    <mergeCell ref="B95:D95"/>
    <mergeCell ref="E95:L95"/>
    <mergeCell ref="M95:N95"/>
    <mergeCell ref="O95:R95"/>
    <mergeCell ref="S95:T95"/>
    <mergeCell ref="U95:Y95"/>
    <mergeCell ref="Z95:AB95"/>
    <mergeCell ref="AC95:AD95"/>
    <mergeCell ref="B94:D94"/>
    <mergeCell ref="E94:L94"/>
    <mergeCell ref="M94:N94"/>
    <mergeCell ref="O94:R94"/>
    <mergeCell ref="S94:T94"/>
    <mergeCell ref="U94:Y94"/>
    <mergeCell ref="E100:K100"/>
    <mergeCell ref="L100:AK100"/>
    <mergeCell ref="Z96:AB96"/>
    <mergeCell ref="AC96:AD96"/>
    <mergeCell ref="B101:D101"/>
    <mergeCell ref="F101:G101"/>
    <mergeCell ref="M101:AJ101"/>
    <mergeCell ref="B97:D100"/>
    <mergeCell ref="N97:P97"/>
    <mergeCell ref="Z97:AJ97"/>
    <mergeCell ref="E98:G99"/>
    <mergeCell ref="H98:AK99"/>
    <mergeCell ref="B96:D96"/>
    <mergeCell ref="E96:L96"/>
    <mergeCell ref="M96:N96"/>
    <mergeCell ref="O96:R96"/>
    <mergeCell ref="S96:T96"/>
    <mergeCell ref="U96:Y96"/>
  </mergeCells>
  <phoneticPr fontId="2"/>
  <pageMargins left="0.43307086614173229" right="0.43307086614173229" top="0.55118110236220474" bottom="0.55118110236220474" header="0.31496062992125984" footer="0.31496062992125984"/>
  <pageSetup paperSize="9" scale="74" fitToHeight="3" orientation="portrait" r:id="rId1"/>
  <rowBreaks count="1" manualBreakCount="1">
    <brk id="54"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17</xdr:col>
                    <xdr:colOff>6350</xdr:colOff>
                    <xdr:row>3</xdr:row>
                    <xdr:rowOff>69850</xdr:rowOff>
                  </from>
                  <to>
                    <xdr:col>18</xdr:col>
                    <xdr:colOff>31750</xdr:colOff>
                    <xdr:row>5</xdr:row>
                    <xdr:rowOff>31750</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19</xdr:col>
                    <xdr:colOff>139700</xdr:colOff>
                    <xdr:row>3</xdr:row>
                    <xdr:rowOff>69850</xdr:rowOff>
                  </from>
                  <to>
                    <xdr:col>21</xdr:col>
                    <xdr:colOff>25400</xdr:colOff>
                    <xdr:row>5</xdr:row>
                    <xdr:rowOff>31750</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5</xdr:col>
                    <xdr:colOff>6350</xdr:colOff>
                    <xdr:row>15</xdr:row>
                    <xdr:rowOff>6350</xdr:rowOff>
                  </from>
                  <to>
                    <xdr:col>6</xdr:col>
                    <xdr:colOff>31750</xdr:colOff>
                    <xdr:row>16</xdr:row>
                    <xdr:rowOff>0</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8</xdr:col>
                    <xdr:colOff>0</xdr:colOff>
                    <xdr:row>15</xdr:row>
                    <xdr:rowOff>0</xdr:rowOff>
                  </from>
                  <to>
                    <xdr:col>9</xdr:col>
                    <xdr:colOff>25400</xdr:colOff>
                    <xdr:row>15</xdr:row>
                    <xdr:rowOff>152400</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18</xdr:col>
                    <xdr:colOff>0</xdr:colOff>
                    <xdr:row>22</xdr:row>
                    <xdr:rowOff>6350</xdr:rowOff>
                  </from>
                  <to>
                    <xdr:col>19</xdr:col>
                    <xdr:colOff>25400</xdr:colOff>
                    <xdr:row>23</xdr:row>
                    <xdr:rowOff>0</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24</xdr:col>
                    <xdr:colOff>6350</xdr:colOff>
                    <xdr:row>22</xdr:row>
                    <xdr:rowOff>0</xdr:rowOff>
                  </from>
                  <to>
                    <xdr:col>25</xdr:col>
                    <xdr:colOff>31750</xdr:colOff>
                    <xdr:row>22</xdr:row>
                    <xdr:rowOff>152400</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1</xdr:col>
                    <xdr:colOff>6350</xdr:colOff>
                    <xdr:row>22</xdr:row>
                    <xdr:rowOff>6350</xdr:rowOff>
                  </from>
                  <to>
                    <xdr:col>2</xdr:col>
                    <xdr:colOff>31750</xdr:colOff>
                    <xdr:row>23</xdr:row>
                    <xdr:rowOff>0</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18</xdr:col>
                    <xdr:colOff>0</xdr:colOff>
                    <xdr:row>49</xdr:row>
                    <xdr:rowOff>6350</xdr:rowOff>
                  </from>
                  <to>
                    <xdr:col>19</xdr:col>
                    <xdr:colOff>25400</xdr:colOff>
                    <xdr:row>50</xdr:row>
                    <xdr:rowOff>0</xdr:rowOff>
                  </to>
                </anchor>
              </controlPr>
            </control>
          </mc:Choice>
        </mc:AlternateContent>
        <mc:AlternateContent xmlns:mc="http://schemas.openxmlformats.org/markup-compatibility/2006">
          <mc:Choice Requires="x14">
            <control shapeId="33801" r:id="rId12" name="Check Box 9">
              <controlPr defaultSize="0" autoFill="0" autoLine="0" autoPict="0">
                <anchor moveWithCells="1">
                  <from>
                    <xdr:col>24</xdr:col>
                    <xdr:colOff>6350</xdr:colOff>
                    <xdr:row>49</xdr:row>
                    <xdr:rowOff>0</xdr:rowOff>
                  </from>
                  <to>
                    <xdr:col>25</xdr:col>
                    <xdr:colOff>31750</xdr:colOff>
                    <xdr:row>49</xdr:row>
                    <xdr:rowOff>152400</xdr:rowOff>
                  </to>
                </anchor>
              </controlPr>
            </control>
          </mc:Choice>
        </mc:AlternateContent>
        <mc:AlternateContent xmlns:mc="http://schemas.openxmlformats.org/markup-compatibility/2006">
          <mc:Choice Requires="x14">
            <control shapeId="33802" r:id="rId13" name="Check Box 10">
              <controlPr defaultSize="0" autoFill="0" autoLine="0" autoPict="0">
                <anchor moveWithCells="1">
                  <from>
                    <xdr:col>1</xdr:col>
                    <xdr:colOff>6350</xdr:colOff>
                    <xdr:row>49</xdr:row>
                    <xdr:rowOff>6350</xdr:rowOff>
                  </from>
                  <to>
                    <xdr:col>2</xdr:col>
                    <xdr:colOff>31750</xdr:colOff>
                    <xdr:row>50</xdr:row>
                    <xdr:rowOff>0</xdr:rowOff>
                  </to>
                </anchor>
              </controlPr>
            </control>
          </mc:Choice>
        </mc:AlternateContent>
        <mc:AlternateContent xmlns:mc="http://schemas.openxmlformats.org/markup-compatibility/2006">
          <mc:Choice Requires="x14">
            <control shapeId="33803" r:id="rId14" name="Check Box 11">
              <controlPr defaultSize="0" autoFill="0" autoLine="0" autoPict="0">
                <anchor moveWithCells="1">
                  <from>
                    <xdr:col>12</xdr:col>
                    <xdr:colOff>0</xdr:colOff>
                    <xdr:row>58</xdr:row>
                    <xdr:rowOff>0</xdr:rowOff>
                  </from>
                  <to>
                    <xdr:col>13</xdr:col>
                    <xdr:colOff>25400</xdr:colOff>
                    <xdr:row>58</xdr:row>
                    <xdr:rowOff>152400</xdr:rowOff>
                  </to>
                </anchor>
              </controlPr>
            </control>
          </mc:Choice>
        </mc:AlternateContent>
        <mc:AlternateContent xmlns:mc="http://schemas.openxmlformats.org/markup-compatibility/2006">
          <mc:Choice Requires="x14">
            <control shapeId="33804" r:id="rId15" name="Check Box 12">
              <controlPr defaultSize="0" autoFill="0" autoLine="0" autoPict="0">
                <anchor moveWithCells="1">
                  <from>
                    <xdr:col>20</xdr:col>
                    <xdr:colOff>0</xdr:colOff>
                    <xdr:row>58</xdr:row>
                    <xdr:rowOff>0</xdr:rowOff>
                  </from>
                  <to>
                    <xdr:col>21</xdr:col>
                    <xdr:colOff>25400</xdr:colOff>
                    <xdr:row>58</xdr:row>
                    <xdr:rowOff>152400</xdr:rowOff>
                  </to>
                </anchor>
              </controlPr>
            </control>
          </mc:Choice>
        </mc:AlternateContent>
        <mc:AlternateContent xmlns:mc="http://schemas.openxmlformats.org/markup-compatibility/2006">
          <mc:Choice Requires="x14">
            <control shapeId="33805" r:id="rId16" name="Check Box 13">
              <controlPr defaultSize="0" autoFill="0" autoLine="0" autoPict="0">
                <anchor moveWithCells="1">
                  <from>
                    <xdr:col>8</xdr:col>
                    <xdr:colOff>0</xdr:colOff>
                    <xdr:row>72</xdr:row>
                    <xdr:rowOff>0</xdr:rowOff>
                  </from>
                  <to>
                    <xdr:col>9</xdr:col>
                    <xdr:colOff>25400</xdr:colOff>
                    <xdr:row>72</xdr:row>
                    <xdr:rowOff>152400</xdr:rowOff>
                  </to>
                </anchor>
              </controlPr>
            </control>
          </mc:Choice>
        </mc:AlternateContent>
        <mc:AlternateContent xmlns:mc="http://schemas.openxmlformats.org/markup-compatibility/2006">
          <mc:Choice Requires="x14">
            <control shapeId="33806" r:id="rId17" name="Check Box 14">
              <controlPr defaultSize="0" autoFill="0" autoLine="0" autoPict="0">
                <anchor moveWithCells="1">
                  <from>
                    <xdr:col>15</xdr:col>
                    <xdr:colOff>0</xdr:colOff>
                    <xdr:row>72</xdr:row>
                    <xdr:rowOff>0</xdr:rowOff>
                  </from>
                  <to>
                    <xdr:col>16</xdr:col>
                    <xdr:colOff>25400</xdr:colOff>
                    <xdr:row>72</xdr:row>
                    <xdr:rowOff>152400</xdr:rowOff>
                  </to>
                </anchor>
              </controlPr>
            </control>
          </mc:Choice>
        </mc:AlternateContent>
        <mc:AlternateContent xmlns:mc="http://schemas.openxmlformats.org/markup-compatibility/2006">
          <mc:Choice Requires="x14">
            <control shapeId="33807" r:id="rId18" name="Check Box 15">
              <controlPr defaultSize="0" autoFill="0" autoLine="0" autoPict="0">
                <anchor moveWithCells="1">
                  <from>
                    <xdr:col>5</xdr:col>
                    <xdr:colOff>0</xdr:colOff>
                    <xdr:row>73</xdr:row>
                    <xdr:rowOff>0</xdr:rowOff>
                  </from>
                  <to>
                    <xdr:col>6</xdr:col>
                    <xdr:colOff>25400</xdr:colOff>
                    <xdr:row>73</xdr:row>
                    <xdr:rowOff>152400</xdr:rowOff>
                  </to>
                </anchor>
              </controlPr>
            </control>
          </mc:Choice>
        </mc:AlternateContent>
        <mc:AlternateContent xmlns:mc="http://schemas.openxmlformats.org/markup-compatibility/2006">
          <mc:Choice Requires="x14">
            <control shapeId="33808" r:id="rId19" name="Check Box 16">
              <controlPr defaultSize="0" autoFill="0" autoLine="0" autoPict="0">
                <anchor moveWithCells="1">
                  <from>
                    <xdr:col>5</xdr:col>
                    <xdr:colOff>0</xdr:colOff>
                    <xdr:row>74</xdr:row>
                    <xdr:rowOff>0</xdr:rowOff>
                  </from>
                  <to>
                    <xdr:col>6</xdr:col>
                    <xdr:colOff>25400</xdr:colOff>
                    <xdr:row>74</xdr:row>
                    <xdr:rowOff>152400</xdr:rowOff>
                  </to>
                </anchor>
              </controlPr>
            </control>
          </mc:Choice>
        </mc:AlternateContent>
        <mc:AlternateContent xmlns:mc="http://schemas.openxmlformats.org/markup-compatibility/2006">
          <mc:Choice Requires="x14">
            <control shapeId="33809" r:id="rId20" name="Check Box 17">
              <controlPr defaultSize="0" autoFill="0" autoLine="0" autoPict="0">
                <anchor moveWithCells="1">
                  <from>
                    <xdr:col>8</xdr:col>
                    <xdr:colOff>0</xdr:colOff>
                    <xdr:row>73</xdr:row>
                    <xdr:rowOff>0</xdr:rowOff>
                  </from>
                  <to>
                    <xdr:col>9</xdr:col>
                    <xdr:colOff>25400</xdr:colOff>
                    <xdr:row>73</xdr:row>
                    <xdr:rowOff>152400</xdr:rowOff>
                  </to>
                </anchor>
              </controlPr>
            </control>
          </mc:Choice>
        </mc:AlternateContent>
        <mc:AlternateContent xmlns:mc="http://schemas.openxmlformats.org/markup-compatibility/2006">
          <mc:Choice Requires="x14">
            <control shapeId="33810" r:id="rId21" name="Check Box 18">
              <controlPr defaultSize="0" autoFill="0" autoLine="0" autoPict="0">
                <anchor moveWithCells="1">
                  <from>
                    <xdr:col>8</xdr:col>
                    <xdr:colOff>0</xdr:colOff>
                    <xdr:row>74</xdr:row>
                    <xdr:rowOff>0</xdr:rowOff>
                  </from>
                  <to>
                    <xdr:col>9</xdr:col>
                    <xdr:colOff>25400</xdr:colOff>
                    <xdr:row>74</xdr:row>
                    <xdr:rowOff>152400</xdr:rowOff>
                  </to>
                </anchor>
              </controlPr>
            </control>
          </mc:Choice>
        </mc:AlternateContent>
        <mc:AlternateContent xmlns:mc="http://schemas.openxmlformats.org/markup-compatibility/2006">
          <mc:Choice Requires="x14">
            <control shapeId="33811" r:id="rId22" name="Check Box 19">
              <controlPr defaultSize="0" autoFill="0" autoLine="0" autoPict="0">
                <anchor moveWithCells="1">
                  <from>
                    <xdr:col>14</xdr:col>
                    <xdr:colOff>0</xdr:colOff>
                    <xdr:row>74</xdr:row>
                    <xdr:rowOff>0</xdr:rowOff>
                  </from>
                  <to>
                    <xdr:col>15</xdr:col>
                    <xdr:colOff>25400</xdr:colOff>
                    <xdr:row>74</xdr:row>
                    <xdr:rowOff>152400</xdr:rowOff>
                  </to>
                </anchor>
              </controlPr>
            </control>
          </mc:Choice>
        </mc:AlternateContent>
        <mc:AlternateContent xmlns:mc="http://schemas.openxmlformats.org/markup-compatibility/2006">
          <mc:Choice Requires="x14">
            <control shapeId="33812" r:id="rId23" name="Check Box 20">
              <controlPr defaultSize="0" autoFill="0" autoLine="0" autoPict="0">
                <anchor moveWithCells="1">
                  <from>
                    <xdr:col>12</xdr:col>
                    <xdr:colOff>0</xdr:colOff>
                    <xdr:row>73</xdr:row>
                    <xdr:rowOff>0</xdr:rowOff>
                  </from>
                  <to>
                    <xdr:col>13</xdr:col>
                    <xdr:colOff>25400</xdr:colOff>
                    <xdr:row>73</xdr:row>
                    <xdr:rowOff>152400</xdr:rowOff>
                  </to>
                </anchor>
              </controlPr>
            </control>
          </mc:Choice>
        </mc:AlternateContent>
        <mc:AlternateContent xmlns:mc="http://schemas.openxmlformats.org/markup-compatibility/2006">
          <mc:Choice Requires="x14">
            <control shapeId="33813" r:id="rId24" name="Check Box 21">
              <controlPr defaultSize="0" autoFill="0" autoLine="0" autoPict="0">
                <anchor moveWithCells="1">
                  <from>
                    <xdr:col>16</xdr:col>
                    <xdr:colOff>0</xdr:colOff>
                    <xdr:row>73</xdr:row>
                    <xdr:rowOff>0</xdr:rowOff>
                  </from>
                  <to>
                    <xdr:col>17</xdr:col>
                    <xdr:colOff>25400</xdr:colOff>
                    <xdr:row>73</xdr:row>
                    <xdr:rowOff>152400</xdr:rowOff>
                  </to>
                </anchor>
              </controlPr>
            </control>
          </mc:Choice>
        </mc:AlternateContent>
        <mc:AlternateContent xmlns:mc="http://schemas.openxmlformats.org/markup-compatibility/2006">
          <mc:Choice Requires="x14">
            <control shapeId="33814" r:id="rId25" name="Check Box 22">
              <controlPr defaultSize="0" autoFill="0" autoLine="0" autoPict="0">
                <anchor moveWithCells="1">
                  <from>
                    <xdr:col>20</xdr:col>
                    <xdr:colOff>0</xdr:colOff>
                    <xdr:row>73</xdr:row>
                    <xdr:rowOff>0</xdr:rowOff>
                  </from>
                  <to>
                    <xdr:col>21</xdr:col>
                    <xdr:colOff>25400</xdr:colOff>
                    <xdr:row>73</xdr:row>
                    <xdr:rowOff>152400</xdr:rowOff>
                  </to>
                </anchor>
              </controlPr>
            </control>
          </mc:Choice>
        </mc:AlternateContent>
        <mc:AlternateContent xmlns:mc="http://schemas.openxmlformats.org/markup-compatibility/2006">
          <mc:Choice Requires="x14">
            <control shapeId="33815" r:id="rId26" name="Check Box 23">
              <controlPr defaultSize="0" autoFill="0" autoLine="0" autoPict="0">
                <anchor moveWithCells="1">
                  <from>
                    <xdr:col>20</xdr:col>
                    <xdr:colOff>0</xdr:colOff>
                    <xdr:row>73</xdr:row>
                    <xdr:rowOff>0</xdr:rowOff>
                  </from>
                  <to>
                    <xdr:col>21</xdr:col>
                    <xdr:colOff>25400</xdr:colOff>
                    <xdr:row>73</xdr:row>
                    <xdr:rowOff>152400</xdr:rowOff>
                  </to>
                </anchor>
              </controlPr>
            </control>
          </mc:Choice>
        </mc:AlternateContent>
        <mc:AlternateContent xmlns:mc="http://schemas.openxmlformats.org/markup-compatibility/2006">
          <mc:Choice Requires="x14">
            <control shapeId="33816" r:id="rId27" name="Check Box 24">
              <controlPr defaultSize="0" autoFill="0" autoLine="0" autoPict="0">
                <anchor moveWithCells="1">
                  <from>
                    <xdr:col>17</xdr:col>
                    <xdr:colOff>0</xdr:colOff>
                    <xdr:row>74</xdr:row>
                    <xdr:rowOff>0</xdr:rowOff>
                  </from>
                  <to>
                    <xdr:col>18</xdr:col>
                    <xdr:colOff>25400</xdr:colOff>
                    <xdr:row>74</xdr:row>
                    <xdr:rowOff>152400</xdr:rowOff>
                  </to>
                </anchor>
              </controlPr>
            </control>
          </mc:Choice>
        </mc:AlternateContent>
        <mc:AlternateContent xmlns:mc="http://schemas.openxmlformats.org/markup-compatibility/2006">
          <mc:Choice Requires="x14">
            <control shapeId="33817" r:id="rId28" name="Check Box 25">
              <controlPr defaultSize="0" autoFill="0" autoLine="0" autoPict="0">
                <anchor moveWithCells="1">
                  <from>
                    <xdr:col>17</xdr:col>
                    <xdr:colOff>0</xdr:colOff>
                    <xdr:row>74</xdr:row>
                    <xdr:rowOff>0</xdr:rowOff>
                  </from>
                  <to>
                    <xdr:col>18</xdr:col>
                    <xdr:colOff>25400</xdr:colOff>
                    <xdr:row>74</xdr:row>
                    <xdr:rowOff>152400</xdr:rowOff>
                  </to>
                </anchor>
              </controlPr>
            </control>
          </mc:Choice>
        </mc:AlternateContent>
        <mc:AlternateContent xmlns:mc="http://schemas.openxmlformats.org/markup-compatibility/2006">
          <mc:Choice Requires="x14">
            <control shapeId="33818" r:id="rId29" name="Check Box 26">
              <controlPr defaultSize="0" autoFill="0" autoLine="0" autoPict="0">
                <anchor moveWithCells="1">
                  <from>
                    <xdr:col>8</xdr:col>
                    <xdr:colOff>0</xdr:colOff>
                    <xdr:row>80</xdr:row>
                    <xdr:rowOff>0</xdr:rowOff>
                  </from>
                  <to>
                    <xdr:col>9</xdr:col>
                    <xdr:colOff>25400</xdr:colOff>
                    <xdr:row>80</xdr:row>
                    <xdr:rowOff>152400</xdr:rowOff>
                  </to>
                </anchor>
              </controlPr>
            </control>
          </mc:Choice>
        </mc:AlternateContent>
        <mc:AlternateContent xmlns:mc="http://schemas.openxmlformats.org/markup-compatibility/2006">
          <mc:Choice Requires="x14">
            <control shapeId="33819" r:id="rId30" name="Check Box 27">
              <controlPr defaultSize="0" autoFill="0" autoLine="0" autoPict="0">
                <anchor moveWithCells="1">
                  <from>
                    <xdr:col>15</xdr:col>
                    <xdr:colOff>0</xdr:colOff>
                    <xdr:row>80</xdr:row>
                    <xdr:rowOff>0</xdr:rowOff>
                  </from>
                  <to>
                    <xdr:col>16</xdr:col>
                    <xdr:colOff>25400</xdr:colOff>
                    <xdr:row>80</xdr:row>
                    <xdr:rowOff>152400</xdr:rowOff>
                  </to>
                </anchor>
              </controlPr>
            </control>
          </mc:Choice>
        </mc:AlternateContent>
        <mc:AlternateContent xmlns:mc="http://schemas.openxmlformats.org/markup-compatibility/2006">
          <mc:Choice Requires="x14">
            <control shapeId="33820" r:id="rId31" name="Check Box 28">
              <controlPr defaultSize="0" autoFill="0" autoLine="0" autoPict="0">
                <anchor moveWithCells="1">
                  <from>
                    <xdr:col>4</xdr:col>
                    <xdr:colOff>0</xdr:colOff>
                    <xdr:row>81</xdr:row>
                    <xdr:rowOff>0</xdr:rowOff>
                  </from>
                  <to>
                    <xdr:col>5</xdr:col>
                    <xdr:colOff>25400</xdr:colOff>
                    <xdr:row>81</xdr:row>
                    <xdr:rowOff>152400</xdr:rowOff>
                  </to>
                </anchor>
              </controlPr>
            </control>
          </mc:Choice>
        </mc:AlternateContent>
        <mc:AlternateContent xmlns:mc="http://schemas.openxmlformats.org/markup-compatibility/2006">
          <mc:Choice Requires="x14">
            <control shapeId="33821" r:id="rId32" name="Check Box 29">
              <controlPr defaultSize="0" autoFill="0" autoLine="0" autoPict="0">
                <anchor moveWithCells="1">
                  <from>
                    <xdr:col>7</xdr:col>
                    <xdr:colOff>0</xdr:colOff>
                    <xdr:row>81</xdr:row>
                    <xdr:rowOff>0</xdr:rowOff>
                  </from>
                  <to>
                    <xdr:col>8</xdr:col>
                    <xdr:colOff>25400</xdr:colOff>
                    <xdr:row>81</xdr:row>
                    <xdr:rowOff>152400</xdr:rowOff>
                  </to>
                </anchor>
              </controlPr>
            </control>
          </mc:Choice>
        </mc:AlternateContent>
        <mc:AlternateContent xmlns:mc="http://schemas.openxmlformats.org/markup-compatibility/2006">
          <mc:Choice Requires="x14">
            <control shapeId="33822" r:id="rId33" name="Check Box 30">
              <controlPr defaultSize="0" autoFill="0" autoLine="0" autoPict="0">
                <anchor moveWithCells="1">
                  <from>
                    <xdr:col>17</xdr:col>
                    <xdr:colOff>0</xdr:colOff>
                    <xdr:row>81</xdr:row>
                    <xdr:rowOff>0</xdr:rowOff>
                  </from>
                  <to>
                    <xdr:col>18</xdr:col>
                    <xdr:colOff>25400</xdr:colOff>
                    <xdr:row>81</xdr:row>
                    <xdr:rowOff>152400</xdr:rowOff>
                  </to>
                </anchor>
              </controlPr>
            </control>
          </mc:Choice>
        </mc:AlternateContent>
        <mc:AlternateContent xmlns:mc="http://schemas.openxmlformats.org/markup-compatibility/2006">
          <mc:Choice Requires="x14">
            <control shapeId="33823" r:id="rId34" name="Check Box 31">
              <controlPr defaultSize="0" autoFill="0" autoLine="0" autoPict="0">
                <anchor moveWithCells="1">
                  <from>
                    <xdr:col>24</xdr:col>
                    <xdr:colOff>0</xdr:colOff>
                    <xdr:row>81</xdr:row>
                    <xdr:rowOff>0</xdr:rowOff>
                  </from>
                  <to>
                    <xdr:col>25</xdr:col>
                    <xdr:colOff>25400</xdr:colOff>
                    <xdr:row>81</xdr:row>
                    <xdr:rowOff>152400</xdr:rowOff>
                  </to>
                </anchor>
              </controlPr>
            </control>
          </mc:Choice>
        </mc:AlternateContent>
        <mc:AlternateContent xmlns:mc="http://schemas.openxmlformats.org/markup-compatibility/2006">
          <mc:Choice Requires="x14">
            <control shapeId="33824" r:id="rId35" name="Check Box 32">
              <controlPr defaultSize="0" autoFill="0" autoLine="0" autoPict="0">
                <anchor moveWithCells="1">
                  <from>
                    <xdr:col>8</xdr:col>
                    <xdr:colOff>0</xdr:colOff>
                    <xdr:row>91</xdr:row>
                    <xdr:rowOff>0</xdr:rowOff>
                  </from>
                  <to>
                    <xdr:col>9</xdr:col>
                    <xdr:colOff>25400</xdr:colOff>
                    <xdr:row>91</xdr:row>
                    <xdr:rowOff>152400</xdr:rowOff>
                  </to>
                </anchor>
              </controlPr>
            </control>
          </mc:Choice>
        </mc:AlternateContent>
        <mc:AlternateContent xmlns:mc="http://schemas.openxmlformats.org/markup-compatibility/2006">
          <mc:Choice Requires="x14">
            <control shapeId="33825" r:id="rId36" name="Check Box 33">
              <controlPr defaultSize="0" autoFill="0" autoLine="0" autoPict="0">
                <anchor moveWithCells="1">
                  <from>
                    <xdr:col>11</xdr:col>
                    <xdr:colOff>0</xdr:colOff>
                    <xdr:row>92</xdr:row>
                    <xdr:rowOff>0</xdr:rowOff>
                  </from>
                  <to>
                    <xdr:col>12</xdr:col>
                    <xdr:colOff>25400</xdr:colOff>
                    <xdr:row>92</xdr:row>
                    <xdr:rowOff>152400</xdr:rowOff>
                  </to>
                </anchor>
              </controlPr>
            </control>
          </mc:Choice>
        </mc:AlternateContent>
        <mc:AlternateContent xmlns:mc="http://schemas.openxmlformats.org/markup-compatibility/2006">
          <mc:Choice Requires="x14">
            <control shapeId="33826" r:id="rId37" name="Check Box 34">
              <controlPr defaultSize="0" autoFill="0" autoLine="0" autoPict="0">
                <anchor moveWithCells="1">
                  <from>
                    <xdr:col>14</xdr:col>
                    <xdr:colOff>0</xdr:colOff>
                    <xdr:row>92</xdr:row>
                    <xdr:rowOff>0</xdr:rowOff>
                  </from>
                  <to>
                    <xdr:col>15</xdr:col>
                    <xdr:colOff>25400</xdr:colOff>
                    <xdr:row>92</xdr:row>
                    <xdr:rowOff>152400</xdr:rowOff>
                  </to>
                </anchor>
              </controlPr>
            </control>
          </mc:Choice>
        </mc:AlternateContent>
        <mc:AlternateContent xmlns:mc="http://schemas.openxmlformats.org/markup-compatibility/2006">
          <mc:Choice Requires="x14">
            <control shapeId="33827" r:id="rId38" name="Check Box 35">
              <controlPr defaultSize="0" autoFill="0" autoLine="0" autoPict="0">
                <anchor moveWithCells="1">
                  <from>
                    <xdr:col>32</xdr:col>
                    <xdr:colOff>0</xdr:colOff>
                    <xdr:row>93</xdr:row>
                    <xdr:rowOff>0</xdr:rowOff>
                  </from>
                  <to>
                    <xdr:col>33</xdr:col>
                    <xdr:colOff>25400</xdr:colOff>
                    <xdr:row>93</xdr:row>
                    <xdr:rowOff>152400</xdr:rowOff>
                  </to>
                </anchor>
              </controlPr>
            </control>
          </mc:Choice>
        </mc:AlternateContent>
        <mc:AlternateContent xmlns:mc="http://schemas.openxmlformats.org/markup-compatibility/2006">
          <mc:Choice Requires="x14">
            <control shapeId="33828" r:id="rId39" name="Check Box 36">
              <controlPr defaultSize="0" autoFill="0" autoLine="0" autoPict="0">
                <anchor moveWithCells="1">
                  <from>
                    <xdr:col>34</xdr:col>
                    <xdr:colOff>0</xdr:colOff>
                    <xdr:row>93</xdr:row>
                    <xdr:rowOff>0</xdr:rowOff>
                  </from>
                  <to>
                    <xdr:col>35</xdr:col>
                    <xdr:colOff>25400</xdr:colOff>
                    <xdr:row>93</xdr:row>
                    <xdr:rowOff>152400</xdr:rowOff>
                  </to>
                </anchor>
              </controlPr>
            </control>
          </mc:Choice>
        </mc:AlternateContent>
        <mc:AlternateContent xmlns:mc="http://schemas.openxmlformats.org/markup-compatibility/2006">
          <mc:Choice Requires="x14">
            <control shapeId="33829" r:id="rId40" name="Check Box 37">
              <controlPr defaultSize="0" autoFill="0" autoLine="0" autoPict="0">
                <anchor moveWithCells="1">
                  <from>
                    <xdr:col>32</xdr:col>
                    <xdr:colOff>0</xdr:colOff>
                    <xdr:row>94</xdr:row>
                    <xdr:rowOff>0</xdr:rowOff>
                  </from>
                  <to>
                    <xdr:col>33</xdr:col>
                    <xdr:colOff>25400</xdr:colOff>
                    <xdr:row>94</xdr:row>
                    <xdr:rowOff>152400</xdr:rowOff>
                  </to>
                </anchor>
              </controlPr>
            </control>
          </mc:Choice>
        </mc:AlternateContent>
        <mc:AlternateContent xmlns:mc="http://schemas.openxmlformats.org/markup-compatibility/2006">
          <mc:Choice Requires="x14">
            <control shapeId="33830" r:id="rId41" name="Check Box 38">
              <controlPr defaultSize="0" autoFill="0" autoLine="0" autoPict="0">
                <anchor moveWithCells="1">
                  <from>
                    <xdr:col>34</xdr:col>
                    <xdr:colOff>0</xdr:colOff>
                    <xdr:row>94</xdr:row>
                    <xdr:rowOff>0</xdr:rowOff>
                  </from>
                  <to>
                    <xdr:col>35</xdr:col>
                    <xdr:colOff>25400</xdr:colOff>
                    <xdr:row>94</xdr:row>
                    <xdr:rowOff>152400</xdr:rowOff>
                  </to>
                </anchor>
              </controlPr>
            </control>
          </mc:Choice>
        </mc:AlternateContent>
        <mc:AlternateContent xmlns:mc="http://schemas.openxmlformats.org/markup-compatibility/2006">
          <mc:Choice Requires="x14">
            <control shapeId="33831" r:id="rId42" name="Check Box 39">
              <controlPr defaultSize="0" autoFill="0" autoLine="0" autoPict="0">
                <anchor moveWithCells="1">
                  <from>
                    <xdr:col>32</xdr:col>
                    <xdr:colOff>0</xdr:colOff>
                    <xdr:row>95</xdr:row>
                    <xdr:rowOff>0</xdr:rowOff>
                  </from>
                  <to>
                    <xdr:col>33</xdr:col>
                    <xdr:colOff>25400</xdr:colOff>
                    <xdr:row>95</xdr:row>
                    <xdr:rowOff>152400</xdr:rowOff>
                  </to>
                </anchor>
              </controlPr>
            </control>
          </mc:Choice>
        </mc:AlternateContent>
        <mc:AlternateContent xmlns:mc="http://schemas.openxmlformats.org/markup-compatibility/2006">
          <mc:Choice Requires="x14">
            <control shapeId="33832" r:id="rId43" name="Check Box 40">
              <controlPr defaultSize="0" autoFill="0" autoLine="0" autoPict="0">
                <anchor moveWithCells="1">
                  <from>
                    <xdr:col>34</xdr:col>
                    <xdr:colOff>0</xdr:colOff>
                    <xdr:row>95</xdr:row>
                    <xdr:rowOff>0</xdr:rowOff>
                  </from>
                  <to>
                    <xdr:col>35</xdr:col>
                    <xdr:colOff>25400</xdr:colOff>
                    <xdr:row>95</xdr:row>
                    <xdr:rowOff>152400</xdr:rowOff>
                  </to>
                </anchor>
              </controlPr>
            </control>
          </mc:Choice>
        </mc:AlternateContent>
        <mc:AlternateContent xmlns:mc="http://schemas.openxmlformats.org/markup-compatibility/2006">
          <mc:Choice Requires="x14">
            <control shapeId="33833" r:id="rId44" name="Check Box 41">
              <controlPr defaultSize="0" autoFill="0" autoLine="0" autoPict="0">
                <anchor moveWithCells="1">
                  <from>
                    <xdr:col>7</xdr:col>
                    <xdr:colOff>0</xdr:colOff>
                    <xdr:row>96</xdr:row>
                    <xdr:rowOff>0</xdr:rowOff>
                  </from>
                  <to>
                    <xdr:col>8</xdr:col>
                    <xdr:colOff>25400</xdr:colOff>
                    <xdr:row>96</xdr:row>
                    <xdr:rowOff>152400</xdr:rowOff>
                  </to>
                </anchor>
              </controlPr>
            </control>
          </mc:Choice>
        </mc:AlternateContent>
        <mc:AlternateContent xmlns:mc="http://schemas.openxmlformats.org/markup-compatibility/2006">
          <mc:Choice Requires="x14">
            <control shapeId="33834" r:id="rId45" name="Check Box 42">
              <controlPr defaultSize="0" autoFill="0" autoLine="0" autoPict="0">
                <anchor moveWithCells="1">
                  <from>
                    <xdr:col>10</xdr:col>
                    <xdr:colOff>0</xdr:colOff>
                    <xdr:row>96</xdr:row>
                    <xdr:rowOff>0</xdr:rowOff>
                  </from>
                  <to>
                    <xdr:col>11</xdr:col>
                    <xdr:colOff>25400</xdr:colOff>
                    <xdr:row>96</xdr:row>
                    <xdr:rowOff>152400</xdr:rowOff>
                  </to>
                </anchor>
              </controlPr>
            </control>
          </mc:Choice>
        </mc:AlternateContent>
        <mc:AlternateContent xmlns:mc="http://schemas.openxmlformats.org/markup-compatibility/2006">
          <mc:Choice Requires="x14">
            <control shapeId="33835" r:id="rId46" name="Check Box 43">
              <controlPr defaultSize="0" autoFill="0" autoLine="0" autoPict="0">
                <anchor moveWithCells="1">
                  <from>
                    <xdr:col>16</xdr:col>
                    <xdr:colOff>0</xdr:colOff>
                    <xdr:row>96</xdr:row>
                    <xdr:rowOff>0</xdr:rowOff>
                  </from>
                  <to>
                    <xdr:col>17</xdr:col>
                    <xdr:colOff>25400</xdr:colOff>
                    <xdr:row>96</xdr:row>
                    <xdr:rowOff>152400</xdr:rowOff>
                  </to>
                </anchor>
              </controlPr>
            </control>
          </mc:Choice>
        </mc:AlternateContent>
        <mc:AlternateContent xmlns:mc="http://schemas.openxmlformats.org/markup-compatibility/2006">
          <mc:Choice Requires="x14">
            <control shapeId="33836" r:id="rId47" name="Check Box 44">
              <controlPr defaultSize="0" autoFill="0" autoLine="0" autoPict="0">
                <anchor moveWithCells="1">
                  <from>
                    <xdr:col>19</xdr:col>
                    <xdr:colOff>0</xdr:colOff>
                    <xdr:row>96</xdr:row>
                    <xdr:rowOff>0</xdr:rowOff>
                  </from>
                  <to>
                    <xdr:col>20</xdr:col>
                    <xdr:colOff>25400</xdr:colOff>
                    <xdr:row>96</xdr:row>
                    <xdr:rowOff>152400</xdr:rowOff>
                  </to>
                </anchor>
              </controlPr>
            </control>
          </mc:Choice>
        </mc:AlternateContent>
        <mc:AlternateContent xmlns:mc="http://schemas.openxmlformats.org/markup-compatibility/2006">
          <mc:Choice Requires="x14">
            <control shapeId="33837" r:id="rId48" name="Check Box 45">
              <controlPr defaultSize="0" autoFill="0" autoLine="0" autoPict="0">
                <anchor moveWithCells="1">
                  <from>
                    <xdr:col>22</xdr:col>
                    <xdr:colOff>0</xdr:colOff>
                    <xdr:row>96</xdr:row>
                    <xdr:rowOff>0</xdr:rowOff>
                  </from>
                  <to>
                    <xdr:col>23</xdr:col>
                    <xdr:colOff>25400</xdr:colOff>
                    <xdr:row>96</xdr:row>
                    <xdr:rowOff>152400</xdr:rowOff>
                  </to>
                </anchor>
              </controlPr>
            </control>
          </mc:Choice>
        </mc:AlternateContent>
        <mc:AlternateContent xmlns:mc="http://schemas.openxmlformats.org/markup-compatibility/2006">
          <mc:Choice Requires="x14">
            <control shapeId="33838" r:id="rId49" name="Check Box 46">
              <controlPr defaultSize="0" autoFill="0" autoLine="0" autoPict="0">
                <anchor moveWithCells="1">
                  <from>
                    <xdr:col>4</xdr:col>
                    <xdr:colOff>6350</xdr:colOff>
                    <xdr:row>100</xdr:row>
                    <xdr:rowOff>6350</xdr:rowOff>
                  </from>
                  <to>
                    <xdr:col>5</xdr:col>
                    <xdr:colOff>31750</xdr:colOff>
                    <xdr:row>101</xdr:row>
                    <xdr:rowOff>0</xdr:rowOff>
                  </to>
                </anchor>
              </controlPr>
            </control>
          </mc:Choice>
        </mc:AlternateContent>
        <mc:AlternateContent xmlns:mc="http://schemas.openxmlformats.org/markup-compatibility/2006">
          <mc:Choice Requires="x14">
            <control shapeId="33839" r:id="rId50" name="Check Box 47">
              <controlPr defaultSize="0" autoFill="0" autoLine="0" autoPict="0">
                <anchor moveWithCells="1">
                  <from>
                    <xdr:col>7</xdr:col>
                    <xdr:colOff>0</xdr:colOff>
                    <xdr:row>100</xdr:row>
                    <xdr:rowOff>0</xdr:rowOff>
                  </from>
                  <to>
                    <xdr:col>8</xdr:col>
                    <xdr:colOff>25400</xdr:colOff>
                    <xdr:row>100</xdr:row>
                    <xdr:rowOff>152400</xdr:rowOff>
                  </to>
                </anchor>
              </controlPr>
            </control>
          </mc:Choice>
        </mc:AlternateContent>
        <mc:AlternateContent xmlns:mc="http://schemas.openxmlformats.org/markup-compatibility/2006">
          <mc:Choice Requires="x14">
            <control shapeId="33840" r:id="rId51" name="Check Box 48">
              <controlPr defaultSize="0" autoFill="0" autoLine="0" autoPict="0">
                <anchor moveWithCells="1">
                  <from>
                    <xdr:col>8</xdr:col>
                    <xdr:colOff>0</xdr:colOff>
                    <xdr:row>91</xdr:row>
                    <xdr:rowOff>0</xdr:rowOff>
                  </from>
                  <to>
                    <xdr:col>9</xdr:col>
                    <xdr:colOff>25400</xdr:colOff>
                    <xdr:row>91</xdr:row>
                    <xdr:rowOff>152400</xdr:rowOff>
                  </to>
                </anchor>
              </controlPr>
            </control>
          </mc:Choice>
        </mc:AlternateContent>
        <mc:AlternateContent xmlns:mc="http://schemas.openxmlformats.org/markup-compatibility/2006">
          <mc:Choice Requires="x14">
            <control shapeId="33841" r:id="rId52" name="Check Box 49">
              <controlPr defaultSize="0" autoFill="0" autoLine="0" autoPict="0">
                <anchor moveWithCells="1">
                  <from>
                    <xdr:col>15</xdr:col>
                    <xdr:colOff>0</xdr:colOff>
                    <xdr:row>91</xdr:row>
                    <xdr:rowOff>0</xdr:rowOff>
                  </from>
                  <to>
                    <xdr:col>16</xdr:col>
                    <xdr:colOff>25400</xdr:colOff>
                    <xdr:row>91</xdr:row>
                    <xdr:rowOff>152400</xdr:rowOff>
                  </to>
                </anchor>
              </controlPr>
            </control>
          </mc:Choice>
        </mc:AlternateContent>
        <mc:AlternateContent xmlns:mc="http://schemas.openxmlformats.org/markup-compatibility/2006">
          <mc:Choice Requires="x14">
            <control shapeId="33842" r:id="rId53" name="Check Box 50">
              <controlPr defaultSize="0" autoFill="0" autoLine="0" autoPict="0">
                <anchor moveWithCells="1">
                  <from>
                    <xdr:col>1</xdr:col>
                    <xdr:colOff>6350</xdr:colOff>
                    <xdr:row>22</xdr:row>
                    <xdr:rowOff>6350</xdr:rowOff>
                  </from>
                  <to>
                    <xdr:col>2</xdr:col>
                    <xdr:colOff>31750</xdr:colOff>
                    <xdr:row>23</xdr:row>
                    <xdr:rowOff>0</xdr:rowOff>
                  </to>
                </anchor>
              </controlPr>
            </control>
          </mc:Choice>
        </mc:AlternateContent>
        <mc:AlternateContent xmlns:mc="http://schemas.openxmlformats.org/markup-compatibility/2006">
          <mc:Choice Requires="x14">
            <control shapeId="33843" r:id="rId54" name="Check Box 51">
              <controlPr defaultSize="0" autoFill="0" autoLine="0" autoPict="0">
                <anchor moveWithCells="1">
                  <from>
                    <xdr:col>1</xdr:col>
                    <xdr:colOff>6350</xdr:colOff>
                    <xdr:row>49</xdr:row>
                    <xdr:rowOff>6350</xdr:rowOff>
                  </from>
                  <to>
                    <xdr:col>2</xdr:col>
                    <xdr:colOff>31750</xdr:colOff>
                    <xdr:row>50</xdr:row>
                    <xdr:rowOff>0</xdr:rowOff>
                  </to>
                </anchor>
              </controlPr>
            </control>
          </mc:Choice>
        </mc:AlternateContent>
        <mc:AlternateContent xmlns:mc="http://schemas.openxmlformats.org/markup-compatibility/2006">
          <mc:Choice Requires="x14">
            <control shapeId="33844" r:id="rId55" name="Check Box 52">
              <controlPr defaultSize="0" autoFill="0" autoLine="0" autoPict="0">
                <anchor moveWithCells="1">
                  <from>
                    <xdr:col>24</xdr:col>
                    <xdr:colOff>6350</xdr:colOff>
                    <xdr:row>22</xdr:row>
                    <xdr:rowOff>0</xdr:rowOff>
                  </from>
                  <to>
                    <xdr:col>25</xdr:col>
                    <xdr:colOff>31750</xdr:colOff>
                    <xdr:row>22</xdr:row>
                    <xdr:rowOff>152400</xdr:rowOff>
                  </to>
                </anchor>
              </controlPr>
            </control>
          </mc:Choice>
        </mc:AlternateContent>
        <mc:AlternateContent xmlns:mc="http://schemas.openxmlformats.org/markup-compatibility/2006">
          <mc:Choice Requires="x14">
            <control shapeId="33845" r:id="rId56" name="Check Box 53">
              <controlPr defaultSize="0" autoFill="0" autoLine="0" autoPict="0">
                <anchor moveWithCells="1">
                  <from>
                    <xdr:col>24</xdr:col>
                    <xdr:colOff>6350</xdr:colOff>
                    <xdr:row>22</xdr:row>
                    <xdr:rowOff>0</xdr:rowOff>
                  </from>
                  <to>
                    <xdr:col>25</xdr:col>
                    <xdr:colOff>31750</xdr:colOff>
                    <xdr:row>22</xdr:row>
                    <xdr:rowOff>152400</xdr:rowOff>
                  </to>
                </anchor>
              </controlPr>
            </control>
          </mc:Choice>
        </mc:AlternateContent>
        <mc:AlternateContent xmlns:mc="http://schemas.openxmlformats.org/markup-compatibility/2006">
          <mc:Choice Requires="x14">
            <control shapeId="33846" r:id="rId57" name="Check Box 54">
              <controlPr defaultSize="0" autoFill="0" autoLine="0" autoPict="0">
                <anchor moveWithCells="1">
                  <from>
                    <xdr:col>24</xdr:col>
                    <xdr:colOff>6350</xdr:colOff>
                    <xdr:row>49</xdr:row>
                    <xdr:rowOff>0</xdr:rowOff>
                  </from>
                  <to>
                    <xdr:col>25</xdr:col>
                    <xdr:colOff>31750</xdr:colOff>
                    <xdr:row>49</xdr:row>
                    <xdr:rowOff>152400</xdr:rowOff>
                  </to>
                </anchor>
              </controlPr>
            </control>
          </mc:Choice>
        </mc:AlternateContent>
        <mc:AlternateContent xmlns:mc="http://schemas.openxmlformats.org/markup-compatibility/2006">
          <mc:Choice Requires="x14">
            <control shapeId="33847" r:id="rId58" name="Check Box 55">
              <controlPr defaultSize="0" autoFill="0" autoLine="0" autoPict="0">
                <anchor moveWithCells="1">
                  <from>
                    <xdr:col>16</xdr:col>
                    <xdr:colOff>6350</xdr:colOff>
                    <xdr:row>52</xdr:row>
                    <xdr:rowOff>146050</xdr:rowOff>
                  </from>
                  <to>
                    <xdr:col>17</xdr:col>
                    <xdr:colOff>31750</xdr:colOff>
                    <xdr:row>54</xdr:row>
                    <xdr:rowOff>12700</xdr:rowOff>
                  </to>
                </anchor>
              </controlPr>
            </control>
          </mc:Choice>
        </mc:AlternateContent>
        <mc:AlternateContent xmlns:mc="http://schemas.openxmlformats.org/markup-compatibility/2006">
          <mc:Choice Requires="x14">
            <control shapeId="33848" r:id="rId59" name="Check Box 56">
              <controlPr defaultSize="0" autoFill="0" autoLine="0" autoPict="0">
                <anchor moveWithCells="1">
                  <from>
                    <xdr:col>30</xdr:col>
                    <xdr:colOff>0</xdr:colOff>
                    <xdr:row>16</xdr:row>
                    <xdr:rowOff>6350</xdr:rowOff>
                  </from>
                  <to>
                    <xdr:col>31</xdr:col>
                    <xdr:colOff>25400</xdr:colOff>
                    <xdr:row>17</xdr:row>
                    <xdr:rowOff>0</xdr:rowOff>
                  </to>
                </anchor>
              </controlPr>
            </control>
          </mc:Choice>
        </mc:AlternateContent>
        <mc:AlternateContent xmlns:mc="http://schemas.openxmlformats.org/markup-compatibility/2006">
          <mc:Choice Requires="x14">
            <control shapeId="33849" r:id="rId60" name="Check Box 57">
              <controlPr defaultSize="0" autoFill="0" autoLine="0" autoPict="0">
                <anchor moveWithCells="1">
                  <from>
                    <xdr:col>33</xdr:col>
                    <xdr:colOff>0</xdr:colOff>
                    <xdr:row>16</xdr:row>
                    <xdr:rowOff>0</xdr:rowOff>
                  </from>
                  <to>
                    <xdr:col>34</xdr:col>
                    <xdr:colOff>25400</xdr:colOff>
                    <xdr:row>16</xdr:row>
                    <xdr:rowOff>152400</xdr:rowOff>
                  </to>
                </anchor>
              </controlPr>
            </control>
          </mc:Choice>
        </mc:AlternateContent>
        <mc:AlternateContent xmlns:mc="http://schemas.openxmlformats.org/markup-compatibility/2006">
          <mc:Choice Requires="x14">
            <control shapeId="33850" r:id="rId61" name="Check Box 58">
              <controlPr defaultSize="0" autoFill="0" autoLine="0" autoPict="0">
                <anchor moveWithCells="1">
                  <from>
                    <xdr:col>30</xdr:col>
                    <xdr:colOff>0</xdr:colOff>
                    <xdr:row>17</xdr:row>
                    <xdr:rowOff>0</xdr:rowOff>
                  </from>
                  <to>
                    <xdr:col>31</xdr:col>
                    <xdr:colOff>25400</xdr:colOff>
                    <xdr:row>17</xdr:row>
                    <xdr:rowOff>152400</xdr:rowOff>
                  </to>
                </anchor>
              </controlPr>
            </control>
          </mc:Choice>
        </mc:AlternateContent>
        <mc:AlternateContent xmlns:mc="http://schemas.openxmlformats.org/markup-compatibility/2006">
          <mc:Choice Requires="x14">
            <control shapeId="33851" r:id="rId62" name="Check Box 59">
              <controlPr defaultSize="0" autoFill="0" autoLine="0" autoPict="0">
                <anchor moveWithCells="1">
                  <from>
                    <xdr:col>9</xdr:col>
                    <xdr:colOff>0</xdr:colOff>
                    <xdr:row>17</xdr:row>
                    <xdr:rowOff>0</xdr:rowOff>
                  </from>
                  <to>
                    <xdr:col>10</xdr:col>
                    <xdr:colOff>25400</xdr:colOff>
                    <xdr:row>17</xdr:row>
                    <xdr:rowOff>152400</xdr:rowOff>
                  </to>
                </anchor>
              </controlPr>
            </control>
          </mc:Choice>
        </mc:AlternateContent>
        <mc:AlternateContent xmlns:mc="http://schemas.openxmlformats.org/markup-compatibility/2006">
          <mc:Choice Requires="x14">
            <control shapeId="33852" r:id="rId63" name="Check Box 60">
              <controlPr defaultSize="0" autoFill="0" autoLine="0" autoPict="0">
                <anchor moveWithCells="1">
                  <from>
                    <xdr:col>15</xdr:col>
                    <xdr:colOff>0</xdr:colOff>
                    <xdr:row>17</xdr:row>
                    <xdr:rowOff>0</xdr:rowOff>
                  </from>
                  <to>
                    <xdr:col>16</xdr:col>
                    <xdr:colOff>25400</xdr:colOff>
                    <xdr:row>17</xdr:row>
                    <xdr:rowOff>152400</xdr:rowOff>
                  </to>
                </anchor>
              </controlPr>
            </control>
          </mc:Choice>
        </mc:AlternateContent>
        <mc:AlternateContent xmlns:mc="http://schemas.openxmlformats.org/markup-compatibility/2006">
          <mc:Choice Requires="x14">
            <control shapeId="33853" r:id="rId64" name="Check Box 61">
              <controlPr defaultSize="0" autoFill="0" autoLine="0" autoPict="0">
                <anchor moveWithCells="1">
                  <from>
                    <xdr:col>6</xdr:col>
                    <xdr:colOff>0</xdr:colOff>
                    <xdr:row>16</xdr:row>
                    <xdr:rowOff>0</xdr:rowOff>
                  </from>
                  <to>
                    <xdr:col>7</xdr:col>
                    <xdr:colOff>25400</xdr:colOff>
                    <xdr:row>16</xdr:row>
                    <xdr:rowOff>152400</xdr:rowOff>
                  </to>
                </anchor>
              </controlPr>
            </control>
          </mc:Choice>
        </mc:AlternateContent>
        <mc:AlternateContent xmlns:mc="http://schemas.openxmlformats.org/markup-compatibility/2006">
          <mc:Choice Requires="x14">
            <control shapeId="33854" r:id="rId65" name="Check Box 62">
              <controlPr defaultSize="0" autoFill="0" autoLine="0" autoPict="0">
                <anchor moveWithCells="1">
                  <from>
                    <xdr:col>9</xdr:col>
                    <xdr:colOff>0</xdr:colOff>
                    <xdr:row>16</xdr:row>
                    <xdr:rowOff>0</xdr:rowOff>
                  </from>
                  <to>
                    <xdr:col>10</xdr:col>
                    <xdr:colOff>25400</xdr:colOff>
                    <xdr:row>16</xdr:row>
                    <xdr:rowOff>152400</xdr:rowOff>
                  </to>
                </anchor>
              </controlPr>
            </control>
          </mc:Choice>
        </mc:AlternateContent>
        <mc:AlternateContent xmlns:mc="http://schemas.openxmlformats.org/markup-compatibility/2006">
          <mc:Choice Requires="x14">
            <control shapeId="33855" r:id="rId66" name="Check Box 63">
              <controlPr defaultSize="0" autoFill="0" autoLine="0" autoPict="0">
                <anchor moveWithCells="1">
                  <from>
                    <xdr:col>16</xdr:col>
                    <xdr:colOff>19050</xdr:colOff>
                    <xdr:row>16</xdr:row>
                    <xdr:rowOff>6350</xdr:rowOff>
                  </from>
                  <to>
                    <xdr:col>17</xdr:col>
                    <xdr:colOff>44450</xdr:colOff>
                    <xdr:row>17</xdr:row>
                    <xdr:rowOff>0</xdr:rowOff>
                  </to>
                </anchor>
              </controlPr>
            </control>
          </mc:Choice>
        </mc:AlternateContent>
        <mc:AlternateContent xmlns:mc="http://schemas.openxmlformats.org/markup-compatibility/2006">
          <mc:Choice Requires="x14">
            <control shapeId="33856" r:id="rId67" name="Check Box 64">
              <controlPr defaultSize="0" autoFill="0" autoLine="0" autoPict="0">
                <anchor moveWithCells="1">
                  <from>
                    <xdr:col>18</xdr:col>
                    <xdr:colOff>12700</xdr:colOff>
                    <xdr:row>16</xdr:row>
                    <xdr:rowOff>6350</xdr:rowOff>
                  </from>
                  <to>
                    <xdr:col>19</xdr:col>
                    <xdr:colOff>38100</xdr:colOff>
                    <xdr:row>17</xdr:row>
                    <xdr:rowOff>0</xdr:rowOff>
                  </to>
                </anchor>
              </controlPr>
            </control>
          </mc:Choice>
        </mc:AlternateContent>
        <mc:AlternateContent xmlns:mc="http://schemas.openxmlformats.org/markup-compatibility/2006">
          <mc:Choice Requires="x14">
            <control shapeId="33857" r:id="rId68" name="Check Box 65">
              <controlPr defaultSize="0" autoFill="0" autoLine="0" autoPict="0">
                <anchor moveWithCells="1">
                  <from>
                    <xdr:col>20</xdr:col>
                    <xdr:colOff>19050</xdr:colOff>
                    <xdr:row>16</xdr:row>
                    <xdr:rowOff>6350</xdr:rowOff>
                  </from>
                  <to>
                    <xdr:col>21</xdr:col>
                    <xdr:colOff>44450</xdr:colOff>
                    <xdr:row>17</xdr:row>
                    <xdr:rowOff>0</xdr:rowOff>
                  </to>
                </anchor>
              </controlPr>
            </control>
          </mc:Choice>
        </mc:AlternateContent>
        <mc:AlternateContent xmlns:mc="http://schemas.openxmlformats.org/markup-compatibility/2006">
          <mc:Choice Requires="x14">
            <control shapeId="33858" r:id="rId69" name="Check Box 66">
              <controlPr defaultSize="0" autoFill="0" autoLine="0" autoPict="0">
                <anchor moveWithCells="1">
                  <from>
                    <xdr:col>22</xdr:col>
                    <xdr:colOff>25400</xdr:colOff>
                    <xdr:row>16</xdr:row>
                    <xdr:rowOff>6350</xdr:rowOff>
                  </from>
                  <to>
                    <xdr:col>23</xdr:col>
                    <xdr:colOff>50800</xdr:colOff>
                    <xdr:row>17</xdr:row>
                    <xdr:rowOff>0</xdr:rowOff>
                  </to>
                </anchor>
              </controlPr>
            </control>
          </mc:Choice>
        </mc:AlternateContent>
        <mc:AlternateContent xmlns:mc="http://schemas.openxmlformats.org/markup-compatibility/2006">
          <mc:Choice Requires="x14">
            <control shapeId="33859" r:id="rId70" name="Check Box 67">
              <controlPr defaultSize="0" autoFill="0" autoLine="0" autoPict="0">
                <anchor moveWithCells="1">
                  <from>
                    <xdr:col>24</xdr:col>
                    <xdr:colOff>19050</xdr:colOff>
                    <xdr:row>16</xdr:row>
                    <xdr:rowOff>12700</xdr:rowOff>
                  </from>
                  <to>
                    <xdr:col>25</xdr:col>
                    <xdr:colOff>44450</xdr:colOff>
                    <xdr:row>17</xdr:row>
                    <xdr:rowOff>6350</xdr:rowOff>
                  </to>
                </anchor>
              </controlPr>
            </control>
          </mc:Choice>
        </mc:AlternateContent>
        <mc:AlternateContent xmlns:mc="http://schemas.openxmlformats.org/markup-compatibility/2006">
          <mc:Choice Requires="x14">
            <control shapeId="33860" r:id="rId71" name="Check Box 68">
              <controlPr defaultSize="0" autoFill="0" autoLine="0" autoPict="0">
                <anchor moveWithCells="1">
                  <from>
                    <xdr:col>6</xdr:col>
                    <xdr:colOff>0</xdr:colOff>
                    <xdr:row>17</xdr:row>
                    <xdr:rowOff>0</xdr:rowOff>
                  </from>
                  <to>
                    <xdr:col>7</xdr:col>
                    <xdr:colOff>25400</xdr:colOff>
                    <xdr:row>17</xdr:row>
                    <xdr:rowOff>152400</xdr:rowOff>
                  </to>
                </anchor>
              </controlPr>
            </control>
          </mc:Choice>
        </mc:AlternateContent>
        <mc:AlternateContent xmlns:mc="http://schemas.openxmlformats.org/markup-compatibility/2006">
          <mc:Choice Requires="x14">
            <control shapeId="33861" r:id="rId72" name="Check Box 69">
              <controlPr defaultSize="0" autoFill="0" autoLine="0" autoPict="0">
                <anchor moveWithCells="1">
                  <from>
                    <xdr:col>6</xdr:col>
                    <xdr:colOff>0</xdr:colOff>
                    <xdr:row>65</xdr:row>
                    <xdr:rowOff>0</xdr:rowOff>
                  </from>
                  <to>
                    <xdr:col>7</xdr:col>
                    <xdr:colOff>25400</xdr:colOff>
                    <xdr:row>65</xdr:row>
                    <xdr:rowOff>152400</xdr:rowOff>
                  </to>
                </anchor>
              </controlPr>
            </control>
          </mc:Choice>
        </mc:AlternateContent>
        <mc:AlternateContent xmlns:mc="http://schemas.openxmlformats.org/markup-compatibility/2006">
          <mc:Choice Requires="x14">
            <control shapeId="33862" r:id="rId73" name="Check Box 70">
              <controlPr defaultSize="0" autoFill="0" autoLine="0" autoPict="0">
                <anchor moveWithCells="1">
                  <from>
                    <xdr:col>8</xdr:col>
                    <xdr:colOff>0</xdr:colOff>
                    <xdr:row>65</xdr:row>
                    <xdr:rowOff>0</xdr:rowOff>
                  </from>
                  <to>
                    <xdr:col>9</xdr:col>
                    <xdr:colOff>25400</xdr:colOff>
                    <xdr:row>65</xdr:row>
                    <xdr:rowOff>152400</xdr:rowOff>
                  </to>
                </anchor>
              </controlPr>
            </control>
          </mc:Choice>
        </mc:AlternateContent>
        <mc:AlternateContent xmlns:mc="http://schemas.openxmlformats.org/markup-compatibility/2006">
          <mc:Choice Requires="x14">
            <control shapeId="33863" r:id="rId74" name="Check Box 71">
              <controlPr defaultSize="0" autoFill="0" autoLine="0" autoPict="0">
                <anchor moveWithCells="1">
                  <from>
                    <xdr:col>10</xdr:col>
                    <xdr:colOff>0</xdr:colOff>
                    <xdr:row>65</xdr:row>
                    <xdr:rowOff>0</xdr:rowOff>
                  </from>
                  <to>
                    <xdr:col>11</xdr:col>
                    <xdr:colOff>25400</xdr:colOff>
                    <xdr:row>65</xdr:row>
                    <xdr:rowOff>152400</xdr:rowOff>
                  </to>
                </anchor>
              </controlPr>
            </control>
          </mc:Choice>
        </mc:AlternateContent>
        <mc:AlternateContent xmlns:mc="http://schemas.openxmlformats.org/markup-compatibility/2006">
          <mc:Choice Requires="x14">
            <control shapeId="33864" r:id="rId75" name="Check Box 72">
              <controlPr defaultSize="0" autoFill="0" autoLine="0" autoPict="0">
                <anchor moveWithCells="1">
                  <from>
                    <xdr:col>13</xdr:col>
                    <xdr:colOff>0</xdr:colOff>
                    <xdr:row>65</xdr:row>
                    <xdr:rowOff>0</xdr:rowOff>
                  </from>
                  <to>
                    <xdr:col>14</xdr:col>
                    <xdr:colOff>25400</xdr:colOff>
                    <xdr:row>65</xdr:row>
                    <xdr:rowOff>152400</xdr:rowOff>
                  </to>
                </anchor>
              </controlPr>
            </control>
          </mc:Choice>
        </mc:AlternateContent>
        <mc:AlternateContent xmlns:mc="http://schemas.openxmlformats.org/markup-compatibility/2006">
          <mc:Choice Requires="x14">
            <control shapeId="33865" r:id="rId76" name="Check Box 73">
              <controlPr defaultSize="0" autoFill="0" autoLine="0" autoPict="0">
                <anchor moveWithCells="1">
                  <from>
                    <xdr:col>8</xdr:col>
                    <xdr:colOff>0</xdr:colOff>
                    <xdr:row>80</xdr:row>
                    <xdr:rowOff>0</xdr:rowOff>
                  </from>
                  <to>
                    <xdr:col>9</xdr:col>
                    <xdr:colOff>25400</xdr:colOff>
                    <xdr:row>80</xdr:row>
                    <xdr:rowOff>152400</xdr:rowOff>
                  </to>
                </anchor>
              </controlPr>
            </control>
          </mc:Choice>
        </mc:AlternateContent>
        <mc:AlternateContent xmlns:mc="http://schemas.openxmlformats.org/markup-compatibility/2006">
          <mc:Choice Requires="x14">
            <control shapeId="33866" r:id="rId77" name="Check Box 74">
              <controlPr defaultSize="0" autoFill="0" autoLine="0" autoPict="0">
                <anchor moveWithCells="1">
                  <from>
                    <xdr:col>8</xdr:col>
                    <xdr:colOff>0</xdr:colOff>
                    <xdr:row>91</xdr:row>
                    <xdr:rowOff>0</xdr:rowOff>
                  </from>
                  <to>
                    <xdr:col>9</xdr:col>
                    <xdr:colOff>25400</xdr:colOff>
                    <xdr:row>91</xdr:row>
                    <xdr:rowOff>152400</xdr:rowOff>
                  </to>
                </anchor>
              </controlPr>
            </control>
          </mc:Choice>
        </mc:AlternateContent>
        <mc:AlternateContent xmlns:mc="http://schemas.openxmlformats.org/markup-compatibility/2006">
          <mc:Choice Requires="x14">
            <control shapeId="33867" r:id="rId78" name="Check Box 75">
              <controlPr defaultSize="0" autoFill="0" autoLine="0" autoPict="0">
                <anchor moveWithCells="1">
                  <from>
                    <xdr:col>11</xdr:col>
                    <xdr:colOff>0</xdr:colOff>
                    <xdr:row>22</xdr:row>
                    <xdr:rowOff>6350</xdr:rowOff>
                  </from>
                  <to>
                    <xdr:col>12</xdr:col>
                    <xdr:colOff>25400</xdr:colOff>
                    <xdr:row>23</xdr:row>
                    <xdr:rowOff>0</xdr:rowOff>
                  </to>
                </anchor>
              </controlPr>
            </control>
          </mc:Choice>
        </mc:AlternateContent>
        <mc:AlternateContent xmlns:mc="http://schemas.openxmlformats.org/markup-compatibility/2006">
          <mc:Choice Requires="x14">
            <control shapeId="33868" r:id="rId79" name="Check Box 76">
              <controlPr defaultSize="0" autoFill="0" autoLine="0" autoPict="0">
                <anchor moveWithCells="1">
                  <from>
                    <xdr:col>11</xdr:col>
                    <xdr:colOff>0</xdr:colOff>
                    <xdr:row>49</xdr:row>
                    <xdr:rowOff>6350</xdr:rowOff>
                  </from>
                  <to>
                    <xdr:col>12</xdr:col>
                    <xdr:colOff>25400</xdr:colOff>
                    <xdr:row>50</xdr:row>
                    <xdr:rowOff>0</xdr:rowOff>
                  </to>
                </anchor>
              </controlPr>
            </control>
          </mc:Choice>
        </mc:AlternateContent>
        <mc:AlternateContent xmlns:mc="http://schemas.openxmlformats.org/markup-compatibility/2006">
          <mc:Choice Requires="x14">
            <control shapeId="33869" r:id="rId80" name="Check Box 77">
              <controlPr defaultSize="0" autoFill="0" autoLine="0" autoPict="0">
                <anchor moveWithCells="1">
                  <from>
                    <xdr:col>6</xdr:col>
                    <xdr:colOff>12700</xdr:colOff>
                    <xdr:row>26</xdr:row>
                    <xdr:rowOff>146050</xdr:rowOff>
                  </from>
                  <to>
                    <xdr:col>7</xdr:col>
                    <xdr:colOff>38100</xdr:colOff>
                    <xdr:row>28</xdr:row>
                    <xdr:rowOff>12700</xdr:rowOff>
                  </to>
                </anchor>
              </controlPr>
            </control>
          </mc:Choice>
        </mc:AlternateContent>
        <mc:AlternateContent xmlns:mc="http://schemas.openxmlformats.org/markup-compatibility/2006">
          <mc:Choice Requires="x14">
            <control shapeId="33870" r:id="rId81" name="Check Box 78">
              <controlPr defaultSize="0" autoFill="0" autoLine="0" autoPict="0">
                <anchor moveWithCells="1">
                  <from>
                    <xdr:col>5</xdr:col>
                    <xdr:colOff>6350</xdr:colOff>
                    <xdr:row>28</xdr:row>
                    <xdr:rowOff>114300</xdr:rowOff>
                  </from>
                  <to>
                    <xdr:col>6</xdr:col>
                    <xdr:colOff>31750</xdr:colOff>
                    <xdr:row>30</xdr:row>
                    <xdr:rowOff>12700</xdr:rowOff>
                  </to>
                </anchor>
              </controlPr>
            </control>
          </mc:Choice>
        </mc:AlternateContent>
        <mc:AlternateContent xmlns:mc="http://schemas.openxmlformats.org/markup-compatibility/2006">
          <mc:Choice Requires="x14">
            <control shapeId="33871" r:id="rId82" name="Check Box 79">
              <controlPr defaultSize="0" autoFill="0" autoLine="0" autoPict="0">
                <anchor moveWithCells="1">
                  <from>
                    <xdr:col>5</xdr:col>
                    <xdr:colOff>12700</xdr:colOff>
                    <xdr:row>29</xdr:row>
                    <xdr:rowOff>114300</xdr:rowOff>
                  </from>
                  <to>
                    <xdr:col>6</xdr:col>
                    <xdr:colOff>38100</xdr:colOff>
                    <xdr:row>31</xdr:row>
                    <xdr:rowOff>12700</xdr:rowOff>
                  </to>
                </anchor>
              </controlPr>
            </control>
          </mc:Choice>
        </mc:AlternateContent>
        <mc:AlternateContent xmlns:mc="http://schemas.openxmlformats.org/markup-compatibility/2006">
          <mc:Choice Requires="x14">
            <control shapeId="33872" r:id="rId83" name="Check Box 80">
              <controlPr defaultSize="0" autoFill="0" autoLine="0" autoPict="0">
                <anchor moveWithCells="1">
                  <from>
                    <xdr:col>9</xdr:col>
                    <xdr:colOff>6350</xdr:colOff>
                    <xdr:row>26</xdr:row>
                    <xdr:rowOff>146050</xdr:rowOff>
                  </from>
                  <to>
                    <xdr:col>10</xdr:col>
                    <xdr:colOff>31750</xdr:colOff>
                    <xdr:row>28</xdr:row>
                    <xdr:rowOff>12700</xdr:rowOff>
                  </to>
                </anchor>
              </controlPr>
            </control>
          </mc:Choice>
        </mc:AlternateContent>
        <mc:AlternateContent xmlns:mc="http://schemas.openxmlformats.org/markup-compatibility/2006">
          <mc:Choice Requires="x14">
            <control shapeId="33873" r:id="rId84" name="Check Box 81">
              <controlPr defaultSize="0" autoFill="0" autoLine="0" autoPict="0">
                <anchor moveWithCells="1">
                  <from>
                    <xdr:col>8</xdr:col>
                    <xdr:colOff>6350</xdr:colOff>
                    <xdr:row>28</xdr:row>
                    <xdr:rowOff>120650</xdr:rowOff>
                  </from>
                  <to>
                    <xdr:col>9</xdr:col>
                    <xdr:colOff>31750</xdr:colOff>
                    <xdr:row>30</xdr:row>
                    <xdr:rowOff>19050</xdr:rowOff>
                  </to>
                </anchor>
              </controlPr>
            </control>
          </mc:Choice>
        </mc:AlternateContent>
        <mc:AlternateContent xmlns:mc="http://schemas.openxmlformats.org/markup-compatibility/2006">
          <mc:Choice Requires="x14">
            <control shapeId="33874" r:id="rId85" name="Check Box 82">
              <controlPr defaultSize="0" autoFill="0" autoLine="0" autoPict="0">
                <anchor moveWithCells="1">
                  <from>
                    <xdr:col>8</xdr:col>
                    <xdr:colOff>6350</xdr:colOff>
                    <xdr:row>29</xdr:row>
                    <xdr:rowOff>120650</xdr:rowOff>
                  </from>
                  <to>
                    <xdr:col>9</xdr:col>
                    <xdr:colOff>31750</xdr:colOff>
                    <xdr:row>31</xdr:row>
                    <xdr:rowOff>19050</xdr:rowOff>
                  </to>
                </anchor>
              </controlPr>
            </control>
          </mc:Choice>
        </mc:AlternateContent>
        <mc:AlternateContent xmlns:mc="http://schemas.openxmlformats.org/markup-compatibility/2006">
          <mc:Choice Requires="x14">
            <control shapeId="33875" r:id="rId86" name="Check Box 83">
              <controlPr defaultSize="0" autoFill="0" autoLine="0" autoPict="0">
                <anchor moveWithCells="1">
                  <from>
                    <xdr:col>12</xdr:col>
                    <xdr:colOff>0</xdr:colOff>
                    <xdr:row>26</xdr:row>
                    <xdr:rowOff>146050</xdr:rowOff>
                  </from>
                  <to>
                    <xdr:col>13</xdr:col>
                    <xdr:colOff>25400</xdr:colOff>
                    <xdr:row>28</xdr:row>
                    <xdr:rowOff>12700</xdr:rowOff>
                  </to>
                </anchor>
              </controlPr>
            </control>
          </mc:Choice>
        </mc:AlternateContent>
        <mc:AlternateContent xmlns:mc="http://schemas.openxmlformats.org/markup-compatibility/2006">
          <mc:Choice Requires="x14">
            <control shapeId="33876" r:id="rId87" name="Check Box 84">
              <controlPr defaultSize="0" autoFill="0" autoLine="0" autoPict="0">
                <anchor moveWithCells="1">
                  <from>
                    <xdr:col>11</xdr:col>
                    <xdr:colOff>0</xdr:colOff>
                    <xdr:row>28</xdr:row>
                    <xdr:rowOff>120650</xdr:rowOff>
                  </from>
                  <to>
                    <xdr:col>12</xdr:col>
                    <xdr:colOff>25400</xdr:colOff>
                    <xdr:row>30</xdr:row>
                    <xdr:rowOff>19050</xdr:rowOff>
                  </to>
                </anchor>
              </controlPr>
            </control>
          </mc:Choice>
        </mc:AlternateContent>
        <mc:AlternateContent xmlns:mc="http://schemas.openxmlformats.org/markup-compatibility/2006">
          <mc:Choice Requires="x14">
            <control shapeId="33877" r:id="rId88" name="Check Box 85">
              <controlPr defaultSize="0" autoFill="0" autoLine="0" autoPict="0">
                <anchor moveWithCells="1">
                  <from>
                    <xdr:col>11</xdr:col>
                    <xdr:colOff>0</xdr:colOff>
                    <xdr:row>29</xdr:row>
                    <xdr:rowOff>120650</xdr:rowOff>
                  </from>
                  <to>
                    <xdr:col>12</xdr:col>
                    <xdr:colOff>25400</xdr:colOff>
                    <xdr:row>31</xdr:row>
                    <xdr:rowOff>19050</xdr:rowOff>
                  </to>
                </anchor>
              </controlPr>
            </control>
          </mc:Choice>
        </mc:AlternateContent>
        <mc:AlternateContent xmlns:mc="http://schemas.openxmlformats.org/markup-compatibility/2006">
          <mc:Choice Requires="x14">
            <control shapeId="33878" r:id="rId89" name="Check Box 86">
              <controlPr defaultSize="0" autoFill="0" autoLine="0" autoPict="0">
                <anchor moveWithCells="1">
                  <from>
                    <xdr:col>15</xdr:col>
                    <xdr:colOff>0</xdr:colOff>
                    <xdr:row>30</xdr:row>
                    <xdr:rowOff>0</xdr:rowOff>
                  </from>
                  <to>
                    <xdr:col>16</xdr:col>
                    <xdr:colOff>25400</xdr:colOff>
                    <xdr:row>31</xdr:row>
                    <xdr:rowOff>25400</xdr:rowOff>
                  </to>
                </anchor>
              </controlPr>
            </control>
          </mc:Choice>
        </mc:AlternateContent>
        <mc:AlternateContent xmlns:mc="http://schemas.openxmlformats.org/markup-compatibility/2006">
          <mc:Choice Requires="x14">
            <control shapeId="33879" r:id="rId90" name="Check Box 87">
              <controlPr defaultSize="0" autoFill="0" autoLine="0" autoPict="0">
                <anchor moveWithCells="1">
                  <from>
                    <xdr:col>15</xdr:col>
                    <xdr:colOff>0</xdr:colOff>
                    <xdr:row>28</xdr:row>
                    <xdr:rowOff>120650</xdr:rowOff>
                  </from>
                  <to>
                    <xdr:col>16</xdr:col>
                    <xdr:colOff>25400</xdr:colOff>
                    <xdr:row>30</xdr:row>
                    <xdr:rowOff>19050</xdr:rowOff>
                  </to>
                </anchor>
              </controlPr>
            </control>
          </mc:Choice>
        </mc:AlternateContent>
        <mc:AlternateContent xmlns:mc="http://schemas.openxmlformats.org/markup-compatibility/2006">
          <mc:Choice Requires="x14">
            <control shapeId="33880" r:id="rId91" name="Check Box 88">
              <controlPr defaultSize="0" autoFill="0" autoLine="0" autoPict="0">
                <anchor moveWithCells="1">
                  <from>
                    <xdr:col>16</xdr:col>
                    <xdr:colOff>0</xdr:colOff>
                    <xdr:row>26</xdr:row>
                    <xdr:rowOff>152400</xdr:rowOff>
                  </from>
                  <to>
                    <xdr:col>17</xdr:col>
                    <xdr:colOff>25400</xdr:colOff>
                    <xdr:row>28</xdr:row>
                    <xdr:rowOff>19050</xdr:rowOff>
                  </to>
                </anchor>
              </controlPr>
            </control>
          </mc:Choice>
        </mc:AlternateContent>
        <mc:AlternateContent xmlns:mc="http://schemas.openxmlformats.org/markup-compatibility/2006">
          <mc:Choice Requires="x14">
            <control shapeId="33881" r:id="rId92" name="Check Box 89">
              <controlPr defaultSize="0" autoFill="0" autoLine="0" autoPict="0">
                <anchor moveWithCells="1">
                  <from>
                    <xdr:col>23</xdr:col>
                    <xdr:colOff>0</xdr:colOff>
                    <xdr:row>26</xdr:row>
                    <xdr:rowOff>139700</xdr:rowOff>
                  </from>
                  <to>
                    <xdr:col>24</xdr:col>
                    <xdr:colOff>25400</xdr:colOff>
                    <xdr:row>28</xdr:row>
                    <xdr:rowOff>6350</xdr:rowOff>
                  </to>
                </anchor>
              </controlPr>
            </control>
          </mc:Choice>
        </mc:AlternateContent>
        <mc:AlternateContent xmlns:mc="http://schemas.openxmlformats.org/markup-compatibility/2006">
          <mc:Choice Requires="x14">
            <control shapeId="33882" r:id="rId93" name="Check Box 90">
              <controlPr defaultSize="0" autoFill="0" autoLine="0" autoPict="0">
                <anchor moveWithCells="1">
                  <from>
                    <xdr:col>25</xdr:col>
                    <xdr:colOff>133350</xdr:colOff>
                    <xdr:row>26</xdr:row>
                    <xdr:rowOff>146050</xdr:rowOff>
                  </from>
                  <to>
                    <xdr:col>27</xdr:col>
                    <xdr:colOff>19050</xdr:colOff>
                    <xdr:row>28</xdr:row>
                    <xdr:rowOff>12700</xdr:rowOff>
                  </to>
                </anchor>
              </controlPr>
            </control>
          </mc:Choice>
        </mc:AlternateContent>
        <mc:AlternateContent xmlns:mc="http://schemas.openxmlformats.org/markup-compatibility/2006">
          <mc:Choice Requires="x14">
            <control shapeId="33883" r:id="rId94" name="Check Box 91">
              <controlPr defaultSize="0" autoFill="0" autoLine="0" autoPict="0">
                <anchor moveWithCells="1">
                  <from>
                    <xdr:col>29</xdr:col>
                    <xdr:colOff>0</xdr:colOff>
                    <xdr:row>26</xdr:row>
                    <xdr:rowOff>146050</xdr:rowOff>
                  </from>
                  <to>
                    <xdr:col>30</xdr:col>
                    <xdr:colOff>25400</xdr:colOff>
                    <xdr:row>28</xdr:row>
                    <xdr:rowOff>12700</xdr:rowOff>
                  </to>
                </anchor>
              </controlPr>
            </control>
          </mc:Choice>
        </mc:AlternateContent>
        <mc:AlternateContent xmlns:mc="http://schemas.openxmlformats.org/markup-compatibility/2006">
          <mc:Choice Requires="x14">
            <control shapeId="33884" r:id="rId95" name="Check Box 92">
              <controlPr defaultSize="0" autoFill="0" autoLine="0" autoPict="0">
                <anchor moveWithCells="1">
                  <from>
                    <xdr:col>33</xdr:col>
                    <xdr:colOff>0</xdr:colOff>
                    <xdr:row>26</xdr:row>
                    <xdr:rowOff>139700</xdr:rowOff>
                  </from>
                  <to>
                    <xdr:col>34</xdr:col>
                    <xdr:colOff>25400</xdr:colOff>
                    <xdr:row>28</xdr:row>
                    <xdr:rowOff>6350</xdr:rowOff>
                  </to>
                </anchor>
              </controlPr>
            </control>
          </mc:Choice>
        </mc:AlternateContent>
        <mc:AlternateContent xmlns:mc="http://schemas.openxmlformats.org/markup-compatibility/2006">
          <mc:Choice Requires="x14">
            <control shapeId="33885" r:id="rId96" name="Check Box 93">
              <controlPr defaultSize="0" autoFill="0" autoLine="0" autoPict="0">
                <anchor moveWithCells="1">
                  <from>
                    <xdr:col>23</xdr:col>
                    <xdr:colOff>0</xdr:colOff>
                    <xdr:row>27</xdr:row>
                    <xdr:rowOff>114300</xdr:rowOff>
                  </from>
                  <to>
                    <xdr:col>24</xdr:col>
                    <xdr:colOff>25400</xdr:colOff>
                    <xdr:row>29</xdr:row>
                    <xdr:rowOff>12700</xdr:rowOff>
                  </to>
                </anchor>
              </controlPr>
            </control>
          </mc:Choice>
        </mc:AlternateContent>
        <mc:AlternateContent xmlns:mc="http://schemas.openxmlformats.org/markup-compatibility/2006">
          <mc:Choice Requires="x14">
            <control shapeId="33886" r:id="rId97" name="Check Box 94">
              <controlPr defaultSize="0" autoFill="0" autoLine="0" autoPict="0">
                <anchor moveWithCells="1">
                  <from>
                    <xdr:col>25</xdr:col>
                    <xdr:colOff>133350</xdr:colOff>
                    <xdr:row>27</xdr:row>
                    <xdr:rowOff>114300</xdr:rowOff>
                  </from>
                  <to>
                    <xdr:col>27</xdr:col>
                    <xdr:colOff>19050</xdr:colOff>
                    <xdr:row>29</xdr:row>
                    <xdr:rowOff>12700</xdr:rowOff>
                  </to>
                </anchor>
              </controlPr>
            </control>
          </mc:Choice>
        </mc:AlternateContent>
        <mc:AlternateContent xmlns:mc="http://schemas.openxmlformats.org/markup-compatibility/2006">
          <mc:Choice Requires="x14">
            <control shapeId="33887" r:id="rId98" name="Check Box 95">
              <controlPr defaultSize="0" autoFill="0" autoLine="0" autoPict="0">
                <anchor moveWithCells="1">
                  <from>
                    <xdr:col>29</xdr:col>
                    <xdr:colOff>0</xdr:colOff>
                    <xdr:row>27</xdr:row>
                    <xdr:rowOff>114300</xdr:rowOff>
                  </from>
                  <to>
                    <xdr:col>30</xdr:col>
                    <xdr:colOff>25400</xdr:colOff>
                    <xdr:row>29</xdr:row>
                    <xdr:rowOff>12700</xdr:rowOff>
                  </to>
                </anchor>
              </controlPr>
            </control>
          </mc:Choice>
        </mc:AlternateContent>
        <mc:AlternateContent xmlns:mc="http://schemas.openxmlformats.org/markup-compatibility/2006">
          <mc:Choice Requires="x14">
            <control shapeId="33888" r:id="rId99" name="Check Box 96">
              <controlPr defaultSize="0" autoFill="0" autoLine="0" autoPict="0">
                <anchor moveWithCells="1">
                  <from>
                    <xdr:col>33</xdr:col>
                    <xdr:colOff>0</xdr:colOff>
                    <xdr:row>27</xdr:row>
                    <xdr:rowOff>107950</xdr:rowOff>
                  </from>
                  <to>
                    <xdr:col>34</xdr:col>
                    <xdr:colOff>25400</xdr:colOff>
                    <xdr:row>29</xdr:row>
                    <xdr:rowOff>6350</xdr:rowOff>
                  </to>
                </anchor>
              </controlPr>
            </control>
          </mc:Choice>
        </mc:AlternateContent>
        <mc:AlternateContent xmlns:mc="http://schemas.openxmlformats.org/markup-compatibility/2006">
          <mc:Choice Requires="x14">
            <control shapeId="33889" r:id="rId100" name="Check Box 97">
              <controlPr defaultSize="0" autoFill="0" autoLine="0" autoPict="0">
                <anchor moveWithCells="1">
                  <from>
                    <xdr:col>20</xdr:col>
                    <xdr:colOff>139700</xdr:colOff>
                    <xdr:row>28</xdr:row>
                    <xdr:rowOff>114300</xdr:rowOff>
                  </from>
                  <to>
                    <xdr:col>22</xdr:col>
                    <xdr:colOff>25400</xdr:colOff>
                    <xdr:row>30</xdr:row>
                    <xdr:rowOff>12700</xdr:rowOff>
                  </to>
                </anchor>
              </controlPr>
            </control>
          </mc:Choice>
        </mc:AlternateContent>
        <mc:AlternateContent xmlns:mc="http://schemas.openxmlformats.org/markup-compatibility/2006">
          <mc:Choice Requires="x14">
            <control shapeId="33890" r:id="rId101" name="Check Box 98">
              <controlPr defaultSize="0" autoFill="0" autoLine="0" autoPict="0">
                <anchor moveWithCells="1">
                  <from>
                    <xdr:col>24</xdr:col>
                    <xdr:colOff>6350</xdr:colOff>
                    <xdr:row>28</xdr:row>
                    <xdr:rowOff>114300</xdr:rowOff>
                  </from>
                  <to>
                    <xdr:col>25</xdr:col>
                    <xdr:colOff>31750</xdr:colOff>
                    <xdr:row>30</xdr:row>
                    <xdr:rowOff>12700</xdr:rowOff>
                  </to>
                </anchor>
              </controlPr>
            </control>
          </mc:Choice>
        </mc:AlternateContent>
        <mc:AlternateContent xmlns:mc="http://schemas.openxmlformats.org/markup-compatibility/2006">
          <mc:Choice Requires="x14">
            <control shapeId="33891" r:id="rId102" name="Check Box 99">
              <controlPr defaultSize="0" autoFill="0" autoLine="0" autoPict="0">
                <anchor moveWithCells="1">
                  <from>
                    <xdr:col>28</xdr:col>
                    <xdr:colOff>0</xdr:colOff>
                    <xdr:row>28</xdr:row>
                    <xdr:rowOff>114300</xdr:rowOff>
                  </from>
                  <to>
                    <xdr:col>29</xdr:col>
                    <xdr:colOff>25400</xdr:colOff>
                    <xdr:row>30</xdr:row>
                    <xdr:rowOff>12700</xdr:rowOff>
                  </to>
                </anchor>
              </controlPr>
            </control>
          </mc:Choice>
        </mc:AlternateContent>
        <mc:AlternateContent xmlns:mc="http://schemas.openxmlformats.org/markup-compatibility/2006">
          <mc:Choice Requires="x14">
            <control shapeId="33892" r:id="rId103" name="Check Box 100">
              <controlPr defaultSize="0" autoFill="0" autoLine="0" autoPict="0">
                <anchor moveWithCells="1">
                  <from>
                    <xdr:col>21</xdr:col>
                    <xdr:colOff>0</xdr:colOff>
                    <xdr:row>29</xdr:row>
                    <xdr:rowOff>114300</xdr:rowOff>
                  </from>
                  <to>
                    <xdr:col>22</xdr:col>
                    <xdr:colOff>25400</xdr:colOff>
                    <xdr:row>31</xdr:row>
                    <xdr:rowOff>12700</xdr:rowOff>
                  </to>
                </anchor>
              </controlPr>
            </control>
          </mc:Choice>
        </mc:AlternateContent>
        <mc:AlternateContent xmlns:mc="http://schemas.openxmlformats.org/markup-compatibility/2006">
          <mc:Choice Requires="x14">
            <control shapeId="33893" r:id="rId104" name="Check Box 101">
              <controlPr defaultSize="0" autoFill="0" autoLine="0" autoPict="0">
                <anchor moveWithCells="1">
                  <from>
                    <xdr:col>24</xdr:col>
                    <xdr:colOff>0</xdr:colOff>
                    <xdr:row>29</xdr:row>
                    <xdr:rowOff>114300</xdr:rowOff>
                  </from>
                  <to>
                    <xdr:col>25</xdr:col>
                    <xdr:colOff>25400</xdr:colOff>
                    <xdr:row>31</xdr:row>
                    <xdr:rowOff>12700</xdr:rowOff>
                  </to>
                </anchor>
              </controlPr>
            </control>
          </mc:Choice>
        </mc:AlternateContent>
        <mc:AlternateContent xmlns:mc="http://schemas.openxmlformats.org/markup-compatibility/2006">
          <mc:Choice Requires="x14">
            <control shapeId="33894" r:id="rId105" name="Check Box 102">
              <controlPr defaultSize="0" autoFill="0" autoLine="0" autoPict="0">
                <anchor moveWithCells="1">
                  <from>
                    <xdr:col>28</xdr:col>
                    <xdr:colOff>0</xdr:colOff>
                    <xdr:row>29</xdr:row>
                    <xdr:rowOff>114300</xdr:rowOff>
                  </from>
                  <to>
                    <xdr:col>29</xdr:col>
                    <xdr:colOff>25400</xdr:colOff>
                    <xdr:row>31</xdr:row>
                    <xdr:rowOff>12700</xdr:rowOff>
                  </to>
                </anchor>
              </controlPr>
            </control>
          </mc:Choice>
        </mc:AlternateContent>
        <mc:AlternateContent xmlns:mc="http://schemas.openxmlformats.org/markup-compatibility/2006">
          <mc:Choice Requires="x14">
            <control shapeId="33895" r:id="rId106" name="Check Box 103">
              <controlPr defaultSize="0" autoFill="0" autoLine="0" autoPict="0">
                <anchor moveWithCells="1">
                  <from>
                    <xdr:col>32</xdr:col>
                    <xdr:colOff>0</xdr:colOff>
                    <xdr:row>29</xdr:row>
                    <xdr:rowOff>114300</xdr:rowOff>
                  </from>
                  <to>
                    <xdr:col>33</xdr:col>
                    <xdr:colOff>25400</xdr:colOff>
                    <xdr:row>31</xdr:row>
                    <xdr:rowOff>12700</xdr:rowOff>
                  </to>
                </anchor>
              </controlPr>
            </control>
          </mc:Choice>
        </mc:AlternateContent>
        <mc:AlternateContent xmlns:mc="http://schemas.openxmlformats.org/markup-compatibility/2006">
          <mc:Choice Requires="x14">
            <control shapeId="33896" r:id="rId107" name="Check Box 104">
              <controlPr defaultSize="0" autoFill="0" autoLine="0" autoPict="0">
                <anchor moveWithCells="1">
                  <from>
                    <xdr:col>32</xdr:col>
                    <xdr:colOff>0</xdr:colOff>
                    <xdr:row>28</xdr:row>
                    <xdr:rowOff>107950</xdr:rowOff>
                  </from>
                  <to>
                    <xdr:col>33</xdr:col>
                    <xdr:colOff>25400</xdr:colOff>
                    <xdr:row>30</xdr:row>
                    <xdr:rowOff>6350</xdr:rowOff>
                  </to>
                </anchor>
              </controlPr>
            </control>
          </mc:Choice>
        </mc:AlternateContent>
        <mc:AlternateContent xmlns:mc="http://schemas.openxmlformats.org/markup-compatibility/2006">
          <mc:Choice Requires="x14">
            <control shapeId="33897" r:id="rId108" name="Check Box 105">
              <controlPr defaultSize="0" autoFill="0" autoLine="0" autoPict="0">
                <anchor moveWithCells="1">
                  <from>
                    <xdr:col>6</xdr:col>
                    <xdr:colOff>12700</xdr:colOff>
                    <xdr:row>27</xdr:row>
                    <xdr:rowOff>120650</xdr:rowOff>
                  </from>
                  <to>
                    <xdr:col>7</xdr:col>
                    <xdr:colOff>38100</xdr:colOff>
                    <xdr:row>29</xdr:row>
                    <xdr:rowOff>19050</xdr:rowOff>
                  </to>
                </anchor>
              </controlPr>
            </control>
          </mc:Choice>
        </mc:AlternateContent>
        <mc:AlternateContent xmlns:mc="http://schemas.openxmlformats.org/markup-compatibility/2006">
          <mc:Choice Requires="x14">
            <control shapeId="33898" r:id="rId109" name="Check Box 106">
              <controlPr defaultSize="0" autoFill="0" autoLine="0" autoPict="0">
                <anchor moveWithCells="1">
                  <from>
                    <xdr:col>9</xdr:col>
                    <xdr:colOff>6350</xdr:colOff>
                    <xdr:row>27</xdr:row>
                    <xdr:rowOff>120650</xdr:rowOff>
                  </from>
                  <to>
                    <xdr:col>10</xdr:col>
                    <xdr:colOff>31750</xdr:colOff>
                    <xdr:row>29</xdr:row>
                    <xdr:rowOff>19050</xdr:rowOff>
                  </to>
                </anchor>
              </controlPr>
            </control>
          </mc:Choice>
        </mc:AlternateContent>
        <mc:AlternateContent xmlns:mc="http://schemas.openxmlformats.org/markup-compatibility/2006">
          <mc:Choice Requires="x14">
            <control shapeId="33899" r:id="rId110" name="Check Box 107">
              <controlPr defaultSize="0" autoFill="0" autoLine="0" autoPict="0">
                <anchor moveWithCells="1">
                  <from>
                    <xdr:col>12</xdr:col>
                    <xdr:colOff>0</xdr:colOff>
                    <xdr:row>27</xdr:row>
                    <xdr:rowOff>114300</xdr:rowOff>
                  </from>
                  <to>
                    <xdr:col>13</xdr:col>
                    <xdr:colOff>25400</xdr:colOff>
                    <xdr:row>29</xdr:row>
                    <xdr:rowOff>12700</xdr:rowOff>
                  </to>
                </anchor>
              </controlPr>
            </control>
          </mc:Choice>
        </mc:AlternateContent>
        <mc:AlternateContent xmlns:mc="http://schemas.openxmlformats.org/markup-compatibility/2006">
          <mc:Choice Requires="x14">
            <control shapeId="33900" r:id="rId111" name="Check Box 108">
              <controlPr defaultSize="0" autoFill="0" autoLine="0" autoPict="0">
                <anchor moveWithCells="1">
                  <from>
                    <xdr:col>16</xdr:col>
                    <xdr:colOff>0</xdr:colOff>
                    <xdr:row>27</xdr:row>
                    <xdr:rowOff>107950</xdr:rowOff>
                  </from>
                  <to>
                    <xdr:col>17</xdr:col>
                    <xdr:colOff>25400</xdr:colOff>
                    <xdr:row>29</xdr:row>
                    <xdr:rowOff>6350</xdr:rowOff>
                  </to>
                </anchor>
              </controlPr>
            </control>
          </mc:Choice>
        </mc:AlternateContent>
        <mc:AlternateContent xmlns:mc="http://schemas.openxmlformats.org/markup-compatibility/2006">
          <mc:Choice Requires="x14">
            <control shapeId="33901" r:id="rId112" name="Check Box 109">
              <controlPr defaultSize="0" autoFill="0" autoLine="0" autoPict="0">
                <anchor moveWithCells="1">
                  <from>
                    <xdr:col>4</xdr:col>
                    <xdr:colOff>6350</xdr:colOff>
                    <xdr:row>34</xdr:row>
                    <xdr:rowOff>146050</xdr:rowOff>
                  </from>
                  <to>
                    <xdr:col>5</xdr:col>
                    <xdr:colOff>31750</xdr:colOff>
                    <xdr:row>36</xdr:row>
                    <xdr:rowOff>12700</xdr:rowOff>
                  </to>
                </anchor>
              </controlPr>
            </control>
          </mc:Choice>
        </mc:AlternateContent>
        <mc:AlternateContent xmlns:mc="http://schemas.openxmlformats.org/markup-compatibility/2006">
          <mc:Choice Requires="x14">
            <control shapeId="33902" r:id="rId113" name="Check Box 110">
              <controlPr defaultSize="0" autoFill="0" autoLine="0" autoPict="0">
                <anchor moveWithCells="1">
                  <from>
                    <xdr:col>8</xdr:col>
                    <xdr:colOff>6350</xdr:colOff>
                    <xdr:row>34</xdr:row>
                    <xdr:rowOff>146050</xdr:rowOff>
                  </from>
                  <to>
                    <xdr:col>9</xdr:col>
                    <xdr:colOff>31750</xdr:colOff>
                    <xdr:row>36</xdr:row>
                    <xdr:rowOff>12700</xdr:rowOff>
                  </to>
                </anchor>
              </controlPr>
            </control>
          </mc:Choice>
        </mc:AlternateContent>
        <mc:AlternateContent xmlns:mc="http://schemas.openxmlformats.org/markup-compatibility/2006">
          <mc:Choice Requires="x14">
            <control shapeId="33903" r:id="rId114" name="Check Box 111">
              <controlPr defaultSize="0" autoFill="0" autoLine="0" autoPict="0">
                <anchor moveWithCells="1">
                  <from>
                    <xdr:col>12</xdr:col>
                    <xdr:colOff>6350</xdr:colOff>
                    <xdr:row>34</xdr:row>
                    <xdr:rowOff>146050</xdr:rowOff>
                  </from>
                  <to>
                    <xdr:col>13</xdr:col>
                    <xdr:colOff>31750</xdr:colOff>
                    <xdr:row>36</xdr:row>
                    <xdr:rowOff>12700</xdr:rowOff>
                  </to>
                </anchor>
              </controlPr>
            </control>
          </mc:Choice>
        </mc:AlternateContent>
        <mc:AlternateContent xmlns:mc="http://schemas.openxmlformats.org/markup-compatibility/2006">
          <mc:Choice Requires="x14">
            <control shapeId="33904" r:id="rId115" name="Check Box 112">
              <controlPr defaultSize="0" autoFill="0" autoLine="0" autoPict="0">
                <anchor moveWithCells="1">
                  <from>
                    <xdr:col>17</xdr:col>
                    <xdr:colOff>6350</xdr:colOff>
                    <xdr:row>34</xdr:row>
                    <xdr:rowOff>146050</xdr:rowOff>
                  </from>
                  <to>
                    <xdr:col>18</xdr:col>
                    <xdr:colOff>31750</xdr:colOff>
                    <xdr:row>36</xdr:row>
                    <xdr:rowOff>12700</xdr:rowOff>
                  </to>
                </anchor>
              </controlPr>
            </control>
          </mc:Choice>
        </mc:AlternateContent>
        <mc:AlternateContent xmlns:mc="http://schemas.openxmlformats.org/markup-compatibility/2006">
          <mc:Choice Requires="x14">
            <control shapeId="33905" r:id="rId116" name="Check Box 113">
              <controlPr defaultSize="0" autoFill="0" autoLine="0" autoPict="0">
                <anchor moveWithCells="1">
                  <from>
                    <xdr:col>21</xdr:col>
                    <xdr:colOff>6350</xdr:colOff>
                    <xdr:row>34</xdr:row>
                    <xdr:rowOff>146050</xdr:rowOff>
                  </from>
                  <to>
                    <xdr:col>22</xdr:col>
                    <xdr:colOff>31750</xdr:colOff>
                    <xdr:row>36</xdr:row>
                    <xdr:rowOff>12700</xdr:rowOff>
                  </to>
                </anchor>
              </controlPr>
            </control>
          </mc:Choice>
        </mc:AlternateContent>
        <mc:AlternateContent xmlns:mc="http://schemas.openxmlformats.org/markup-compatibility/2006">
          <mc:Choice Requires="x14">
            <control shapeId="33906" r:id="rId117" name="Check Box 114">
              <controlPr defaultSize="0" autoFill="0" autoLine="0" autoPict="0">
                <anchor moveWithCells="1">
                  <from>
                    <xdr:col>25</xdr:col>
                    <xdr:colOff>6350</xdr:colOff>
                    <xdr:row>34</xdr:row>
                    <xdr:rowOff>146050</xdr:rowOff>
                  </from>
                  <to>
                    <xdr:col>26</xdr:col>
                    <xdr:colOff>31750</xdr:colOff>
                    <xdr:row>36</xdr:row>
                    <xdr:rowOff>12700</xdr:rowOff>
                  </to>
                </anchor>
              </controlPr>
            </control>
          </mc:Choice>
        </mc:AlternateContent>
        <mc:AlternateContent xmlns:mc="http://schemas.openxmlformats.org/markup-compatibility/2006">
          <mc:Choice Requires="x14">
            <control shapeId="33907" r:id="rId118" name="Check Box 115">
              <controlPr defaultSize="0" autoFill="0" autoLine="0" autoPict="0">
                <anchor moveWithCells="1">
                  <from>
                    <xdr:col>4</xdr:col>
                    <xdr:colOff>6350</xdr:colOff>
                    <xdr:row>35</xdr:row>
                    <xdr:rowOff>146050</xdr:rowOff>
                  </from>
                  <to>
                    <xdr:col>5</xdr:col>
                    <xdr:colOff>31750</xdr:colOff>
                    <xdr:row>37</xdr:row>
                    <xdr:rowOff>25400</xdr:rowOff>
                  </to>
                </anchor>
              </controlPr>
            </control>
          </mc:Choice>
        </mc:AlternateContent>
        <mc:AlternateContent xmlns:mc="http://schemas.openxmlformats.org/markup-compatibility/2006">
          <mc:Choice Requires="x14">
            <control shapeId="33908" r:id="rId119" name="Check Box 116">
              <controlPr defaultSize="0" autoFill="0" autoLine="0" autoPict="0">
                <anchor moveWithCells="1">
                  <from>
                    <xdr:col>8</xdr:col>
                    <xdr:colOff>6350</xdr:colOff>
                    <xdr:row>35</xdr:row>
                    <xdr:rowOff>146050</xdr:rowOff>
                  </from>
                  <to>
                    <xdr:col>9</xdr:col>
                    <xdr:colOff>31750</xdr:colOff>
                    <xdr:row>37</xdr:row>
                    <xdr:rowOff>25400</xdr:rowOff>
                  </to>
                </anchor>
              </controlPr>
            </control>
          </mc:Choice>
        </mc:AlternateContent>
        <mc:AlternateContent xmlns:mc="http://schemas.openxmlformats.org/markup-compatibility/2006">
          <mc:Choice Requires="x14">
            <control shapeId="33909" r:id="rId120" name="Check Box 117">
              <controlPr defaultSize="0" autoFill="0" autoLine="0" autoPict="0">
                <anchor moveWithCells="1">
                  <from>
                    <xdr:col>12</xdr:col>
                    <xdr:colOff>6350</xdr:colOff>
                    <xdr:row>35</xdr:row>
                    <xdr:rowOff>146050</xdr:rowOff>
                  </from>
                  <to>
                    <xdr:col>13</xdr:col>
                    <xdr:colOff>31750</xdr:colOff>
                    <xdr:row>37</xdr:row>
                    <xdr:rowOff>25400</xdr:rowOff>
                  </to>
                </anchor>
              </controlPr>
            </control>
          </mc:Choice>
        </mc:AlternateContent>
        <mc:AlternateContent xmlns:mc="http://schemas.openxmlformats.org/markup-compatibility/2006">
          <mc:Choice Requires="x14">
            <control shapeId="33910" r:id="rId121" name="Check Box 118">
              <controlPr defaultSize="0" autoFill="0" autoLine="0" autoPict="0">
                <anchor moveWithCells="1">
                  <from>
                    <xdr:col>21</xdr:col>
                    <xdr:colOff>6350</xdr:colOff>
                    <xdr:row>35</xdr:row>
                    <xdr:rowOff>146050</xdr:rowOff>
                  </from>
                  <to>
                    <xdr:col>22</xdr:col>
                    <xdr:colOff>31750</xdr:colOff>
                    <xdr:row>37</xdr:row>
                    <xdr:rowOff>25400</xdr:rowOff>
                  </to>
                </anchor>
              </controlPr>
            </control>
          </mc:Choice>
        </mc:AlternateContent>
        <mc:AlternateContent xmlns:mc="http://schemas.openxmlformats.org/markup-compatibility/2006">
          <mc:Choice Requires="x14">
            <control shapeId="33911" r:id="rId122" name="Check Box 119">
              <controlPr defaultSize="0" autoFill="0" autoLine="0" autoPict="0">
                <anchor moveWithCells="1">
                  <from>
                    <xdr:col>25</xdr:col>
                    <xdr:colOff>6350</xdr:colOff>
                    <xdr:row>35</xdr:row>
                    <xdr:rowOff>146050</xdr:rowOff>
                  </from>
                  <to>
                    <xdr:col>26</xdr:col>
                    <xdr:colOff>31750</xdr:colOff>
                    <xdr:row>37</xdr:row>
                    <xdr:rowOff>25400</xdr:rowOff>
                  </to>
                </anchor>
              </controlPr>
            </control>
          </mc:Choice>
        </mc:AlternateContent>
        <mc:AlternateContent xmlns:mc="http://schemas.openxmlformats.org/markup-compatibility/2006">
          <mc:Choice Requires="x14">
            <control shapeId="33912" r:id="rId123" name="Check Box 120">
              <controlPr defaultSize="0" autoFill="0" autoLine="0" autoPict="0">
                <anchor moveWithCells="1">
                  <from>
                    <xdr:col>29</xdr:col>
                    <xdr:colOff>6350</xdr:colOff>
                    <xdr:row>35</xdr:row>
                    <xdr:rowOff>146050</xdr:rowOff>
                  </from>
                  <to>
                    <xdr:col>30</xdr:col>
                    <xdr:colOff>31750</xdr:colOff>
                    <xdr:row>37</xdr:row>
                    <xdr:rowOff>25400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28747-4D36-44C7-82C8-5553CA1E101E}">
  <sheetPr>
    <pageSetUpPr fitToPage="1"/>
  </sheetPr>
  <dimension ref="B1:KI308"/>
  <sheetViews>
    <sheetView view="pageBreakPreview" zoomScale="115" zoomScaleNormal="100" zoomScaleSheetLayoutView="115" workbookViewId="0">
      <selection activeCell="AT9" sqref="AT9"/>
    </sheetView>
  </sheetViews>
  <sheetFormatPr defaultColWidth="9" defaultRowHeight="12"/>
  <cols>
    <col min="1" max="1" width="2.33203125" style="1155" customWidth="1"/>
    <col min="2" max="44" width="2.83203125" style="1155" customWidth="1"/>
    <col min="45" max="124" width="2.33203125" style="1124" customWidth="1"/>
    <col min="125" max="295" width="9" style="1124"/>
    <col min="296" max="16384" width="9" style="1155"/>
  </cols>
  <sheetData>
    <row r="1" spans="2:45" s="1124" customFormat="1">
      <c r="AO1" s="3338" t="s">
        <v>2323</v>
      </c>
      <c r="AP1" s="3339"/>
      <c r="AQ1" s="3339"/>
      <c r="AR1" s="3339"/>
      <c r="AS1" s="3340"/>
    </row>
    <row r="2" spans="2:45" s="1124" customFormat="1" ht="3" customHeight="1"/>
    <row r="3" spans="2:45" ht="16.5">
      <c r="B3" s="3341" t="s">
        <v>1508</v>
      </c>
      <c r="C3" s="3341"/>
      <c r="D3" s="3341"/>
      <c r="E3" s="3341"/>
      <c r="F3" s="3341"/>
      <c r="G3" s="3341"/>
      <c r="H3" s="3341"/>
      <c r="I3" s="3341"/>
      <c r="J3" s="3341"/>
      <c r="K3" s="3341"/>
      <c r="L3" s="3341"/>
      <c r="M3" s="3341"/>
      <c r="N3" s="3341"/>
      <c r="O3" s="3341"/>
      <c r="P3" s="3341"/>
      <c r="Q3" s="3341"/>
      <c r="R3" s="3341"/>
      <c r="S3" s="3341"/>
      <c r="T3" s="3341"/>
      <c r="U3" s="3341"/>
      <c r="V3" s="3341"/>
      <c r="W3" s="3341"/>
      <c r="X3" s="3341"/>
      <c r="Y3" s="3341"/>
      <c r="Z3" s="3341"/>
      <c r="AA3" s="3341"/>
      <c r="AB3" s="3341"/>
      <c r="AC3" s="3341"/>
      <c r="AD3" s="3341"/>
      <c r="AE3" s="3341"/>
      <c r="AF3" s="3341"/>
      <c r="AG3" s="3341"/>
      <c r="AH3" s="3341"/>
      <c r="AI3" s="3341"/>
      <c r="AJ3" s="3341"/>
      <c r="AK3" s="3341"/>
      <c r="AL3" s="3341"/>
      <c r="AM3" s="3341"/>
      <c r="AN3" s="3341"/>
      <c r="AO3" s="3341"/>
      <c r="AP3" s="3341"/>
      <c r="AQ3" s="3341"/>
      <c r="AR3" s="3341"/>
    </row>
    <row r="4" spans="2:45" s="1124" customFormat="1">
      <c r="B4" s="1125"/>
      <c r="C4" s="1125"/>
      <c r="D4" s="1125"/>
      <c r="E4" s="1125"/>
      <c r="F4" s="1125"/>
      <c r="G4" s="1125"/>
      <c r="H4" s="1125"/>
      <c r="I4" s="1125"/>
      <c r="J4" s="1125"/>
      <c r="K4" s="1125"/>
      <c r="L4" s="1125"/>
      <c r="M4" s="1125"/>
      <c r="N4" s="1125"/>
      <c r="O4" s="1125"/>
      <c r="P4" s="1125"/>
      <c r="Q4" s="1125"/>
      <c r="R4" s="1125"/>
      <c r="S4" s="1125"/>
      <c r="T4" s="1125"/>
      <c r="U4" s="1125"/>
      <c r="V4" s="1125"/>
      <c r="W4" s="1125"/>
      <c r="X4" s="1125"/>
      <c r="Y4" s="1125"/>
      <c r="Z4" s="1125"/>
      <c r="AA4" s="1125"/>
      <c r="AB4" s="1125"/>
      <c r="AC4" s="1125"/>
      <c r="AD4" s="1125"/>
      <c r="AE4" s="1125"/>
      <c r="AF4" s="1125"/>
      <c r="AG4" s="1125"/>
      <c r="AH4" s="1125"/>
      <c r="AI4" s="1125"/>
      <c r="AJ4" s="1125"/>
      <c r="AK4" s="1125"/>
      <c r="AL4" s="1125"/>
      <c r="AM4" s="1125"/>
      <c r="AN4" s="1125"/>
      <c r="AO4" s="1125"/>
      <c r="AP4" s="1125"/>
      <c r="AQ4" s="1125"/>
      <c r="AR4" s="1125"/>
    </row>
    <row r="5" spans="2:45" ht="12" customHeight="1">
      <c r="B5" s="3342" t="s">
        <v>1498</v>
      </c>
      <c r="C5" s="3343"/>
      <c r="D5" s="3343"/>
      <c r="E5" s="3343"/>
      <c r="F5" s="3343"/>
      <c r="G5" s="3343"/>
      <c r="H5" s="3343"/>
      <c r="I5" s="3343"/>
      <c r="J5" s="3343"/>
      <c r="K5" s="3343"/>
      <c r="L5" s="3343"/>
      <c r="M5" s="3343"/>
      <c r="N5" s="3343"/>
      <c r="O5" s="3343"/>
      <c r="P5" s="3343"/>
      <c r="Q5" s="3343"/>
      <c r="R5" s="3343"/>
      <c r="S5" s="3343"/>
      <c r="T5" s="3343"/>
      <c r="U5" s="3343"/>
      <c r="V5" s="3343"/>
      <c r="W5" s="3343"/>
      <c r="X5" s="3343"/>
      <c r="Y5" s="3343"/>
      <c r="Z5" s="3343"/>
      <c r="AA5" s="3343"/>
      <c r="AB5" s="3343"/>
      <c r="AC5" s="3343"/>
      <c r="AD5" s="3343"/>
      <c r="AE5" s="3343"/>
      <c r="AF5" s="3343"/>
      <c r="AG5" s="3343"/>
      <c r="AH5" s="3343"/>
      <c r="AI5" s="3343"/>
      <c r="AJ5" s="3343"/>
      <c r="AK5" s="3343"/>
      <c r="AL5" s="3343"/>
      <c r="AM5" s="3343"/>
      <c r="AN5" s="3343"/>
      <c r="AO5" s="3343"/>
      <c r="AP5" s="3343"/>
      <c r="AQ5" s="3343"/>
      <c r="AR5" s="3344"/>
    </row>
    <row r="6" spans="2:45" s="1124" customFormat="1" ht="5.25" customHeight="1">
      <c r="B6" s="1126"/>
      <c r="AR6" s="1127"/>
    </row>
    <row r="7" spans="2:45" s="1124" customFormat="1" ht="13.5" customHeight="1">
      <c r="B7" s="1126"/>
      <c r="C7" s="1124" t="s">
        <v>1509</v>
      </c>
      <c r="AR7" s="1127"/>
    </row>
    <row r="8" spans="2:45" s="1124" customFormat="1" ht="11.25" customHeight="1">
      <c r="B8" s="1126"/>
      <c r="C8" s="3345" t="s">
        <v>1510</v>
      </c>
      <c r="D8" s="3345"/>
      <c r="E8" s="3345"/>
      <c r="F8" s="3345"/>
      <c r="G8" s="3345"/>
      <c r="H8" s="3345"/>
      <c r="I8" s="3345"/>
      <c r="J8" s="3348"/>
      <c r="K8" s="3348"/>
      <c r="L8" s="3348"/>
      <c r="M8" s="3348"/>
      <c r="N8" s="3348"/>
      <c r="O8" s="3348"/>
      <c r="P8" s="3348"/>
      <c r="S8" s="3349" t="s">
        <v>1511</v>
      </c>
      <c r="T8" s="3349"/>
      <c r="U8" s="3349"/>
      <c r="V8" s="3349"/>
      <c r="W8" s="3349"/>
      <c r="X8" s="3349"/>
      <c r="Y8" s="3348"/>
      <c r="Z8" s="3348"/>
      <c r="AA8" s="3348"/>
      <c r="AB8" s="3348"/>
      <c r="AC8" s="3348"/>
      <c r="AD8" s="3348"/>
      <c r="AE8" s="1128"/>
      <c r="AF8" s="1129"/>
      <c r="AG8" s="3350" t="s">
        <v>1512</v>
      </c>
      <c r="AH8" s="3350"/>
      <c r="AI8" s="3350"/>
      <c r="AJ8" s="3351"/>
      <c r="AK8" s="3356"/>
      <c r="AL8" s="3356"/>
      <c r="AM8" s="3356"/>
      <c r="AN8" s="3356"/>
      <c r="AO8" s="3356"/>
      <c r="AP8" s="3356"/>
      <c r="AR8" s="1127"/>
    </row>
    <row r="9" spans="2:45" s="1124" customFormat="1" ht="11.25" customHeight="1">
      <c r="B9" s="1126"/>
      <c r="C9" s="3346"/>
      <c r="D9" s="3346"/>
      <c r="E9" s="3346"/>
      <c r="F9" s="3346"/>
      <c r="G9" s="3346"/>
      <c r="H9" s="3346"/>
      <c r="I9" s="3346"/>
      <c r="J9" s="3348"/>
      <c r="K9" s="3348"/>
      <c r="L9" s="3348"/>
      <c r="M9" s="3348"/>
      <c r="N9" s="3348"/>
      <c r="O9" s="3348"/>
      <c r="P9" s="3348"/>
      <c r="R9" s="1128"/>
      <c r="S9" s="3349"/>
      <c r="T9" s="3349"/>
      <c r="U9" s="3349"/>
      <c r="V9" s="3349"/>
      <c r="W9" s="3349"/>
      <c r="X9" s="3349"/>
      <c r="Y9" s="3348"/>
      <c r="Z9" s="3348"/>
      <c r="AA9" s="3348"/>
      <c r="AB9" s="3348"/>
      <c r="AC9" s="3348"/>
      <c r="AD9" s="3348"/>
      <c r="AE9" s="1128"/>
      <c r="AF9" s="1129"/>
      <c r="AG9" s="3352"/>
      <c r="AH9" s="3352"/>
      <c r="AI9" s="3352"/>
      <c r="AJ9" s="3353"/>
      <c r="AK9" s="3356"/>
      <c r="AL9" s="3356"/>
      <c r="AM9" s="3356"/>
      <c r="AN9" s="3356"/>
      <c r="AO9" s="3356"/>
      <c r="AP9" s="3356"/>
      <c r="AR9" s="1127"/>
    </row>
    <row r="10" spans="2:45" s="1124" customFormat="1" ht="11.25" customHeight="1">
      <c r="B10" s="1126"/>
      <c r="C10" s="3347"/>
      <c r="D10" s="3347"/>
      <c r="E10" s="3347"/>
      <c r="F10" s="3347"/>
      <c r="G10" s="3347"/>
      <c r="H10" s="3347"/>
      <c r="I10" s="3347"/>
      <c r="J10" s="3348"/>
      <c r="K10" s="3348"/>
      <c r="L10" s="3348"/>
      <c r="M10" s="3348"/>
      <c r="N10" s="3348"/>
      <c r="O10" s="3348"/>
      <c r="P10" s="3348"/>
      <c r="Q10" s="1124" t="s">
        <v>1513</v>
      </c>
      <c r="R10" s="1128"/>
      <c r="S10" s="3349"/>
      <c r="T10" s="3349"/>
      <c r="U10" s="3349"/>
      <c r="V10" s="3349"/>
      <c r="W10" s="3349"/>
      <c r="X10" s="3349"/>
      <c r="Y10" s="3348"/>
      <c r="Z10" s="3348"/>
      <c r="AA10" s="3348"/>
      <c r="AB10" s="3348"/>
      <c r="AC10" s="3348"/>
      <c r="AD10" s="3348"/>
      <c r="AE10" s="1124" t="s">
        <v>1514</v>
      </c>
      <c r="AF10" s="1129"/>
      <c r="AG10" s="3354"/>
      <c r="AH10" s="3354"/>
      <c r="AI10" s="3354"/>
      <c r="AJ10" s="3355"/>
      <c r="AK10" s="3356"/>
      <c r="AL10" s="3356"/>
      <c r="AM10" s="3356"/>
      <c r="AN10" s="3356"/>
      <c r="AO10" s="3356"/>
      <c r="AP10" s="3356"/>
      <c r="AQ10" s="1124" t="s">
        <v>1513</v>
      </c>
      <c r="AR10" s="1127"/>
    </row>
    <row r="11" spans="2:45" s="1124" customFormat="1" ht="6" customHeight="1">
      <c r="B11" s="1126"/>
      <c r="AR11" s="1127"/>
    </row>
    <row r="12" spans="2:45" ht="13.5" customHeight="1">
      <c r="B12" s="3357" t="s">
        <v>1515</v>
      </c>
      <c r="C12" s="3358"/>
      <c r="D12" s="3358"/>
      <c r="E12" s="3358"/>
      <c r="F12" s="3358"/>
      <c r="G12" s="3358"/>
      <c r="H12" s="3358"/>
      <c r="I12" s="3358"/>
      <c r="J12" s="3358"/>
      <c r="K12" s="3358"/>
      <c r="L12" s="3358"/>
      <c r="M12" s="3358"/>
      <c r="N12" s="3358"/>
      <c r="O12" s="3358"/>
      <c r="P12" s="3358"/>
      <c r="Q12" s="3358"/>
      <c r="R12" s="3358"/>
      <c r="S12" s="3358"/>
      <c r="T12" s="3358"/>
      <c r="U12" s="3358"/>
      <c r="V12" s="3358"/>
      <c r="W12" s="3358"/>
      <c r="X12" s="3358"/>
      <c r="Y12" s="3358"/>
      <c r="Z12" s="3358"/>
      <c r="AA12" s="3358"/>
      <c r="AB12" s="3358"/>
      <c r="AC12" s="3358"/>
      <c r="AD12" s="3358"/>
      <c r="AE12" s="3358"/>
      <c r="AF12" s="3358"/>
      <c r="AG12" s="3358"/>
      <c r="AH12" s="3358"/>
      <c r="AI12" s="3358"/>
      <c r="AJ12" s="3358"/>
      <c r="AK12" s="3358"/>
      <c r="AL12" s="3358"/>
      <c r="AM12" s="3358"/>
      <c r="AN12" s="3358"/>
      <c r="AO12" s="3358"/>
      <c r="AP12" s="3358"/>
      <c r="AQ12" s="3358"/>
      <c r="AR12" s="3359"/>
    </row>
    <row r="13" spans="2:45" s="1124" customFormat="1" ht="17.25" customHeight="1">
      <c r="B13" s="1126" t="s">
        <v>1516</v>
      </c>
      <c r="C13" s="1124" t="s">
        <v>1517</v>
      </c>
      <c r="AR13" s="1127"/>
    </row>
    <row r="14" spans="2:45" s="1124" customFormat="1" ht="13.5" customHeight="1">
      <c r="B14" s="1126"/>
      <c r="C14" s="1124" t="s">
        <v>1518</v>
      </c>
      <c r="AR14" s="1127"/>
    </row>
    <row r="15" spans="2:45" s="1124" customFormat="1" ht="13.5" customHeight="1">
      <c r="B15" s="1126"/>
      <c r="C15" s="3360" t="s">
        <v>1519</v>
      </c>
      <c r="D15" s="3350"/>
      <c r="E15" s="3350"/>
      <c r="F15" s="3350"/>
      <c r="G15" s="3351"/>
      <c r="H15" s="3348"/>
      <c r="I15" s="3348"/>
      <c r="J15" s="3348"/>
      <c r="K15" s="3348"/>
      <c r="L15" s="3348"/>
      <c r="M15" s="3348"/>
      <c r="N15" s="3348"/>
      <c r="O15" s="3348"/>
      <c r="P15" s="3348"/>
      <c r="S15" s="3360" t="s">
        <v>1520</v>
      </c>
      <c r="T15" s="3350"/>
      <c r="U15" s="3350"/>
      <c r="V15" s="3350"/>
      <c r="W15" s="3351"/>
      <c r="X15" s="3362"/>
      <c r="Y15" s="3363"/>
      <c r="Z15" s="3363"/>
      <c r="AA15" s="3363"/>
      <c r="AB15" s="3363"/>
      <c r="AC15" s="3363"/>
      <c r="AD15" s="3364"/>
      <c r="AG15" s="3368" t="s">
        <v>1521</v>
      </c>
      <c r="AH15" s="3368"/>
      <c r="AI15" s="3369"/>
      <c r="AJ15" s="3369"/>
      <c r="AK15" s="3369"/>
      <c r="AL15" s="3369"/>
      <c r="AM15" s="3369"/>
      <c r="AN15" s="3369"/>
      <c r="AO15" s="3369"/>
      <c r="AP15" s="3369"/>
      <c r="AR15" s="1127"/>
    </row>
    <row r="16" spans="2:45" s="1124" customFormat="1" ht="13.5" customHeight="1">
      <c r="B16" s="1126"/>
      <c r="C16" s="3361"/>
      <c r="D16" s="3354"/>
      <c r="E16" s="3354"/>
      <c r="F16" s="3354"/>
      <c r="G16" s="3355"/>
      <c r="H16" s="3348"/>
      <c r="I16" s="3348"/>
      <c r="J16" s="3348"/>
      <c r="K16" s="3348"/>
      <c r="L16" s="3348"/>
      <c r="M16" s="3348"/>
      <c r="N16" s="3348"/>
      <c r="O16" s="3348"/>
      <c r="P16" s="3348"/>
      <c r="Q16" s="1130" t="s">
        <v>1522</v>
      </c>
      <c r="S16" s="3361"/>
      <c r="T16" s="3354"/>
      <c r="U16" s="3354"/>
      <c r="V16" s="3354"/>
      <c r="W16" s="3355"/>
      <c r="X16" s="3365"/>
      <c r="Y16" s="3366"/>
      <c r="Z16" s="3366"/>
      <c r="AA16" s="3366"/>
      <c r="AB16" s="3366"/>
      <c r="AC16" s="3366"/>
      <c r="AD16" s="3367"/>
      <c r="AE16" s="1124" t="s">
        <v>1522</v>
      </c>
      <c r="AG16" s="3368"/>
      <c r="AH16" s="3368"/>
      <c r="AI16" s="3369"/>
      <c r="AJ16" s="3369"/>
      <c r="AK16" s="3369"/>
      <c r="AL16" s="3369"/>
      <c r="AM16" s="3369"/>
      <c r="AN16" s="3369"/>
      <c r="AO16" s="3369"/>
      <c r="AP16" s="3369"/>
      <c r="AQ16" s="1124" t="s">
        <v>1522</v>
      </c>
      <c r="AR16" s="1127"/>
    </row>
    <row r="17" spans="2:44" s="1124" customFormat="1" ht="4.5" customHeight="1">
      <c r="B17" s="1126"/>
      <c r="I17" s="1131"/>
      <c r="S17" s="1131"/>
      <c r="T17" s="1131"/>
      <c r="U17" s="1131"/>
      <c r="V17" s="1131"/>
      <c r="AR17" s="1127"/>
    </row>
    <row r="18" spans="2:44" s="1124" customFormat="1" ht="13.5" customHeight="1">
      <c r="B18" s="1126"/>
      <c r="C18" s="1124" t="s">
        <v>1523</v>
      </c>
      <c r="AR18" s="1127"/>
    </row>
    <row r="19" spans="2:44" s="1124" customFormat="1" ht="13.5" customHeight="1">
      <c r="B19" s="1126"/>
      <c r="C19" s="3360" t="s">
        <v>1519</v>
      </c>
      <c r="D19" s="3350"/>
      <c r="E19" s="3350"/>
      <c r="F19" s="3350"/>
      <c r="G19" s="3351"/>
      <c r="H19" s="3348"/>
      <c r="I19" s="3348"/>
      <c r="J19" s="3348"/>
      <c r="K19" s="3348"/>
      <c r="L19" s="3348"/>
      <c r="M19" s="3348"/>
      <c r="N19" s="3348"/>
      <c r="O19" s="3348"/>
      <c r="P19" s="3348"/>
      <c r="S19" s="3360" t="s">
        <v>1520</v>
      </c>
      <c r="T19" s="3350"/>
      <c r="U19" s="3350"/>
      <c r="V19" s="3350"/>
      <c r="W19" s="3351"/>
      <c r="X19" s="3362"/>
      <c r="Y19" s="3363"/>
      <c r="Z19" s="3363"/>
      <c r="AA19" s="3363"/>
      <c r="AB19" s="3363"/>
      <c r="AC19" s="3363"/>
      <c r="AD19" s="3364"/>
      <c r="AG19" s="3368" t="s">
        <v>1521</v>
      </c>
      <c r="AH19" s="3368"/>
      <c r="AI19" s="3369"/>
      <c r="AJ19" s="3369"/>
      <c r="AK19" s="3369"/>
      <c r="AL19" s="3369"/>
      <c r="AM19" s="3369"/>
      <c r="AN19" s="3369"/>
      <c r="AO19" s="3369"/>
      <c r="AP19" s="3369"/>
      <c r="AR19" s="1127"/>
    </row>
    <row r="20" spans="2:44" s="1124" customFormat="1" ht="13.5" customHeight="1">
      <c r="B20" s="1126"/>
      <c r="C20" s="3361"/>
      <c r="D20" s="3354"/>
      <c r="E20" s="3354"/>
      <c r="F20" s="3354"/>
      <c r="G20" s="3355"/>
      <c r="H20" s="3348"/>
      <c r="I20" s="3348"/>
      <c r="J20" s="3348"/>
      <c r="K20" s="3348"/>
      <c r="L20" s="3348"/>
      <c r="M20" s="3348"/>
      <c r="N20" s="3348"/>
      <c r="O20" s="3348"/>
      <c r="P20" s="3348"/>
      <c r="Q20" s="1130" t="s">
        <v>1522</v>
      </c>
      <c r="S20" s="3361"/>
      <c r="T20" s="3354"/>
      <c r="U20" s="3354"/>
      <c r="V20" s="3354"/>
      <c r="W20" s="3355"/>
      <c r="X20" s="3365"/>
      <c r="Y20" s="3366"/>
      <c r="Z20" s="3366"/>
      <c r="AA20" s="3366"/>
      <c r="AB20" s="3366"/>
      <c r="AC20" s="3366"/>
      <c r="AD20" s="3367"/>
      <c r="AE20" s="1124" t="s">
        <v>1522</v>
      </c>
      <c r="AG20" s="3368"/>
      <c r="AH20" s="3368"/>
      <c r="AI20" s="3369"/>
      <c r="AJ20" s="3369"/>
      <c r="AK20" s="3369"/>
      <c r="AL20" s="3369"/>
      <c r="AM20" s="3369"/>
      <c r="AN20" s="3369"/>
      <c r="AO20" s="3369"/>
      <c r="AP20" s="3369"/>
      <c r="AQ20" s="1124" t="s">
        <v>1522</v>
      </c>
      <c r="AR20" s="1127"/>
    </row>
    <row r="21" spans="2:44" s="1124" customFormat="1" ht="13.5" customHeight="1">
      <c r="B21" s="1126"/>
      <c r="C21" s="1124" t="s">
        <v>1524</v>
      </c>
      <c r="S21" s="1131"/>
      <c r="T21" s="1131"/>
      <c r="U21" s="1131"/>
      <c r="V21" s="1131"/>
      <c r="AR21" s="1127"/>
    </row>
    <row r="22" spans="2:44" s="1124" customFormat="1" ht="13.5" customHeight="1">
      <c r="B22" s="1126"/>
      <c r="C22" s="3360" t="s">
        <v>1519</v>
      </c>
      <c r="D22" s="3350"/>
      <c r="E22" s="3350"/>
      <c r="F22" s="3350"/>
      <c r="G22" s="3351"/>
      <c r="H22" s="3348"/>
      <c r="I22" s="3348"/>
      <c r="J22" s="3348"/>
      <c r="K22" s="3348"/>
      <c r="L22" s="3348"/>
      <c r="M22" s="3348"/>
      <c r="N22" s="3348"/>
      <c r="O22" s="3348"/>
      <c r="P22" s="3348"/>
      <c r="R22" s="1129"/>
      <c r="S22" s="3360" t="s">
        <v>1520</v>
      </c>
      <c r="T22" s="3350"/>
      <c r="U22" s="3350"/>
      <c r="V22" s="3350"/>
      <c r="W22" s="3351"/>
      <c r="X22" s="3362"/>
      <c r="Y22" s="3363"/>
      <c r="Z22" s="3363"/>
      <c r="AA22" s="3363"/>
      <c r="AB22" s="3363"/>
      <c r="AC22" s="3363"/>
      <c r="AD22" s="3364"/>
      <c r="AE22" s="1132"/>
      <c r="AF22" s="1132"/>
      <c r="AG22" s="3368" t="s">
        <v>1521</v>
      </c>
      <c r="AH22" s="3368"/>
      <c r="AI22" s="3369"/>
      <c r="AJ22" s="3369"/>
      <c r="AK22" s="3369"/>
      <c r="AL22" s="3369"/>
      <c r="AM22" s="3369"/>
      <c r="AN22" s="3369"/>
      <c r="AO22" s="3369"/>
      <c r="AP22" s="3369"/>
      <c r="AR22" s="1127"/>
    </row>
    <row r="23" spans="2:44" s="1124" customFormat="1" ht="13.5" customHeight="1">
      <c r="B23" s="1126"/>
      <c r="C23" s="3361"/>
      <c r="D23" s="3354"/>
      <c r="E23" s="3354"/>
      <c r="F23" s="3354"/>
      <c r="G23" s="3355"/>
      <c r="H23" s="3348"/>
      <c r="I23" s="3348"/>
      <c r="J23" s="3348"/>
      <c r="K23" s="3348"/>
      <c r="L23" s="3348"/>
      <c r="M23" s="3348"/>
      <c r="N23" s="3348"/>
      <c r="O23" s="3348"/>
      <c r="P23" s="3348"/>
      <c r="Q23" s="1130" t="s">
        <v>1522</v>
      </c>
      <c r="R23" s="1129"/>
      <c r="S23" s="3361"/>
      <c r="T23" s="3354"/>
      <c r="U23" s="3354"/>
      <c r="V23" s="3354"/>
      <c r="W23" s="3355"/>
      <c r="X23" s="3365"/>
      <c r="Y23" s="3366"/>
      <c r="Z23" s="3366"/>
      <c r="AA23" s="3366"/>
      <c r="AB23" s="3366"/>
      <c r="AC23" s="3366"/>
      <c r="AD23" s="3367"/>
      <c r="AE23" s="1124" t="s">
        <v>1522</v>
      </c>
      <c r="AF23" s="1132"/>
      <c r="AG23" s="3368"/>
      <c r="AH23" s="3368"/>
      <c r="AI23" s="3369"/>
      <c r="AJ23" s="3369"/>
      <c r="AK23" s="3369"/>
      <c r="AL23" s="3369"/>
      <c r="AM23" s="3369"/>
      <c r="AN23" s="3369"/>
      <c r="AO23" s="3369"/>
      <c r="AP23" s="3369"/>
      <c r="AQ23" s="1124" t="s">
        <v>1522</v>
      </c>
      <c r="AR23" s="1127"/>
    </row>
    <row r="24" spans="2:44" s="1124" customFormat="1" ht="6" customHeight="1">
      <c r="B24" s="1133"/>
      <c r="C24" s="1125"/>
      <c r="D24" s="1125"/>
      <c r="E24" s="1125"/>
      <c r="F24" s="1125"/>
      <c r="G24" s="1125"/>
      <c r="H24" s="1125"/>
      <c r="I24" s="1125"/>
      <c r="J24" s="1125"/>
      <c r="K24" s="1125"/>
      <c r="L24" s="1125"/>
      <c r="M24" s="1125"/>
      <c r="N24" s="1125"/>
      <c r="O24" s="1125"/>
      <c r="P24" s="1125"/>
      <c r="Q24" s="1125"/>
      <c r="R24" s="1125"/>
      <c r="S24" s="1125"/>
      <c r="T24" s="1125"/>
      <c r="U24" s="1125"/>
      <c r="V24" s="1125"/>
      <c r="W24" s="1125"/>
      <c r="X24" s="1125"/>
      <c r="Y24" s="1125"/>
      <c r="Z24" s="1125"/>
      <c r="AA24" s="1125"/>
      <c r="AB24" s="1125"/>
      <c r="AC24" s="1125"/>
      <c r="AD24" s="1125"/>
      <c r="AE24" s="1125"/>
      <c r="AF24" s="1125"/>
      <c r="AG24" s="1125"/>
      <c r="AH24" s="1125"/>
      <c r="AI24" s="1125"/>
      <c r="AJ24" s="1125"/>
      <c r="AK24" s="1125"/>
      <c r="AL24" s="1125"/>
      <c r="AM24" s="1125"/>
      <c r="AN24" s="1125"/>
      <c r="AO24" s="1125"/>
      <c r="AP24" s="1125"/>
      <c r="AQ24" s="1125"/>
      <c r="AR24" s="1134"/>
    </row>
    <row r="25" spans="2:44" ht="13.5" customHeight="1">
      <c r="B25" s="3357" t="s">
        <v>1525</v>
      </c>
      <c r="C25" s="3358"/>
      <c r="D25" s="3358"/>
      <c r="E25" s="3358"/>
      <c r="F25" s="3358"/>
      <c r="G25" s="3358"/>
      <c r="H25" s="3358"/>
      <c r="I25" s="3358"/>
      <c r="J25" s="3358"/>
      <c r="K25" s="3358"/>
      <c r="L25" s="3358"/>
      <c r="M25" s="3358"/>
      <c r="N25" s="3358"/>
      <c r="O25" s="3358"/>
      <c r="P25" s="3358"/>
      <c r="Q25" s="3358"/>
      <c r="R25" s="3358"/>
      <c r="S25" s="3358"/>
      <c r="T25" s="3358"/>
      <c r="U25" s="3358"/>
      <c r="V25" s="3358"/>
      <c r="W25" s="3358"/>
      <c r="X25" s="3358"/>
      <c r="Y25" s="3358"/>
      <c r="Z25" s="3358"/>
      <c r="AA25" s="3358"/>
      <c r="AB25" s="3358"/>
      <c r="AC25" s="3358"/>
      <c r="AD25" s="3358"/>
      <c r="AE25" s="3358"/>
      <c r="AF25" s="3358"/>
      <c r="AG25" s="3358"/>
      <c r="AH25" s="3358"/>
      <c r="AI25" s="3358"/>
      <c r="AJ25" s="3358"/>
      <c r="AK25" s="3358"/>
      <c r="AL25" s="3358"/>
      <c r="AM25" s="3358"/>
      <c r="AN25" s="3358"/>
      <c r="AO25" s="3358"/>
      <c r="AP25" s="3358"/>
      <c r="AQ25" s="3358"/>
      <c r="AR25" s="3359"/>
    </row>
    <row r="26" spans="2:44" s="1124" customFormat="1" ht="6.75" customHeight="1">
      <c r="B26" s="1135"/>
      <c r="C26" s="1136"/>
      <c r="D26" s="1136"/>
      <c r="E26" s="1136"/>
      <c r="F26" s="1136"/>
      <c r="G26" s="1136"/>
      <c r="H26" s="1136"/>
      <c r="I26" s="1136"/>
      <c r="J26" s="1136"/>
      <c r="K26" s="1136"/>
      <c r="L26" s="1136"/>
      <c r="M26" s="1136"/>
      <c r="N26" s="1136"/>
      <c r="O26" s="1136"/>
      <c r="P26" s="1136"/>
      <c r="Q26" s="1136"/>
      <c r="R26" s="1136"/>
      <c r="S26" s="1136"/>
      <c r="T26" s="1136"/>
      <c r="U26" s="1136"/>
      <c r="V26" s="1136"/>
      <c r="W26" s="1136"/>
      <c r="X26" s="1136"/>
      <c r="Y26" s="1136"/>
      <c r="Z26" s="1136"/>
      <c r="AA26" s="1136"/>
      <c r="AB26" s="1136"/>
      <c r="AC26" s="1136"/>
      <c r="AD26" s="1136"/>
      <c r="AE26" s="1136"/>
      <c r="AF26" s="1136"/>
      <c r="AG26" s="1136"/>
      <c r="AH26" s="1136"/>
      <c r="AI26" s="1136"/>
      <c r="AJ26" s="1136"/>
      <c r="AK26" s="1136"/>
      <c r="AL26" s="1136"/>
      <c r="AM26" s="1136"/>
      <c r="AN26" s="1136"/>
      <c r="AO26" s="1136"/>
      <c r="AP26" s="1136"/>
      <c r="AQ26" s="1136"/>
      <c r="AR26" s="1137"/>
    </row>
    <row r="27" spans="2:44" s="1124" customFormat="1" ht="13.5" customHeight="1">
      <c r="B27" s="1126"/>
      <c r="C27" s="1124" t="s">
        <v>1526</v>
      </c>
      <c r="AR27" s="1127"/>
    </row>
    <row r="28" spans="2:44" s="1124" customFormat="1" ht="10.5" customHeight="1">
      <c r="B28" s="1126"/>
      <c r="AR28" s="1127"/>
    </row>
    <row r="29" spans="2:44" s="1124" customFormat="1" ht="13.5" customHeight="1">
      <c r="B29" s="1126"/>
      <c r="C29" s="3370" t="s">
        <v>1503</v>
      </c>
      <c r="D29" s="3370"/>
      <c r="E29" s="3370"/>
      <c r="F29" s="3370"/>
      <c r="G29" s="3370"/>
      <c r="H29" s="3370"/>
      <c r="I29" s="3370"/>
      <c r="J29" s="3370"/>
      <c r="K29" s="3370"/>
      <c r="L29" s="3370"/>
      <c r="M29" s="3370"/>
      <c r="N29" s="3370"/>
      <c r="O29" s="3370"/>
      <c r="Q29" s="3370" t="s">
        <v>1504</v>
      </c>
      <c r="R29" s="3370"/>
      <c r="S29" s="3370"/>
      <c r="T29" s="3370"/>
      <c r="U29" s="3370"/>
      <c r="V29" s="3370"/>
      <c r="W29" s="3370"/>
      <c r="X29" s="3370"/>
      <c r="Y29" s="3370"/>
      <c r="Z29" s="3370"/>
      <c r="AA29" s="3370"/>
      <c r="AB29" s="3370"/>
      <c r="AC29" s="3370"/>
      <c r="AE29" s="3370" t="s">
        <v>1527</v>
      </c>
      <c r="AF29" s="3370"/>
      <c r="AG29" s="3370"/>
      <c r="AH29" s="3370"/>
      <c r="AI29" s="3370"/>
      <c r="AJ29" s="3370"/>
      <c r="AK29" s="3370"/>
      <c r="AL29" s="3370"/>
      <c r="AM29" s="3370"/>
      <c r="AN29" s="3370"/>
      <c r="AO29" s="3370"/>
      <c r="AP29" s="3370"/>
      <c r="AQ29" s="3370"/>
      <c r="AR29" s="1127"/>
    </row>
    <row r="30" spans="2:44" s="1124" customFormat="1" ht="13.5" customHeight="1">
      <c r="B30" s="1126"/>
      <c r="C30" s="1138" t="s">
        <v>1528</v>
      </c>
      <c r="D30" s="1139"/>
      <c r="E30" s="1139"/>
      <c r="F30" s="1139"/>
      <c r="G30" s="1139"/>
      <c r="H30" s="1139"/>
      <c r="I30" s="1139"/>
      <c r="J30" s="1139"/>
      <c r="K30" s="1139"/>
      <c r="L30" s="1139"/>
      <c r="M30" s="1139"/>
      <c r="N30" s="1139"/>
      <c r="O30" s="1140"/>
      <c r="Q30" s="1141" t="s">
        <v>1529</v>
      </c>
      <c r="R30" s="1139"/>
      <c r="S30" s="1139"/>
      <c r="T30" s="1139"/>
      <c r="U30" s="1139"/>
      <c r="V30" s="1139"/>
      <c r="W30" s="1139"/>
      <c r="X30" s="1139"/>
      <c r="Y30" s="1139"/>
      <c r="Z30" s="1139"/>
      <c r="AA30" s="1139"/>
      <c r="AB30" s="1139"/>
      <c r="AC30" s="1140"/>
      <c r="AE30" s="1138" t="s">
        <v>1530</v>
      </c>
      <c r="AF30" s="1139"/>
      <c r="AG30" s="1139"/>
      <c r="AH30" s="1139"/>
      <c r="AI30" s="1139"/>
      <c r="AJ30" s="1139"/>
      <c r="AK30" s="1139"/>
      <c r="AL30" s="1139"/>
      <c r="AM30" s="1139"/>
      <c r="AN30" s="1139"/>
      <c r="AO30" s="1139"/>
      <c r="AP30" s="1139"/>
      <c r="AQ30" s="1140"/>
      <c r="AR30" s="1127"/>
    </row>
    <row r="31" spans="2:44" s="1124" customFormat="1" ht="13.5" customHeight="1">
      <c r="B31" s="1126"/>
      <c r="C31" s="1142" t="s">
        <v>1531</v>
      </c>
      <c r="D31" s="1143"/>
      <c r="E31" s="1143"/>
      <c r="F31" s="1143"/>
      <c r="G31" s="1143"/>
      <c r="H31" s="1143"/>
      <c r="I31" s="1143"/>
      <c r="J31" s="1143"/>
      <c r="K31" s="1143"/>
      <c r="L31" s="1143"/>
      <c r="M31" s="1143"/>
      <c r="N31" s="1143"/>
      <c r="O31" s="1144"/>
      <c r="Q31" s="1145" t="s">
        <v>1532</v>
      </c>
      <c r="R31" s="1143"/>
      <c r="S31" s="1143"/>
      <c r="T31" s="1143"/>
      <c r="U31" s="1143"/>
      <c r="V31" s="1143"/>
      <c r="W31" s="1143"/>
      <c r="X31" s="1143"/>
      <c r="Y31" s="1143"/>
      <c r="Z31" s="1143"/>
      <c r="AA31" s="1143"/>
      <c r="AB31" s="1143"/>
      <c r="AC31" s="1144"/>
      <c r="AE31" s="1142" t="s">
        <v>1533</v>
      </c>
      <c r="AF31" s="1143"/>
      <c r="AG31" s="1143"/>
      <c r="AH31" s="1143"/>
      <c r="AI31" s="1143"/>
      <c r="AJ31" s="1143"/>
      <c r="AK31" s="1143"/>
      <c r="AL31" s="1143"/>
      <c r="AM31" s="1143"/>
      <c r="AN31" s="1143"/>
      <c r="AO31" s="1143"/>
      <c r="AP31" s="1143"/>
      <c r="AQ31" s="1144"/>
      <c r="AR31" s="1127"/>
    </row>
    <row r="32" spans="2:44" s="1124" customFormat="1" ht="13.5" customHeight="1">
      <c r="B32" s="1126"/>
      <c r="C32" s="1146"/>
      <c r="D32" s="1147"/>
      <c r="E32" s="1147"/>
      <c r="F32" s="1147"/>
      <c r="G32" s="1147"/>
      <c r="H32" s="1147"/>
      <c r="I32" s="1147"/>
      <c r="J32" s="1147"/>
      <c r="K32" s="1147"/>
      <c r="L32" s="1147"/>
      <c r="M32" s="1147"/>
      <c r="N32" s="1147"/>
      <c r="O32" s="1148"/>
      <c r="Q32" s="1146"/>
      <c r="R32" s="1147"/>
      <c r="S32" s="1147"/>
      <c r="T32" s="1147"/>
      <c r="U32" s="1147"/>
      <c r="V32" s="1147"/>
      <c r="W32" s="1147"/>
      <c r="X32" s="1147"/>
      <c r="Y32" s="1147"/>
      <c r="Z32" s="1147"/>
      <c r="AA32" s="1147"/>
      <c r="AB32" s="1147"/>
      <c r="AC32" s="1148"/>
      <c r="AE32" s="1146"/>
      <c r="AF32" s="1147"/>
      <c r="AG32" s="1149"/>
      <c r="AH32" s="1149"/>
      <c r="AI32" s="1149"/>
      <c r="AJ32" s="1147"/>
      <c r="AK32" s="1149"/>
      <c r="AL32" s="1149"/>
      <c r="AM32" s="1149"/>
      <c r="AN32" s="1149"/>
      <c r="AO32" s="1149"/>
      <c r="AP32" s="1149"/>
      <c r="AQ32" s="1150"/>
      <c r="AR32" s="1127"/>
    </row>
    <row r="33" spans="2:44" s="1124" customFormat="1" ht="13.5" customHeight="1">
      <c r="B33" s="1126"/>
      <c r="AR33" s="1127"/>
    </row>
    <row r="34" spans="2:44" s="1124" customFormat="1" ht="13.5" customHeight="1">
      <c r="B34" s="1126"/>
      <c r="C34" s="3370" t="s">
        <v>1534</v>
      </c>
      <c r="D34" s="3370"/>
      <c r="E34" s="3370"/>
      <c r="F34" s="3370"/>
      <c r="G34" s="3370"/>
      <c r="H34" s="3370"/>
      <c r="I34" s="3370"/>
      <c r="J34" s="3370"/>
      <c r="K34" s="3370"/>
      <c r="L34" s="3370"/>
      <c r="M34" s="3370"/>
      <c r="N34" s="3370"/>
      <c r="O34" s="3370"/>
      <c r="Q34" s="3370" t="s">
        <v>1505</v>
      </c>
      <c r="R34" s="3370"/>
      <c r="S34" s="3370"/>
      <c r="T34" s="3370"/>
      <c r="U34" s="3370"/>
      <c r="V34" s="3370"/>
      <c r="W34" s="3370"/>
      <c r="X34" s="3370"/>
      <c r="Y34" s="3370"/>
      <c r="Z34" s="3370"/>
      <c r="AA34" s="3370"/>
      <c r="AB34" s="3370"/>
      <c r="AC34" s="3370"/>
      <c r="AE34" s="3370" t="s">
        <v>1535</v>
      </c>
      <c r="AF34" s="3370"/>
      <c r="AG34" s="3370"/>
      <c r="AH34" s="3370"/>
      <c r="AI34" s="3370"/>
      <c r="AJ34" s="3370"/>
      <c r="AK34" s="3370"/>
      <c r="AL34" s="3370"/>
      <c r="AM34" s="3370"/>
      <c r="AN34" s="3370"/>
      <c r="AO34" s="3370"/>
      <c r="AP34" s="3370"/>
      <c r="AQ34" s="3370"/>
      <c r="AR34" s="1127"/>
    </row>
    <row r="35" spans="2:44" s="1124" customFormat="1" ht="13.5" customHeight="1">
      <c r="B35" s="1126"/>
      <c r="C35" s="1151" t="s">
        <v>1536</v>
      </c>
      <c r="D35" s="1139"/>
      <c r="E35" s="1139"/>
      <c r="F35" s="1139"/>
      <c r="G35" s="1139"/>
      <c r="H35" s="1139"/>
      <c r="I35" s="1139"/>
      <c r="J35" s="1139"/>
      <c r="K35" s="1139"/>
      <c r="L35" s="1139"/>
      <c r="M35" s="1139"/>
      <c r="N35" s="1139"/>
      <c r="O35" s="1140"/>
      <c r="Q35" s="1138" t="s">
        <v>1537</v>
      </c>
      <c r="R35" s="1139"/>
      <c r="S35" s="1139"/>
      <c r="T35" s="1139"/>
      <c r="U35" s="1139"/>
      <c r="V35" s="1139"/>
      <c r="W35" s="1139"/>
      <c r="X35" s="1139"/>
      <c r="Y35" s="1139"/>
      <c r="Z35" s="1139"/>
      <c r="AA35" s="1139"/>
      <c r="AB35" s="1139"/>
      <c r="AC35" s="1140"/>
      <c r="AE35" s="1138" t="s">
        <v>1538</v>
      </c>
      <c r="AF35" s="1139"/>
      <c r="AG35" s="1139"/>
      <c r="AH35" s="1139"/>
      <c r="AI35" s="1139"/>
      <c r="AJ35" s="1139"/>
      <c r="AK35" s="1139"/>
      <c r="AL35" s="1139"/>
      <c r="AM35" s="1139"/>
      <c r="AN35" s="1139"/>
      <c r="AO35" s="1139"/>
      <c r="AP35" s="1139"/>
      <c r="AQ35" s="1140"/>
      <c r="AR35" s="1127"/>
    </row>
    <row r="36" spans="2:44" s="1124" customFormat="1" ht="13.5" customHeight="1">
      <c r="B36" s="1126"/>
      <c r="C36" s="1152" t="s">
        <v>1539</v>
      </c>
      <c r="D36" s="1143"/>
      <c r="E36" s="1143"/>
      <c r="F36" s="1143"/>
      <c r="G36" s="1143"/>
      <c r="H36" s="1143"/>
      <c r="I36" s="1143"/>
      <c r="J36" s="1143"/>
      <c r="K36" s="1143"/>
      <c r="L36" s="1143"/>
      <c r="M36" s="1143"/>
      <c r="N36" s="1143"/>
      <c r="O36" s="1144"/>
      <c r="Q36" s="1142" t="s">
        <v>1539</v>
      </c>
      <c r="R36" s="1143"/>
      <c r="S36" s="1143"/>
      <c r="T36" s="1143"/>
      <c r="U36" s="1143"/>
      <c r="V36" s="1143"/>
      <c r="W36" s="1143"/>
      <c r="X36" s="1143"/>
      <c r="Y36" s="1143"/>
      <c r="Z36" s="1143"/>
      <c r="AA36" s="1143"/>
      <c r="AB36" s="1143"/>
      <c r="AC36" s="1144"/>
      <c r="AE36" s="1142" t="s">
        <v>1539</v>
      </c>
      <c r="AF36" s="1143"/>
      <c r="AG36" s="1143"/>
      <c r="AH36" s="1143"/>
      <c r="AI36" s="1143"/>
      <c r="AJ36" s="1143"/>
      <c r="AK36" s="1143"/>
      <c r="AL36" s="1143"/>
      <c r="AM36" s="1143"/>
      <c r="AN36" s="1143"/>
      <c r="AO36" s="1143"/>
      <c r="AP36" s="1143"/>
      <c r="AQ36" s="1144"/>
      <c r="AR36" s="1127"/>
    </row>
    <row r="37" spans="2:44" s="1124" customFormat="1" ht="13.5" customHeight="1">
      <c r="B37" s="1126"/>
      <c r="C37" s="1146"/>
      <c r="D37" s="1147"/>
      <c r="E37" s="1149"/>
      <c r="F37" s="1149"/>
      <c r="G37" s="1149"/>
      <c r="H37" s="1149"/>
      <c r="I37" s="1149"/>
      <c r="J37" s="1149"/>
      <c r="K37" s="1149"/>
      <c r="L37" s="1149"/>
      <c r="M37" s="1149"/>
      <c r="N37" s="1149"/>
      <c r="O37" s="1150"/>
      <c r="Q37" s="1146"/>
      <c r="R37" s="1147"/>
      <c r="S37" s="1147"/>
      <c r="T37" s="1147"/>
      <c r="U37" s="1147"/>
      <c r="V37" s="1147"/>
      <c r="W37" s="1147"/>
      <c r="X37" s="1147"/>
      <c r="Y37" s="1147"/>
      <c r="Z37" s="1147"/>
      <c r="AA37" s="1147"/>
      <c r="AB37" s="1147"/>
      <c r="AC37" s="1148"/>
      <c r="AE37" s="1146"/>
      <c r="AF37" s="1147"/>
      <c r="AG37" s="1147"/>
      <c r="AH37" s="1147"/>
      <c r="AI37" s="1147"/>
      <c r="AJ37" s="1147"/>
      <c r="AK37" s="1147"/>
      <c r="AL37" s="1147"/>
      <c r="AM37" s="1147"/>
      <c r="AN37" s="1147"/>
      <c r="AO37" s="1147"/>
      <c r="AP37" s="1147"/>
      <c r="AQ37" s="1148"/>
      <c r="AR37" s="1127"/>
    </row>
    <row r="38" spans="2:44" s="1124" customFormat="1" ht="13.5" customHeight="1">
      <c r="B38" s="1126"/>
      <c r="AR38" s="1127"/>
    </row>
    <row r="39" spans="2:44" s="1124" customFormat="1" ht="13.5" customHeight="1">
      <c r="B39" s="1126"/>
      <c r="C39" s="3370" t="s">
        <v>1506</v>
      </c>
      <c r="D39" s="3370"/>
      <c r="E39" s="3370"/>
      <c r="F39" s="3370"/>
      <c r="G39" s="3370"/>
      <c r="H39" s="3370"/>
      <c r="I39" s="3370"/>
      <c r="J39" s="3370"/>
      <c r="K39" s="3370"/>
      <c r="L39" s="3370"/>
      <c r="M39" s="3370"/>
      <c r="N39" s="3370"/>
      <c r="O39" s="3370"/>
      <c r="Q39" s="3370" t="s">
        <v>1507</v>
      </c>
      <c r="R39" s="3370"/>
      <c r="S39" s="3370"/>
      <c r="T39" s="3370"/>
      <c r="U39" s="3370"/>
      <c r="V39" s="3370"/>
      <c r="W39" s="3370"/>
      <c r="X39" s="3370"/>
      <c r="Y39" s="3370"/>
      <c r="Z39" s="3370"/>
      <c r="AA39" s="3370"/>
      <c r="AB39" s="3370"/>
      <c r="AC39" s="3370"/>
      <c r="AR39" s="1127"/>
    </row>
    <row r="40" spans="2:44" s="1124" customFormat="1" ht="13.5" customHeight="1">
      <c r="B40" s="1126"/>
      <c r="C40" s="1153" t="s">
        <v>1540</v>
      </c>
      <c r="D40" s="1139"/>
      <c r="E40" s="1139"/>
      <c r="F40" s="1139"/>
      <c r="G40" s="1139"/>
      <c r="H40" s="1139"/>
      <c r="I40" s="1139"/>
      <c r="J40" s="1139"/>
      <c r="K40" s="1139"/>
      <c r="L40" s="1139"/>
      <c r="M40" s="1139"/>
      <c r="N40" s="1139"/>
      <c r="O40" s="1140"/>
      <c r="Q40" s="1138" t="s">
        <v>1541</v>
      </c>
      <c r="R40" s="1139"/>
      <c r="S40" s="1139"/>
      <c r="T40" s="1139"/>
      <c r="U40" s="1139"/>
      <c r="V40" s="1139"/>
      <c r="W40" s="1139"/>
      <c r="X40" s="1139"/>
      <c r="Y40" s="1139"/>
      <c r="Z40" s="1139"/>
      <c r="AA40" s="1139"/>
      <c r="AB40" s="1139"/>
      <c r="AC40" s="1140"/>
      <c r="AR40" s="1127"/>
    </row>
    <row r="41" spans="2:44" s="1124" customFormat="1" ht="13.5" customHeight="1">
      <c r="B41" s="1126"/>
      <c r="C41" s="1142" t="s">
        <v>1542</v>
      </c>
      <c r="D41" s="1143"/>
      <c r="E41" s="1143"/>
      <c r="F41" s="1143"/>
      <c r="G41" s="1143"/>
      <c r="H41" s="1143"/>
      <c r="I41" s="1143"/>
      <c r="J41" s="1143"/>
      <c r="K41" s="1143"/>
      <c r="L41" s="1143"/>
      <c r="M41" s="1143"/>
      <c r="N41" s="1143"/>
      <c r="O41" s="1144"/>
      <c r="Q41" s="1142" t="s">
        <v>1539</v>
      </c>
      <c r="R41" s="1143"/>
      <c r="S41" s="1143"/>
      <c r="T41" s="1143"/>
      <c r="U41" s="1143"/>
      <c r="V41" s="1143"/>
      <c r="W41" s="1143"/>
      <c r="X41" s="1143"/>
      <c r="Y41" s="1143"/>
      <c r="Z41" s="1143"/>
      <c r="AA41" s="1143"/>
      <c r="AB41" s="1143"/>
      <c r="AC41" s="1144"/>
      <c r="AR41" s="1127"/>
    </row>
    <row r="42" spans="2:44" s="1124" customFormat="1" ht="13.5" customHeight="1">
      <c r="B42" s="1126"/>
      <c r="C42" s="1146"/>
      <c r="D42" s="1147"/>
      <c r="E42" s="1147"/>
      <c r="F42" s="1147"/>
      <c r="G42" s="1147"/>
      <c r="H42" s="1147"/>
      <c r="I42" s="1147"/>
      <c r="J42" s="1147"/>
      <c r="K42" s="1147"/>
      <c r="L42" s="1147"/>
      <c r="M42" s="1147"/>
      <c r="N42" s="1147"/>
      <c r="O42" s="1148"/>
      <c r="Q42" s="1146"/>
      <c r="R42" s="1147"/>
      <c r="S42" s="1147"/>
      <c r="T42" s="1147"/>
      <c r="U42" s="1147"/>
      <c r="V42" s="1147"/>
      <c r="W42" s="1147"/>
      <c r="X42" s="1147"/>
      <c r="Y42" s="1147"/>
      <c r="Z42" s="1147"/>
      <c r="AA42" s="1147"/>
      <c r="AB42" s="1147"/>
      <c r="AC42" s="1148"/>
      <c r="AE42" s="1154"/>
      <c r="AR42" s="1127"/>
    </row>
    <row r="43" spans="2:44" s="1124" customFormat="1" ht="13.5" customHeight="1">
      <c r="B43" s="1133"/>
      <c r="C43" s="1125"/>
      <c r="D43" s="1125"/>
      <c r="E43" s="1125"/>
      <c r="F43" s="1125"/>
      <c r="G43" s="1125"/>
      <c r="H43" s="1125"/>
      <c r="I43" s="1125"/>
      <c r="J43" s="1125"/>
      <c r="K43" s="1125"/>
      <c r="L43" s="1125"/>
      <c r="M43" s="1125"/>
      <c r="N43" s="1125"/>
      <c r="O43" s="1125"/>
      <c r="P43" s="1125"/>
      <c r="Q43" s="1125"/>
      <c r="R43" s="1125"/>
      <c r="S43" s="1125"/>
      <c r="T43" s="1125"/>
      <c r="U43" s="1125"/>
      <c r="V43" s="1125"/>
      <c r="W43" s="1125"/>
      <c r="X43" s="1125"/>
      <c r="Y43" s="1125"/>
      <c r="Z43" s="1125"/>
      <c r="AA43" s="1125"/>
      <c r="AB43" s="1125"/>
      <c r="AC43" s="1125"/>
      <c r="AD43" s="1125"/>
      <c r="AE43" s="1125"/>
      <c r="AF43" s="1125"/>
      <c r="AG43" s="1125"/>
      <c r="AH43" s="1125"/>
      <c r="AI43" s="1125"/>
      <c r="AJ43" s="1125"/>
      <c r="AK43" s="1125"/>
      <c r="AL43" s="1125"/>
      <c r="AM43" s="1125"/>
      <c r="AN43" s="1125"/>
      <c r="AO43" s="1125"/>
      <c r="AP43" s="1125"/>
      <c r="AQ43" s="1125"/>
      <c r="AR43" s="1134"/>
    </row>
    <row r="44" spans="2:44" ht="13.5" customHeight="1">
      <c r="B44" s="3357" t="s">
        <v>1543</v>
      </c>
      <c r="C44" s="3358"/>
      <c r="D44" s="3358"/>
      <c r="E44" s="3358"/>
      <c r="F44" s="3358"/>
      <c r="G44" s="3358"/>
      <c r="H44" s="3358"/>
      <c r="I44" s="3358"/>
      <c r="J44" s="3358"/>
      <c r="K44" s="3358"/>
      <c r="L44" s="3358"/>
      <c r="M44" s="3358"/>
      <c r="N44" s="3358"/>
      <c r="O44" s="3358"/>
      <c r="P44" s="3358"/>
      <c r="Q44" s="3358"/>
      <c r="R44" s="3358"/>
      <c r="S44" s="3358"/>
      <c r="T44" s="3358"/>
      <c r="U44" s="3358"/>
      <c r="V44" s="3358"/>
      <c r="W44" s="3358"/>
      <c r="X44" s="3358"/>
      <c r="Y44" s="3358"/>
      <c r="Z44" s="3358"/>
      <c r="AA44" s="3358"/>
      <c r="AB44" s="3358"/>
      <c r="AC44" s="3358"/>
      <c r="AD44" s="3358"/>
      <c r="AE44" s="3358"/>
      <c r="AF44" s="3358"/>
      <c r="AG44" s="3358"/>
      <c r="AH44" s="3358"/>
      <c r="AI44" s="3358"/>
      <c r="AJ44" s="3358"/>
      <c r="AK44" s="3358"/>
      <c r="AL44" s="3358"/>
      <c r="AM44" s="3358"/>
      <c r="AN44" s="3358"/>
      <c r="AO44" s="3358"/>
      <c r="AP44" s="3358"/>
      <c r="AQ44" s="3358"/>
      <c r="AR44" s="3359"/>
    </row>
    <row r="45" spans="2:44" s="1124" customFormat="1" ht="6.75" customHeight="1">
      <c r="B45" s="1135"/>
      <c r="C45" s="1136"/>
      <c r="D45" s="1136"/>
      <c r="E45" s="1136"/>
      <c r="F45" s="1136"/>
      <c r="G45" s="1136"/>
      <c r="H45" s="1136"/>
      <c r="I45" s="1136"/>
      <c r="J45" s="1136"/>
      <c r="K45" s="1136"/>
      <c r="L45" s="1136"/>
      <c r="M45" s="1136"/>
      <c r="N45" s="1136"/>
      <c r="O45" s="1136"/>
      <c r="P45" s="1136"/>
      <c r="Q45" s="1136"/>
      <c r="R45" s="1136"/>
      <c r="S45" s="1136"/>
      <c r="T45" s="1136"/>
      <c r="U45" s="1136"/>
      <c r="V45" s="1136"/>
      <c r="W45" s="1136"/>
      <c r="X45" s="1136"/>
      <c r="Y45" s="1136"/>
      <c r="Z45" s="1136"/>
      <c r="AA45" s="1136"/>
      <c r="AB45" s="1136"/>
      <c r="AC45" s="1136"/>
      <c r="AD45" s="1136"/>
      <c r="AE45" s="1136"/>
      <c r="AF45" s="1136"/>
      <c r="AG45" s="1136"/>
      <c r="AH45" s="1136"/>
      <c r="AI45" s="1136"/>
      <c r="AJ45" s="1136"/>
      <c r="AK45" s="1136"/>
      <c r="AL45" s="1136"/>
      <c r="AM45" s="1136"/>
      <c r="AN45" s="1136"/>
      <c r="AO45" s="1136"/>
      <c r="AP45" s="1136"/>
      <c r="AQ45" s="1136"/>
      <c r="AR45" s="1137"/>
    </row>
    <row r="46" spans="2:44" s="1124" customFormat="1" ht="13.5" customHeight="1">
      <c r="B46" s="1126"/>
      <c r="C46" s="1124" t="s">
        <v>1544</v>
      </c>
      <c r="AR46" s="1127"/>
    </row>
    <row r="47" spans="2:44" s="1124" customFormat="1" ht="13.5" customHeight="1">
      <c r="B47" s="1126"/>
      <c r="AR47" s="1127"/>
    </row>
    <row r="48" spans="2:44" s="1124" customFormat="1" ht="13.5" customHeight="1">
      <c r="B48" s="1126"/>
      <c r="C48" s="3370" t="s">
        <v>1545</v>
      </c>
      <c r="D48" s="3370"/>
      <c r="E48" s="3370"/>
      <c r="F48" s="3370"/>
      <c r="G48" s="3370"/>
      <c r="H48" s="3370"/>
      <c r="I48" s="3370"/>
      <c r="J48" s="3370"/>
      <c r="K48" s="3370"/>
      <c r="L48" s="3370"/>
      <c r="M48" s="3370"/>
      <c r="N48" s="3370"/>
      <c r="O48" s="3370"/>
      <c r="Q48" s="3370" t="s">
        <v>1546</v>
      </c>
      <c r="R48" s="3370"/>
      <c r="S48" s="3370"/>
      <c r="T48" s="3370"/>
      <c r="U48" s="3370"/>
      <c r="V48" s="3370"/>
      <c r="W48" s="3370"/>
      <c r="X48" s="3370"/>
      <c r="Y48" s="3370"/>
      <c r="Z48" s="3370"/>
      <c r="AA48" s="3370"/>
      <c r="AB48" s="3370"/>
      <c r="AC48" s="3370"/>
      <c r="AE48" s="3370" t="s">
        <v>1547</v>
      </c>
      <c r="AF48" s="3370"/>
      <c r="AG48" s="3370"/>
      <c r="AH48" s="3370"/>
      <c r="AI48" s="3370"/>
      <c r="AJ48" s="3370"/>
      <c r="AK48" s="3370"/>
      <c r="AL48" s="3370"/>
      <c r="AM48" s="3370"/>
      <c r="AN48" s="3370"/>
      <c r="AO48" s="3370"/>
      <c r="AP48" s="3370"/>
      <c r="AQ48" s="3370"/>
      <c r="AR48" s="1127"/>
    </row>
    <row r="49" spans="2:44" s="1124" customFormat="1" ht="13.5" customHeight="1">
      <c r="B49" s="1126"/>
      <c r="C49" s="1156" t="s">
        <v>1548</v>
      </c>
      <c r="D49" s="1157"/>
      <c r="E49" s="1157"/>
      <c r="F49" s="1157"/>
      <c r="G49" s="1157"/>
      <c r="H49" s="1157"/>
      <c r="I49" s="1157"/>
      <c r="J49" s="1157"/>
      <c r="K49" s="1157"/>
      <c r="L49" s="1157"/>
      <c r="M49" s="1157"/>
      <c r="N49" s="1157"/>
      <c r="O49" s="1158"/>
      <c r="Q49" s="1138" t="s">
        <v>1549</v>
      </c>
      <c r="R49" s="1139"/>
      <c r="S49" s="1139"/>
      <c r="T49" s="1139"/>
      <c r="U49" s="1139"/>
      <c r="V49" s="1139"/>
      <c r="W49" s="1139"/>
      <c r="X49" s="1139"/>
      <c r="Y49" s="1139"/>
      <c r="Z49" s="1139"/>
      <c r="AA49" s="1139"/>
      <c r="AB49" s="1139"/>
      <c r="AC49" s="1140"/>
      <c r="AE49" s="1159" t="s">
        <v>1550</v>
      </c>
      <c r="AF49" s="1139"/>
      <c r="AG49" s="1139"/>
      <c r="AH49" s="1139"/>
      <c r="AI49" s="1139"/>
      <c r="AJ49" s="1139"/>
      <c r="AK49" s="1139"/>
      <c r="AL49" s="1139"/>
      <c r="AM49" s="1139"/>
      <c r="AN49" s="1139"/>
      <c r="AO49" s="1139"/>
      <c r="AP49" s="1139"/>
      <c r="AQ49" s="1140"/>
      <c r="AR49" s="1127"/>
    </row>
    <row r="50" spans="2:44" s="1124" customFormat="1" ht="13.5" customHeight="1">
      <c r="B50" s="1126"/>
      <c r="C50" s="1142" t="s">
        <v>1551</v>
      </c>
      <c r="D50" s="1143"/>
      <c r="E50" s="1143"/>
      <c r="F50" s="1143"/>
      <c r="G50" s="1143"/>
      <c r="H50" s="1160"/>
      <c r="I50" s="1143"/>
      <c r="J50" s="1143"/>
      <c r="K50" s="1143"/>
      <c r="L50" s="1143"/>
      <c r="M50" s="1143"/>
      <c r="N50" s="1143"/>
      <c r="O50" s="1144"/>
      <c r="Q50" s="1142" t="s">
        <v>1552</v>
      </c>
      <c r="R50" s="1143"/>
      <c r="S50" s="1143"/>
      <c r="T50" s="1143"/>
      <c r="U50" s="1143"/>
      <c r="V50" s="1143"/>
      <c r="W50" s="1143"/>
      <c r="X50" s="1143"/>
      <c r="Y50" s="1143"/>
      <c r="Z50" s="1143"/>
      <c r="AA50" s="1143"/>
      <c r="AB50" s="1143"/>
      <c r="AC50" s="1144"/>
      <c r="AE50" s="1161" t="s">
        <v>1553</v>
      </c>
      <c r="AF50" s="1143"/>
      <c r="AG50" s="1143"/>
      <c r="AH50" s="1143"/>
      <c r="AI50" s="1143"/>
      <c r="AJ50" s="1143"/>
      <c r="AK50" s="1143"/>
      <c r="AL50" s="1143"/>
      <c r="AM50" s="1143"/>
      <c r="AN50" s="1143"/>
      <c r="AO50" s="1143"/>
      <c r="AP50" s="1143"/>
      <c r="AQ50" s="1144"/>
      <c r="AR50" s="1127"/>
    </row>
    <row r="51" spans="2:44" s="1124" customFormat="1" ht="13.5" customHeight="1">
      <c r="B51" s="1126"/>
      <c r="C51" s="1142" t="s">
        <v>1554</v>
      </c>
      <c r="D51" s="1143"/>
      <c r="E51" s="1143"/>
      <c r="F51" s="1143"/>
      <c r="G51" s="1143"/>
      <c r="H51" s="1143"/>
      <c r="I51" s="1143"/>
      <c r="J51" s="1143"/>
      <c r="K51" s="1143"/>
      <c r="L51" s="1143"/>
      <c r="M51" s="1143"/>
      <c r="N51" s="1143"/>
      <c r="O51" s="1144"/>
      <c r="Q51" s="1162" t="s">
        <v>1555</v>
      </c>
      <c r="R51" s="1143"/>
      <c r="S51" s="1163"/>
      <c r="T51" s="1163"/>
      <c r="U51" s="1163"/>
      <c r="V51" s="1163"/>
      <c r="W51" s="1143"/>
      <c r="X51" s="1163"/>
      <c r="Y51" s="1163"/>
      <c r="Z51" s="1163"/>
      <c r="AA51" s="1163"/>
      <c r="AB51" s="1163"/>
      <c r="AC51" s="1164"/>
      <c r="AE51" s="1162" t="s">
        <v>1556</v>
      </c>
      <c r="AF51" s="1143"/>
      <c r="AG51" s="1163"/>
      <c r="AH51" s="1163"/>
      <c r="AI51" s="1163"/>
      <c r="AJ51" s="1163"/>
      <c r="AK51" s="1143"/>
      <c r="AL51" s="1163"/>
      <c r="AM51" s="1163"/>
      <c r="AN51" s="1163"/>
      <c r="AO51" s="1163"/>
      <c r="AP51" s="1163"/>
      <c r="AQ51" s="1164"/>
      <c r="AR51" s="1127"/>
    </row>
    <row r="52" spans="2:44" s="1124" customFormat="1" ht="13.5" customHeight="1">
      <c r="B52" s="1126"/>
      <c r="C52" s="1161"/>
      <c r="D52" s="1143"/>
      <c r="E52" s="1143"/>
      <c r="F52" s="1143"/>
      <c r="G52" s="1143"/>
      <c r="H52" s="1143"/>
      <c r="I52" s="1143" t="s">
        <v>1516</v>
      </c>
      <c r="J52" s="1143"/>
      <c r="K52" s="1143"/>
      <c r="L52" s="1143"/>
      <c r="M52" s="1143"/>
      <c r="N52" s="1143"/>
      <c r="O52" s="1144"/>
      <c r="Q52" s="1142" t="s">
        <v>1557</v>
      </c>
      <c r="R52" s="1143"/>
      <c r="S52" s="1163"/>
      <c r="T52" s="1163"/>
      <c r="U52" s="1163"/>
      <c r="V52" s="1163"/>
      <c r="W52" s="1163"/>
      <c r="X52" s="1163" t="s">
        <v>902</v>
      </c>
      <c r="Y52" s="1163"/>
      <c r="Z52" s="1163" t="s">
        <v>901</v>
      </c>
      <c r="AA52" s="1163"/>
      <c r="AB52" s="1163"/>
      <c r="AC52" s="1164"/>
      <c r="AE52" s="1145" t="s">
        <v>1558</v>
      </c>
      <c r="AF52" s="1143"/>
      <c r="AG52" s="1163"/>
      <c r="AH52" s="1163"/>
      <c r="AI52" s="1163"/>
      <c r="AJ52" s="1163"/>
      <c r="AK52" s="1163"/>
      <c r="AL52" s="1163" t="s">
        <v>902</v>
      </c>
      <c r="AM52" s="1163"/>
      <c r="AN52" s="1163" t="s">
        <v>901</v>
      </c>
      <c r="AO52" s="1163"/>
      <c r="AP52" s="1163"/>
      <c r="AQ52" s="1164" t="s">
        <v>1514</v>
      </c>
      <c r="AR52" s="1127"/>
    </row>
    <row r="53" spans="2:44" s="1124" customFormat="1" ht="13.5" customHeight="1">
      <c r="B53" s="1126"/>
      <c r="C53" s="1142" t="s">
        <v>1559</v>
      </c>
      <c r="D53" s="1143"/>
      <c r="E53" s="1143"/>
      <c r="F53" s="1143"/>
      <c r="G53" s="1143"/>
      <c r="H53" s="1143"/>
      <c r="I53" s="1143"/>
      <c r="J53" s="1143"/>
      <c r="K53" s="1143"/>
      <c r="L53" s="1143"/>
      <c r="M53" s="1143"/>
      <c r="N53" s="1143"/>
      <c r="O53" s="1144"/>
      <c r="Q53" s="1142" t="s">
        <v>1560</v>
      </c>
      <c r="R53" s="1143"/>
      <c r="S53" s="1163"/>
      <c r="T53" s="1163"/>
      <c r="U53" s="1163"/>
      <c r="V53" s="1163"/>
      <c r="W53" s="1143"/>
      <c r="X53" s="1163"/>
      <c r="Y53" s="1163"/>
      <c r="Z53" s="1163"/>
      <c r="AA53" s="1163"/>
      <c r="AB53" s="1163"/>
      <c r="AC53" s="1164"/>
      <c r="AE53" s="1162" t="s">
        <v>1561</v>
      </c>
      <c r="AF53" s="1143"/>
      <c r="AG53" s="1163"/>
      <c r="AH53" s="1163"/>
      <c r="AI53" s="1163"/>
      <c r="AJ53" s="1163"/>
      <c r="AK53" s="1143"/>
      <c r="AL53" s="1163"/>
      <c r="AM53" s="1163"/>
      <c r="AN53" s="1163"/>
      <c r="AO53" s="1163"/>
      <c r="AP53" s="1163"/>
      <c r="AQ53" s="1164"/>
      <c r="AR53" s="1127"/>
    </row>
    <row r="54" spans="2:44" s="1124" customFormat="1" ht="13.5" customHeight="1">
      <c r="B54" s="1126"/>
      <c r="C54" s="1145" t="s">
        <v>1562</v>
      </c>
      <c r="D54" s="1143"/>
      <c r="E54" s="1143"/>
      <c r="F54" s="1143"/>
      <c r="G54" s="1143"/>
      <c r="H54" s="1143"/>
      <c r="I54" s="1143"/>
      <c r="J54" s="1143"/>
      <c r="K54" s="1143"/>
      <c r="L54" s="1143"/>
      <c r="M54" s="1143"/>
      <c r="N54" s="1143"/>
      <c r="O54" s="1144"/>
      <c r="Q54" s="1142" t="s">
        <v>1563</v>
      </c>
      <c r="R54" s="1143"/>
      <c r="S54" s="1163"/>
      <c r="T54" s="1163"/>
      <c r="U54" s="1163"/>
      <c r="V54" s="1163"/>
      <c r="W54" s="1163"/>
      <c r="X54" s="1163" t="s">
        <v>902</v>
      </c>
      <c r="Y54" s="1163"/>
      <c r="Z54" s="1163" t="s">
        <v>901</v>
      </c>
      <c r="AA54" s="1163"/>
      <c r="AB54" s="1163"/>
      <c r="AC54" s="1164"/>
      <c r="AE54" s="1145" t="s">
        <v>1558</v>
      </c>
      <c r="AF54" s="1143"/>
      <c r="AG54" s="1163"/>
      <c r="AH54" s="1163"/>
      <c r="AI54" s="1163"/>
      <c r="AJ54" s="1163"/>
      <c r="AK54" s="1163"/>
      <c r="AL54" s="1163" t="s">
        <v>902</v>
      </c>
      <c r="AM54" s="1163"/>
      <c r="AN54" s="1163" t="s">
        <v>901</v>
      </c>
      <c r="AO54" s="1163"/>
      <c r="AP54" s="1163"/>
      <c r="AQ54" s="1164" t="s">
        <v>1514</v>
      </c>
      <c r="AR54" s="1127"/>
    </row>
    <row r="55" spans="2:44" s="1124" customFormat="1" ht="13.5" customHeight="1">
      <c r="B55" s="1126"/>
      <c r="C55" s="1146" t="s">
        <v>1564</v>
      </c>
      <c r="D55" s="1147"/>
      <c r="E55" s="1147"/>
      <c r="F55" s="1147"/>
      <c r="G55" s="1147"/>
      <c r="H55" s="1147"/>
      <c r="I55" s="1147"/>
      <c r="J55" s="1147" t="s">
        <v>902</v>
      </c>
      <c r="K55" s="1147"/>
      <c r="L55" s="1147" t="s">
        <v>901</v>
      </c>
      <c r="M55" s="1147"/>
      <c r="N55" s="1147"/>
      <c r="O55" s="1148" t="s">
        <v>1514</v>
      </c>
      <c r="Q55" s="1146" t="s">
        <v>1565</v>
      </c>
      <c r="R55" s="1147"/>
      <c r="S55" s="1149"/>
      <c r="T55" s="1149"/>
      <c r="U55" s="1149"/>
      <c r="V55" s="1149"/>
      <c r="W55" s="1143"/>
      <c r="X55" s="1149"/>
      <c r="Y55" s="1149"/>
      <c r="Z55" s="1149"/>
      <c r="AA55" s="1149"/>
      <c r="AB55" s="1149"/>
      <c r="AC55" s="1150"/>
      <c r="AE55" s="1146"/>
      <c r="AF55" s="1147"/>
      <c r="AG55" s="1149"/>
      <c r="AH55" s="1149"/>
      <c r="AI55" s="1149"/>
      <c r="AJ55" s="1149"/>
      <c r="AK55" s="1149"/>
      <c r="AL55" s="1149"/>
      <c r="AM55" s="1149"/>
      <c r="AN55" s="1149"/>
      <c r="AO55" s="1149"/>
      <c r="AP55" s="1149"/>
      <c r="AQ55" s="1150"/>
      <c r="AR55" s="1127"/>
    </row>
    <row r="56" spans="2:44" s="1124" customFormat="1" ht="13.5" customHeight="1">
      <c r="B56" s="1126"/>
      <c r="AR56" s="1127"/>
    </row>
    <row r="57" spans="2:44" s="1124" customFormat="1" ht="13.5" customHeight="1">
      <c r="B57" s="1126"/>
      <c r="C57" s="3370" t="s">
        <v>1499</v>
      </c>
      <c r="D57" s="3370"/>
      <c r="E57" s="3370"/>
      <c r="F57" s="3370"/>
      <c r="G57" s="3370"/>
      <c r="H57" s="3370"/>
      <c r="I57" s="3370"/>
      <c r="J57" s="3370"/>
      <c r="K57" s="3370"/>
      <c r="L57" s="3370"/>
      <c r="M57" s="3370"/>
      <c r="N57" s="3370"/>
      <c r="O57" s="3370"/>
      <c r="Q57" s="3370" t="s">
        <v>1500</v>
      </c>
      <c r="R57" s="3370"/>
      <c r="S57" s="3370"/>
      <c r="T57" s="3370"/>
      <c r="U57" s="3370"/>
      <c r="V57" s="3370"/>
      <c r="W57" s="3370"/>
      <c r="X57" s="3370"/>
      <c r="Y57" s="3370"/>
      <c r="Z57" s="3370"/>
      <c r="AA57" s="3370"/>
      <c r="AB57" s="3370"/>
      <c r="AC57" s="3370"/>
      <c r="AE57" s="3370" t="s">
        <v>1501</v>
      </c>
      <c r="AF57" s="3370"/>
      <c r="AG57" s="3370"/>
      <c r="AH57" s="3370"/>
      <c r="AI57" s="3370"/>
      <c r="AJ57" s="3370"/>
      <c r="AK57" s="3370"/>
      <c r="AL57" s="3370"/>
      <c r="AM57" s="3370"/>
      <c r="AN57" s="3370"/>
      <c r="AO57" s="3370"/>
      <c r="AP57" s="3370"/>
      <c r="AQ57" s="3370"/>
      <c r="AR57" s="1127"/>
    </row>
    <row r="58" spans="2:44" s="1124" customFormat="1" ht="13.5" customHeight="1">
      <c r="B58" s="1126"/>
      <c r="C58" s="1138" t="s">
        <v>1566</v>
      </c>
      <c r="D58" s="1139"/>
      <c r="E58" s="1139"/>
      <c r="F58" s="1139"/>
      <c r="G58" s="1139"/>
      <c r="H58" s="1139"/>
      <c r="I58" s="1139"/>
      <c r="J58" s="1139"/>
      <c r="K58" s="1139"/>
      <c r="L58" s="1139"/>
      <c r="M58" s="1139"/>
      <c r="N58" s="1139"/>
      <c r="O58" s="1140"/>
      <c r="Q58" s="1138" t="s">
        <v>1567</v>
      </c>
      <c r="R58" s="1139"/>
      <c r="S58" s="1139"/>
      <c r="T58" s="1139"/>
      <c r="U58" s="1139"/>
      <c r="V58" s="1139"/>
      <c r="W58" s="1139"/>
      <c r="X58" s="1139"/>
      <c r="Y58" s="1139"/>
      <c r="Z58" s="1139"/>
      <c r="AA58" s="1139"/>
      <c r="AB58" s="1139"/>
      <c r="AC58" s="1140"/>
      <c r="AE58" s="1153" t="s">
        <v>1568</v>
      </c>
      <c r="AF58" s="1139"/>
      <c r="AG58" s="1139"/>
      <c r="AH58" s="1139"/>
      <c r="AI58" s="1139"/>
      <c r="AJ58" s="1139"/>
      <c r="AK58" s="1139"/>
      <c r="AL58" s="1139"/>
      <c r="AM58" s="1139"/>
      <c r="AN58" s="1139"/>
      <c r="AO58" s="1139"/>
      <c r="AP58" s="1139"/>
      <c r="AQ58" s="1140"/>
      <c r="AR58" s="1127"/>
    </row>
    <row r="59" spans="2:44" s="1124" customFormat="1" ht="13.5" customHeight="1">
      <c r="B59" s="1126"/>
      <c r="C59" s="1142" t="s">
        <v>1569</v>
      </c>
      <c r="D59" s="1143"/>
      <c r="E59" s="1143"/>
      <c r="F59" s="1143"/>
      <c r="G59" s="1143"/>
      <c r="H59" s="1143"/>
      <c r="I59" s="1143"/>
      <c r="J59" s="1143"/>
      <c r="K59" s="1143"/>
      <c r="L59" s="1143"/>
      <c r="M59" s="1143"/>
      <c r="N59" s="1143" t="s">
        <v>1516</v>
      </c>
      <c r="O59" s="1144" t="s">
        <v>1516</v>
      </c>
      <c r="Q59" s="1142" t="s">
        <v>1570</v>
      </c>
      <c r="R59" s="1143"/>
      <c r="S59" s="1143"/>
      <c r="T59" s="1143"/>
      <c r="U59" s="1143"/>
      <c r="V59" s="1143"/>
      <c r="W59" s="1143"/>
      <c r="X59" s="1143"/>
      <c r="Y59" s="1143"/>
      <c r="Z59" s="1143"/>
      <c r="AA59" s="1143"/>
      <c r="AB59" s="1143"/>
      <c r="AC59" s="1144"/>
      <c r="AE59" s="1145" t="s">
        <v>1571</v>
      </c>
      <c r="AF59" s="1143"/>
      <c r="AG59" s="1143"/>
      <c r="AH59" s="1143"/>
      <c r="AI59" s="1143"/>
      <c r="AJ59" s="1143"/>
      <c r="AK59" s="1143"/>
      <c r="AL59" s="1143"/>
      <c r="AM59" s="1143"/>
      <c r="AN59" s="1143"/>
      <c r="AO59" s="1143"/>
      <c r="AP59" s="1143"/>
      <c r="AQ59" s="1144"/>
      <c r="AR59" s="1127"/>
    </row>
    <row r="60" spans="2:44" s="1124" customFormat="1" ht="13.5" customHeight="1">
      <c r="B60" s="1126"/>
      <c r="C60" s="1162" t="s">
        <v>1572</v>
      </c>
      <c r="D60" s="1143"/>
      <c r="E60" s="1143"/>
      <c r="F60" s="1143"/>
      <c r="G60" s="1143"/>
      <c r="H60" s="1143"/>
      <c r="I60" s="1143"/>
      <c r="J60" s="1143"/>
      <c r="K60" s="1143"/>
      <c r="L60" s="1143"/>
      <c r="M60" s="1143"/>
      <c r="N60" s="1143"/>
      <c r="O60" s="1144"/>
      <c r="Q60" s="1142" t="s">
        <v>1573</v>
      </c>
      <c r="R60" s="1143"/>
      <c r="S60" s="1143"/>
      <c r="T60" s="1143"/>
      <c r="U60" s="1143"/>
      <c r="V60" s="1143"/>
      <c r="W60" s="1143"/>
      <c r="X60" s="1143"/>
      <c r="Y60" s="1143" t="s">
        <v>10</v>
      </c>
      <c r="Z60" s="1143"/>
      <c r="AA60" s="1143" t="s">
        <v>902</v>
      </c>
      <c r="AB60" s="1143"/>
      <c r="AC60" s="1144" t="s">
        <v>901</v>
      </c>
      <c r="AE60" s="1142" t="s">
        <v>1574</v>
      </c>
      <c r="AF60" s="1143"/>
      <c r="AG60" s="1143"/>
      <c r="AH60" s="1143"/>
      <c r="AI60" s="1143"/>
      <c r="AJ60" s="1143"/>
      <c r="AK60" s="1143"/>
      <c r="AL60" s="1143"/>
      <c r="AM60" s="1143"/>
      <c r="AN60" s="1143"/>
      <c r="AO60" s="1143"/>
      <c r="AP60" s="1143"/>
      <c r="AQ60" s="1144"/>
      <c r="AR60" s="1127"/>
    </row>
    <row r="61" spans="2:44" s="1124" customFormat="1" ht="13.5" customHeight="1">
      <c r="B61" s="1126"/>
      <c r="C61" s="1142" t="s">
        <v>1575</v>
      </c>
      <c r="D61" s="1143"/>
      <c r="E61" s="1143"/>
      <c r="F61" s="1143"/>
      <c r="G61" s="1143"/>
      <c r="H61" s="1143"/>
      <c r="I61" s="1143"/>
      <c r="J61" s="1143"/>
      <c r="K61" s="1143"/>
      <c r="L61" s="1143"/>
      <c r="M61" s="1143"/>
      <c r="N61" s="1143"/>
      <c r="O61" s="1144"/>
      <c r="Q61" s="1142" t="s">
        <v>1576</v>
      </c>
      <c r="R61" s="1143"/>
      <c r="S61" s="1143"/>
      <c r="T61" s="1143"/>
      <c r="U61" s="1143"/>
      <c r="V61" s="1143"/>
      <c r="W61" s="1143"/>
      <c r="X61" s="1143"/>
      <c r="Y61" s="1143"/>
      <c r="Z61" s="1143"/>
      <c r="AA61" s="1143"/>
      <c r="AB61" s="1143"/>
      <c r="AC61" s="1144" t="s">
        <v>1577</v>
      </c>
      <c r="AE61" s="1162" t="s">
        <v>1578</v>
      </c>
      <c r="AF61" s="1143"/>
      <c r="AG61" s="1143"/>
      <c r="AH61" s="1143"/>
      <c r="AI61" s="1143"/>
      <c r="AJ61" s="1143"/>
      <c r="AK61" s="1143"/>
      <c r="AL61" s="1143"/>
      <c r="AM61" s="1143"/>
      <c r="AN61" s="1143"/>
      <c r="AO61" s="1143"/>
      <c r="AP61" s="1143"/>
      <c r="AQ61" s="1144"/>
      <c r="AR61" s="1127"/>
    </row>
    <row r="62" spans="2:44" s="1124" customFormat="1" ht="13.5" customHeight="1">
      <c r="B62" s="1126"/>
      <c r="C62" s="1142" t="s">
        <v>1579</v>
      </c>
      <c r="D62" s="1143"/>
      <c r="E62" s="1143"/>
      <c r="F62" s="1143"/>
      <c r="G62" s="1143"/>
      <c r="H62" s="1143"/>
      <c r="I62" s="1143"/>
      <c r="J62" s="1143" t="s">
        <v>902</v>
      </c>
      <c r="K62" s="1143"/>
      <c r="L62" s="1143" t="s">
        <v>901</v>
      </c>
      <c r="M62" s="1143"/>
      <c r="N62" s="1143"/>
      <c r="O62" s="1144"/>
      <c r="Q62" s="1142" t="s">
        <v>1580</v>
      </c>
      <c r="R62" s="1143"/>
      <c r="S62" s="1143"/>
      <c r="T62" s="1143"/>
      <c r="U62" s="1143"/>
      <c r="V62" s="1143"/>
      <c r="W62" s="1143"/>
      <c r="X62" s="1143"/>
      <c r="Y62" s="1143"/>
      <c r="Z62" s="1143"/>
      <c r="AA62" s="1143"/>
      <c r="AB62" s="1143"/>
      <c r="AC62" s="1144" t="s">
        <v>1577</v>
      </c>
      <c r="AE62" s="1142" t="s">
        <v>1581</v>
      </c>
      <c r="AF62" s="1143"/>
      <c r="AG62" s="1143"/>
      <c r="AH62" s="1143"/>
      <c r="AI62" s="1143"/>
      <c r="AJ62" s="1143"/>
      <c r="AK62" s="1143"/>
      <c r="AL62" s="1143"/>
      <c r="AM62" s="1143"/>
      <c r="AN62" s="1143"/>
      <c r="AO62" s="1143"/>
      <c r="AP62" s="1143"/>
      <c r="AQ62" s="1144"/>
      <c r="AR62" s="1127"/>
    </row>
    <row r="63" spans="2:44" s="1124" customFormat="1" ht="13.5" customHeight="1">
      <c r="B63" s="1126"/>
      <c r="C63" s="1142" t="s">
        <v>1582</v>
      </c>
      <c r="D63" s="1143"/>
      <c r="E63" s="1143"/>
      <c r="F63" s="1143"/>
      <c r="G63" s="1143"/>
      <c r="H63" s="1143"/>
      <c r="I63" s="1143"/>
      <c r="J63" s="1143"/>
      <c r="K63" s="1143"/>
      <c r="L63" s="1143"/>
      <c r="M63" s="1143"/>
      <c r="N63" s="1143"/>
      <c r="O63" s="1144"/>
      <c r="Q63" s="1142" t="s">
        <v>1583</v>
      </c>
      <c r="R63" s="1143"/>
      <c r="S63" s="1143"/>
      <c r="T63" s="1143"/>
      <c r="U63" s="1143"/>
      <c r="V63" s="1143"/>
      <c r="W63" s="1143"/>
      <c r="X63" s="1143"/>
      <c r="Y63" s="1143"/>
      <c r="Z63" s="1143"/>
      <c r="AA63" s="1143"/>
      <c r="AB63" s="1143"/>
      <c r="AC63" s="1144"/>
      <c r="AE63" s="1142" t="s">
        <v>1584</v>
      </c>
      <c r="AF63" s="1143"/>
      <c r="AG63" s="1143"/>
      <c r="AH63" s="1143"/>
      <c r="AI63" s="1143"/>
      <c r="AJ63" s="1143"/>
      <c r="AK63" s="1143"/>
      <c r="AL63" s="1143"/>
      <c r="AM63" s="1143"/>
      <c r="AN63" s="1143"/>
      <c r="AO63" s="1143"/>
      <c r="AP63" s="1143"/>
      <c r="AQ63" s="1144"/>
      <c r="AR63" s="1127"/>
    </row>
    <row r="64" spans="2:44" s="1124" customFormat="1" ht="13.5" customHeight="1">
      <c r="B64" s="1126"/>
      <c r="C64" s="1146"/>
      <c r="D64" s="1147"/>
      <c r="E64" s="1147"/>
      <c r="F64" s="1147"/>
      <c r="G64" s="1147"/>
      <c r="H64" s="1147"/>
      <c r="I64" s="1147"/>
      <c r="J64" s="1147"/>
      <c r="K64" s="1147"/>
      <c r="L64" s="1147"/>
      <c r="M64" s="1147"/>
      <c r="N64" s="1147"/>
      <c r="O64" s="1148"/>
      <c r="Q64" s="1146"/>
      <c r="R64" s="1147"/>
      <c r="S64" s="1147"/>
      <c r="T64" s="1147"/>
      <c r="U64" s="1147"/>
      <c r="V64" s="1147"/>
      <c r="W64" s="1147"/>
      <c r="X64" s="1147"/>
      <c r="Y64" s="1147"/>
      <c r="Z64" s="1147"/>
      <c r="AA64" s="1147"/>
      <c r="AB64" s="1147"/>
      <c r="AC64" s="1148"/>
      <c r="AE64" s="1146"/>
      <c r="AF64" s="1147"/>
      <c r="AG64" s="1147"/>
      <c r="AH64" s="1147"/>
      <c r="AI64" s="1147"/>
      <c r="AJ64" s="1147"/>
      <c r="AK64" s="1147"/>
      <c r="AL64" s="1147"/>
      <c r="AM64" s="1147"/>
      <c r="AN64" s="1147"/>
      <c r="AO64" s="1147"/>
      <c r="AP64" s="1147"/>
      <c r="AQ64" s="1148"/>
      <c r="AR64" s="1127"/>
    </row>
    <row r="65" spans="2:45" s="1124" customFormat="1" ht="13.5" customHeight="1">
      <c r="B65" s="1126"/>
      <c r="AR65" s="1127"/>
    </row>
    <row r="66" spans="2:45" s="1124" customFormat="1" ht="13.5" customHeight="1">
      <c r="B66" s="1126"/>
      <c r="C66" s="3370" t="s">
        <v>1585</v>
      </c>
      <c r="D66" s="3370"/>
      <c r="E66" s="3370"/>
      <c r="F66" s="3370"/>
      <c r="G66" s="3370"/>
      <c r="H66" s="3370"/>
      <c r="I66" s="3370"/>
      <c r="J66" s="3370"/>
      <c r="K66" s="3370"/>
      <c r="L66" s="3370"/>
      <c r="M66" s="3370"/>
      <c r="N66" s="3370"/>
      <c r="O66" s="3370"/>
      <c r="Q66" s="3371" t="s">
        <v>1586</v>
      </c>
      <c r="R66" s="3371"/>
      <c r="S66" s="3371"/>
      <c r="T66" s="3371"/>
      <c r="U66" s="3371"/>
      <c r="V66" s="3371"/>
      <c r="W66" s="3371"/>
      <c r="X66" s="3371"/>
      <c r="Y66" s="3371"/>
      <c r="Z66" s="3371"/>
      <c r="AA66" s="3371"/>
      <c r="AB66" s="3371"/>
      <c r="AC66" s="3371"/>
      <c r="AR66" s="1127"/>
    </row>
    <row r="67" spans="2:45" s="1124" customFormat="1" ht="13.5" customHeight="1">
      <c r="B67" s="1126"/>
      <c r="C67" s="1138" t="s">
        <v>1587</v>
      </c>
      <c r="D67" s="1139"/>
      <c r="E67" s="1139"/>
      <c r="F67" s="1139"/>
      <c r="G67" s="1139"/>
      <c r="H67" s="1139"/>
      <c r="I67" s="1139"/>
      <c r="J67" s="1139"/>
      <c r="K67" s="1139"/>
      <c r="L67" s="1139"/>
      <c r="M67" s="1139"/>
      <c r="N67" s="1139"/>
      <c r="O67" s="1140"/>
      <c r="Q67" s="1138" t="s">
        <v>1588</v>
      </c>
      <c r="R67" s="1139"/>
      <c r="S67" s="1139"/>
      <c r="T67" s="1139"/>
      <c r="U67" s="1139"/>
      <c r="V67" s="1139"/>
      <c r="W67" s="1139"/>
      <c r="X67" s="1139"/>
      <c r="Y67" s="1139"/>
      <c r="Z67" s="1139"/>
      <c r="AA67" s="1139"/>
      <c r="AB67" s="1139"/>
      <c r="AC67" s="1140"/>
      <c r="AR67" s="1127"/>
    </row>
    <row r="68" spans="2:45" s="1124" customFormat="1" ht="13.5" customHeight="1">
      <c r="B68" s="1126"/>
      <c r="C68" s="1142" t="s">
        <v>1589</v>
      </c>
      <c r="D68" s="1143"/>
      <c r="E68" s="1143"/>
      <c r="F68" s="1143"/>
      <c r="G68" s="1143"/>
      <c r="H68" s="1143"/>
      <c r="I68" s="1143"/>
      <c r="J68" s="1143"/>
      <c r="K68" s="1143"/>
      <c r="L68" s="1143"/>
      <c r="M68" s="1143"/>
      <c r="N68" s="1143"/>
      <c r="O68" s="1144"/>
      <c r="Q68" s="1142" t="s">
        <v>1590</v>
      </c>
      <c r="R68" s="1143"/>
      <c r="S68" s="1143"/>
      <c r="T68" s="1143"/>
      <c r="U68" s="1143"/>
      <c r="V68" s="1143"/>
      <c r="W68" s="1143"/>
      <c r="X68" s="1143"/>
      <c r="Y68" s="1143"/>
      <c r="Z68" s="1143"/>
      <c r="AA68" s="1143"/>
      <c r="AB68" s="1143"/>
      <c r="AC68" s="1144"/>
      <c r="AR68" s="1127"/>
    </row>
    <row r="69" spans="2:45" s="1124" customFormat="1" ht="13.5" customHeight="1">
      <c r="B69" s="1126"/>
      <c r="C69" s="1142"/>
      <c r="D69" s="1143"/>
      <c r="E69" s="1143"/>
      <c r="F69" s="1143"/>
      <c r="G69" s="1143"/>
      <c r="H69" s="1143"/>
      <c r="I69" s="1143"/>
      <c r="J69" s="1143"/>
      <c r="K69" s="1143"/>
      <c r="L69" s="1143"/>
      <c r="M69" s="1143"/>
      <c r="N69" s="1143"/>
      <c r="O69" s="1144"/>
      <c r="Q69" s="1142"/>
      <c r="R69" s="1143"/>
      <c r="S69" s="1143"/>
      <c r="T69" s="1143"/>
      <c r="U69" s="1143"/>
      <c r="V69" s="1143"/>
      <c r="W69" s="1143"/>
      <c r="X69" s="1143"/>
      <c r="Y69" s="1143"/>
      <c r="Z69" s="1143"/>
      <c r="AA69" s="1143"/>
      <c r="AB69" s="1143"/>
      <c r="AC69" s="1144"/>
      <c r="AR69" s="1127"/>
    </row>
    <row r="70" spans="2:45" s="1124" customFormat="1" ht="13.5" customHeight="1">
      <c r="B70" s="1126"/>
      <c r="C70" s="1142" t="s">
        <v>1591</v>
      </c>
      <c r="D70" s="1143"/>
      <c r="E70" s="1143"/>
      <c r="F70" s="1143"/>
      <c r="G70" s="1143"/>
      <c r="H70" s="1143"/>
      <c r="I70" s="1143"/>
      <c r="J70" s="1143" t="s">
        <v>902</v>
      </c>
      <c r="K70" s="1143"/>
      <c r="L70" s="1143" t="s">
        <v>901</v>
      </c>
      <c r="M70" s="1143"/>
      <c r="N70" s="1143"/>
      <c r="O70" s="1144" t="s">
        <v>1516</v>
      </c>
      <c r="Q70" s="1142" t="s">
        <v>1592</v>
      </c>
      <c r="R70" s="1143"/>
      <c r="S70" s="1143"/>
      <c r="T70" s="1143"/>
      <c r="U70" s="1143"/>
      <c r="V70" s="1143"/>
      <c r="W70" s="1143"/>
      <c r="X70" s="1143" t="s">
        <v>902</v>
      </c>
      <c r="Y70" s="1143"/>
      <c r="Z70" s="1143" t="s">
        <v>901</v>
      </c>
      <c r="AA70" s="1143"/>
      <c r="AB70" s="1143"/>
      <c r="AC70" s="1144" t="s">
        <v>1516</v>
      </c>
      <c r="AR70" s="1127"/>
    </row>
    <row r="71" spans="2:45" s="1124" customFormat="1" ht="13.5" customHeight="1">
      <c r="B71" s="1126"/>
      <c r="C71" s="1142" t="s">
        <v>1593</v>
      </c>
      <c r="D71" s="1143"/>
      <c r="E71" s="1143"/>
      <c r="F71" s="1143"/>
      <c r="G71" s="1143"/>
      <c r="H71" s="1143"/>
      <c r="I71" s="1143"/>
      <c r="J71" s="1143"/>
      <c r="K71" s="1143"/>
      <c r="L71" s="1143"/>
      <c r="M71" s="1143"/>
      <c r="N71" s="1143"/>
      <c r="O71" s="1144"/>
      <c r="Q71" s="1142" t="s">
        <v>1594</v>
      </c>
      <c r="R71" s="1143"/>
      <c r="S71" s="1143"/>
      <c r="T71" s="1143"/>
      <c r="U71" s="1143"/>
      <c r="V71" s="1143"/>
      <c r="W71" s="1143"/>
      <c r="X71" s="1143"/>
      <c r="Y71" s="1143"/>
      <c r="Z71" s="1143"/>
      <c r="AA71" s="1143"/>
      <c r="AB71" s="1143"/>
      <c r="AC71" s="1144"/>
      <c r="AR71" s="1127"/>
    </row>
    <row r="72" spans="2:45" s="1124" customFormat="1" ht="13.5" customHeight="1">
      <c r="B72" s="1126"/>
      <c r="C72" s="1146"/>
      <c r="D72" s="1147"/>
      <c r="E72" s="1147"/>
      <c r="F72" s="1147"/>
      <c r="G72" s="1147"/>
      <c r="H72" s="1147"/>
      <c r="I72" s="1147"/>
      <c r="J72" s="1147"/>
      <c r="K72" s="1147"/>
      <c r="L72" s="1147"/>
      <c r="M72" s="1147"/>
      <c r="N72" s="1147"/>
      <c r="O72" s="1148"/>
      <c r="Q72" s="1146"/>
      <c r="R72" s="1147"/>
      <c r="S72" s="1147"/>
      <c r="T72" s="1147"/>
      <c r="U72" s="1147"/>
      <c r="V72" s="1147"/>
      <c r="W72" s="1147"/>
      <c r="X72" s="1147"/>
      <c r="Y72" s="1147"/>
      <c r="Z72" s="1147"/>
      <c r="AA72" s="1147"/>
      <c r="AB72" s="1147"/>
      <c r="AC72" s="1148"/>
      <c r="AE72" s="1154"/>
      <c r="AF72" s="1154"/>
      <c r="AR72" s="1127"/>
    </row>
    <row r="73" spans="2:45" s="1124" customFormat="1" ht="13.5" customHeight="1">
      <c r="B73" s="1126"/>
      <c r="C73" s="1125"/>
      <c r="D73" s="1125"/>
      <c r="E73" s="1125"/>
      <c r="F73" s="1125"/>
      <c r="G73" s="1125"/>
      <c r="H73" s="1125"/>
      <c r="I73" s="1125"/>
      <c r="J73" s="1125"/>
      <c r="K73" s="1125"/>
      <c r="L73" s="1125"/>
      <c r="M73" s="1125"/>
      <c r="N73" s="1125"/>
      <c r="O73" s="1125"/>
      <c r="Q73" s="1125"/>
      <c r="R73" s="1125"/>
      <c r="S73" s="1125"/>
      <c r="T73" s="1125"/>
      <c r="U73" s="1125"/>
      <c r="V73" s="1125"/>
      <c r="W73" s="1125"/>
      <c r="X73" s="1125"/>
      <c r="Y73" s="1125"/>
      <c r="Z73" s="1125"/>
      <c r="AA73" s="1125"/>
      <c r="AB73" s="1125"/>
      <c r="AC73" s="1125"/>
      <c r="AE73" s="1154"/>
      <c r="AF73" s="1154"/>
      <c r="AR73" s="1127"/>
    </row>
    <row r="74" spans="2:45" s="1124" customFormat="1" ht="13.5" customHeight="1">
      <c r="B74" s="3357" t="s">
        <v>1595</v>
      </c>
      <c r="C74" s="3358"/>
      <c r="D74" s="3358"/>
      <c r="E74" s="3358"/>
      <c r="F74" s="3358"/>
      <c r="G74" s="3358"/>
      <c r="H74" s="3358"/>
      <c r="I74" s="3358"/>
      <c r="J74" s="3358"/>
      <c r="K74" s="3358"/>
      <c r="L74" s="3358"/>
      <c r="M74" s="3358"/>
      <c r="N74" s="3358"/>
      <c r="O74" s="3358"/>
      <c r="P74" s="3358"/>
      <c r="Q74" s="3358"/>
      <c r="R74" s="3358"/>
      <c r="S74" s="3358"/>
      <c r="T74" s="3358"/>
      <c r="U74" s="3358"/>
      <c r="V74" s="3358"/>
      <c r="W74" s="3358"/>
      <c r="X74" s="3358"/>
      <c r="Y74" s="3358"/>
      <c r="Z74" s="3358"/>
      <c r="AA74" s="3358"/>
      <c r="AB74" s="3358"/>
      <c r="AC74" s="3358"/>
      <c r="AD74" s="3358"/>
      <c r="AE74" s="3358"/>
      <c r="AF74" s="3358"/>
      <c r="AG74" s="3358"/>
      <c r="AH74" s="3358"/>
      <c r="AI74" s="3358"/>
      <c r="AJ74" s="3358"/>
      <c r="AK74" s="3358"/>
      <c r="AL74" s="3358"/>
      <c r="AM74" s="3358"/>
      <c r="AN74" s="3358"/>
      <c r="AO74" s="3358"/>
      <c r="AP74" s="3358"/>
      <c r="AQ74" s="3358"/>
      <c r="AR74" s="3359"/>
    </row>
    <row r="75" spans="2:45" s="1124" customFormat="1" ht="13.5" customHeight="1">
      <c r="B75" s="1135"/>
      <c r="C75" s="3371"/>
      <c r="D75" s="3371"/>
      <c r="E75" s="3371"/>
      <c r="F75" s="3371"/>
      <c r="G75" s="3371"/>
      <c r="H75" s="3371"/>
      <c r="I75" s="3370"/>
      <c r="J75" s="3370"/>
      <c r="K75" s="3370"/>
      <c r="L75" s="3370"/>
      <c r="M75" s="3370"/>
      <c r="N75" s="3370"/>
      <c r="O75" s="3370"/>
      <c r="P75" s="1136"/>
      <c r="Q75" s="1136"/>
      <c r="R75" s="1136"/>
      <c r="S75" s="1136"/>
      <c r="T75" s="1136"/>
      <c r="U75" s="1136"/>
      <c r="V75" s="1136"/>
      <c r="W75" s="1136"/>
      <c r="X75" s="1136"/>
      <c r="Y75" s="1136"/>
      <c r="Z75" s="1136"/>
      <c r="AA75" s="3371"/>
      <c r="AB75" s="3371"/>
      <c r="AC75" s="3371"/>
      <c r="AD75" s="3371"/>
      <c r="AE75" s="3371"/>
      <c r="AF75" s="3371"/>
      <c r="AG75" s="3371"/>
      <c r="AH75" s="3371"/>
      <c r="AI75" s="3371"/>
      <c r="AJ75" s="3371"/>
      <c r="AK75" s="3371"/>
      <c r="AL75" s="3371"/>
      <c r="AM75" s="3371"/>
      <c r="AN75" s="1136"/>
      <c r="AO75" s="1136"/>
      <c r="AP75" s="1136"/>
      <c r="AQ75" s="1136"/>
      <c r="AR75" s="1137"/>
    </row>
    <row r="76" spans="2:45" s="1124" customFormat="1" ht="13.5" customHeight="1">
      <c r="B76" s="1135"/>
      <c r="C76" s="1138" t="s">
        <v>1596</v>
      </c>
      <c r="D76" s="1139"/>
      <c r="E76" s="1139"/>
      <c r="F76" s="1139"/>
      <c r="G76" s="1139"/>
      <c r="H76" s="1139"/>
      <c r="I76" s="1139"/>
      <c r="J76" s="1139"/>
      <c r="K76" s="1139"/>
      <c r="L76" s="1139"/>
      <c r="M76" s="1139"/>
      <c r="N76" s="1139"/>
      <c r="O76" s="1139"/>
      <c r="P76" s="1139"/>
      <c r="Q76" s="1139"/>
      <c r="R76" s="1140"/>
      <c r="S76" s="1136"/>
      <c r="T76" s="1136"/>
      <c r="U76" s="1136"/>
      <c r="V76" s="1136"/>
      <c r="W76" s="1136"/>
      <c r="AR76" s="1127"/>
      <c r="AS76" s="1137"/>
    </row>
    <row r="77" spans="2:45" s="1124" customFormat="1" ht="13.5" customHeight="1">
      <c r="B77" s="1135"/>
      <c r="C77" s="1142" t="s">
        <v>1597</v>
      </c>
      <c r="D77" s="1143"/>
      <c r="E77" s="1143"/>
      <c r="F77" s="1143"/>
      <c r="G77" s="1143"/>
      <c r="H77" s="1143"/>
      <c r="I77" s="1143"/>
      <c r="J77" s="1143"/>
      <c r="K77" s="1143"/>
      <c r="L77" s="1143"/>
      <c r="M77" s="1143"/>
      <c r="N77" s="1143"/>
      <c r="O77" s="1143"/>
      <c r="P77" s="1143"/>
      <c r="Q77" s="1143"/>
      <c r="R77" s="1144"/>
      <c r="S77" s="1136"/>
      <c r="T77" s="1136"/>
      <c r="U77" s="1136"/>
      <c r="V77" s="1136"/>
      <c r="W77" s="1136"/>
      <c r="AR77" s="1127"/>
      <c r="AS77" s="1137"/>
    </row>
    <row r="78" spans="2:45" s="1124" customFormat="1" ht="13.5" customHeight="1">
      <c r="B78" s="1135"/>
      <c r="C78" s="1142"/>
      <c r="D78" s="1143"/>
      <c r="E78" s="1143"/>
      <c r="F78" s="1143"/>
      <c r="G78" s="1143"/>
      <c r="H78" s="1143"/>
      <c r="I78" s="1143"/>
      <c r="J78" s="1143"/>
      <c r="K78" s="1143"/>
      <c r="L78" s="1143"/>
      <c r="M78" s="1143"/>
      <c r="N78" s="1143"/>
      <c r="O78" s="1143"/>
      <c r="P78" s="1143"/>
      <c r="Q78" s="1143"/>
      <c r="R78" s="1144"/>
      <c r="S78" s="1136"/>
      <c r="T78" s="1136"/>
      <c r="U78" s="1136"/>
      <c r="V78" s="1136"/>
      <c r="W78" s="1136"/>
      <c r="AR78" s="1127"/>
      <c r="AS78" s="1137"/>
    </row>
    <row r="79" spans="2:45" s="1124" customFormat="1" ht="13.5" customHeight="1">
      <c r="B79" s="1135"/>
      <c r="C79" s="1142" t="s">
        <v>1598</v>
      </c>
      <c r="D79" s="1143"/>
      <c r="E79" s="1143"/>
      <c r="F79" s="1143"/>
      <c r="G79" s="1143"/>
      <c r="H79" s="1143"/>
      <c r="I79" s="1143"/>
      <c r="J79" s="1143" t="s">
        <v>10</v>
      </c>
      <c r="K79" s="1143"/>
      <c r="L79" s="1143" t="s">
        <v>558</v>
      </c>
      <c r="M79" s="1143"/>
      <c r="N79" s="1143" t="s">
        <v>1599</v>
      </c>
      <c r="O79" s="1143"/>
      <c r="P79" s="1143"/>
      <c r="Q79" s="1143"/>
      <c r="R79" s="1144" t="s">
        <v>1516</v>
      </c>
      <c r="S79" s="1136"/>
      <c r="T79" s="1136"/>
      <c r="U79" s="1136"/>
      <c r="V79" s="1136"/>
      <c r="W79" s="1136"/>
      <c r="AR79" s="1127"/>
      <c r="AS79" s="1137"/>
    </row>
    <row r="80" spans="2:45" s="1124" customFormat="1" ht="13.5" customHeight="1">
      <c r="B80" s="1135"/>
      <c r="C80" s="1146"/>
      <c r="D80" s="1147"/>
      <c r="E80" s="1147"/>
      <c r="F80" s="1147"/>
      <c r="G80" s="1147"/>
      <c r="H80" s="1147"/>
      <c r="I80" s="1147"/>
      <c r="J80" s="1147"/>
      <c r="K80" s="1147"/>
      <c r="L80" s="1147"/>
      <c r="M80" s="1147"/>
      <c r="N80" s="1147"/>
      <c r="O80" s="1147"/>
      <c r="P80" s="1147"/>
      <c r="Q80" s="1147"/>
      <c r="R80" s="1148"/>
      <c r="S80" s="1136"/>
      <c r="T80" s="1136"/>
      <c r="U80" s="1136"/>
      <c r="V80" s="1136"/>
      <c r="W80" s="1136"/>
      <c r="AR80" s="1127"/>
      <c r="AS80" s="1137"/>
    </row>
    <row r="81" spans="2:45" s="1124" customFormat="1" ht="13.5" customHeight="1">
      <c r="B81" s="1135"/>
      <c r="C81" s="1136"/>
      <c r="D81" s="1136"/>
      <c r="E81" s="1136"/>
      <c r="F81" s="1136"/>
      <c r="G81" s="1136"/>
      <c r="H81" s="1136"/>
      <c r="Y81" s="1136"/>
      <c r="Z81" s="1136"/>
      <c r="AA81" s="1136"/>
      <c r="AB81" s="1136"/>
      <c r="AC81" s="1136"/>
      <c r="AR81" s="1127"/>
      <c r="AS81" s="1137"/>
    </row>
    <row r="82" spans="2:45" s="1124" customFormat="1" ht="13.5" customHeight="1">
      <c r="B82" s="1133"/>
      <c r="C82" s="1125"/>
      <c r="D82" s="1125"/>
      <c r="E82" s="1125"/>
      <c r="F82" s="1125"/>
      <c r="G82" s="1125"/>
      <c r="H82" s="1125"/>
      <c r="I82" s="1125"/>
      <c r="J82" s="1125"/>
      <c r="K82" s="1125"/>
      <c r="L82" s="1125"/>
      <c r="M82" s="1125"/>
      <c r="N82" s="1125"/>
      <c r="O82" s="1125"/>
      <c r="P82" s="1125"/>
      <c r="Q82" s="1125"/>
      <c r="R82" s="1125"/>
      <c r="S82" s="1125"/>
      <c r="T82" s="1125"/>
      <c r="U82" s="1125"/>
      <c r="V82" s="1125"/>
      <c r="W82" s="1125"/>
      <c r="X82" s="1125"/>
      <c r="Y82" s="1125"/>
      <c r="Z82" s="1125"/>
      <c r="AA82" s="1125"/>
      <c r="AB82" s="1125"/>
      <c r="AC82" s="1125"/>
      <c r="AD82" s="1125"/>
      <c r="AE82" s="1125"/>
      <c r="AF82" s="1125"/>
      <c r="AG82" s="1125"/>
      <c r="AH82" s="1125"/>
      <c r="AI82" s="1125"/>
      <c r="AJ82" s="1125"/>
      <c r="AK82" s="1125"/>
      <c r="AL82" s="1125"/>
      <c r="AM82" s="1125"/>
      <c r="AN82" s="1125"/>
      <c r="AO82" s="1125"/>
      <c r="AP82" s="1125"/>
      <c r="AQ82" s="1125"/>
      <c r="AR82" s="1134"/>
      <c r="AS82" s="1127"/>
    </row>
    <row r="83" spans="2:45" s="1124" customFormat="1" ht="13.5" customHeight="1">
      <c r="AR83" s="1165" t="s">
        <v>1600</v>
      </c>
    </row>
    <row r="84" spans="2:45" s="1124" customFormat="1" ht="13.5" customHeight="1"/>
    <row r="85" spans="2:45" s="1124" customFormat="1" ht="13.5" customHeight="1"/>
    <row r="86" spans="2:45" s="1124" customFormat="1" ht="13.5" customHeight="1"/>
    <row r="87" spans="2:45" s="1124" customFormat="1" ht="13.5" customHeight="1"/>
    <row r="88" spans="2:45" s="1124" customFormat="1" ht="13.5" customHeight="1"/>
    <row r="89" spans="2:45" s="1124" customFormat="1" ht="13.5" customHeight="1"/>
    <row r="90" spans="2:45" s="1124" customFormat="1" ht="13.5" customHeight="1"/>
    <row r="91" spans="2:45" s="1124" customFormat="1" ht="13.5" customHeight="1"/>
    <row r="92" spans="2:45" s="1124" customFormat="1" ht="13.5" customHeight="1"/>
    <row r="93" spans="2:45" s="1124" customFormat="1" ht="13.5" customHeight="1"/>
    <row r="94" spans="2:45" s="1124" customFormat="1" ht="13.5" customHeight="1"/>
    <row r="95" spans="2:45" s="1124" customFormat="1" ht="13.5" customHeight="1"/>
    <row r="96" spans="2:45" s="1124" customFormat="1" ht="13.5" customHeight="1"/>
    <row r="97" s="1124" customFormat="1" ht="13.5" customHeight="1"/>
    <row r="98" s="1124" customFormat="1" ht="13.5" customHeight="1"/>
    <row r="99" s="1124" customFormat="1" ht="13.5" customHeight="1"/>
    <row r="100" s="1124" customFormat="1" ht="13.5" customHeight="1"/>
    <row r="101" s="1124" customFormat="1" ht="13.5" customHeight="1"/>
    <row r="102" s="1124" customFormat="1" ht="13.5" customHeight="1"/>
    <row r="103" s="1124" customFormat="1" ht="13.5" customHeight="1"/>
    <row r="104" s="1124" customFormat="1" ht="13.5" customHeight="1"/>
    <row r="105" s="1124" customFormat="1" ht="13.5" customHeight="1"/>
    <row r="106" s="1124" customFormat="1" ht="13.5" customHeight="1"/>
    <row r="107" s="1124" customFormat="1" ht="13.5" customHeight="1"/>
    <row r="108" s="1124" customFormat="1" ht="13.5" customHeight="1"/>
    <row r="109" s="1124" customFormat="1" ht="13.5" customHeight="1"/>
    <row r="110" s="1124" customFormat="1" ht="13.5" customHeight="1"/>
    <row r="111" s="1124" customFormat="1" ht="13.5" customHeight="1"/>
    <row r="112" s="1124" customFormat="1" ht="13.5" customHeight="1"/>
    <row r="113" s="1124" customFormat="1" ht="13.5" customHeight="1"/>
    <row r="114" s="1124" customFormat="1" ht="13.5" customHeight="1"/>
    <row r="115" s="1124" customFormat="1" ht="13.5" customHeight="1"/>
    <row r="116" s="1124" customFormat="1" ht="13.5" customHeight="1"/>
    <row r="117" s="1124" customFormat="1" ht="13.5" customHeight="1"/>
    <row r="118" s="1124" customFormat="1" ht="13.5" customHeight="1"/>
    <row r="119" s="1124" customFormat="1" ht="13.5" customHeight="1"/>
    <row r="120" s="1124" customFormat="1" ht="13.5" customHeight="1"/>
    <row r="121" s="1124" customFormat="1" ht="13.5" customHeight="1"/>
    <row r="122" s="1124" customFormat="1" ht="13.5" customHeight="1"/>
    <row r="123" s="1124" customFormat="1" ht="13.5" customHeight="1"/>
    <row r="124" s="1124" customFormat="1" ht="13.5" customHeight="1"/>
    <row r="125" s="1124" customFormat="1" ht="13.5" customHeight="1"/>
    <row r="126" s="1124" customFormat="1" ht="13.5" customHeight="1"/>
    <row r="127" s="1124" customFormat="1" ht="13.5" customHeight="1"/>
    <row r="128" s="1124" customFormat="1" ht="13.5" customHeight="1"/>
    <row r="129" s="1124" customFormat="1" ht="13.5" customHeight="1"/>
    <row r="130" s="1124" customFormat="1" ht="13.5" customHeight="1"/>
    <row r="131" s="1124" customFormat="1" ht="13.5" customHeight="1"/>
    <row r="132" s="1124" customFormat="1" ht="13.5" customHeight="1"/>
    <row r="133" s="1124" customFormat="1" ht="13.5" customHeight="1"/>
    <row r="134" s="1124" customFormat="1" ht="13.5" customHeight="1"/>
    <row r="135" s="1124" customFormat="1"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sheetData>
  <mergeCells count="49">
    <mergeCell ref="C75:O75"/>
    <mergeCell ref="AA75:AM75"/>
    <mergeCell ref="C57:O57"/>
    <mergeCell ref="Q57:AC57"/>
    <mergeCell ref="AE57:AQ57"/>
    <mergeCell ref="C66:O66"/>
    <mergeCell ref="Q66:AC66"/>
    <mergeCell ref="B74:AR74"/>
    <mergeCell ref="C39:O39"/>
    <mergeCell ref="Q39:AC39"/>
    <mergeCell ref="B44:AR44"/>
    <mergeCell ref="C48:O48"/>
    <mergeCell ref="Q48:AC48"/>
    <mergeCell ref="AE48:AQ48"/>
    <mergeCell ref="B25:AR25"/>
    <mergeCell ref="C29:O29"/>
    <mergeCell ref="Q29:AC29"/>
    <mergeCell ref="AE29:AQ29"/>
    <mergeCell ref="C34:O34"/>
    <mergeCell ref="Q34:AC34"/>
    <mergeCell ref="AE34:AQ34"/>
    <mergeCell ref="AI22:AP23"/>
    <mergeCell ref="C19:G20"/>
    <mergeCell ref="H19:P20"/>
    <mergeCell ref="S19:W20"/>
    <mergeCell ref="X19:AD20"/>
    <mergeCell ref="AG19:AH20"/>
    <mergeCell ref="AI19:AP20"/>
    <mergeCell ref="C22:G23"/>
    <mergeCell ref="H22:P23"/>
    <mergeCell ref="S22:W23"/>
    <mergeCell ref="X22:AD23"/>
    <mergeCell ref="AG22:AH23"/>
    <mergeCell ref="B12:AR12"/>
    <mergeCell ref="C15:G16"/>
    <mergeCell ref="H15:P16"/>
    <mergeCell ref="S15:W16"/>
    <mergeCell ref="X15:AD16"/>
    <mergeCell ref="AG15:AH16"/>
    <mergeCell ref="AI15:AP16"/>
    <mergeCell ref="AO1:AS1"/>
    <mergeCell ref="B3:AR3"/>
    <mergeCell ref="B5:AR5"/>
    <mergeCell ref="C8:I10"/>
    <mergeCell ref="J8:P10"/>
    <mergeCell ref="S8:X10"/>
    <mergeCell ref="Y8:AD10"/>
    <mergeCell ref="AG8:AJ10"/>
    <mergeCell ref="AK8:AP10"/>
  </mergeCells>
  <phoneticPr fontId="2"/>
  <pageMargins left="0.25" right="0.25" top="0.75" bottom="0.75" header="0.3" footer="0.3"/>
  <pageSetup paperSize="9" scale="6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0289" r:id="rId4" name="Check Box 1">
              <controlPr defaultSize="0" autoFill="0" autoLine="0" autoPict="0">
                <anchor moveWithCells="1">
                  <from>
                    <xdr:col>27</xdr:col>
                    <xdr:colOff>209550</xdr:colOff>
                    <xdr:row>29</xdr:row>
                    <xdr:rowOff>114300</xdr:rowOff>
                  </from>
                  <to>
                    <xdr:col>29</xdr:col>
                    <xdr:colOff>146050</xdr:colOff>
                    <xdr:row>31</xdr:row>
                    <xdr:rowOff>38100</xdr:rowOff>
                  </to>
                </anchor>
              </controlPr>
            </control>
          </mc:Choice>
        </mc:AlternateContent>
        <mc:AlternateContent xmlns:mc="http://schemas.openxmlformats.org/markup-compatibility/2006">
          <mc:Choice Requires="x14">
            <control shapeId="140290" r:id="rId5" name="Check Box 2">
              <controlPr defaultSize="0" autoFill="0" autoLine="0" autoPict="0">
                <anchor moveWithCells="1">
                  <from>
                    <xdr:col>13</xdr:col>
                    <xdr:colOff>190500</xdr:colOff>
                    <xdr:row>47</xdr:row>
                    <xdr:rowOff>127000</xdr:rowOff>
                  </from>
                  <to>
                    <xdr:col>15</xdr:col>
                    <xdr:colOff>127000</xdr:colOff>
                    <xdr:row>49</xdr:row>
                    <xdr:rowOff>50800</xdr:rowOff>
                  </to>
                </anchor>
              </controlPr>
            </control>
          </mc:Choice>
        </mc:AlternateContent>
        <mc:AlternateContent xmlns:mc="http://schemas.openxmlformats.org/markup-compatibility/2006">
          <mc:Choice Requires="x14">
            <control shapeId="140291" r:id="rId6" name="Check Box 3">
              <controlPr defaultSize="0" autoFill="0" autoLine="0" autoPict="0">
                <anchor moveWithCells="1">
                  <from>
                    <xdr:col>27</xdr:col>
                    <xdr:colOff>171450</xdr:colOff>
                    <xdr:row>56</xdr:row>
                    <xdr:rowOff>127000</xdr:rowOff>
                  </from>
                  <to>
                    <xdr:col>29</xdr:col>
                    <xdr:colOff>107950</xdr:colOff>
                    <xdr:row>58</xdr:row>
                    <xdr:rowOff>50800</xdr:rowOff>
                  </to>
                </anchor>
              </controlPr>
            </control>
          </mc:Choice>
        </mc:AlternateContent>
        <mc:AlternateContent xmlns:mc="http://schemas.openxmlformats.org/markup-compatibility/2006">
          <mc:Choice Requires="x14">
            <control shapeId="140292" r:id="rId7" name="Check Box 4">
              <controlPr defaultSize="0" autoFill="0" autoLine="0" autoPict="0">
                <anchor moveWithCells="1">
                  <from>
                    <xdr:col>27</xdr:col>
                    <xdr:colOff>171450</xdr:colOff>
                    <xdr:row>57</xdr:row>
                    <xdr:rowOff>127000</xdr:rowOff>
                  </from>
                  <to>
                    <xdr:col>29</xdr:col>
                    <xdr:colOff>107950</xdr:colOff>
                    <xdr:row>59</xdr:row>
                    <xdr:rowOff>50800</xdr:rowOff>
                  </to>
                </anchor>
              </controlPr>
            </control>
          </mc:Choice>
        </mc:AlternateContent>
        <mc:AlternateContent xmlns:mc="http://schemas.openxmlformats.org/markup-compatibility/2006">
          <mc:Choice Requires="x14">
            <control shapeId="140293" r:id="rId8" name="Check Box 5">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140294" r:id="rId9" name="Check Box 6">
              <controlPr defaultSize="0" autoFill="0" autoLine="0" autoPict="0">
                <anchor moveWithCells="1">
                  <from>
                    <xdr:col>42</xdr:col>
                    <xdr:colOff>0</xdr:colOff>
                    <xdr:row>56</xdr:row>
                    <xdr:rowOff>127000</xdr:rowOff>
                  </from>
                  <to>
                    <xdr:col>43</xdr:col>
                    <xdr:colOff>152400</xdr:colOff>
                    <xdr:row>58</xdr:row>
                    <xdr:rowOff>50800</xdr:rowOff>
                  </to>
                </anchor>
              </controlPr>
            </control>
          </mc:Choice>
        </mc:AlternateContent>
        <mc:AlternateContent xmlns:mc="http://schemas.openxmlformats.org/markup-compatibility/2006">
          <mc:Choice Requires="x14">
            <control shapeId="140295" r:id="rId10" name="Check Box 7">
              <controlPr defaultSize="0" autoFill="0" autoLine="0" autoPict="0">
                <anchor moveWithCells="1">
                  <from>
                    <xdr:col>42</xdr:col>
                    <xdr:colOff>0</xdr:colOff>
                    <xdr:row>58</xdr:row>
                    <xdr:rowOff>133350</xdr:rowOff>
                  </from>
                  <to>
                    <xdr:col>43</xdr:col>
                    <xdr:colOff>152400</xdr:colOff>
                    <xdr:row>60</xdr:row>
                    <xdr:rowOff>57150</xdr:rowOff>
                  </to>
                </anchor>
              </controlPr>
            </control>
          </mc:Choice>
        </mc:AlternateContent>
        <mc:AlternateContent xmlns:mc="http://schemas.openxmlformats.org/markup-compatibility/2006">
          <mc:Choice Requires="x14">
            <control shapeId="140296" r:id="rId11" name="Check Box 8">
              <controlPr defaultSize="0" autoFill="0" autoLine="0" autoPict="0">
                <anchor moveWithCells="1">
                  <from>
                    <xdr:col>14</xdr:col>
                    <xdr:colOff>12700</xdr:colOff>
                    <xdr:row>66</xdr:row>
                    <xdr:rowOff>133350</xdr:rowOff>
                  </from>
                  <to>
                    <xdr:col>15</xdr:col>
                    <xdr:colOff>165100</xdr:colOff>
                    <xdr:row>68</xdr:row>
                    <xdr:rowOff>57150</xdr:rowOff>
                  </to>
                </anchor>
              </controlPr>
            </control>
          </mc:Choice>
        </mc:AlternateContent>
        <mc:AlternateContent xmlns:mc="http://schemas.openxmlformats.org/markup-compatibility/2006">
          <mc:Choice Requires="x14">
            <control shapeId="140297" r:id="rId12" name="Check Box 9">
              <controlPr defaultSize="0" autoFill="0" autoLine="0" autoPict="0">
                <anchor moveWithCells="1">
                  <from>
                    <xdr:col>27</xdr:col>
                    <xdr:colOff>203200</xdr:colOff>
                    <xdr:row>66</xdr:row>
                    <xdr:rowOff>127000</xdr:rowOff>
                  </from>
                  <to>
                    <xdr:col>29</xdr:col>
                    <xdr:colOff>133350</xdr:colOff>
                    <xdr:row>68</xdr:row>
                    <xdr:rowOff>50800</xdr:rowOff>
                  </to>
                </anchor>
              </controlPr>
            </control>
          </mc:Choice>
        </mc:AlternateContent>
        <mc:AlternateContent xmlns:mc="http://schemas.openxmlformats.org/markup-compatibility/2006">
          <mc:Choice Requires="x14">
            <control shapeId="140298" r:id="rId13" name="Check Box 10">
              <controlPr defaultSize="0" autoFill="0" autoLine="0" autoPict="0">
                <anchor moveWithCells="1">
                  <from>
                    <xdr:col>13</xdr:col>
                    <xdr:colOff>171450</xdr:colOff>
                    <xdr:row>39</xdr:row>
                    <xdr:rowOff>133350</xdr:rowOff>
                  </from>
                  <to>
                    <xdr:col>15</xdr:col>
                    <xdr:colOff>107950</xdr:colOff>
                    <xdr:row>41</xdr:row>
                    <xdr:rowOff>57150</xdr:rowOff>
                  </to>
                </anchor>
              </controlPr>
            </control>
          </mc:Choice>
        </mc:AlternateContent>
        <mc:AlternateContent xmlns:mc="http://schemas.openxmlformats.org/markup-compatibility/2006">
          <mc:Choice Requires="x14">
            <control shapeId="140299" r:id="rId14" name="Check Box 11">
              <controlPr defaultSize="0" autoFill="0" autoLine="0" autoPict="0">
                <anchor moveWithCells="1">
                  <from>
                    <xdr:col>17</xdr:col>
                    <xdr:colOff>12700</xdr:colOff>
                    <xdr:row>75</xdr:row>
                    <xdr:rowOff>133350</xdr:rowOff>
                  </from>
                  <to>
                    <xdr:col>18</xdr:col>
                    <xdr:colOff>165100</xdr:colOff>
                    <xdr:row>77</xdr:row>
                    <xdr:rowOff>57150</xdr:rowOff>
                  </to>
                </anchor>
              </controlPr>
            </control>
          </mc:Choice>
        </mc:AlternateContent>
        <mc:AlternateContent xmlns:mc="http://schemas.openxmlformats.org/markup-compatibility/2006">
          <mc:Choice Requires="x14">
            <control shapeId="140300" r:id="rId15" name="Check Box 12">
              <controlPr defaultSize="0" autoFill="0" autoLine="0" autoPict="0">
                <anchor moveWithCells="1">
                  <from>
                    <xdr:col>13</xdr:col>
                    <xdr:colOff>190500</xdr:colOff>
                    <xdr:row>29</xdr:row>
                    <xdr:rowOff>114300</xdr:rowOff>
                  </from>
                  <to>
                    <xdr:col>15</xdr:col>
                    <xdr:colOff>127000</xdr:colOff>
                    <xdr:row>31</xdr:row>
                    <xdr:rowOff>38100</xdr:rowOff>
                  </to>
                </anchor>
              </controlPr>
            </control>
          </mc:Choice>
        </mc:AlternateContent>
        <mc:AlternateContent xmlns:mc="http://schemas.openxmlformats.org/markup-compatibility/2006">
          <mc:Choice Requires="x14">
            <control shapeId="140301" r:id="rId16" name="Check Box 13">
              <controlPr defaultSize="0" autoFill="0" autoLine="0" autoPict="0">
                <anchor moveWithCells="1">
                  <from>
                    <xdr:col>41</xdr:col>
                    <xdr:colOff>114300</xdr:colOff>
                    <xdr:row>29</xdr:row>
                    <xdr:rowOff>133350</xdr:rowOff>
                  </from>
                  <to>
                    <xdr:col>43</xdr:col>
                    <xdr:colOff>50800</xdr:colOff>
                    <xdr:row>31</xdr:row>
                    <xdr:rowOff>57150</xdr:rowOff>
                  </to>
                </anchor>
              </controlPr>
            </control>
          </mc:Choice>
        </mc:AlternateContent>
        <mc:AlternateContent xmlns:mc="http://schemas.openxmlformats.org/markup-compatibility/2006">
          <mc:Choice Requires="x14">
            <control shapeId="140302" r:id="rId17" name="Check Box 14">
              <controlPr defaultSize="0" autoFill="0" autoLine="0" autoPict="0">
                <anchor moveWithCells="1">
                  <from>
                    <xdr:col>13</xdr:col>
                    <xdr:colOff>165100</xdr:colOff>
                    <xdr:row>34</xdr:row>
                    <xdr:rowOff>127000</xdr:rowOff>
                  </from>
                  <to>
                    <xdr:col>15</xdr:col>
                    <xdr:colOff>95250</xdr:colOff>
                    <xdr:row>36</xdr:row>
                    <xdr:rowOff>50800</xdr:rowOff>
                  </to>
                </anchor>
              </controlPr>
            </control>
          </mc:Choice>
        </mc:AlternateContent>
        <mc:AlternateContent xmlns:mc="http://schemas.openxmlformats.org/markup-compatibility/2006">
          <mc:Choice Requires="x14">
            <control shapeId="140303" r:id="rId18" name="Check Box 15">
              <controlPr defaultSize="0" autoFill="0" autoLine="0" autoPict="0">
                <anchor moveWithCells="1">
                  <from>
                    <xdr:col>27</xdr:col>
                    <xdr:colOff>203200</xdr:colOff>
                    <xdr:row>34</xdr:row>
                    <xdr:rowOff>127000</xdr:rowOff>
                  </from>
                  <to>
                    <xdr:col>29</xdr:col>
                    <xdr:colOff>133350</xdr:colOff>
                    <xdr:row>36</xdr:row>
                    <xdr:rowOff>50800</xdr:rowOff>
                  </to>
                </anchor>
              </controlPr>
            </control>
          </mc:Choice>
        </mc:AlternateContent>
        <mc:AlternateContent xmlns:mc="http://schemas.openxmlformats.org/markup-compatibility/2006">
          <mc:Choice Requires="x14">
            <control shapeId="140304" r:id="rId19" name="Check Box 16">
              <controlPr defaultSize="0" autoFill="0" autoLine="0" autoPict="0">
                <anchor moveWithCells="1">
                  <from>
                    <xdr:col>41</xdr:col>
                    <xdr:colOff>203200</xdr:colOff>
                    <xdr:row>34</xdr:row>
                    <xdr:rowOff>127000</xdr:rowOff>
                  </from>
                  <to>
                    <xdr:col>43</xdr:col>
                    <xdr:colOff>133350</xdr:colOff>
                    <xdr:row>36</xdr:row>
                    <xdr:rowOff>50800</xdr:rowOff>
                  </to>
                </anchor>
              </controlPr>
            </control>
          </mc:Choice>
        </mc:AlternateContent>
        <mc:AlternateContent xmlns:mc="http://schemas.openxmlformats.org/markup-compatibility/2006">
          <mc:Choice Requires="x14">
            <control shapeId="140305" r:id="rId20" name="Check Box 17">
              <controlPr defaultSize="0" autoFill="0" autoLine="0" autoPict="0">
                <anchor moveWithCells="1">
                  <from>
                    <xdr:col>28</xdr:col>
                    <xdr:colOff>12700</xdr:colOff>
                    <xdr:row>39</xdr:row>
                    <xdr:rowOff>107950</xdr:rowOff>
                  </from>
                  <to>
                    <xdr:col>29</xdr:col>
                    <xdr:colOff>165100</xdr:colOff>
                    <xdr:row>41</xdr:row>
                    <xdr:rowOff>31750</xdr:rowOff>
                  </to>
                </anchor>
              </controlPr>
            </control>
          </mc:Choice>
        </mc:AlternateContent>
        <mc:AlternateContent xmlns:mc="http://schemas.openxmlformats.org/markup-compatibility/2006">
          <mc:Choice Requires="x14">
            <control shapeId="140306" r:id="rId21" name="Check Box 18">
              <controlPr defaultSize="0" autoFill="0" autoLine="0" autoPict="0">
                <anchor moveWithCells="1">
                  <from>
                    <xdr:col>27</xdr:col>
                    <xdr:colOff>209550</xdr:colOff>
                    <xdr:row>48</xdr:row>
                    <xdr:rowOff>107950</xdr:rowOff>
                  </from>
                  <to>
                    <xdr:col>29</xdr:col>
                    <xdr:colOff>146050</xdr:colOff>
                    <xdr:row>50</xdr:row>
                    <xdr:rowOff>31750</xdr:rowOff>
                  </to>
                </anchor>
              </controlPr>
            </control>
          </mc:Choice>
        </mc:AlternateContent>
        <mc:AlternateContent xmlns:mc="http://schemas.openxmlformats.org/markup-compatibility/2006">
          <mc:Choice Requires="x14">
            <control shapeId="140307" r:id="rId22" name="Check Box 19">
              <controlPr defaultSize="0" autoFill="0" autoLine="0" autoPict="0">
                <anchor moveWithCells="1">
                  <from>
                    <xdr:col>13</xdr:col>
                    <xdr:colOff>190500</xdr:colOff>
                    <xdr:row>49</xdr:row>
                    <xdr:rowOff>114300</xdr:rowOff>
                  </from>
                  <to>
                    <xdr:col>15</xdr:col>
                    <xdr:colOff>127000</xdr:colOff>
                    <xdr:row>51</xdr:row>
                    <xdr:rowOff>38100</xdr:rowOff>
                  </to>
                </anchor>
              </controlPr>
            </control>
          </mc:Choice>
        </mc:AlternateContent>
        <mc:AlternateContent xmlns:mc="http://schemas.openxmlformats.org/markup-compatibility/2006">
          <mc:Choice Requires="x14">
            <control shapeId="140308" r:id="rId23" name="Check Box 20">
              <controlPr defaultSize="0" autoFill="0" autoLine="0" autoPict="0">
                <anchor moveWithCells="1">
                  <from>
                    <xdr:col>13</xdr:col>
                    <xdr:colOff>209550</xdr:colOff>
                    <xdr:row>57</xdr:row>
                    <xdr:rowOff>107950</xdr:rowOff>
                  </from>
                  <to>
                    <xdr:col>15</xdr:col>
                    <xdr:colOff>146050</xdr:colOff>
                    <xdr:row>59</xdr:row>
                    <xdr:rowOff>31750</xdr:rowOff>
                  </to>
                </anchor>
              </controlPr>
            </control>
          </mc:Choice>
        </mc:AlternateContent>
        <mc:AlternateContent xmlns:mc="http://schemas.openxmlformats.org/markup-compatibility/2006">
          <mc:Choice Requires="x14">
            <control shapeId="140309" r:id="rId24" name="Check Box 21">
              <controlPr defaultSize="0" autoFill="0" autoLine="0" autoPict="0">
                <anchor moveWithCells="1">
                  <from>
                    <xdr:col>17</xdr:col>
                    <xdr:colOff>12700</xdr:colOff>
                    <xdr:row>75</xdr:row>
                    <xdr:rowOff>133350</xdr:rowOff>
                  </from>
                  <to>
                    <xdr:col>18</xdr:col>
                    <xdr:colOff>165100</xdr:colOff>
                    <xdr:row>77</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27208-1904-46F2-83CE-3BDB59C4F1CC}">
  <sheetPr>
    <pageSetUpPr fitToPage="1"/>
  </sheetPr>
  <dimension ref="B2:S44"/>
  <sheetViews>
    <sheetView view="pageBreakPreview" zoomScale="60" zoomScaleNormal="100" workbookViewId="0">
      <selection activeCell="U5" sqref="U5"/>
    </sheetView>
  </sheetViews>
  <sheetFormatPr defaultColWidth="9" defaultRowHeight="25.5"/>
  <cols>
    <col min="1" max="1" width="4.08203125" style="1111" customWidth="1"/>
    <col min="2" max="19" width="8.25" style="1111" customWidth="1"/>
    <col min="20" max="16384" width="9" style="1111"/>
  </cols>
  <sheetData>
    <row r="2" spans="2:19">
      <c r="M2" s="1112"/>
      <c r="N2" s="1112"/>
      <c r="O2" s="1112" t="s">
        <v>10</v>
      </c>
      <c r="P2" s="1112"/>
      <c r="Q2" s="1112" t="s">
        <v>902</v>
      </c>
      <c r="R2" s="1112"/>
      <c r="S2" s="1112" t="s">
        <v>901</v>
      </c>
    </row>
    <row r="4" spans="2:19" ht="38">
      <c r="B4" s="3374" t="s">
        <v>1460</v>
      </c>
      <c r="C4" s="3374"/>
      <c r="D4" s="3374"/>
      <c r="E4" s="3374"/>
      <c r="F4" s="3374"/>
      <c r="G4" s="3374"/>
      <c r="H4" s="3374"/>
      <c r="I4" s="3374"/>
      <c r="J4" s="3374"/>
      <c r="K4" s="3374"/>
      <c r="L4" s="3374"/>
      <c r="M4" s="3374"/>
      <c r="N4" s="3374"/>
      <c r="O4" s="3374"/>
      <c r="P4" s="3374"/>
      <c r="Q4" s="3374"/>
      <c r="R4" s="3374"/>
      <c r="S4" s="3374"/>
    </row>
    <row r="6" spans="2:19" ht="35.25" customHeight="1">
      <c r="B6" s="3372" t="s">
        <v>899</v>
      </c>
      <c r="C6" s="3372"/>
      <c r="D6" s="3373"/>
      <c r="E6" s="3373"/>
      <c r="F6" s="3373"/>
      <c r="G6" s="3373"/>
      <c r="H6" s="3373"/>
      <c r="I6" s="3373"/>
      <c r="J6" s="1113"/>
      <c r="K6" s="3372" t="s">
        <v>1461</v>
      </c>
      <c r="L6" s="3372"/>
      <c r="M6" s="3373"/>
      <c r="N6" s="3373"/>
      <c r="O6" s="3373"/>
      <c r="P6" s="3373"/>
      <c r="Q6" s="3373"/>
      <c r="R6" s="3373"/>
      <c r="S6" s="3373"/>
    </row>
    <row r="7" spans="2:19" ht="35.25" customHeight="1">
      <c r="B7" s="3372" t="s">
        <v>1462</v>
      </c>
      <c r="C7" s="3372"/>
      <c r="D7" s="3373"/>
      <c r="E7" s="3373"/>
      <c r="F7" s="3373"/>
      <c r="G7" s="3373"/>
      <c r="H7" s="3373"/>
      <c r="I7" s="3373"/>
      <c r="J7" s="1113"/>
      <c r="K7" s="3372" t="s">
        <v>1463</v>
      </c>
      <c r="L7" s="3372"/>
      <c r="M7" s="3373"/>
      <c r="N7" s="3373"/>
      <c r="O7" s="3373"/>
      <c r="P7" s="3373"/>
      <c r="Q7" s="3373"/>
      <c r="R7" s="3373"/>
      <c r="S7" s="3373"/>
    </row>
    <row r="8" spans="2:19" ht="35.25" customHeight="1">
      <c r="B8" s="3372" t="s">
        <v>1464</v>
      </c>
      <c r="C8" s="3372"/>
      <c r="D8" s="3373"/>
      <c r="E8" s="3373"/>
      <c r="F8" s="3373"/>
      <c r="G8" s="3373"/>
      <c r="H8" s="3373"/>
      <c r="I8" s="3373"/>
      <c r="J8" s="1113"/>
      <c r="K8" s="3372" t="s">
        <v>1465</v>
      </c>
      <c r="L8" s="3372"/>
      <c r="M8" s="3373"/>
      <c r="N8" s="3373"/>
      <c r="O8" s="3373"/>
      <c r="P8" s="3373"/>
      <c r="Q8" s="3373"/>
      <c r="R8" s="3373"/>
      <c r="S8" s="3373"/>
    </row>
    <row r="10" spans="2:19" ht="30" customHeight="1">
      <c r="B10" s="3379" t="s">
        <v>1466</v>
      </c>
      <c r="C10" s="3380"/>
      <c r="D10" s="3380"/>
      <c r="E10" s="3380"/>
      <c r="F10" s="3380"/>
      <c r="G10" s="3380"/>
      <c r="H10" s="3380"/>
      <c r="I10" s="3380"/>
      <c r="J10" s="3380"/>
      <c r="K10" s="3380"/>
      <c r="L10" s="3380"/>
      <c r="M10" s="3380"/>
      <c r="N10" s="3380"/>
      <c r="O10" s="3380"/>
      <c r="P10" s="3380"/>
      <c r="Q10" s="3380"/>
      <c r="R10" s="3380"/>
      <c r="S10" s="3381"/>
    </row>
    <row r="11" spans="2:19" ht="30" customHeight="1">
      <c r="B11" s="1114" t="s">
        <v>1467</v>
      </c>
      <c r="K11" s="1114" t="s">
        <v>1468</v>
      </c>
      <c r="L11" s="1115"/>
      <c r="M11" s="1115"/>
      <c r="N11" s="1115"/>
      <c r="O11" s="1115"/>
      <c r="P11" s="1115"/>
      <c r="Q11" s="1115"/>
      <c r="R11" s="1115"/>
      <c r="S11" s="1116"/>
    </row>
    <row r="12" spans="2:19" ht="30" customHeight="1">
      <c r="B12" s="1117"/>
      <c r="K12" s="1117"/>
      <c r="S12" s="1118"/>
    </row>
    <row r="13" spans="2:19" ht="30" customHeight="1">
      <c r="B13" s="1117"/>
      <c r="C13" s="1119" t="s">
        <v>1469</v>
      </c>
      <c r="K13" s="1117"/>
      <c r="L13" s="1119" t="s">
        <v>1470</v>
      </c>
      <c r="S13" s="1118"/>
    </row>
    <row r="14" spans="2:19" ht="30" customHeight="1">
      <c r="B14" s="1117"/>
      <c r="C14" s="1119" t="s">
        <v>1471</v>
      </c>
      <c r="K14" s="1117"/>
      <c r="L14" s="1119" t="s">
        <v>1472</v>
      </c>
      <c r="S14" s="1118"/>
    </row>
    <row r="15" spans="2:19" ht="30" customHeight="1">
      <c r="B15" s="1117"/>
      <c r="C15" s="1119" t="s">
        <v>1473</v>
      </c>
      <c r="K15" s="1117"/>
      <c r="L15" s="1119" t="s">
        <v>1474</v>
      </c>
      <c r="S15" s="1118"/>
    </row>
    <row r="16" spans="2:19" ht="30" customHeight="1">
      <c r="B16" s="1117"/>
      <c r="C16" s="1119" t="s">
        <v>1475</v>
      </c>
      <c r="K16" s="1117"/>
      <c r="S16" s="1118"/>
    </row>
    <row r="17" spans="2:19" ht="30" customHeight="1">
      <c r="B17" s="1117"/>
      <c r="K17" s="1117"/>
      <c r="S17" s="1118"/>
    </row>
    <row r="18" spans="2:19" ht="30" customHeight="1">
      <c r="B18" s="1117"/>
      <c r="K18" s="1117"/>
      <c r="S18" s="1118"/>
    </row>
    <row r="19" spans="2:19" ht="30" customHeight="1">
      <c r="B19" s="1120" t="s">
        <v>1476</v>
      </c>
      <c r="C19" s="1115"/>
      <c r="D19" s="1115"/>
      <c r="E19" s="1115"/>
      <c r="F19" s="1115"/>
      <c r="G19" s="1115"/>
      <c r="H19" s="1115"/>
      <c r="I19" s="1115"/>
      <c r="J19" s="1116"/>
      <c r="K19" s="1117"/>
      <c r="S19" s="1118"/>
    </row>
    <row r="20" spans="2:19" ht="30" customHeight="1">
      <c r="B20" s="1117"/>
      <c r="J20" s="1118"/>
      <c r="K20" s="1117"/>
      <c r="S20" s="1118"/>
    </row>
    <row r="21" spans="2:19" ht="30" customHeight="1">
      <c r="B21" s="1117"/>
      <c r="C21" s="1119" t="s">
        <v>1477</v>
      </c>
      <c r="J21" s="1118"/>
      <c r="K21" s="1117"/>
      <c r="S21" s="1118"/>
    </row>
    <row r="22" spans="2:19" ht="30" customHeight="1">
      <c r="B22" s="1117"/>
      <c r="C22" s="1119" t="s">
        <v>1478</v>
      </c>
      <c r="J22" s="1118"/>
      <c r="K22" s="1117"/>
      <c r="S22" s="1118"/>
    </row>
    <row r="23" spans="2:19" ht="30" customHeight="1">
      <c r="B23" s="1117"/>
      <c r="C23" s="1119" t="s">
        <v>1479</v>
      </c>
      <c r="J23" s="1118"/>
      <c r="K23" s="1117"/>
      <c r="S23" s="1118"/>
    </row>
    <row r="24" spans="2:19" ht="30" customHeight="1">
      <c r="B24" s="1121"/>
      <c r="C24" s="1122"/>
      <c r="D24" s="1122"/>
      <c r="E24" s="1122"/>
      <c r="F24" s="1122"/>
      <c r="G24" s="1122"/>
      <c r="H24" s="1122"/>
      <c r="I24" s="1122"/>
      <c r="J24" s="1123"/>
      <c r="K24" s="1117"/>
      <c r="S24" s="1118"/>
    </row>
    <row r="25" spans="2:19" ht="30" customHeight="1">
      <c r="B25" s="1114" t="s">
        <v>1480</v>
      </c>
      <c r="K25" s="1117"/>
      <c r="S25" s="1118"/>
    </row>
    <row r="26" spans="2:19" ht="30" customHeight="1">
      <c r="B26" s="1117"/>
      <c r="K26" s="1117"/>
      <c r="S26" s="1118"/>
    </row>
    <row r="27" spans="2:19" ht="30" customHeight="1">
      <c r="B27" s="1117"/>
      <c r="C27" s="1119" t="s">
        <v>1481</v>
      </c>
      <c r="K27" s="1117"/>
      <c r="S27" s="1118"/>
    </row>
    <row r="28" spans="2:19" ht="30" customHeight="1">
      <c r="B28" s="1117"/>
      <c r="C28" s="1119" t="s">
        <v>1482</v>
      </c>
      <c r="K28" s="1117"/>
      <c r="S28" s="1118"/>
    </row>
    <row r="29" spans="2:19" ht="30" customHeight="1">
      <c r="B29" s="1117"/>
      <c r="C29" s="1119" t="s">
        <v>1483</v>
      </c>
      <c r="K29" s="1117"/>
      <c r="S29" s="1118"/>
    </row>
    <row r="30" spans="2:19" ht="30" customHeight="1">
      <c r="B30" s="1117"/>
      <c r="K30" s="1117"/>
      <c r="S30" s="1118"/>
    </row>
    <row r="31" spans="2:19" ht="30" customHeight="1">
      <c r="B31" s="1121"/>
      <c r="C31" s="1122"/>
      <c r="D31" s="1122"/>
      <c r="E31" s="1122"/>
      <c r="F31" s="1122"/>
      <c r="G31" s="1122"/>
      <c r="H31" s="1122"/>
      <c r="I31" s="1122"/>
      <c r="J31" s="1122"/>
      <c r="K31" s="1121"/>
      <c r="L31" s="1122"/>
      <c r="M31" s="1122"/>
      <c r="N31" s="1122"/>
      <c r="O31" s="1122"/>
      <c r="P31" s="1122"/>
      <c r="Q31" s="1122"/>
      <c r="R31" s="1122"/>
      <c r="S31" s="1123"/>
    </row>
    <row r="32" spans="2:19" ht="30" customHeight="1"/>
    <row r="33" spans="2:19" ht="30" customHeight="1">
      <c r="B33" s="3379" t="s">
        <v>1484</v>
      </c>
      <c r="C33" s="3382"/>
      <c r="D33" s="3382"/>
      <c r="E33" s="3382"/>
      <c r="F33" s="3382"/>
      <c r="G33" s="3382"/>
      <c r="H33" s="3382"/>
      <c r="I33" s="3382"/>
      <c r="J33" s="3382"/>
      <c r="K33" s="3382"/>
      <c r="L33" s="3382"/>
      <c r="M33" s="3382"/>
      <c r="N33" s="3382"/>
      <c r="O33" s="3382"/>
      <c r="P33" s="3382"/>
      <c r="Q33" s="3382"/>
      <c r="R33" s="3382"/>
      <c r="S33" s="3383"/>
    </row>
    <row r="34" spans="2:19" ht="30.75" customHeight="1">
      <c r="B34" s="1117"/>
      <c r="S34" s="1118"/>
    </row>
    <row r="35" spans="2:19" ht="30.75" customHeight="1">
      <c r="B35" s="1117"/>
      <c r="S35" s="1118"/>
    </row>
    <row r="36" spans="2:19" ht="30.75" customHeight="1">
      <c r="B36" s="1117"/>
      <c r="C36" s="1119" t="s">
        <v>1485</v>
      </c>
      <c r="S36" s="1118"/>
    </row>
    <row r="37" spans="2:19" ht="30.75" customHeight="1">
      <c r="B37" s="1117"/>
      <c r="C37" s="1119" t="s">
        <v>1486</v>
      </c>
      <c r="S37" s="1118"/>
    </row>
    <row r="38" spans="2:19" ht="30.75" customHeight="1">
      <c r="B38" s="1117"/>
      <c r="S38" s="1118"/>
    </row>
    <row r="39" spans="2:19" ht="30.75" customHeight="1">
      <c r="B39" s="1117"/>
      <c r="S39" s="1118"/>
    </row>
    <row r="40" spans="2:19" ht="30.75" customHeight="1">
      <c r="B40" s="1117"/>
      <c r="S40" s="1118"/>
    </row>
    <row r="41" spans="2:19" ht="30.75" customHeight="1">
      <c r="B41" s="1117"/>
      <c r="S41" s="1118"/>
    </row>
    <row r="42" spans="2:19" ht="30.75" customHeight="1">
      <c r="B42" s="1121"/>
      <c r="C42" s="1122"/>
      <c r="D42" s="1122"/>
      <c r="E42" s="1122"/>
      <c r="F42" s="1122"/>
      <c r="G42" s="1122"/>
      <c r="H42" s="1122"/>
      <c r="I42" s="1122"/>
      <c r="J42" s="1122"/>
      <c r="K42" s="1122"/>
      <c r="L42" s="1122"/>
      <c r="M42" s="1122"/>
      <c r="N42" s="1122"/>
      <c r="O42" s="1122"/>
      <c r="P42" s="1122"/>
      <c r="Q42" s="1122"/>
      <c r="R42" s="1122"/>
      <c r="S42" s="1123"/>
    </row>
    <row r="43" spans="2:19" ht="30" customHeight="1">
      <c r="B43" s="3375" t="s">
        <v>1487</v>
      </c>
      <c r="C43" s="3375"/>
      <c r="D43" s="3375"/>
      <c r="E43" s="3377"/>
      <c r="F43" s="3377"/>
      <c r="G43" s="3377"/>
      <c r="H43" s="3377"/>
      <c r="I43" s="3377"/>
      <c r="J43" s="3377"/>
      <c r="K43" s="3377"/>
      <c r="L43" s="3377"/>
      <c r="M43" s="3375" t="s">
        <v>1488</v>
      </c>
      <c r="N43" s="3375"/>
      <c r="O43" s="3375"/>
      <c r="P43" s="3377"/>
      <c r="Q43" s="3377"/>
      <c r="R43" s="3377"/>
      <c r="S43" s="3377"/>
    </row>
    <row r="44" spans="2:19" ht="30" customHeight="1">
      <c r="B44" s="3376"/>
      <c r="C44" s="3376"/>
      <c r="D44" s="3376"/>
      <c r="E44" s="3378"/>
      <c r="F44" s="3378"/>
      <c r="G44" s="3378"/>
      <c r="H44" s="3378"/>
      <c r="I44" s="3378"/>
      <c r="J44" s="3378"/>
      <c r="K44" s="3378"/>
      <c r="L44" s="3378"/>
      <c r="M44" s="3376"/>
      <c r="N44" s="3376"/>
      <c r="O44" s="3376"/>
      <c r="P44" s="3378"/>
      <c r="Q44" s="3378"/>
      <c r="R44" s="3378"/>
      <c r="S44" s="3378"/>
    </row>
  </sheetData>
  <mergeCells count="19">
    <mergeCell ref="B43:D44"/>
    <mergeCell ref="E43:L44"/>
    <mergeCell ref="M43:O44"/>
    <mergeCell ref="P43:S44"/>
    <mergeCell ref="B8:C8"/>
    <mergeCell ref="D8:I8"/>
    <mergeCell ref="K8:L8"/>
    <mergeCell ref="M8:S8"/>
    <mergeCell ref="B10:S10"/>
    <mergeCell ref="B33:S33"/>
    <mergeCell ref="B7:C7"/>
    <mergeCell ref="D7:I7"/>
    <mergeCell ref="K7:L7"/>
    <mergeCell ref="M7:S7"/>
    <mergeCell ref="B4:S4"/>
    <mergeCell ref="B6:C6"/>
    <mergeCell ref="D6:I6"/>
    <mergeCell ref="K6:L6"/>
    <mergeCell ref="M6:S6"/>
  </mergeCells>
  <phoneticPr fontId="2"/>
  <pageMargins left="0.25" right="0.25" top="0.75" bottom="0.75" header="0.3" footer="0.3"/>
  <pageSetup paperSize="9" scale="54"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C9623-95C7-42B0-ABF7-B0C45BB0F443}">
  <sheetPr>
    <pageSetUpPr fitToPage="1"/>
  </sheetPr>
  <dimension ref="B2:S46"/>
  <sheetViews>
    <sheetView view="pageBreakPreview" zoomScale="60" zoomScaleNormal="100" workbookViewId="0">
      <selection activeCell="Y44" sqref="Y44"/>
    </sheetView>
  </sheetViews>
  <sheetFormatPr defaultColWidth="9" defaultRowHeight="25.5"/>
  <cols>
    <col min="1" max="1" width="4.08203125" style="1111" customWidth="1"/>
    <col min="2" max="19" width="8.25" style="1111" customWidth="1"/>
    <col min="20" max="16384" width="9" style="1111"/>
  </cols>
  <sheetData>
    <row r="2" spans="2:19">
      <c r="M2" s="1112"/>
      <c r="N2" s="1112"/>
      <c r="O2" s="1112" t="s">
        <v>10</v>
      </c>
      <c r="P2" s="1112"/>
      <c r="Q2" s="1112" t="s">
        <v>902</v>
      </c>
      <c r="R2" s="1112"/>
      <c r="S2" s="1112" t="s">
        <v>901</v>
      </c>
    </row>
    <row r="3" spans="2:19" ht="15" customHeight="1"/>
    <row r="4" spans="2:19" ht="33" customHeight="1">
      <c r="B4" s="3374" t="s">
        <v>1489</v>
      </c>
      <c r="C4" s="3374"/>
      <c r="D4" s="3374"/>
      <c r="E4" s="3374"/>
      <c r="F4" s="3374"/>
      <c r="G4" s="3374"/>
      <c r="H4" s="3374"/>
      <c r="I4" s="3374"/>
      <c r="J4" s="3374"/>
      <c r="K4" s="3374"/>
      <c r="L4" s="3374"/>
      <c r="M4" s="3374"/>
      <c r="N4" s="3374"/>
      <c r="O4" s="3374"/>
      <c r="P4" s="3374"/>
      <c r="Q4" s="3374"/>
      <c r="R4" s="3374"/>
      <c r="S4" s="3374"/>
    </row>
    <row r="5" spans="2:19" ht="15" customHeight="1"/>
    <row r="6" spans="2:19" ht="33" customHeight="1">
      <c r="B6" s="3372" t="s">
        <v>899</v>
      </c>
      <c r="C6" s="3372"/>
      <c r="D6" s="3373"/>
      <c r="E6" s="3373"/>
      <c r="F6" s="3373"/>
      <c r="G6" s="3373"/>
      <c r="H6" s="3373"/>
      <c r="I6" s="3373"/>
      <c r="J6" s="1113"/>
      <c r="K6" s="3372" t="s">
        <v>1461</v>
      </c>
      <c r="L6" s="3372"/>
      <c r="M6" s="3373"/>
      <c r="N6" s="3373"/>
      <c r="O6" s="3373"/>
      <c r="P6" s="3373"/>
      <c r="Q6" s="3373"/>
      <c r="R6" s="3373"/>
      <c r="S6" s="3373"/>
    </row>
    <row r="7" spans="2:19" ht="33" customHeight="1">
      <c r="B7" s="3372" t="s">
        <v>1462</v>
      </c>
      <c r="C7" s="3372"/>
      <c r="D7" s="3373"/>
      <c r="E7" s="3373"/>
      <c r="F7" s="3373"/>
      <c r="G7" s="3373"/>
      <c r="H7" s="3373"/>
      <c r="I7" s="3373"/>
      <c r="J7" s="1113"/>
      <c r="K7" s="3372" t="s">
        <v>1463</v>
      </c>
      <c r="L7" s="3372"/>
      <c r="M7" s="3373"/>
      <c r="N7" s="3373"/>
      <c r="O7" s="3373"/>
      <c r="P7" s="3373"/>
      <c r="Q7" s="3373"/>
      <c r="R7" s="3373"/>
      <c r="S7" s="3373"/>
    </row>
    <row r="8" spans="2:19" ht="33" customHeight="1">
      <c r="B8" s="3372" t="s">
        <v>1464</v>
      </c>
      <c r="C8" s="3372"/>
      <c r="D8" s="3373"/>
      <c r="E8" s="3373"/>
      <c r="F8" s="3373"/>
      <c r="G8" s="3373"/>
      <c r="H8" s="3373"/>
      <c r="I8" s="3373"/>
      <c r="J8" s="1113"/>
      <c r="K8" s="3372" t="s">
        <v>1465</v>
      </c>
      <c r="L8" s="3372"/>
      <c r="M8" s="3373"/>
      <c r="N8" s="3373"/>
      <c r="O8" s="3373"/>
      <c r="P8" s="3373"/>
      <c r="Q8" s="3373"/>
      <c r="R8" s="3373"/>
      <c r="S8" s="3373"/>
    </row>
    <row r="9" spans="2:19" ht="16.5" customHeight="1"/>
    <row r="10" spans="2:19" ht="30" customHeight="1">
      <c r="B10" s="3379" t="s">
        <v>1490</v>
      </c>
      <c r="C10" s="3380"/>
      <c r="D10" s="3380"/>
      <c r="E10" s="3380"/>
      <c r="F10" s="3380"/>
      <c r="G10" s="3380"/>
      <c r="H10" s="3380"/>
      <c r="I10" s="3380"/>
      <c r="J10" s="3380"/>
      <c r="K10" s="3380"/>
      <c r="L10" s="3380"/>
      <c r="M10" s="3380"/>
      <c r="N10" s="3380"/>
      <c r="O10" s="3380"/>
      <c r="P10" s="3380"/>
      <c r="Q10" s="3380"/>
      <c r="R10" s="3380"/>
      <c r="S10" s="3381"/>
    </row>
    <row r="11" spans="2:19" ht="30" customHeight="1">
      <c r="B11" s="1114" t="s">
        <v>1467</v>
      </c>
      <c r="K11" s="1114" t="s">
        <v>1468</v>
      </c>
      <c r="L11" s="1115"/>
      <c r="M11" s="1115"/>
      <c r="N11" s="1115"/>
      <c r="O11" s="1115"/>
      <c r="P11" s="1115"/>
      <c r="Q11" s="1115"/>
      <c r="R11" s="1115"/>
      <c r="S11" s="1116"/>
    </row>
    <row r="12" spans="2:19" ht="30" customHeight="1">
      <c r="B12" s="1117"/>
      <c r="K12" s="1117"/>
      <c r="S12" s="1118"/>
    </row>
    <row r="13" spans="2:19" ht="30" customHeight="1">
      <c r="B13" s="1117"/>
      <c r="C13" s="1119" t="s">
        <v>1469</v>
      </c>
      <c r="K13" s="1117"/>
      <c r="L13" s="1119" t="s">
        <v>1470</v>
      </c>
      <c r="S13" s="1118"/>
    </row>
    <row r="14" spans="2:19" ht="30" customHeight="1">
      <c r="B14" s="1117"/>
      <c r="C14" s="1119" t="s">
        <v>1471</v>
      </c>
      <c r="K14" s="1117"/>
      <c r="L14" s="1119" t="s">
        <v>1472</v>
      </c>
      <c r="S14" s="1118"/>
    </row>
    <row r="15" spans="2:19" ht="30" customHeight="1">
      <c r="B15" s="1117"/>
      <c r="C15" s="1119" t="s">
        <v>1491</v>
      </c>
      <c r="K15" s="1117"/>
      <c r="L15" s="1119" t="s">
        <v>1474</v>
      </c>
      <c r="S15" s="1118"/>
    </row>
    <row r="16" spans="2:19" ht="30" customHeight="1">
      <c r="B16" s="1117"/>
      <c r="C16" s="1119" t="s">
        <v>1475</v>
      </c>
      <c r="K16" s="1117"/>
      <c r="S16" s="1118"/>
    </row>
    <row r="17" spans="2:19" ht="30" customHeight="1">
      <c r="B17" s="1117"/>
      <c r="K17" s="1117"/>
      <c r="S17" s="1118"/>
    </row>
    <row r="18" spans="2:19" ht="30" customHeight="1">
      <c r="B18" s="1120" t="s">
        <v>1476</v>
      </c>
      <c r="C18" s="1115"/>
      <c r="D18" s="1115"/>
      <c r="E18" s="1115"/>
      <c r="F18" s="1115"/>
      <c r="G18" s="1115"/>
      <c r="H18" s="1115"/>
      <c r="I18" s="1115"/>
      <c r="J18" s="1116"/>
      <c r="K18" s="1117"/>
      <c r="S18" s="1118"/>
    </row>
    <row r="19" spans="2:19" ht="30" customHeight="1">
      <c r="B19" s="1117"/>
      <c r="J19" s="1118"/>
      <c r="K19" s="1117"/>
      <c r="S19" s="1118"/>
    </row>
    <row r="20" spans="2:19" ht="30" customHeight="1">
      <c r="B20" s="1117"/>
      <c r="C20" s="1119" t="s">
        <v>1492</v>
      </c>
      <c r="J20" s="1118"/>
      <c r="K20" s="1117"/>
      <c r="S20" s="1118"/>
    </row>
    <row r="21" spans="2:19" ht="30" customHeight="1">
      <c r="B21" s="1117"/>
      <c r="C21" s="1119" t="s">
        <v>1493</v>
      </c>
      <c r="J21" s="1118"/>
      <c r="K21" s="1117"/>
      <c r="S21" s="1118"/>
    </row>
    <row r="22" spans="2:19" ht="30" customHeight="1">
      <c r="B22" s="1121"/>
      <c r="C22" s="1122"/>
      <c r="D22" s="1122"/>
      <c r="E22" s="1122"/>
      <c r="F22" s="1122"/>
      <c r="G22" s="1122"/>
      <c r="H22" s="1122"/>
      <c r="I22" s="1122"/>
      <c r="J22" s="1123"/>
      <c r="K22" s="1117"/>
      <c r="S22" s="1118"/>
    </row>
    <row r="23" spans="2:19" ht="30" customHeight="1">
      <c r="B23" s="1114" t="s">
        <v>1480</v>
      </c>
      <c r="K23" s="1117"/>
      <c r="S23" s="1118"/>
    </row>
    <row r="24" spans="2:19" ht="30" customHeight="1">
      <c r="B24" s="1117"/>
      <c r="K24" s="1117"/>
      <c r="S24" s="1118"/>
    </row>
    <row r="25" spans="2:19" ht="30" customHeight="1">
      <c r="B25" s="1117"/>
      <c r="C25" s="1119" t="s">
        <v>1481</v>
      </c>
      <c r="K25" s="1117"/>
      <c r="S25" s="1118"/>
    </row>
    <row r="26" spans="2:19" ht="30" customHeight="1">
      <c r="B26" s="1117"/>
      <c r="C26" s="1119" t="s">
        <v>1482</v>
      </c>
      <c r="K26" s="1117"/>
      <c r="S26" s="1118"/>
    </row>
    <row r="27" spans="2:19" ht="30" customHeight="1">
      <c r="B27" s="1117"/>
      <c r="C27" s="1119" t="s">
        <v>1483</v>
      </c>
      <c r="K27" s="1117"/>
      <c r="S27" s="1118"/>
    </row>
    <row r="28" spans="2:19" ht="30" customHeight="1">
      <c r="B28" s="1121"/>
      <c r="C28" s="1122"/>
      <c r="D28" s="1122"/>
      <c r="E28" s="1122"/>
      <c r="F28" s="1122"/>
      <c r="G28" s="1122"/>
      <c r="H28" s="1122"/>
      <c r="I28" s="1122"/>
      <c r="J28" s="1122"/>
      <c r="K28" s="1121"/>
      <c r="L28" s="1122"/>
      <c r="M28" s="1122"/>
      <c r="N28" s="1122"/>
      <c r="O28" s="1122"/>
      <c r="P28" s="1122"/>
      <c r="Q28" s="1122"/>
      <c r="R28" s="1122"/>
      <c r="S28" s="1123"/>
    </row>
    <row r="29" spans="2:19" ht="15" customHeight="1"/>
    <row r="30" spans="2:19" ht="30" customHeight="1">
      <c r="B30" s="3379" t="s">
        <v>1494</v>
      </c>
      <c r="C30" s="3382"/>
      <c r="D30" s="3382"/>
      <c r="E30" s="3382"/>
      <c r="F30" s="3382"/>
      <c r="G30" s="3382"/>
      <c r="H30" s="3382"/>
      <c r="I30" s="3382"/>
      <c r="J30" s="3382"/>
      <c r="K30" s="3382"/>
      <c r="L30" s="3382"/>
      <c r="M30" s="3382"/>
      <c r="N30" s="3382"/>
      <c r="O30" s="3382"/>
      <c r="P30" s="3382"/>
      <c r="Q30" s="3382"/>
      <c r="R30" s="3382"/>
      <c r="S30" s="3383"/>
    </row>
    <row r="31" spans="2:19" ht="30.75" customHeight="1">
      <c r="B31" s="1117"/>
      <c r="S31" s="1118"/>
    </row>
    <row r="32" spans="2:19" ht="30.75" customHeight="1">
      <c r="B32" s="1117"/>
      <c r="C32" s="1119" t="s">
        <v>1485</v>
      </c>
      <c r="S32" s="1118"/>
    </row>
    <row r="33" spans="2:19" ht="30.75" customHeight="1">
      <c r="B33" s="1117"/>
      <c r="C33" s="1119" t="s">
        <v>1486</v>
      </c>
      <c r="S33" s="1118"/>
    </row>
    <row r="34" spans="2:19" ht="30.75" customHeight="1">
      <c r="B34" s="1117"/>
      <c r="S34" s="1118"/>
    </row>
    <row r="35" spans="2:19" ht="30.75" customHeight="1">
      <c r="B35" s="1121"/>
      <c r="C35" s="1122"/>
      <c r="D35" s="1122"/>
      <c r="E35" s="1122"/>
      <c r="F35" s="1122"/>
      <c r="G35" s="1122"/>
      <c r="H35" s="1122"/>
      <c r="I35" s="1122"/>
      <c r="J35" s="1122"/>
      <c r="K35" s="1122"/>
      <c r="L35" s="1122"/>
      <c r="M35" s="1122"/>
      <c r="N35" s="1122"/>
      <c r="O35" s="1122"/>
      <c r="P35" s="1122"/>
      <c r="Q35" s="1122"/>
      <c r="R35" s="1122"/>
      <c r="S35" s="1123"/>
    </row>
    <row r="36" spans="2:19" ht="20.25" customHeight="1">
      <c r="B36" s="3384" t="s">
        <v>1495</v>
      </c>
      <c r="C36" s="3385"/>
      <c r="D36" s="3385"/>
      <c r="E36" s="3386"/>
      <c r="F36" s="3390"/>
      <c r="G36" s="3391"/>
      <c r="H36" s="3391"/>
      <c r="I36" s="3391"/>
      <c r="J36" s="3391"/>
      <c r="K36" s="3391"/>
      <c r="L36" s="3391"/>
      <c r="M36" s="3391"/>
      <c r="N36" s="3391"/>
      <c r="O36" s="3391"/>
      <c r="P36" s="3391"/>
      <c r="Q36" s="3391"/>
      <c r="R36" s="3391"/>
      <c r="S36" s="3392"/>
    </row>
    <row r="37" spans="2:19" ht="20.25" customHeight="1">
      <c r="B37" s="3387"/>
      <c r="C37" s="3388"/>
      <c r="D37" s="3388"/>
      <c r="E37" s="3389"/>
      <c r="F37" s="3393"/>
      <c r="G37" s="3394"/>
      <c r="H37" s="3394"/>
      <c r="I37" s="3394"/>
      <c r="J37" s="3394"/>
      <c r="K37" s="3394"/>
      <c r="L37" s="3394"/>
      <c r="M37" s="3394"/>
      <c r="N37" s="3394"/>
      <c r="O37" s="3394"/>
      <c r="P37" s="3394"/>
      <c r="Q37" s="3394"/>
      <c r="R37" s="3394"/>
      <c r="S37" s="3395"/>
    </row>
    <row r="38" spans="2:19" ht="15.75" customHeight="1"/>
    <row r="39" spans="2:19" ht="32.5">
      <c r="B39" s="3379" t="s">
        <v>1496</v>
      </c>
      <c r="C39" s="3382"/>
      <c r="D39" s="3382"/>
      <c r="E39" s="3382"/>
      <c r="F39" s="3382"/>
      <c r="G39" s="3382"/>
      <c r="H39" s="3382"/>
      <c r="I39" s="3382"/>
      <c r="J39" s="3382"/>
      <c r="K39" s="3382"/>
      <c r="L39" s="3382"/>
      <c r="M39" s="3382"/>
      <c r="N39" s="3382"/>
      <c r="O39" s="3382"/>
      <c r="P39" s="3382"/>
      <c r="Q39" s="3382"/>
      <c r="R39" s="3382"/>
      <c r="S39" s="3383"/>
    </row>
    <row r="40" spans="2:19">
      <c r="B40" s="1117"/>
      <c r="S40" s="1118"/>
    </row>
    <row r="41" spans="2:19" ht="75" customHeight="1">
      <c r="B41" s="3396" t="s">
        <v>1497</v>
      </c>
      <c r="C41" s="3397"/>
      <c r="D41" s="3397"/>
      <c r="E41" s="3397"/>
      <c r="F41" s="3397"/>
      <c r="G41" s="3397"/>
      <c r="H41" s="3397"/>
      <c r="I41" s="3397"/>
      <c r="J41" s="3397"/>
      <c r="K41" s="3397"/>
      <c r="L41" s="3397"/>
      <c r="M41" s="3397"/>
      <c r="N41" s="3397"/>
      <c r="O41" s="3397"/>
      <c r="P41" s="3397"/>
      <c r="Q41" s="3397"/>
      <c r="R41" s="3397"/>
      <c r="S41" s="3398"/>
    </row>
    <row r="42" spans="2:19">
      <c r="B42" s="1117"/>
      <c r="C42" s="1119"/>
      <c r="S42" s="1118"/>
    </row>
    <row r="43" spans="2:19">
      <c r="B43" s="1117"/>
      <c r="S43" s="1118"/>
    </row>
    <row r="44" spans="2:19">
      <c r="B44" s="1121"/>
      <c r="C44" s="1122"/>
      <c r="D44" s="1122"/>
      <c r="E44" s="1122"/>
      <c r="F44" s="1122"/>
      <c r="G44" s="1122"/>
      <c r="H44" s="1122"/>
      <c r="I44" s="1122"/>
      <c r="J44" s="1122"/>
      <c r="K44" s="1122"/>
      <c r="L44" s="1122"/>
      <c r="M44" s="1122"/>
      <c r="N44" s="1122"/>
      <c r="O44" s="1122"/>
      <c r="P44" s="1122"/>
      <c r="Q44" s="1122"/>
      <c r="R44" s="1122"/>
      <c r="S44" s="1123"/>
    </row>
    <row r="45" spans="2:19" ht="20.25" customHeight="1"/>
    <row r="46" spans="2:19" ht="20.25" customHeight="1"/>
  </sheetData>
  <mergeCells count="19">
    <mergeCell ref="B36:E37"/>
    <mergeCell ref="F36:S37"/>
    <mergeCell ref="B39:S39"/>
    <mergeCell ref="B41:S41"/>
    <mergeCell ref="B8:C8"/>
    <mergeCell ref="D8:I8"/>
    <mergeCell ref="K8:L8"/>
    <mergeCell ref="M8:S8"/>
    <mergeCell ref="B10:S10"/>
    <mergeCell ref="B30:S30"/>
    <mergeCell ref="B7:C7"/>
    <mergeCell ref="D7:I7"/>
    <mergeCell ref="K7:L7"/>
    <mergeCell ref="M7:S7"/>
    <mergeCell ref="B4:S4"/>
    <mergeCell ref="B6:C6"/>
    <mergeCell ref="D6:I6"/>
    <mergeCell ref="K6:L6"/>
    <mergeCell ref="M6:S6"/>
  </mergeCells>
  <phoneticPr fontId="2"/>
  <pageMargins left="0.25" right="0.25" top="0.75" bottom="0.75" header="0.3" footer="0.3"/>
  <pageSetup paperSize="9" scale="56"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B1AE5-22F5-45C0-ADB0-54215E0DFA21}">
  <dimension ref="A1:J20"/>
  <sheetViews>
    <sheetView view="pageBreakPreview" zoomScale="91" zoomScaleNormal="100" zoomScaleSheetLayoutView="91" workbookViewId="0">
      <selection activeCell="B2" sqref="B2:E2"/>
    </sheetView>
  </sheetViews>
  <sheetFormatPr defaultColWidth="8.25" defaultRowHeight="22.5" customHeight="1"/>
  <cols>
    <col min="1" max="1" width="2.5" style="1438" customWidth="1"/>
    <col min="2" max="2" width="37.08203125" style="1438" customWidth="1"/>
    <col min="3" max="5" width="9.58203125" style="1438" customWidth="1"/>
    <col min="6" max="16384" width="8.25" style="1438"/>
  </cols>
  <sheetData>
    <row r="1" spans="1:10" ht="22.5" customHeight="1">
      <c r="B1" s="1438" t="s">
        <v>2324</v>
      </c>
      <c r="E1" s="1439"/>
    </row>
    <row r="2" spans="1:10" ht="22.5" customHeight="1">
      <c r="B2" s="3399" t="s">
        <v>2282</v>
      </c>
      <c r="C2" s="3399"/>
      <c r="D2" s="3399"/>
      <c r="E2" s="3399"/>
      <c r="F2" s="1440"/>
      <c r="G2" s="1440"/>
      <c r="H2" s="1441"/>
      <c r="I2" s="1441"/>
    </row>
    <row r="3" spans="1:10" ht="22.5" customHeight="1">
      <c r="A3" s="1442" t="s">
        <v>1984</v>
      </c>
      <c r="B3" s="1443"/>
      <c r="C3" s="1442"/>
      <c r="D3" s="1442"/>
      <c r="E3" s="1442"/>
      <c r="F3" s="1444"/>
      <c r="G3" s="1444"/>
      <c r="H3" s="1445"/>
      <c r="I3" s="1445"/>
    </row>
    <row r="4" spans="1:10" ht="22.5" customHeight="1">
      <c r="B4" s="1446"/>
      <c r="C4" s="1446"/>
      <c r="D4" s="1446"/>
      <c r="E4" s="1446"/>
      <c r="F4" s="1446"/>
      <c r="G4" s="1446"/>
      <c r="H4" s="1446"/>
      <c r="I4" s="1446"/>
    </row>
    <row r="5" spans="1:10" ht="22.5" customHeight="1">
      <c r="A5" s="1447" t="s">
        <v>1985</v>
      </c>
      <c r="B5" s="1448"/>
      <c r="C5" s="1449"/>
      <c r="D5" s="1449"/>
      <c r="E5" s="1445"/>
      <c r="F5" s="1445"/>
      <c r="G5" s="1445"/>
      <c r="H5" s="1445"/>
      <c r="I5" s="1446"/>
      <c r="J5" s="1446"/>
    </row>
    <row r="6" spans="1:10" ht="22.5" customHeight="1">
      <c r="A6" s="1447" t="s">
        <v>1986</v>
      </c>
      <c r="B6" s="1448"/>
      <c r="C6" s="1449"/>
      <c r="D6" s="1449"/>
      <c r="E6" s="1445"/>
      <c r="F6" s="1445"/>
      <c r="G6" s="1445"/>
      <c r="H6" s="1445"/>
      <c r="I6" s="1446"/>
      <c r="J6" s="1446"/>
    </row>
    <row r="7" spans="1:10" s="1450" customFormat="1" ht="22.5" customHeight="1">
      <c r="B7" s="1451"/>
      <c r="C7" s="1451"/>
      <c r="D7" s="1451"/>
      <c r="E7" s="1452" t="s">
        <v>1987</v>
      </c>
    </row>
    <row r="8" spans="1:10" s="1450" customFormat="1" ht="22.5" customHeight="1">
      <c r="A8" s="3400" t="s">
        <v>1988</v>
      </c>
      <c r="B8" s="3401"/>
      <c r="C8" s="1453" t="s">
        <v>1989</v>
      </c>
      <c r="D8" s="1453" t="s">
        <v>1990</v>
      </c>
      <c r="E8" s="1453" t="s">
        <v>1991</v>
      </c>
    </row>
    <row r="9" spans="1:10" s="1450" customFormat="1" ht="22.5" customHeight="1">
      <c r="A9" s="3402" t="s">
        <v>1992</v>
      </c>
      <c r="B9" s="1454" t="s">
        <v>1993</v>
      </c>
      <c r="C9" s="1454"/>
      <c r="D9" s="1454"/>
      <c r="E9" s="1454"/>
    </row>
    <row r="10" spans="1:10" s="1450" customFormat="1" ht="22.5" customHeight="1">
      <c r="A10" s="3403"/>
      <c r="B10" s="1453" t="s">
        <v>1994</v>
      </c>
      <c r="C10" s="1453"/>
      <c r="D10" s="1453"/>
      <c r="E10" s="1453"/>
    </row>
    <row r="11" spans="1:10" s="1450" customFormat="1" ht="22.5" customHeight="1">
      <c r="A11" s="3404" t="s">
        <v>1995</v>
      </c>
      <c r="B11" s="1455" t="s">
        <v>1996</v>
      </c>
      <c r="C11" s="1456"/>
      <c r="D11" s="1456"/>
      <c r="E11" s="1456"/>
    </row>
    <row r="12" spans="1:10" s="1450" customFormat="1" ht="22.5" customHeight="1">
      <c r="A12" s="3405"/>
      <c r="B12" s="1457" t="s">
        <v>1997</v>
      </c>
      <c r="C12" s="1458"/>
      <c r="D12" s="1458"/>
      <c r="E12" s="1458"/>
    </row>
    <row r="13" spans="1:10" s="1450" customFormat="1" ht="22.5" customHeight="1">
      <c r="A13" s="3405"/>
      <c r="B13" s="1455" t="s">
        <v>1998</v>
      </c>
      <c r="C13" s="1456"/>
      <c r="D13" s="1456"/>
      <c r="E13" s="1456"/>
    </row>
    <row r="14" spans="1:10" s="1450" customFormat="1" ht="22.5" customHeight="1">
      <c r="A14" s="3405"/>
      <c r="B14" s="1455" t="s">
        <v>1999</v>
      </c>
      <c r="C14" s="1458"/>
      <c r="D14" s="1458"/>
      <c r="E14" s="1458"/>
    </row>
    <row r="15" spans="1:10" s="1450" customFormat="1" ht="22.5" customHeight="1">
      <c r="A15" s="3405"/>
      <c r="B15" s="1459" t="s">
        <v>1989</v>
      </c>
      <c r="C15" s="1460"/>
      <c r="D15" s="1460"/>
      <c r="E15" s="1460"/>
    </row>
    <row r="16" spans="1:10" s="1450" customFormat="1" ht="22.5" customHeight="1">
      <c r="A16" s="3405"/>
      <c r="B16" s="1457" t="s">
        <v>2000</v>
      </c>
      <c r="C16" s="1461"/>
      <c r="D16" s="1461"/>
      <c r="E16" s="1461"/>
    </row>
    <row r="17" spans="1:5" s="1450" customFormat="1" ht="22.5" customHeight="1">
      <c r="A17" s="3405"/>
      <c r="B17" s="1459" t="s">
        <v>2001</v>
      </c>
      <c r="C17" s="1458"/>
      <c r="D17" s="1458"/>
      <c r="E17" s="1458"/>
    </row>
    <row r="18" spans="1:5" s="1450" customFormat="1" ht="22.5" customHeight="1">
      <c r="A18" s="3405"/>
      <c r="B18" s="1455" t="s">
        <v>2002</v>
      </c>
      <c r="C18" s="1458"/>
      <c r="D18" s="1458"/>
      <c r="E18" s="1458"/>
    </row>
    <row r="19" spans="1:5" ht="22.5" customHeight="1">
      <c r="A19" s="3406"/>
      <c r="B19" s="1462" t="s">
        <v>2003</v>
      </c>
      <c r="C19" s="1463"/>
      <c r="D19" s="1463"/>
      <c r="E19" s="1463"/>
    </row>
    <row r="20" spans="1:5" ht="22.5" customHeight="1">
      <c r="A20" s="3407" t="s">
        <v>2004</v>
      </c>
      <c r="B20" s="3408"/>
      <c r="C20" s="1464"/>
      <c r="D20" s="1464"/>
      <c r="E20" s="1464"/>
    </row>
  </sheetData>
  <mergeCells count="5">
    <mergeCell ref="B2:E2"/>
    <mergeCell ref="A8:B8"/>
    <mergeCell ref="A9:A10"/>
    <mergeCell ref="A11:A19"/>
    <mergeCell ref="A20:B20"/>
  </mergeCells>
  <phoneticPr fontId="2"/>
  <printOptions horizontalCentered="1" verticalCentered="1"/>
  <pageMargins left="0" right="0" top="0.78680555555555554" bottom="0" header="0" footer="0"/>
  <pageSetup paperSize="9" firstPageNumber="37" orientation="portrait" blackAndWhite="1" useFirstPageNumber="1" verticalDpi="300"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55F56-957F-4477-BD3E-04236E9DB1BC}">
  <sheetPr>
    <pageSetUpPr fitToPage="1"/>
  </sheetPr>
  <dimension ref="A1:BO63"/>
  <sheetViews>
    <sheetView showGridLines="0" view="pageBreakPreview" topLeftCell="A45" zoomScaleNormal="100" zoomScaleSheetLayoutView="100" workbookViewId="0">
      <selection activeCell="A2" sqref="A2:BJ2"/>
    </sheetView>
  </sheetViews>
  <sheetFormatPr defaultColWidth="8.1640625" defaultRowHeight="13"/>
  <cols>
    <col min="1" max="39" width="1.5" style="1465" customWidth="1"/>
    <col min="40" max="40" width="1.33203125" style="1465" customWidth="1"/>
    <col min="41" max="51" width="1.5" style="1465" customWidth="1"/>
    <col min="52" max="52" width="2.08203125" style="1465" customWidth="1"/>
    <col min="53" max="56" width="1.5" style="1465" customWidth="1"/>
    <col min="57" max="57" width="2.1640625" style="1465" customWidth="1"/>
    <col min="58" max="61" width="1.5" style="1465" customWidth="1"/>
    <col min="62" max="62" width="2.08203125" style="1465" customWidth="1"/>
    <col min="63" max="66" width="1.5" style="1465" customWidth="1"/>
    <col min="67" max="16384" width="8.1640625" style="1465"/>
  </cols>
  <sheetData>
    <row r="1" spans="1:62" ht="14">
      <c r="BA1" s="3556" t="s">
        <v>2325</v>
      </c>
      <c r="BB1" s="3556"/>
      <c r="BC1" s="3556"/>
      <c r="BD1" s="3556"/>
      <c r="BE1" s="3556"/>
      <c r="BF1" s="3556"/>
      <c r="BG1" s="3556"/>
      <c r="BH1" s="3556"/>
      <c r="BI1" s="3556"/>
      <c r="BJ1" s="3556"/>
    </row>
    <row r="2" spans="1:62" ht="28.5" customHeight="1">
      <c r="A2" s="3557" t="s">
        <v>2005</v>
      </c>
      <c r="B2" s="3557"/>
      <c r="C2" s="3557"/>
      <c r="D2" s="3557"/>
      <c r="E2" s="3557"/>
      <c r="F2" s="3557"/>
      <c r="G2" s="3557"/>
      <c r="H2" s="3557"/>
      <c r="I2" s="3557"/>
      <c r="J2" s="3557"/>
      <c r="K2" s="3557"/>
      <c r="L2" s="3557"/>
      <c r="M2" s="3557"/>
      <c r="N2" s="3557"/>
      <c r="O2" s="3557"/>
      <c r="P2" s="3557"/>
      <c r="Q2" s="3557"/>
      <c r="R2" s="3557"/>
      <c r="S2" s="3557"/>
      <c r="T2" s="3557"/>
      <c r="U2" s="3557"/>
      <c r="V2" s="3557"/>
      <c r="W2" s="3557"/>
      <c r="X2" s="3557"/>
      <c r="Y2" s="3557"/>
      <c r="Z2" s="3557"/>
      <c r="AA2" s="3557"/>
      <c r="AB2" s="3557"/>
      <c r="AC2" s="3557"/>
      <c r="AD2" s="3557"/>
      <c r="AE2" s="3557"/>
      <c r="AF2" s="3557"/>
      <c r="AG2" s="3557"/>
      <c r="AH2" s="3557"/>
      <c r="AI2" s="3557"/>
      <c r="AJ2" s="3557"/>
      <c r="AK2" s="3557"/>
      <c r="AL2" s="3557"/>
      <c r="AM2" s="3557"/>
      <c r="AN2" s="3557"/>
      <c r="AO2" s="3557"/>
      <c r="AP2" s="3557"/>
      <c r="AQ2" s="3557"/>
      <c r="AR2" s="3557"/>
      <c r="AS2" s="3557"/>
      <c r="AT2" s="3557"/>
      <c r="AU2" s="3557"/>
      <c r="AV2" s="3557"/>
      <c r="AW2" s="3557"/>
      <c r="AX2" s="3557"/>
      <c r="AY2" s="3557"/>
      <c r="AZ2" s="3557"/>
      <c r="BA2" s="3557"/>
      <c r="BB2" s="3557"/>
      <c r="BC2" s="3557"/>
      <c r="BD2" s="3557"/>
      <c r="BE2" s="3557"/>
      <c r="BF2" s="3557"/>
      <c r="BG2" s="3557"/>
      <c r="BH2" s="3557"/>
      <c r="BI2" s="3557"/>
      <c r="BJ2" s="3557"/>
    </row>
    <row r="3" spans="1:62" ht="17.25" customHeight="1">
      <c r="A3" s="1466"/>
      <c r="B3" s="1466"/>
      <c r="C3" s="1466"/>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1466"/>
      <c r="AZ3" s="1466"/>
      <c r="BA3" s="1466"/>
      <c r="BB3" s="1466"/>
      <c r="BC3" s="1466"/>
      <c r="BD3" s="1466"/>
      <c r="BE3" s="1466"/>
      <c r="BF3" s="1466"/>
      <c r="BG3" s="1466"/>
      <c r="BH3" s="1466"/>
      <c r="BI3" s="1466"/>
      <c r="BJ3" s="1466"/>
    </row>
    <row r="4" spans="1:62" ht="22.5" customHeight="1">
      <c r="A4" s="3481" t="s">
        <v>2006</v>
      </c>
      <c r="B4" s="3482"/>
      <c r="C4" s="3482"/>
      <c r="D4" s="3482"/>
      <c r="E4" s="3482"/>
      <c r="F4" s="3482"/>
      <c r="G4" s="3482"/>
      <c r="H4" s="3482"/>
      <c r="I4" s="3482"/>
      <c r="J4" s="3482"/>
      <c r="K4" s="3482"/>
      <c r="L4" s="3482"/>
      <c r="M4" s="3482"/>
      <c r="N4" s="3482"/>
      <c r="O4" s="3482"/>
      <c r="P4" s="3482"/>
      <c r="Q4" s="3482"/>
      <c r="R4" s="3482"/>
      <c r="S4" s="3482"/>
      <c r="T4" s="3482"/>
      <c r="U4" s="3482"/>
      <c r="V4" s="3481" t="s">
        <v>2007</v>
      </c>
      <c r="W4" s="3482"/>
      <c r="X4" s="3482"/>
      <c r="Y4" s="3482"/>
      <c r="Z4" s="3482"/>
      <c r="AA4" s="3482"/>
      <c r="AB4" s="3482"/>
      <c r="AC4" s="3482"/>
      <c r="AD4" s="3482"/>
      <c r="AE4" s="3482"/>
      <c r="AF4" s="3482"/>
      <c r="AG4" s="3482"/>
      <c r="AH4" s="3482"/>
      <c r="AI4" s="3482"/>
      <c r="AJ4" s="3482"/>
      <c r="AK4" s="3482"/>
      <c r="AL4" s="3482"/>
      <c r="AM4" s="3482"/>
      <c r="AN4" s="3482"/>
      <c r="AO4" s="3482"/>
      <c r="AP4" s="3483"/>
      <c r="AQ4" s="3415" t="s">
        <v>2008</v>
      </c>
      <c r="AR4" s="3415"/>
      <c r="AS4" s="3415"/>
      <c r="AT4" s="3415"/>
      <c r="AU4" s="3415"/>
      <c r="AV4" s="3415"/>
      <c r="AW4" s="3415"/>
      <c r="AX4" s="3415"/>
      <c r="AY4" s="3415"/>
      <c r="AZ4" s="3415"/>
      <c r="BA4" s="3415"/>
      <c r="BB4" s="3415"/>
      <c r="BC4" s="3415"/>
      <c r="BD4" s="3415"/>
      <c r="BE4" s="3415"/>
      <c r="BF4" s="3415"/>
      <c r="BG4" s="3415"/>
      <c r="BH4" s="3415"/>
      <c r="BI4" s="3415"/>
      <c r="BJ4" s="3415"/>
    </row>
    <row r="5" spans="1:62" ht="21.75" customHeight="1">
      <c r="A5" s="3423" t="s">
        <v>1792</v>
      </c>
      <c r="B5" s="3424"/>
      <c r="C5" s="3424"/>
      <c r="D5" s="3424"/>
      <c r="E5" s="3424"/>
      <c r="F5" s="3424"/>
      <c r="G5" s="3424"/>
      <c r="H5" s="3424"/>
      <c r="I5" s="3424"/>
      <c r="J5" s="3424"/>
      <c r="K5" s="3424"/>
      <c r="L5" s="3424"/>
      <c r="M5" s="3424"/>
      <c r="N5" s="3424"/>
      <c r="O5" s="3424"/>
      <c r="P5" s="3424"/>
      <c r="Q5" s="3425"/>
      <c r="R5" s="3558" t="s">
        <v>1793</v>
      </c>
      <c r="S5" s="3559"/>
      <c r="T5" s="3559"/>
      <c r="U5" s="3560"/>
      <c r="V5" s="3439"/>
      <c r="W5" s="3440"/>
      <c r="X5" s="3440"/>
      <c r="Y5" s="3440"/>
      <c r="Z5" s="3440"/>
      <c r="AA5" s="3440"/>
      <c r="AB5" s="3440"/>
      <c r="AC5" s="3440"/>
      <c r="AD5" s="3440"/>
      <c r="AE5" s="3440"/>
      <c r="AF5" s="3440"/>
      <c r="AG5" s="3440"/>
      <c r="AH5" s="3440"/>
      <c r="AI5" s="3440"/>
      <c r="AJ5" s="3440"/>
      <c r="AK5" s="3441"/>
      <c r="AL5" s="3539" t="s">
        <v>2009</v>
      </c>
      <c r="AM5" s="3561"/>
      <c r="AN5" s="3561"/>
      <c r="AO5" s="3561"/>
      <c r="AP5" s="3561"/>
      <c r="AQ5" s="3539" t="s">
        <v>516</v>
      </c>
      <c r="AR5" s="3539"/>
      <c r="AS5" s="3539"/>
      <c r="AT5" s="3539"/>
      <c r="AU5" s="3539"/>
      <c r="AV5" s="3539" t="s">
        <v>515</v>
      </c>
      <c r="AW5" s="3539"/>
      <c r="AX5" s="3539"/>
      <c r="AY5" s="3539"/>
      <c r="AZ5" s="3539"/>
      <c r="BA5" s="3539" t="s">
        <v>2010</v>
      </c>
      <c r="BB5" s="3539"/>
      <c r="BC5" s="3539"/>
      <c r="BD5" s="3539"/>
      <c r="BE5" s="3539"/>
      <c r="BF5" s="3540" t="s">
        <v>469</v>
      </c>
      <c r="BG5" s="3540"/>
      <c r="BH5" s="3540"/>
      <c r="BI5" s="3540"/>
      <c r="BJ5" s="3540"/>
    </row>
    <row r="6" spans="1:62" ht="13.5" customHeight="1">
      <c r="A6" s="3541" t="s">
        <v>2011</v>
      </c>
      <c r="B6" s="3542"/>
      <c r="C6" s="3542"/>
      <c r="D6" s="3542"/>
      <c r="E6" s="3542"/>
      <c r="F6" s="3542"/>
      <c r="G6" s="3542"/>
      <c r="H6" s="3542"/>
      <c r="I6" s="3542"/>
      <c r="J6" s="3542"/>
      <c r="K6" s="3542"/>
      <c r="L6" s="3542"/>
      <c r="M6" s="3542"/>
      <c r="N6" s="3542"/>
      <c r="O6" s="3542"/>
      <c r="P6" s="3542"/>
      <c r="Q6" s="3543"/>
      <c r="R6" s="3547"/>
      <c r="S6" s="3548"/>
      <c r="T6" s="3548"/>
      <c r="U6" s="3549"/>
      <c r="V6" s="3553" t="s">
        <v>2012</v>
      </c>
      <c r="W6" s="3554"/>
      <c r="X6" s="3554"/>
      <c r="Y6" s="3554"/>
      <c r="Z6" s="3554"/>
      <c r="AA6" s="3554"/>
      <c r="AB6" s="3554"/>
      <c r="AC6" s="3554"/>
      <c r="AD6" s="3554"/>
      <c r="AE6" s="3554"/>
      <c r="AF6" s="3554"/>
      <c r="AG6" s="3554"/>
      <c r="AH6" s="3554"/>
      <c r="AI6" s="3554"/>
      <c r="AJ6" s="3554"/>
      <c r="AK6" s="3555"/>
      <c r="AL6" s="3561"/>
      <c r="AM6" s="3561"/>
      <c r="AN6" s="3561"/>
      <c r="AO6" s="3561"/>
      <c r="AP6" s="3561"/>
      <c r="AQ6" s="3539"/>
      <c r="AR6" s="3539"/>
      <c r="AS6" s="3539"/>
      <c r="AT6" s="3539"/>
      <c r="AU6" s="3539"/>
      <c r="AV6" s="3539"/>
      <c r="AW6" s="3539"/>
      <c r="AX6" s="3539"/>
      <c r="AY6" s="3539"/>
      <c r="AZ6" s="3539"/>
      <c r="BA6" s="3539"/>
      <c r="BB6" s="3539"/>
      <c r="BC6" s="3539"/>
      <c r="BD6" s="3539"/>
      <c r="BE6" s="3539"/>
      <c r="BF6" s="3540"/>
      <c r="BG6" s="3540"/>
      <c r="BH6" s="3540"/>
      <c r="BI6" s="3540"/>
      <c r="BJ6" s="3540"/>
    </row>
    <row r="7" spans="1:62" ht="21.75" customHeight="1">
      <c r="A7" s="3544"/>
      <c r="B7" s="3545"/>
      <c r="C7" s="3545"/>
      <c r="D7" s="3545"/>
      <c r="E7" s="3545"/>
      <c r="F7" s="3545"/>
      <c r="G7" s="3545"/>
      <c r="H7" s="3545"/>
      <c r="I7" s="3545"/>
      <c r="J7" s="3545"/>
      <c r="K7" s="3545"/>
      <c r="L7" s="3545"/>
      <c r="M7" s="3545"/>
      <c r="N7" s="3545"/>
      <c r="O7" s="3545"/>
      <c r="P7" s="3545"/>
      <c r="Q7" s="3546"/>
      <c r="R7" s="3550"/>
      <c r="S7" s="3551"/>
      <c r="T7" s="3551"/>
      <c r="U7" s="3552"/>
      <c r="V7" s="3544"/>
      <c r="W7" s="3545"/>
      <c r="X7" s="3545"/>
      <c r="Y7" s="3545"/>
      <c r="Z7" s="3545"/>
      <c r="AA7" s="3545"/>
      <c r="AB7" s="3545"/>
      <c r="AC7" s="3545"/>
      <c r="AD7" s="3545"/>
      <c r="AE7" s="3545"/>
      <c r="AF7" s="3545"/>
      <c r="AG7" s="3545"/>
      <c r="AH7" s="3545"/>
      <c r="AI7" s="3545"/>
      <c r="AJ7" s="3545"/>
      <c r="AK7" s="3546"/>
      <c r="AL7" s="3561"/>
      <c r="AM7" s="3561"/>
      <c r="AN7" s="3561"/>
      <c r="AO7" s="3561"/>
      <c r="AP7" s="3561"/>
      <c r="AQ7" s="3539"/>
      <c r="AR7" s="3539"/>
      <c r="AS7" s="3539"/>
      <c r="AT7" s="3539"/>
      <c r="AU7" s="3539"/>
      <c r="AV7" s="3539"/>
      <c r="AW7" s="3539"/>
      <c r="AX7" s="3539"/>
      <c r="AY7" s="3539"/>
      <c r="AZ7" s="3539"/>
      <c r="BA7" s="3539"/>
      <c r="BB7" s="3539"/>
      <c r="BC7" s="3539"/>
      <c r="BD7" s="3539"/>
      <c r="BE7" s="3539"/>
      <c r="BF7" s="3540"/>
      <c r="BG7" s="3540"/>
      <c r="BH7" s="3540"/>
      <c r="BI7" s="3540"/>
      <c r="BJ7" s="3540"/>
    </row>
    <row r="8" spans="1:62" ht="18.75" customHeight="1">
      <c r="A8" s="3524" t="s">
        <v>2013</v>
      </c>
      <c r="B8" s="3525"/>
      <c r="C8" s="3525"/>
      <c r="D8" s="3525"/>
      <c r="E8" s="3525"/>
      <c r="F8" s="3525"/>
      <c r="G8" s="3525"/>
      <c r="H8" s="3525"/>
      <c r="I8" s="3525"/>
      <c r="J8" s="3525"/>
      <c r="K8" s="3525"/>
      <c r="L8" s="3525"/>
      <c r="M8" s="3525"/>
      <c r="N8" s="3525"/>
      <c r="O8" s="3525"/>
      <c r="P8" s="3525"/>
      <c r="Q8" s="3525"/>
      <c r="R8" s="3525"/>
      <c r="S8" s="3525"/>
      <c r="T8" s="3525"/>
      <c r="U8" s="3526"/>
      <c r="V8" s="3524" t="s">
        <v>2014</v>
      </c>
      <c r="W8" s="3525"/>
      <c r="X8" s="3525"/>
      <c r="Y8" s="3525"/>
      <c r="Z8" s="3525"/>
      <c r="AA8" s="3525"/>
      <c r="AB8" s="3525"/>
      <c r="AC8" s="3525"/>
      <c r="AD8" s="3525"/>
      <c r="AE8" s="3525"/>
      <c r="AF8" s="3525"/>
      <c r="AG8" s="3525"/>
      <c r="AH8" s="3525"/>
      <c r="AI8" s="3525"/>
      <c r="AJ8" s="3525"/>
      <c r="AK8" s="3525"/>
      <c r="AL8" s="3525"/>
      <c r="AM8" s="3525"/>
      <c r="AN8" s="3525"/>
      <c r="AO8" s="3525"/>
      <c r="AP8" s="3525"/>
      <c r="AQ8" s="3525"/>
      <c r="AR8" s="3525"/>
      <c r="AS8" s="3525"/>
      <c r="AT8" s="3525"/>
      <c r="AU8" s="3525"/>
      <c r="AV8" s="3525"/>
      <c r="AW8" s="3525"/>
      <c r="AX8" s="3525"/>
      <c r="AY8" s="3525"/>
      <c r="AZ8" s="3525"/>
      <c r="BA8" s="3525"/>
      <c r="BB8" s="3525"/>
      <c r="BC8" s="3525"/>
      <c r="BD8" s="3525"/>
      <c r="BE8" s="3525"/>
      <c r="BF8" s="3525"/>
      <c r="BG8" s="3525"/>
      <c r="BH8" s="3525"/>
      <c r="BI8" s="3525"/>
      <c r="BJ8" s="3526"/>
    </row>
    <row r="9" spans="1:62" ht="18.75" customHeight="1">
      <c r="A9" s="3527"/>
      <c r="B9" s="3528"/>
      <c r="C9" s="3528"/>
      <c r="D9" s="3528"/>
      <c r="E9" s="3528"/>
      <c r="F9" s="3528"/>
      <c r="G9" s="3528"/>
      <c r="H9" s="3528"/>
      <c r="I9" s="3528"/>
      <c r="J9" s="3528"/>
      <c r="K9" s="3528"/>
      <c r="L9" s="3528"/>
      <c r="M9" s="3528"/>
      <c r="N9" s="3528"/>
      <c r="O9" s="3528"/>
      <c r="P9" s="3528"/>
      <c r="Q9" s="3528"/>
      <c r="R9" s="3528"/>
      <c r="S9" s="3528"/>
      <c r="T9" s="3528"/>
      <c r="U9" s="3529"/>
      <c r="V9" s="3530"/>
      <c r="W9" s="3531"/>
      <c r="X9" s="3531"/>
      <c r="Y9" s="3531"/>
      <c r="Z9" s="3531"/>
      <c r="AA9" s="3531"/>
      <c r="AB9" s="3531"/>
      <c r="AC9" s="3531"/>
      <c r="AD9" s="3531"/>
      <c r="AE9" s="3531"/>
      <c r="AF9" s="3531"/>
      <c r="AG9" s="3531"/>
      <c r="AH9" s="3531"/>
      <c r="AI9" s="3531"/>
      <c r="AJ9" s="3531"/>
      <c r="AK9" s="3531"/>
      <c r="AL9" s="3531"/>
      <c r="AM9" s="3531"/>
      <c r="AN9" s="3531"/>
      <c r="AO9" s="3531"/>
      <c r="AP9" s="3531"/>
      <c r="AQ9" s="3531"/>
      <c r="AR9" s="3531"/>
      <c r="AS9" s="3531"/>
      <c r="AT9" s="3531"/>
      <c r="AU9" s="3531"/>
      <c r="AV9" s="3531"/>
      <c r="AW9" s="3531"/>
      <c r="AX9" s="3531"/>
      <c r="AY9" s="3531"/>
      <c r="AZ9" s="3531"/>
      <c r="BA9" s="3531"/>
      <c r="BB9" s="3531"/>
      <c r="BC9" s="3531"/>
      <c r="BD9" s="3531"/>
      <c r="BE9" s="3531"/>
      <c r="BF9" s="3531"/>
      <c r="BG9" s="3531"/>
      <c r="BH9" s="3531"/>
      <c r="BI9" s="3531"/>
      <c r="BJ9" s="3532"/>
    </row>
    <row r="10" spans="1:62" ht="18.75" customHeight="1">
      <c r="A10" s="3527"/>
      <c r="B10" s="3528"/>
      <c r="C10" s="3528"/>
      <c r="D10" s="3528"/>
      <c r="E10" s="3528"/>
      <c r="F10" s="3528"/>
      <c r="G10" s="3528"/>
      <c r="H10" s="3528"/>
      <c r="I10" s="3528"/>
      <c r="J10" s="3528"/>
      <c r="K10" s="3528"/>
      <c r="L10" s="3528"/>
      <c r="M10" s="3528"/>
      <c r="N10" s="3528"/>
      <c r="O10" s="3528"/>
      <c r="P10" s="3528"/>
      <c r="Q10" s="3528"/>
      <c r="R10" s="3528"/>
      <c r="S10" s="3528"/>
      <c r="T10" s="3528"/>
      <c r="U10" s="3529"/>
      <c r="V10" s="3524" t="s">
        <v>2015</v>
      </c>
      <c r="W10" s="3525"/>
      <c r="X10" s="3525"/>
      <c r="Y10" s="3525"/>
      <c r="Z10" s="3525"/>
      <c r="AA10" s="3525"/>
      <c r="AB10" s="3525"/>
      <c r="AC10" s="3525"/>
      <c r="AD10" s="3525"/>
      <c r="AE10" s="3525"/>
      <c r="AF10" s="3525"/>
      <c r="AG10" s="3525"/>
      <c r="AH10" s="3525"/>
      <c r="AI10" s="3525"/>
      <c r="AJ10" s="3525"/>
      <c r="AK10" s="3525"/>
      <c r="AL10" s="3525"/>
      <c r="AM10" s="3525"/>
      <c r="AN10" s="3525"/>
      <c r="AO10" s="3525"/>
      <c r="AP10" s="3525"/>
      <c r="AQ10" s="3533" t="s">
        <v>2016</v>
      </c>
      <c r="AR10" s="3534"/>
      <c r="AS10" s="3534"/>
      <c r="AT10" s="3534"/>
      <c r="AU10" s="3534"/>
      <c r="AV10" s="3534"/>
      <c r="AW10" s="3534"/>
      <c r="AX10" s="3534"/>
      <c r="AY10" s="3534"/>
      <c r="AZ10" s="3534"/>
      <c r="BA10" s="3534"/>
      <c r="BB10" s="3534"/>
      <c r="BC10" s="3534"/>
      <c r="BD10" s="3534"/>
      <c r="BE10" s="3534"/>
      <c r="BF10" s="3534"/>
      <c r="BG10" s="3534"/>
      <c r="BH10" s="3534"/>
      <c r="BI10" s="3534"/>
      <c r="BJ10" s="3535"/>
    </row>
    <row r="11" spans="1:62" ht="18.75" customHeight="1">
      <c r="A11" s="3530"/>
      <c r="B11" s="3531"/>
      <c r="C11" s="3531"/>
      <c r="D11" s="3531"/>
      <c r="E11" s="3531"/>
      <c r="F11" s="3531"/>
      <c r="G11" s="3531"/>
      <c r="H11" s="3531"/>
      <c r="I11" s="3531"/>
      <c r="J11" s="3531"/>
      <c r="K11" s="3531"/>
      <c r="L11" s="3531"/>
      <c r="M11" s="3531"/>
      <c r="N11" s="3531"/>
      <c r="O11" s="3531"/>
      <c r="P11" s="3531"/>
      <c r="Q11" s="3531"/>
      <c r="R11" s="3531"/>
      <c r="S11" s="3531"/>
      <c r="T11" s="3531"/>
      <c r="U11" s="3532"/>
      <c r="V11" s="3530"/>
      <c r="W11" s="3531"/>
      <c r="X11" s="3531"/>
      <c r="Y11" s="3531"/>
      <c r="Z11" s="3531"/>
      <c r="AA11" s="3531"/>
      <c r="AB11" s="3531"/>
      <c r="AC11" s="3531"/>
      <c r="AD11" s="3531"/>
      <c r="AE11" s="3531"/>
      <c r="AF11" s="3531"/>
      <c r="AG11" s="3531"/>
      <c r="AH11" s="3531"/>
      <c r="AI11" s="3531"/>
      <c r="AJ11" s="3531"/>
      <c r="AK11" s="3531"/>
      <c r="AL11" s="3531"/>
      <c r="AM11" s="3531"/>
      <c r="AN11" s="3531"/>
      <c r="AO11" s="3531"/>
      <c r="AP11" s="3531"/>
      <c r="AQ11" s="3536"/>
      <c r="AR11" s="3537"/>
      <c r="AS11" s="3537"/>
      <c r="AT11" s="3537"/>
      <c r="AU11" s="3537"/>
      <c r="AV11" s="3537"/>
      <c r="AW11" s="3537"/>
      <c r="AX11" s="3537"/>
      <c r="AY11" s="3537"/>
      <c r="AZ11" s="3537"/>
      <c r="BA11" s="3537"/>
      <c r="BB11" s="3537"/>
      <c r="BC11" s="3537"/>
      <c r="BD11" s="3537"/>
      <c r="BE11" s="3537"/>
      <c r="BF11" s="3537"/>
      <c r="BG11" s="3537"/>
      <c r="BH11" s="3537"/>
      <c r="BI11" s="3537"/>
      <c r="BJ11" s="3538"/>
    </row>
    <row r="12" spans="1:62" ht="13.5" customHeight="1">
      <c r="A12" s="3524" t="s">
        <v>2017</v>
      </c>
      <c r="B12" s="3516"/>
      <c r="C12" s="3516"/>
      <c r="D12" s="3516"/>
      <c r="E12" s="3516"/>
      <c r="F12" s="3516"/>
      <c r="G12" s="3516"/>
      <c r="H12" s="3516"/>
      <c r="I12" s="3516"/>
      <c r="J12" s="3516"/>
      <c r="K12" s="3516"/>
      <c r="L12" s="3516"/>
      <c r="M12" s="3516"/>
      <c r="N12" s="3516"/>
      <c r="O12" s="3516"/>
      <c r="P12" s="3516"/>
      <c r="Q12" s="3516"/>
      <c r="R12" s="3516"/>
      <c r="S12" s="3516"/>
      <c r="T12" s="3516"/>
      <c r="U12" s="3516"/>
      <c r="V12" s="3516"/>
      <c r="W12" s="3516"/>
      <c r="X12" s="3516"/>
      <c r="Y12" s="3516"/>
      <c r="Z12" s="3516"/>
      <c r="AA12" s="3516"/>
      <c r="AB12" s="3516"/>
      <c r="AC12" s="3516"/>
      <c r="AD12" s="3516"/>
      <c r="AE12" s="3517"/>
      <c r="AF12" s="3524" t="s">
        <v>2018</v>
      </c>
      <c r="AG12" s="3516"/>
      <c r="AH12" s="3516"/>
      <c r="AI12" s="3516"/>
      <c r="AJ12" s="3516"/>
      <c r="AK12" s="3516"/>
      <c r="AL12" s="3516"/>
      <c r="AM12" s="3516"/>
      <c r="AN12" s="3516"/>
      <c r="AO12" s="3516"/>
      <c r="AP12" s="3516"/>
      <c r="AQ12" s="3516"/>
      <c r="AR12" s="3516"/>
      <c r="AS12" s="3516"/>
      <c r="AT12" s="3516"/>
      <c r="AU12" s="3516"/>
      <c r="AV12" s="3516"/>
      <c r="AW12" s="3516"/>
      <c r="AX12" s="3516"/>
      <c r="AY12" s="3516"/>
      <c r="AZ12" s="3516"/>
      <c r="BA12" s="3516"/>
      <c r="BB12" s="3516"/>
      <c r="BC12" s="3516"/>
      <c r="BD12" s="3516"/>
      <c r="BE12" s="3516"/>
      <c r="BF12" s="3516"/>
      <c r="BG12" s="3516"/>
      <c r="BH12" s="3516"/>
      <c r="BI12" s="3516"/>
      <c r="BJ12" s="3517"/>
    </row>
    <row r="13" spans="1:62" ht="13.5" customHeight="1">
      <c r="A13" s="3518"/>
      <c r="B13" s="3519"/>
      <c r="C13" s="3519"/>
      <c r="D13" s="3519"/>
      <c r="E13" s="3519"/>
      <c r="F13" s="3519"/>
      <c r="G13" s="3519"/>
      <c r="H13" s="3519"/>
      <c r="I13" s="3519"/>
      <c r="J13" s="3519"/>
      <c r="K13" s="3519"/>
      <c r="L13" s="3519"/>
      <c r="M13" s="3519"/>
      <c r="N13" s="3519"/>
      <c r="O13" s="3519"/>
      <c r="P13" s="3519"/>
      <c r="Q13" s="3519"/>
      <c r="R13" s="3519"/>
      <c r="S13" s="3519"/>
      <c r="T13" s="3519"/>
      <c r="U13" s="3519"/>
      <c r="V13" s="3519"/>
      <c r="W13" s="3519"/>
      <c r="X13" s="3519"/>
      <c r="Y13" s="3519"/>
      <c r="Z13" s="3519"/>
      <c r="AA13" s="3519"/>
      <c r="AB13" s="3519"/>
      <c r="AC13" s="3519"/>
      <c r="AD13" s="3519"/>
      <c r="AE13" s="3520"/>
      <c r="AF13" s="3518"/>
      <c r="AG13" s="3519"/>
      <c r="AH13" s="3519"/>
      <c r="AI13" s="3519"/>
      <c r="AJ13" s="3519"/>
      <c r="AK13" s="3519"/>
      <c r="AL13" s="3519"/>
      <c r="AM13" s="3519"/>
      <c r="AN13" s="3519"/>
      <c r="AO13" s="3519"/>
      <c r="AP13" s="3519"/>
      <c r="AQ13" s="3519"/>
      <c r="AR13" s="3519"/>
      <c r="AS13" s="3519"/>
      <c r="AT13" s="3519"/>
      <c r="AU13" s="3519"/>
      <c r="AV13" s="3519"/>
      <c r="AW13" s="3519"/>
      <c r="AX13" s="3519"/>
      <c r="AY13" s="3519"/>
      <c r="AZ13" s="3519"/>
      <c r="BA13" s="3519"/>
      <c r="BB13" s="3519"/>
      <c r="BC13" s="3519"/>
      <c r="BD13" s="3519"/>
      <c r="BE13" s="3519"/>
      <c r="BF13" s="3519"/>
      <c r="BG13" s="3519"/>
      <c r="BH13" s="3519"/>
      <c r="BI13" s="3519"/>
      <c r="BJ13" s="3520"/>
    </row>
    <row r="14" spans="1:62" ht="13.5" customHeight="1">
      <c r="A14" s="3521"/>
      <c r="B14" s="3522"/>
      <c r="C14" s="3522"/>
      <c r="D14" s="3522"/>
      <c r="E14" s="3522"/>
      <c r="F14" s="3522"/>
      <c r="G14" s="3522"/>
      <c r="H14" s="3522"/>
      <c r="I14" s="3522"/>
      <c r="J14" s="3522"/>
      <c r="K14" s="3522"/>
      <c r="L14" s="3522"/>
      <c r="M14" s="3522"/>
      <c r="N14" s="3522"/>
      <c r="O14" s="3522"/>
      <c r="P14" s="3522"/>
      <c r="Q14" s="3522"/>
      <c r="R14" s="3522"/>
      <c r="S14" s="3522"/>
      <c r="T14" s="3522"/>
      <c r="U14" s="3522"/>
      <c r="V14" s="3522"/>
      <c r="W14" s="3522"/>
      <c r="X14" s="3522"/>
      <c r="Y14" s="3522"/>
      <c r="Z14" s="3522"/>
      <c r="AA14" s="3522"/>
      <c r="AB14" s="3522"/>
      <c r="AC14" s="3522"/>
      <c r="AD14" s="3522"/>
      <c r="AE14" s="3523"/>
      <c r="AF14" s="3521"/>
      <c r="AG14" s="3522"/>
      <c r="AH14" s="3522"/>
      <c r="AI14" s="3522"/>
      <c r="AJ14" s="3522"/>
      <c r="AK14" s="3522"/>
      <c r="AL14" s="3522"/>
      <c r="AM14" s="3522"/>
      <c r="AN14" s="3522"/>
      <c r="AO14" s="3522"/>
      <c r="AP14" s="3522"/>
      <c r="AQ14" s="3522"/>
      <c r="AR14" s="3522"/>
      <c r="AS14" s="3522"/>
      <c r="AT14" s="3522"/>
      <c r="AU14" s="3522"/>
      <c r="AV14" s="3522"/>
      <c r="AW14" s="3522"/>
      <c r="AX14" s="3522"/>
      <c r="AY14" s="3522"/>
      <c r="AZ14" s="3522"/>
      <c r="BA14" s="3522"/>
      <c r="BB14" s="3522"/>
      <c r="BC14" s="3522"/>
      <c r="BD14" s="3522"/>
      <c r="BE14" s="3522"/>
      <c r="BF14" s="3522"/>
      <c r="BG14" s="3522"/>
      <c r="BH14" s="3522"/>
      <c r="BI14" s="3522"/>
      <c r="BJ14" s="3523"/>
    </row>
    <row r="15" spans="1:62" ht="13.5" customHeight="1">
      <c r="A15" s="3454" t="s">
        <v>2019</v>
      </c>
      <c r="B15" s="3516"/>
      <c r="C15" s="3516"/>
      <c r="D15" s="3516"/>
      <c r="E15" s="3516"/>
      <c r="F15" s="3516"/>
      <c r="G15" s="3516"/>
      <c r="H15" s="3516"/>
      <c r="I15" s="3516"/>
      <c r="J15" s="3516"/>
      <c r="K15" s="3516"/>
      <c r="L15" s="3516"/>
      <c r="M15" s="3516"/>
      <c r="N15" s="3516"/>
      <c r="O15" s="3516"/>
      <c r="P15" s="3516"/>
      <c r="Q15" s="3516"/>
      <c r="R15" s="3516"/>
      <c r="S15" s="3516"/>
      <c r="T15" s="3516"/>
      <c r="U15" s="3516"/>
      <c r="V15" s="3516"/>
      <c r="W15" s="3516"/>
      <c r="X15" s="3516"/>
      <c r="Y15" s="3516"/>
      <c r="Z15" s="3516"/>
      <c r="AA15" s="3516"/>
      <c r="AB15" s="3516"/>
      <c r="AC15" s="3516"/>
      <c r="AD15" s="3516"/>
      <c r="AE15" s="3516"/>
      <c r="AF15" s="3516"/>
      <c r="AG15" s="3516"/>
      <c r="AH15" s="3516"/>
      <c r="AI15" s="3516"/>
      <c r="AJ15" s="3516"/>
      <c r="AK15" s="3516"/>
      <c r="AL15" s="3516"/>
      <c r="AM15" s="3516"/>
      <c r="AN15" s="3516"/>
      <c r="AO15" s="3516"/>
      <c r="AP15" s="3516"/>
      <c r="AQ15" s="3516"/>
      <c r="AR15" s="3516"/>
      <c r="AS15" s="3516"/>
      <c r="AT15" s="3516"/>
      <c r="AU15" s="3516"/>
      <c r="AV15" s="3516"/>
      <c r="AW15" s="3516"/>
      <c r="AX15" s="3516"/>
      <c r="AY15" s="3516"/>
      <c r="AZ15" s="3516"/>
      <c r="BA15" s="3516"/>
      <c r="BB15" s="3516"/>
      <c r="BC15" s="3516"/>
      <c r="BD15" s="3516"/>
      <c r="BE15" s="3516"/>
      <c r="BF15" s="3516"/>
      <c r="BG15" s="3516"/>
      <c r="BH15" s="3516"/>
      <c r="BI15" s="3516"/>
      <c r="BJ15" s="3517"/>
    </row>
    <row r="16" spans="1:62" ht="13.5" customHeight="1">
      <c r="A16" s="3518"/>
      <c r="B16" s="3519"/>
      <c r="C16" s="3519"/>
      <c r="D16" s="3519"/>
      <c r="E16" s="3519"/>
      <c r="F16" s="3519"/>
      <c r="G16" s="3519"/>
      <c r="H16" s="3519"/>
      <c r="I16" s="3519"/>
      <c r="J16" s="3519"/>
      <c r="K16" s="3519"/>
      <c r="L16" s="3519"/>
      <c r="M16" s="3519"/>
      <c r="N16" s="3519"/>
      <c r="O16" s="3519"/>
      <c r="P16" s="3519"/>
      <c r="Q16" s="3519"/>
      <c r="R16" s="3519"/>
      <c r="S16" s="3519"/>
      <c r="T16" s="3519"/>
      <c r="U16" s="3519"/>
      <c r="V16" s="3519"/>
      <c r="W16" s="3519"/>
      <c r="X16" s="3519"/>
      <c r="Y16" s="3519"/>
      <c r="Z16" s="3519"/>
      <c r="AA16" s="3519"/>
      <c r="AB16" s="3519"/>
      <c r="AC16" s="3519"/>
      <c r="AD16" s="3519"/>
      <c r="AE16" s="3519"/>
      <c r="AF16" s="3519"/>
      <c r="AG16" s="3519"/>
      <c r="AH16" s="3519"/>
      <c r="AI16" s="3519"/>
      <c r="AJ16" s="3519"/>
      <c r="AK16" s="3519"/>
      <c r="AL16" s="3519"/>
      <c r="AM16" s="3519"/>
      <c r="AN16" s="3519"/>
      <c r="AO16" s="3519"/>
      <c r="AP16" s="3519"/>
      <c r="AQ16" s="3519"/>
      <c r="AR16" s="3519"/>
      <c r="AS16" s="3519"/>
      <c r="AT16" s="3519"/>
      <c r="AU16" s="3519"/>
      <c r="AV16" s="3519"/>
      <c r="AW16" s="3519"/>
      <c r="AX16" s="3519"/>
      <c r="AY16" s="3519"/>
      <c r="AZ16" s="3519"/>
      <c r="BA16" s="3519"/>
      <c r="BB16" s="3519"/>
      <c r="BC16" s="3519"/>
      <c r="BD16" s="3519"/>
      <c r="BE16" s="3519"/>
      <c r="BF16" s="3519"/>
      <c r="BG16" s="3519"/>
      <c r="BH16" s="3519"/>
      <c r="BI16" s="3519"/>
      <c r="BJ16" s="3520"/>
    </row>
    <row r="17" spans="1:67" ht="13.5" customHeight="1">
      <c r="A17" s="3521"/>
      <c r="B17" s="3522"/>
      <c r="C17" s="3522"/>
      <c r="D17" s="3522"/>
      <c r="E17" s="3522"/>
      <c r="F17" s="3522"/>
      <c r="G17" s="3522"/>
      <c r="H17" s="3522"/>
      <c r="I17" s="3522"/>
      <c r="J17" s="3522"/>
      <c r="K17" s="3522"/>
      <c r="L17" s="3522"/>
      <c r="M17" s="3522"/>
      <c r="N17" s="3522"/>
      <c r="O17" s="3522"/>
      <c r="P17" s="3522"/>
      <c r="Q17" s="3522"/>
      <c r="R17" s="3522"/>
      <c r="S17" s="3522"/>
      <c r="T17" s="3522"/>
      <c r="U17" s="3522"/>
      <c r="V17" s="3522"/>
      <c r="W17" s="3522"/>
      <c r="X17" s="3522"/>
      <c r="Y17" s="3522"/>
      <c r="Z17" s="3522"/>
      <c r="AA17" s="3522"/>
      <c r="AB17" s="3522"/>
      <c r="AC17" s="3522"/>
      <c r="AD17" s="3522"/>
      <c r="AE17" s="3522"/>
      <c r="AF17" s="3522"/>
      <c r="AG17" s="3522"/>
      <c r="AH17" s="3522"/>
      <c r="AI17" s="3522"/>
      <c r="AJ17" s="3522"/>
      <c r="AK17" s="3522"/>
      <c r="AL17" s="3522"/>
      <c r="AM17" s="3522"/>
      <c r="AN17" s="3522"/>
      <c r="AO17" s="3522"/>
      <c r="AP17" s="3522"/>
      <c r="AQ17" s="3522"/>
      <c r="AR17" s="3522"/>
      <c r="AS17" s="3522"/>
      <c r="AT17" s="3522"/>
      <c r="AU17" s="3522"/>
      <c r="AV17" s="3522"/>
      <c r="AW17" s="3522"/>
      <c r="AX17" s="3522"/>
      <c r="AY17" s="3522"/>
      <c r="AZ17" s="3522"/>
      <c r="BA17" s="3522"/>
      <c r="BB17" s="3522"/>
      <c r="BC17" s="3522"/>
      <c r="BD17" s="3522"/>
      <c r="BE17" s="3522"/>
      <c r="BF17" s="3522"/>
      <c r="BG17" s="3522"/>
      <c r="BH17" s="3522"/>
      <c r="BI17" s="3522"/>
      <c r="BJ17" s="3523"/>
      <c r="BO17" s="1471"/>
    </row>
    <row r="18" spans="1:67" ht="6" customHeight="1">
      <c r="A18" s="1470"/>
      <c r="B18" s="1470"/>
      <c r="C18" s="1470"/>
      <c r="D18" s="1470"/>
      <c r="E18" s="1470"/>
      <c r="F18" s="1470"/>
      <c r="G18" s="1470"/>
      <c r="H18" s="1470"/>
      <c r="I18" s="1470"/>
      <c r="J18" s="1470"/>
      <c r="K18" s="1470"/>
      <c r="L18" s="1470"/>
      <c r="M18" s="1470"/>
      <c r="N18" s="1470"/>
      <c r="O18" s="1470"/>
      <c r="P18" s="1470"/>
      <c r="Q18" s="1470"/>
      <c r="R18" s="1470"/>
      <c r="S18" s="1470"/>
      <c r="T18" s="1470"/>
      <c r="U18" s="1470"/>
      <c r="V18" s="1470"/>
      <c r="W18" s="1470"/>
      <c r="X18" s="1470"/>
      <c r="Y18" s="1470"/>
      <c r="Z18" s="1470"/>
      <c r="AA18" s="1470"/>
      <c r="AB18" s="1470"/>
      <c r="AC18" s="1470"/>
      <c r="AD18" s="1470"/>
      <c r="AE18" s="1470"/>
      <c r="AF18" s="1470"/>
      <c r="AG18" s="1470"/>
      <c r="AH18" s="1470"/>
      <c r="AI18" s="1470"/>
      <c r="AJ18" s="1470"/>
      <c r="AK18" s="1470"/>
      <c r="AL18" s="1470"/>
      <c r="AM18" s="1470"/>
      <c r="AN18" s="1470"/>
      <c r="AO18" s="1470"/>
      <c r="AP18" s="1470"/>
      <c r="AQ18" s="1470"/>
      <c r="AR18" s="1470"/>
      <c r="AS18" s="1470"/>
      <c r="AT18" s="1470"/>
      <c r="AU18" s="1470"/>
      <c r="AV18" s="1470"/>
      <c r="AW18" s="1470"/>
      <c r="AX18" s="1470"/>
      <c r="AY18" s="1470"/>
      <c r="AZ18" s="1470"/>
      <c r="BA18" s="1470"/>
      <c r="BB18" s="1470"/>
      <c r="BC18" s="1470"/>
      <c r="BD18" s="1470"/>
      <c r="BE18" s="1470"/>
      <c r="BF18" s="1470"/>
      <c r="BG18" s="1470"/>
      <c r="BH18" s="1470"/>
      <c r="BI18" s="1470"/>
      <c r="BJ18" s="1470"/>
    </row>
    <row r="19" spans="1:67" ht="22.5" customHeight="1">
      <c r="A19" s="3491" t="s">
        <v>2020</v>
      </c>
      <c r="B19" s="3491"/>
      <c r="C19" s="3491"/>
      <c r="D19" s="3491"/>
      <c r="E19" s="3491"/>
      <c r="F19" s="3491"/>
      <c r="G19" s="3491"/>
      <c r="H19" s="3491"/>
      <c r="I19" s="3491"/>
      <c r="J19" s="3491"/>
      <c r="K19" s="3491"/>
      <c r="L19" s="3491"/>
      <c r="M19" s="3491"/>
      <c r="N19" s="3491"/>
      <c r="O19" s="3491"/>
      <c r="P19" s="3491"/>
      <c r="Q19" s="3491"/>
      <c r="R19" s="3491"/>
      <c r="S19" s="3491"/>
      <c r="T19" s="3491"/>
      <c r="U19" s="3491"/>
      <c r="V19" s="3491"/>
      <c r="W19" s="3491"/>
      <c r="X19" s="3491"/>
      <c r="Y19" s="3491"/>
      <c r="Z19" s="3491"/>
      <c r="AA19" s="3491"/>
      <c r="AB19" s="3491"/>
      <c r="AC19" s="3491"/>
      <c r="AD19" s="3491"/>
      <c r="AE19" s="3491"/>
      <c r="AF19" s="3491"/>
      <c r="AG19" s="3491"/>
      <c r="AH19" s="3491"/>
      <c r="AI19" s="3491"/>
      <c r="AJ19" s="3491"/>
      <c r="AK19" s="3491"/>
      <c r="AL19" s="3491"/>
      <c r="AM19" s="3491"/>
      <c r="AN19" s="3491"/>
      <c r="AO19" s="3491"/>
      <c r="AP19" s="3491"/>
      <c r="AQ19" s="3491"/>
      <c r="AR19" s="3491"/>
      <c r="AS19" s="3491"/>
      <c r="AT19" s="3491"/>
      <c r="AU19" s="3491"/>
      <c r="AV19" s="3491"/>
      <c r="AW19" s="3491"/>
      <c r="AX19" s="3491"/>
      <c r="AY19" s="3491"/>
      <c r="AZ19" s="3491"/>
      <c r="BA19" s="3491"/>
      <c r="BB19" s="3491"/>
      <c r="BC19" s="3491"/>
      <c r="BD19" s="3491"/>
      <c r="BE19" s="3491"/>
      <c r="BF19" s="3491"/>
      <c r="BG19" s="3491"/>
      <c r="BH19" s="3491"/>
      <c r="BI19" s="3491"/>
      <c r="BJ19" s="3491"/>
    </row>
    <row r="20" spans="1:67" ht="15" customHeight="1">
      <c r="A20" s="3494" t="s">
        <v>2021</v>
      </c>
      <c r="B20" s="3495"/>
      <c r="C20" s="3496"/>
      <c r="D20" s="3500" t="s">
        <v>1821</v>
      </c>
      <c r="E20" s="3501"/>
      <c r="F20" s="3501"/>
      <c r="G20" s="3501"/>
      <c r="H20" s="3501"/>
      <c r="I20" s="3501"/>
      <c r="J20" s="3501"/>
      <c r="K20" s="3501"/>
      <c r="L20" s="3501"/>
      <c r="M20" s="3501"/>
      <c r="N20" s="3501"/>
      <c r="O20" s="3501"/>
      <c r="P20" s="3502"/>
      <c r="Q20" s="3503"/>
      <c r="R20" s="3503"/>
      <c r="S20" s="3503"/>
      <c r="T20" s="3503"/>
      <c r="U20" s="3503"/>
      <c r="V20" s="3503"/>
      <c r="W20" s="3503"/>
      <c r="X20" s="3503"/>
      <c r="Y20" s="3503"/>
      <c r="Z20" s="3503"/>
      <c r="AA20" s="3503"/>
      <c r="AB20" s="3503"/>
      <c r="AC20" s="3503"/>
      <c r="AD20" s="3503"/>
      <c r="AE20" s="3503"/>
      <c r="AF20" s="3503"/>
      <c r="AG20" s="3503"/>
      <c r="AH20" s="3503"/>
      <c r="AI20" s="3503"/>
      <c r="AJ20" s="3503"/>
      <c r="AK20" s="3503"/>
      <c r="AL20" s="3503"/>
      <c r="AM20" s="3503"/>
      <c r="AN20" s="3503"/>
      <c r="AO20" s="3503"/>
      <c r="AP20" s="3503"/>
      <c r="AQ20" s="3503"/>
      <c r="AR20" s="3503"/>
      <c r="AS20" s="3503"/>
      <c r="AT20" s="3503"/>
      <c r="AU20" s="3503"/>
      <c r="AV20" s="3503"/>
      <c r="AW20" s="3503"/>
      <c r="AX20" s="3503"/>
      <c r="AY20" s="3504"/>
      <c r="AZ20" s="3494" t="s">
        <v>1822</v>
      </c>
      <c r="BA20" s="3495"/>
      <c r="BB20" s="3495"/>
      <c r="BC20" s="3495"/>
      <c r="BD20" s="3508" t="s">
        <v>1823</v>
      </c>
      <c r="BE20" s="3509"/>
      <c r="BF20" s="3509"/>
      <c r="BG20" s="3509"/>
      <c r="BH20" s="3509"/>
      <c r="BI20" s="3509"/>
      <c r="BJ20" s="3510"/>
    </row>
    <row r="21" spans="1:67" ht="15" customHeight="1">
      <c r="A21" s="3497"/>
      <c r="B21" s="3498"/>
      <c r="C21" s="3499"/>
      <c r="D21" s="3514" t="s">
        <v>1824</v>
      </c>
      <c r="E21" s="3515"/>
      <c r="F21" s="3515"/>
      <c r="G21" s="3515"/>
      <c r="H21" s="3515"/>
      <c r="I21" s="3515"/>
      <c r="J21" s="3515"/>
      <c r="K21" s="3515"/>
      <c r="L21" s="3515"/>
      <c r="M21" s="3515"/>
      <c r="N21" s="3515"/>
      <c r="O21" s="3515"/>
      <c r="P21" s="3505"/>
      <c r="Q21" s="3506"/>
      <c r="R21" s="3506"/>
      <c r="S21" s="3506"/>
      <c r="T21" s="3506"/>
      <c r="U21" s="3506"/>
      <c r="V21" s="3506"/>
      <c r="W21" s="3506"/>
      <c r="X21" s="3506"/>
      <c r="Y21" s="3506"/>
      <c r="Z21" s="3506"/>
      <c r="AA21" s="3506"/>
      <c r="AB21" s="3506"/>
      <c r="AC21" s="3506"/>
      <c r="AD21" s="3506"/>
      <c r="AE21" s="3506"/>
      <c r="AF21" s="3506"/>
      <c r="AG21" s="3506"/>
      <c r="AH21" s="3506"/>
      <c r="AI21" s="3506"/>
      <c r="AJ21" s="3506"/>
      <c r="AK21" s="3506"/>
      <c r="AL21" s="3506"/>
      <c r="AM21" s="3506"/>
      <c r="AN21" s="3506"/>
      <c r="AO21" s="3506"/>
      <c r="AP21" s="3506"/>
      <c r="AQ21" s="3506"/>
      <c r="AR21" s="3506"/>
      <c r="AS21" s="3506"/>
      <c r="AT21" s="3506"/>
      <c r="AU21" s="3506"/>
      <c r="AV21" s="3506"/>
      <c r="AW21" s="3506"/>
      <c r="AX21" s="3506"/>
      <c r="AY21" s="3507"/>
      <c r="AZ21" s="3497"/>
      <c r="BA21" s="3498"/>
      <c r="BB21" s="3498"/>
      <c r="BC21" s="3498"/>
      <c r="BD21" s="3511"/>
      <c r="BE21" s="3512"/>
      <c r="BF21" s="3512"/>
      <c r="BG21" s="3512"/>
      <c r="BH21" s="3512"/>
      <c r="BI21" s="3512"/>
      <c r="BJ21" s="3513"/>
    </row>
    <row r="22" spans="1:67" ht="15" customHeight="1">
      <c r="A22" s="3494" t="s">
        <v>2022</v>
      </c>
      <c r="B22" s="3495"/>
      <c r="C22" s="3496"/>
      <c r="D22" s="3500" t="s">
        <v>1821</v>
      </c>
      <c r="E22" s="3501"/>
      <c r="F22" s="3501"/>
      <c r="G22" s="3501"/>
      <c r="H22" s="3501"/>
      <c r="I22" s="3501"/>
      <c r="J22" s="3501"/>
      <c r="K22" s="3501"/>
      <c r="L22" s="3501"/>
      <c r="M22" s="3501"/>
      <c r="N22" s="3501"/>
      <c r="O22" s="3501"/>
      <c r="P22" s="3502"/>
      <c r="Q22" s="3503"/>
      <c r="R22" s="3503"/>
      <c r="S22" s="3503"/>
      <c r="T22" s="3503"/>
      <c r="U22" s="3503"/>
      <c r="V22" s="3503"/>
      <c r="W22" s="3503"/>
      <c r="X22" s="3503"/>
      <c r="Y22" s="3503"/>
      <c r="Z22" s="3503"/>
      <c r="AA22" s="3503"/>
      <c r="AB22" s="3503"/>
      <c r="AC22" s="3503"/>
      <c r="AD22" s="3503"/>
      <c r="AE22" s="3503"/>
      <c r="AF22" s="3503"/>
      <c r="AG22" s="3503"/>
      <c r="AH22" s="3503"/>
      <c r="AI22" s="3503"/>
      <c r="AJ22" s="3503"/>
      <c r="AK22" s="3503"/>
      <c r="AL22" s="3503"/>
      <c r="AM22" s="3503"/>
      <c r="AN22" s="3503"/>
      <c r="AO22" s="3503"/>
      <c r="AP22" s="3503"/>
      <c r="AQ22" s="3503"/>
      <c r="AR22" s="3503"/>
      <c r="AS22" s="3503"/>
      <c r="AT22" s="3503"/>
      <c r="AU22" s="3503"/>
      <c r="AV22" s="3503"/>
      <c r="AW22" s="3503"/>
      <c r="AX22" s="3503"/>
      <c r="AY22" s="3504"/>
      <c r="AZ22" s="3494" t="s">
        <v>2023</v>
      </c>
      <c r="BA22" s="3495"/>
      <c r="BB22" s="3495"/>
      <c r="BC22" s="3495"/>
      <c r="BD22" s="3508" t="s">
        <v>1823</v>
      </c>
      <c r="BE22" s="3509"/>
      <c r="BF22" s="3509"/>
      <c r="BG22" s="3509"/>
      <c r="BH22" s="3509"/>
      <c r="BI22" s="3509"/>
      <c r="BJ22" s="3510"/>
    </row>
    <row r="23" spans="1:67" ht="15" customHeight="1">
      <c r="A23" s="3497"/>
      <c r="B23" s="3498"/>
      <c r="C23" s="3499"/>
      <c r="D23" s="3514" t="s">
        <v>1824</v>
      </c>
      <c r="E23" s="3515"/>
      <c r="F23" s="3515"/>
      <c r="G23" s="3515"/>
      <c r="H23" s="3515"/>
      <c r="I23" s="3515"/>
      <c r="J23" s="3515"/>
      <c r="K23" s="3515"/>
      <c r="L23" s="3515"/>
      <c r="M23" s="3515"/>
      <c r="N23" s="3515"/>
      <c r="O23" s="3515"/>
      <c r="P23" s="3505"/>
      <c r="Q23" s="3506"/>
      <c r="R23" s="3506"/>
      <c r="S23" s="3506"/>
      <c r="T23" s="3506"/>
      <c r="U23" s="3506"/>
      <c r="V23" s="3506"/>
      <c r="W23" s="3506"/>
      <c r="X23" s="3506"/>
      <c r="Y23" s="3506"/>
      <c r="Z23" s="3506"/>
      <c r="AA23" s="3506"/>
      <c r="AB23" s="3506"/>
      <c r="AC23" s="3506"/>
      <c r="AD23" s="3506"/>
      <c r="AE23" s="3506"/>
      <c r="AF23" s="3506"/>
      <c r="AG23" s="3506"/>
      <c r="AH23" s="3506"/>
      <c r="AI23" s="3506"/>
      <c r="AJ23" s="3506"/>
      <c r="AK23" s="3506"/>
      <c r="AL23" s="3506"/>
      <c r="AM23" s="3506"/>
      <c r="AN23" s="3506"/>
      <c r="AO23" s="3506"/>
      <c r="AP23" s="3506"/>
      <c r="AQ23" s="3506"/>
      <c r="AR23" s="3506"/>
      <c r="AS23" s="3506"/>
      <c r="AT23" s="3506"/>
      <c r="AU23" s="3506"/>
      <c r="AV23" s="3506"/>
      <c r="AW23" s="3506"/>
      <c r="AX23" s="3506"/>
      <c r="AY23" s="3507"/>
      <c r="AZ23" s="3497"/>
      <c r="BA23" s="3498"/>
      <c r="BB23" s="3498"/>
      <c r="BC23" s="3498"/>
      <c r="BD23" s="3511"/>
      <c r="BE23" s="3512"/>
      <c r="BF23" s="3512"/>
      <c r="BG23" s="3512"/>
      <c r="BH23" s="3512"/>
      <c r="BI23" s="3512"/>
      <c r="BJ23" s="3513"/>
    </row>
    <row r="24" spans="1:67" ht="5.25" customHeight="1">
      <c r="A24" s="1472"/>
      <c r="B24" s="1472"/>
      <c r="C24" s="1472"/>
      <c r="D24" s="1472"/>
      <c r="E24" s="1472"/>
      <c r="F24" s="1472"/>
      <c r="G24" s="1472"/>
      <c r="H24" s="1472"/>
      <c r="I24" s="1472"/>
      <c r="J24" s="1472"/>
      <c r="K24" s="1472"/>
      <c r="L24" s="1472"/>
      <c r="M24" s="1472"/>
      <c r="N24" s="1472"/>
      <c r="O24" s="1472"/>
      <c r="P24" s="1472"/>
      <c r="Q24" s="1472"/>
      <c r="R24" s="1472"/>
      <c r="S24" s="1472"/>
      <c r="T24" s="1472"/>
      <c r="U24" s="1472"/>
      <c r="V24" s="1472"/>
      <c r="W24" s="1472"/>
      <c r="X24" s="1472"/>
      <c r="Y24" s="1472"/>
      <c r="Z24" s="1472"/>
      <c r="AA24" s="1472"/>
      <c r="AB24" s="1472"/>
      <c r="AC24" s="1472"/>
      <c r="AD24" s="1472"/>
      <c r="AE24" s="1472"/>
      <c r="AF24" s="1472"/>
      <c r="AG24" s="1472"/>
      <c r="AH24" s="1472"/>
      <c r="AI24" s="1472"/>
      <c r="AJ24" s="1472"/>
      <c r="AK24" s="1472"/>
      <c r="AL24" s="1470"/>
      <c r="AM24" s="1470"/>
      <c r="AN24" s="1470"/>
      <c r="AO24" s="1470"/>
      <c r="AP24" s="1470"/>
      <c r="AQ24" s="1470"/>
      <c r="AR24" s="1470"/>
      <c r="AS24" s="1470"/>
      <c r="AT24" s="1470"/>
      <c r="AU24" s="1470"/>
      <c r="AV24" s="1470"/>
      <c r="AW24" s="1470"/>
      <c r="AX24" s="1473"/>
      <c r="AY24" s="1473"/>
      <c r="AZ24" s="1473"/>
      <c r="BA24" s="1473"/>
      <c r="BB24" s="1473"/>
      <c r="BC24" s="1473"/>
      <c r="BD24" s="1473"/>
      <c r="BE24" s="1473"/>
      <c r="BF24" s="1473"/>
      <c r="BG24" s="1473"/>
      <c r="BH24" s="1473"/>
      <c r="BI24" s="1473"/>
      <c r="BJ24" s="1473"/>
    </row>
    <row r="25" spans="1:67" ht="22.5" customHeight="1">
      <c r="A25" s="3491" t="s">
        <v>2024</v>
      </c>
      <c r="B25" s="3491"/>
      <c r="C25" s="3491"/>
      <c r="D25" s="3491"/>
      <c r="E25" s="3491"/>
      <c r="F25" s="3491"/>
      <c r="G25" s="3491"/>
      <c r="H25" s="3491"/>
      <c r="I25" s="3491"/>
      <c r="J25" s="3491"/>
      <c r="K25" s="3491"/>
      <c r="L25" s="3491"/>
      <c r="M25" s="3491"/>
      <c r="N25" s="3491"/>
      <c r="O25" s="3491"/>
      <c r="P25" s="3491"/>
      <c r="Q25" s="3491"/>
      <c r="R25" s="3491"/>
      <c r="S25" s="3491"/>
      <c r="T25" s="3491"/>
      <c r="U25" s="3491"/>
      <c r="V25" s="3491"/>
      <c r="W25" s="3491"/>
      <c r="X25" s="3491"/>
      <c r="Y25" s="3491"/>
      <c r="Z25" s="3491"/>
      <c r="AA25" s="3491"/>
      <c r="AB25" s="3491"/>
      <c r="AC25" s="3491"/>
      <c r="AD25" s="3491"/>
      <c r="AE25" s="3491"/>
      <c r="AF25" s="3491"/>
      <c r="AG25" s="3491"/>
      <c r="AH25" s="3491"/>
      <c r="AI25" s="3491"/>
      <c r="AJ25" s="3491"/>
      <c r="AK25" s="3491"/>
      <c r="AL25" s="3491"/>
      <c r="AM25" s="3491"/>
      <c r="AN25" s="3491"/>
      <c r="AO25" s="3491"/>
      <c r="AP25" s="3491"/>
      <c r="AQ25" s="3491"/>
      <c r="AR25" s="3491"/>
      <c r="AS25" s="3491"/>
      <c r="AT25" s="3491"/>
      <c r="AU25" s="3491"/>
      <c r="AV25" s="3491"/>
      <c r="AW25" s="3491"/>
      <c r="AX25" s="3491"/>
      <c r="AY25" s="3491"/>
      <c r="AZ25" s="3491"/>
      <c r="BA25" s="3491"/>
      <c r="BB25" s="3491"/>
      <c r="BC25" s="3491"/>
      <c r="BD25" s="3491"/>
      <c r="BE25" s="3491"/>
      <c r="BF25" s="3491"/>
      <c r="BG25" s="3491"/>
      <c r="BH25" s="3491"/>
      <c r="BI25" s="3491"/>
      <c r="BJ25" s="3491"/>
    </row>
    <row r="26" spans="1:67">
      <c r="A26" s="3492" t="s">
        <v>2025</v>
      </c>
      <c r="B26" s="3492"/>
      <c r="C26" s="3492"/>
      <c r="D26" s="3492"/>
      <c r="E26" s="3492"/>
      <c r="F26" s="3492"/>
      <c r="G26" s="3492"/>
      <c r="H26" s="3492"/>
      <c r="I26" s="3492"/>
      <c r="J26" s="3492"/>
      <c r="K26" s="3492"/>
      <c r="L26" s="3492"/>
      <c r="M26" s="3492"/>
      <c r="N26" s="3492"/>
      <c r="O26" s="3492"/>
      <c r="P26" s="3492"/>
      <c r="Q26" s="3492"/>
      <c r="R26" s="3492"/>
      <c r="S26" s="3492"/>
      <c r="T26" s="3492"/>
      <c r="U26" s="3492"/>
      <c r="V26" s="3492"/>
      <c r="W26" s="3492"/>
      <c r="X26" s="3492"/>
      <c r="Y26" s="3492"/>
      <c r="Z26" s="3492"/>
      <c r="AA26" s="3492"/>
      <c r="AB26" s="3492"/>
      <c r="AC26" s="3492"/>
      <c r="AD26" s="3481" t="s">
        <v>1828</v>
      </c>
      <c r="AE26" s="3482"/>
      <c r="AF26" s="3482"/>
      <c r="AG26" s="3482"/>
      <c r="AH26" s="3482"/>
      <c r="AI26" s="3482"/>
      <c r="AJ26" s="3482"/>
      <c r="AK26" s="3482"/>
      <c r="AL26" s="3482"/>
      <c r="AM26" s="3482"/>
      <c r="AN26" s="3482"/>
      <c r="AO26" s="3482"/>
      <c r="AP26" s="3482"/>
      <c r="AQ26" s="3482"/>
      <c r="AR26" s="3482"/>
      <c r="AS26" s="3482"/>
      <c r="AT26" s="3482"/>
      <c r="AU26" s="3482"/>
      <c r="AV26" s="3482"/>
      <c r="AW26" s="3483"/>
      <c r="AX26" s="3439" t="s">
        <v>2026</v>
      </c>
      <c r="AY26" s="3440"/>
      <c r="AZ26" s="3440"/>
      <c r="BA26" s="3440"/>
      <c r="BB26" s="3440"/>
      <c r="BC26" s="3440"/>
      <c r="BD26" s="3440"/>
      <c r="BE26" s="3440"/>
      <c r="BF26" s="3440"/>
      <c r="BG26" s="3440"/>
      <c r="BH26" s="3440"/>
      <c r="BI26" s="3440"/>
      <c r="BJ26" s="3441"/>
    </row>
    <row r="27" spans="1:67">
      <c r="A27" s="3492"/>
      <c r="B27" s="3492"/>
      <c r="C27" s="3492"/>
      <c r="D27" s="3492"/>
      <c r="E27" s="3492"/>
      <c r="F27" s="3492"/>
      <c r="G27" s="3492"/>
      <c r="H27" s="3492"/>
      <c r="I27" s="3492"/>
      <c r="J27" s="3492"/>
      <c r="K27" s="3492"/>
      <c r="L27" s="3492"/>
      <c r="M27" s="3492"/>
      <c r="N27" s="3492"/>
      <c r="O27" s="3492"/>
      <c r="P27" s="3492"/>
      <c r="Q27" s="3492"/>
      <c r="R27" s="3492"/>
      <c r="S27" s="3492"/>
      <c r="T27" s="3492"/>
      <c r="U27" s="3492"/>
      <c r="V27" s="3492"/>
      <c r="W27" s="3492"/>
      <c r="X27" s="3492"/>
      <c r="Y27" s="3492"/>
      <c r="Z27" s="3492"/>
      <c r="AA27" s="3492"/>
      <c r="AB27" s="3492"/>
      <c r="AC27" s="3492"/>
      <c r="AD27" s="3493" t="s">
        <v>1830</v>
      </c>
      <c r="AE27" s="3493"/>
      <c r="AF27" s="3493"/>
      <c r="AG27" s="3493" t="s">
        <v>1831</v>
      </c>
      <c r="AH27" s="3493"/>
      <c r="AI27" s="3493"/>
      <c r="AJ27" s="3478" t="s">
        <v>1832</v>
      </c>
      <c r="AK27" s="3479"/>
      <c r="AL27" s="3479"/>
      <c r="AM27" s="3479"/>
      <c r="AN27" s="3479"/>
      <c r="AO27" s="3479"/>
      <c r="AP27" s="3479"/>
      <c r="AQ27" s="3479"/>
      <c r="AR27" s="3479"/>
      <c r="AS27" s="3479"/>
      <c r="AT27" s="3479"/>
      <c r="AU27" s="3479"/>
      <c r="AV27" s="3479"/>
      <c r="AW27" s="3480"/>
      <c r="AX27" s="3442"/>
      <c r="AY27" s="3443"/>
      <c r="AZ27" s="3443"/>
      <c r="BA27" s="3443"/>
      <c r="BB27" s="3443"/>
      <c r="BC27" s="3443"/>
      <c r="BD27" s="3443"/>
      <c r="BE27" s="3443"/>
      <c r="BF27" s="3443"/>
      <c r="BG27" s="3443"/>
      <c r="BH27" s="3443"/>
      <c r="BI27" s="3443"/>
      <c r="BJ27" s="3444"/>
    </row>
    <row r="28" spans="1:67" ht="13.5" customHeight="1">
      <c r="A28" s="3439" t="s">
        <v>711</v>
      </c>
      <c r="B28" s="3441"/>
      <c r="C28" s="3463" t="s">
        <v>1833</v>
      </c>
      <c r="D28" s="3464"/>
      <c r="E28" s="3464"/>
      <c r="F28" s="3464"/>
      <c r="G28" s="3464"/>
      <c r="H28" s="3464"/>
      <c r="I28" s="3464"/>
      <c r="J28" s="3464"/>
      <c r="K28" s="3464"/>
      <c r="L28" s="3464"/>
      <c r="M28" s="3464"/>
      <c r="N28" s="3464"/>
      <c r="O28" s="3464"/>
      <c r="P28" s="3464"/>
      <c r="Q28" s="3464"/>
      <c r="R28" s="3464"/>
      <c r="S28" s="3464"/>
      <c r="T28" s="3464"/>
      <c r="U28" s="3464"/>
      <c r="V28" s="3464"/>
      <c r="W28" s="3464"/>
      <c r="X28" s="3464"/>
      <c r="Y28" s="3464"/>
      <c r="Z28" s="3464"/>
      <c r="AA28" s="3464"/>
      <c r="AB28" s="3464"/>
      <c r="AC28" s="3465"/>
      <c r="AD28" s="3472" t="s">
        <v>1830</v>
      </c>
      <c r="AE28" s="3473"/>
      <c r="AF28" s="3474"/>
      <c r="AG28" s="3472" t="s">
        <v>1831</v>
      </c>
      <c r="AH28" s="3473"/>
      <c r="AI28" s="3474"/>
      <c r="AJ28" s="3481"/>
      <c r="AK28" s="3482"/>
      <c r="AL28" s="3482"/>
      <c r="AM28" s="3482"/>
      <c r="AN28" s="3482"/>
      <c r="AO28" s="3482"/>
      <c r="AP28" s="3482"/>
      <c r="AQ28" s="3482"/>
      <c r="AR28" s="3482"/>
      <c r="AS28" s="3482"/>
      <c r="AT28" s="3482"/>
      <c r="AU28" s="3482"/>
      <c r="AV28" s="3482"/>
      <c r="AW28" s="3483"/>
      <c r="AX28" s="3484" t="s">
        <v>2027</v>
      </c>
      <c r="AY28" s="3485"/>
      <c r="AZ28" s="3485"/>
      <c r="BA28" s="3485"/>
      <c r="BB28" s="3485"/>
      <c r="BC28" s="3485"/>
      <c r="BD28" s="3485"/>
      <c r="BE28" s="3485"/>
      <c r="BF28" s="3485"/>
      <c r="BG28" s="3485"/>
      <c r="BH28" s="3485"/>
      <c r="BI28" s="3485"/>
      <c r="BJ28" s="3486"/>
    </row>
    <row r="29" spans="1:67">
      <c r="A29" s="3461"/>
      <c r="B29" s="3462"/>
      <c r="C29" s="3466"/>
      <c r="D29" s="3467"/>
      <c r="E29" s="3467"/>
      <c r="F29" s="3467"/>
      <c r="G29" s="3467"/>
      <c r="H29" s="3467"/>
      <c r="I29" s="3467"/>
      <c r="J29" s="3467"/>
      <c r="K29" s="3467"/>
      <c r="L29" s="3467"/>
      <c r="M29" s="3467"/>
      <c r="N29" s="3467"/>
      <c r="O29" s="3467"/>
      <c r="P29" s="3467"/>
      <c r="Q29" s="3467"/>
      <c r="R29" s="3467"/>
      <c r="S29" s="3467"/>
      <c r="T29" s="3467"/>
      <c r="U29" s="3467"/>
      <c r="V29" s="3467"/>
      <c r="W29" s="3467"/>
      <c r="X29" s="3467"/>
      <c r="Y29" s="3467"/>
      <c r="Z29" s="3467"/>
      <c r="AA29" s="3467"/>
      <c r="AB29" s="3467"/>
      <c r="AC29" s="3468"/>
      <c r="AD29" s="3475"/>
      <c r="AE29" s="3476"/>
      <c r="AF29" s="3477"/>
      <c r="AG29" s="3475"/>
      <c r="AH29" s="3476"/>
      <c r="AI29" s="3477"/>
      <c r="AJ29" s="3481"/>
      <c r="AK29" s="3482"/>
      <c r="AL29" s="3482"/>
      <c r="AM29" s="3482"/>
      <c r="AN29" s="3482"/>
      <c r="AO29" s="3482"/>
      <c r="AP29" s="3482"/>
      <c r="AQ29" s="3482"/>
      <c r="AR29" s="3482"/>
      <c r="AS29" s="3482"/>
      <c r="AT29" s="3482"/>
      <c r="AU29" s="3482"/>
      <c r="AV29" s="3482"/>
      <c r="AW29" s="3483"/>
      <c r="AX29" s="3487"/>
      <c r="AY29" s="3488"/>
      <c r="AZ29" s="3488"/>
      <c r="BA29" s="3488"/>
      <c r="BB29" s="3488"/>
      <c r="BC29" s="3488"/>
      <c r="BD29" s="3488"/>
      <c r="BE29" s="3488"/>
      <c r="BF29" s="3488"/>
      <c r="BG29" s="3488"/>
      <c r="BH29" s="3488"/>
      <c r="BI29" s="3488"/>
      <c r="BJ29" s="3489"/>
    </row>
    <row r="30" spans="1:67" ht="13.5" customHeight="1">
      <c r="A30" s="3461"/>
      <c r="B30" s="3462"/>
      <c r="C30" s="3466"/>
      <c r="D30" s="3467"/>
      <c r="E30" s="3467"/>
      <c r="F30" s="3467"/>
      <c r="G30" s="3467"/>
      <c r="H30" s="3467"/>
      <c r="I30" s="3467"/>
      <c r="J30" s="3467"/>
      <c r="K30" s="3467"/>
      <c r="L30" s="3467"/>
      <c r="M30" s="3467"/>
      <c r="N30" s="3467"/>
      <c r="O30" s="3467"/>
      <c r="P30" s="3467"/>
      <c r="Q30" s="3467"/>
      <c r="R30" s="3467"/>
      <c r="S30" s="3467"/>
      <c r="T30" s="3467"/>
      <c r="U30" s="3467"/>
      <c r="V30" s="3467"/>
      <c r="W30" s="3467"/>
      <c r="X30" s="3467"/>
      <c r="Y30" s="3467"/>
      <c r="Z30" s="3467"/>
      <c r="AA30" s="3467"/>
      <c r="AB30" s="3467"/>
      <c r="AC30" s="3468"/>
      <c r="AD30" s="3436" t="s">
        <v>1834</v>
      </c>
      <c r="AE30" s="3437"/>
      <c r="AF30" s="3438"/>
      <c r="AG30" s="3436" t="s">
        <v>1834</v>
      </c>
      <c r="AH30" s="3437"/>
      <c r="AI30" s="3438"/>
      <c r="AJ30" s="3481"/>
      <c r="AK30" s="3482"/>
      <c r="AL30" s="3482"/>
      <c r="AM30" s="3482"/>
      <c r="AN30" s="3482"/>
      <c r="AO30" s="3482"/>
      <c r="AP30" s="3482"/>
      <c r="AQ30" s="3482"/>
      <c r="AR30" s="3482"/>
      <c r="AS30" s="3482"/>
      <c r="AT30" s="3482"/>
      <c r="AU30" s="3482"/>
      <c r="AV30" s="3482"/>
      <c r="AW30" s="3483"/>
      <c r="AX30" s="3490" t="s">
        <v>2028</v>
      </c>
      <c r="AY30" s="3490"/>
      <c r="AZ30" s="3490"/>
      <c r="BA30" s="3490"/>
      <c r="BB30" s="3490"/>
      <c r="BC30" s="3490"/>
      <c r="BD30" s="3490" t="s">
        <v>2029</v>
      </c>
      <c r="BE30" s="3490"/>
      <c r="BF30" s="3490"/>
      <c r="BG30" s="3490"/>
      <c r="BH30" s="3490"/>
      <c r="BI30" s="3490"/>
      <c r="BJ30" s="3490"/>
    </row>
    <row r="31" spans="1:67">
      <c r="A31" s="3442"/>
      <c r="B31" s="3444"/>
      <c r="C31" s="3469"/>
      <c r="D31" s="3470"/>
      <c r="E31" s="3470"/>
      <c r="F31" s="3470"/>
      <c r="G31" s="3470"/>
      <c r="H31" s="3470"/>
      <c r="I31" s="3470"/>
      <c r="J31" s="3470"/>
      <c r="K31" s="3470"/>
      <c r="L31" s="3470"/>
      <c r="M31" s="3470"/>
      <c r="N31" s="3470"/>
      <c r="O31" s="3470"/>
      <c r="P31" s="3470"/>
      <c r="Q31" s="3470"/>
      <c r="R31" s="3470"/>
      <c r="S31" s="3470"/>
      <c r="T31" s="3470"/>
      <c r="U31" s="3470"/>
      <c r="V31" s="3470"/>
      <c r="W31" s="3470"/>
      <c r="X31" s="3470"/>
      <c r="Y31" s="3470"/>
      <c r="Z31" s="3470"/>
      <c r="AA31" s="3470"/>
      <c r="AB31" s="3470"/>
      <c r="AC31" s="3471"/>
      <c r="AD31" s="1474" t="s">
        <v>1835</v>
      </c>
      <c r="AE31" s="1475"/>
      <c r="AF31" s="1476"/>
      <c r="AG31" s="1474" t="s">
        <v>1835</v>
      </c>
      <c r="AH31" s="1475"/>
      <c r="AI31" s="1476"/>
      <c r="AJ31" s="3481"/>
      <c r="AK31" s="3482"/>
      <c r="AL31" s="3482"/>
      <c r="AM31" s="3482"/>
      <c r="AN31" s="3482"/>
      <c r="AO31" s="3482"/>
      <c r="AP31" s="3482"/>
      <c r="AQ31" s="3482"/>
      <c r="AR31" s="3482"/>
      <c r="AS31" s="3482"/>
      <c r="AT31" s="3482"/>
      <c r="AU31" s="3482"/>
      <c r="AV31" s="3482"/>
      <c r="AW31" s="3483"/>
      <c r="AX31" s="3490"/>
      <c r="AY31" s="3490"/>
      <c r="AZ31" s="3490"/>
      <c r="BA31" s="3490"/>
      <c r="BB31" s="3490"/>
      <c r="BC31" s="3490"/>
      <c r="BD31" s="3490"/>
      <c r="BE31" s="3490"/>
      <c r="BF31" s="3490"/>
      <c r="BG31" s="3490"/>
      <c r="BH31" s="3490"/>
      <c r="BI31" s="3490"/>
      <c r="BJ31" s="3490"/>
    </row>
    <row r="32" spans="1:67" ht="13.5" customHeight="1">
      <c r="A32" s="3439" t="s">
        <v>709</v>
      </c>
      <c r="B32" s="3441"/>
      <c r="C32" s="3463" t="s">
        <v>1833</v>
      </c>
      <c r="D32" s="3464"/>
      <c r="E32" s="3464"/>
      <c r="F32" s="3464"/>
      <c r="G32" s="3464"/>
      <c r="H32" s="3464"/>
      <c r="I32" s="3464"/>
      <c r="J32" s="3464"/>
      <c r="K32" s="3464"/>
      <c r="L32" s="3464"/>
      <c r="M32" s="3464"/>
      <c r="N32" s="3464"/>
      <c r="O32" s="3464"/>
      <c r="P32" s="3464"/>
      <c r="Q32" s="3464"/>
      <c r="R32" s="3464"/>
      <c r="S32" s="3464"/>
      <c r="T32" s="3464"/>
      <c r="U32" s="3464"/>
      <c r="V32" s="3464"/>
      <c r="W32" s="3464"/>
      <c r="X32" s="3464"/>
      <c r="Y32" s="3464"/>
      <c r="Z32" s="3464"/>
      <c r="AA32" s="3464"/>
      <c r="AB32" s="3464"/>
      <c r="AC32" s="3465"/>
      <c r="AD32" s="3472" t="s">
        <v>1830</v>
      </c>
      <c r="AE32" s="3473"/>
      <c r="AF32" s="3474"/>
      <c r="AG32" s="3472" t="s">
        <v>1831</v>
      </c>
      <c r="AH32" s="3473"/>
      <c r="AI32" s="3474"/>
      <c r="AJ32" s="3478"/>
      <c r="AK32" s="3479"/>
      <c r="AL32" s="3479"/>
      <c r="AM32" s="3479"/>
      <c r="AN32" s="3479"/>
      <c r="AO32" s="3479"/>
      <c r="AP32" s="3479"/>
      <c r="AQ32" s="3479"/>
      <c r="AR32" s="3479"/>
      <c r="AS32" s="3479"/>
      <c r="AT32" s="3479"/>
      <c r="AU32" s="3479"/>
      <c r="AV32" s="3479"/>
      <c r="AW32" s="3480"/>
      <c r="AX32" s="3435"/>
      <c r="AY32" s="3435"/>
      <c r="AZ32" s="3435"/>
      <c r="BA32" s="3435"/>
      <c r="BB32" s="3435"/>
      <c r="BC32" s="3435"/>
      <c r="BD32" s="3435"/>
      <c r="BE32" s="3435"/>
      <c r="BF32" s="3435"/>
      <c r="BG32" s="3435"/>
      <c r="BH32" s="3435"/>
      <c r="BI32" s="3435"/>
      <c r="BJ32" s="3435"/>
    </row>
    <row r="33" spans="1:67">
      <c r="A33" s="3461"/>
      <c r="B33" s="3462"/>
      <c r="C33" s="3466"/>
      <c r="D33" s="3467"/>
      <c r="E33" s="3467"/>
      <c r="F33" s="3467"/>
      <c r="G33" s="3467"/>
      <c r="H33" s="3467"/>
      <c r="I33" s="3467"/>
      <c r="J33" s="3467"/>
      <c r="K33" s="3467"/>
      <c r="L33" s="3467"/>
      <c r="M33" s="3467"/>
      <c r="N33" s="3467"/>
      <c r="O33" s="3467"/>
      <c r="P33" s="3467"/>
      <c r="Q33" s="3467"/>
      <c r="R33" s="3467"/>
      <c r="S33" s="3467"/>
      <c r="T33" s="3467"/>
      <c r="U33" s="3467"/>
      <c r="V33" s="3467"/>
      <c r="W33" s="3467"/>
      <c r="X33" s="3467"/>
      <c r="Y33" s="3467"/>
      <c r="Z33" s="3467"/>
      <c r="AA33" s="3467"/>
      <c r="AB33" s="3467"/>
      <c r="AC33" s="3468"/>
      <c r="AD33" s="3475"/>
      <c r="AE33" s="3476"/>
      <c r="AF33" s="3477"/>
      <c r="AG33" s="3475"/>
      <c r="AH33" s="3476"/>
      <c r="AI33" s="3477"/>
      <c r="AJ33" s="3478"/>
      <c r="AK33" s="3479"/>
      <c r="AL33" s="3479"/>
      <c r="AM33" s="3479"/>
      <c r="AN33" s="3479"/>
      <c r="AO33" s="3479"/>
      <c r="AP33" s="3479"/>
      <c r="AQ33" s="3479"/>
      <c r="AR33" s="3479"/>
      <c r="AS33" s="3479"/>
      <c r="AT33" s="3479"/>
      <c r="AU33" s="3479"/>
      <c r="AV33" s="3479"/>
      <c r="AW33" s="3480"/>
      <c r="AX33" s="3435"/>
      <c r="AY33" s="3435"/>
      <c r="AZ33" s="3435"/>
      <c r="BA33" s="3435"/>
      <c r="BB33" s="3435"/>
      <c r="BC33" s="3435"/>
      <c r="BD33" s="3435"/>
      <c r="BE33" s="3435"/>
      <c r="BF33" s="3435"/>
      <c r="BG33" s="3435"/>
      <c r="BH33" s="3435"/>
      <c r="BI33" s="3435"/>
      <c r="BJ33" s="3435"/>
    </row>
    <row r="34" spans="1:67" ht="13.5" customHeight="1">
      <c r="A34" s="3461"/>
      <c r="B34" s="3462"/>
      <c r="C34" s="3466"/>
      <c r="D34" s="3467"/>
      <c r="E34" s="3467"/>
      <c r="F34" s="3467"/>
      <c r="G34" s="3467"/>
      <c r="H34" s="3467"/>
      <c r="I34" s="3467"/>
      <c r="J34" s="3467"/>
      <c r="K34" s="3467"/>
      <c r="L34" s="3467"/>
      <c r="M34" s="3467"/>
      <c r="N34" s="3467"/>
      <c r="O34" s="3467"/>
      <c r="P34" s="3467"/>
      <c r="Q34" s="3467"/>
      <c r="R34" s="3467"/>
      <c r="S34" s="3467"/>
      <c r="T34" s="3467"/>
      <c r="U34" s="3467"/>
      <c r="V34" s="3467"/>
      <c r="W34" s="3467"/>
      <c r="X34" s="3467"/>
      <c r="Y34" s="3467"/>
      <c r="Z34" s="3467"/>
      <c r="AA34" s="3467"/>
      <c r="AB34" s="3467"/>
      <c r="AC34" s="3468"/>
      <c r="AD34" s="3436" t="s">
        <v>1834</v>
      </c>
      <c r="AE34" s="3437"/>
      <c r="AF34" s="3438"/>
      <c r="AG34" s="3436" t="s">
        <v>1834</v>
      </c>
      <c r="AH34" s="3437"/>
      <c r="AI34" s="3438"/>
      <c r="AJ34" s="3478"/>
      <c r="AK34" s="3479"/>
      <c r="AL34" s="3479"/>
      <c r="AM34" s="3479"/>
      <c r="AN34" s="3479"/>
      <c r="AO34" s="3479"/>
      <c r="AP34" s="3479"/>
      <c r="AQ34" s="3479"/>
      <c r="AR34" s="3479"/>
      <c r="AS34" s="3479"/>
      <c r="AT34" s="3479"/>
      <c r="AU34" s="3479"/>
      <c r="AV34" s="3479"/>
      <c r="AW34" s="3480"/>
      <c r="AX34" s="3435"/>
      <c r="AY34" s="3435"/>
      <c r="AZ34" s="3435"/>
      <c r="BA34" s="3435"/>
      <c r="BB34" s="3435"/>
      <c r="BC34" s="3435"/>
      <c r="BD34" s="3435"/>
      <c r="BE34" s="3435"/>
      <c r="BF34" s="3435"/>
      <c r="BG34" s="3435"/>
      <c r="BH34" s="3435"/>
      <c r="BI34" s="3435"/>
      <c r="BJ34" s="3435"/>
    </row>
    <row r="35" spans="1:67">
      <c r="A35" s="3442"/>
      <c r="B35" s="3444"/>
      <c r="C35" s="3469"/>
      <c r="D35" s="3470"/>
      <c r="E35" s="3470"/>
      <c r="F35" s="3470"/>
      <c r="G35" s="3470"/>
      <c r="H35" s="3470"/>
      <c r="I35" s="3470"/>
      <c r="J35" s="3470"/>
      <c r="K35" s="3470"/>
      <c r="L35" s="3470"/>
      <c r="M35" s="3470"/>
      <c r="N35" s="3470"/>
      <c r="O35" s="3470"/>
      <c r="P35" s="3470"/>
      <c r="Q35" s="3470"/>
      <c r="R35" s="3470"/>
      <c r="S35" s="3470"/>
      <c r="T35" s="3470"/>
      <c r="U35" s="3470"/>
      <c r="V35" s="3470"/>
      <c r="W35" s="3470"/>
      <c r="X35" s="3470"/>
      <c r="Y35" s="3470"/>
      <c r="Z35" s="3470"/>
      <c r="AA35" s="3470"/>
      <c r="AB35" s="3470"/>
      <c r="AC35" s="3471"/>
      <c r="AD35" s="1474" t="s">
        <v>1835</v>
      </c>
      <c r="AE35" s="1475"/>
      <c r="AF35" s="1476"/>
      <c r="AG35" s="1474" t="s">
        <v>1835</v>
      </c>
      <c r="AH35" s="1475"/>
      <c r="AI35" s="1476"/>
      <c r="AJ35" s="3478"/>
      <c r="AK35" s="3479"/>
      <c r="AL35" s="3479"/>
      <c r="AM35" s="3479"/>
      <c r="AN35" s="3479"/>
      <c r="AO35" s="3479"/>
      <c r="AP35" s="3479"/>
      <c r="AQ35" s="3479"/>
      <c r="AR35" s="3479"/>
      <c r="AS35" s="3479"/>
      <c r="AT35" s="3479"/>
      <c r="AU35" s="3479"/>
      <c r="AV35" s="3479"/>
      <c r="AW35" s="3480"/>
      <c r="AX35" s="3435"/>
      <c r="AY35" s="3435"/>
      <c r="AZ35" s="3435"/>
      <c r="BA35" s="3435"/>
      <c r="BB35" s="3435"/>
      <c r="BC35" s="3435"/>
      <c r="BD35" s="3435"/>
      <c r="BE35" s="3435"/>
      <c r="BF35" s="3435"/>
      <c r="BG35" s="3435"/>
      <c r="BH35" s="3435"/>
      <c r="BI35" s="3435"/>
      <c r="BJ35" s="3435"/>
    </row>
    <row r="36" spans="1:67">
      <c r="A36" s="3439" t="s">
        <v>665</v>
      </c>
      <c r="B36" s="3441"/>
      <c r="C36" s="3463" t="s">
        <v>1833</v>
      </c>
      <c r="D36" s="3464"/>
      <c r="E36" s="3464"/>
      <c r="F36" s="3464"/>
      <c r="G36" s="3464"/>
      <c r="H36" s="3464"/>
      <c r="I36" s="3464"/>
      <c r="J36" s="3464"/>
      <c r="K36" s="3464"/>
      <c r="L36" s="3464"/>
      <c r="M36" s="3464"/>
      <c r="N36" s="3464"/>
      <c r="O36" s="3464"/>
      <c r="P36" s="3464"/>
      <c r="Q36" s="3464"/>
      <c r="R36" s="3464"/>
      <c r="S36" s="3464"/>
      <c r="T36" s="3464"/>
      <c r="U36" s="3464"/>
      <c r="V36" s="3464"/>
      <c r="W36" s="3464"/>
      <c r="X36" s="3464"/>
      <c r="Y36" s="3464"/>
      <c r="Z36" s="3464"/>
      <c r="AA36" s="3464"/>
      <c r="AB36" s="3464"/>
      <c r="AC36" s="3465"/>
      <c r="AD36" s="3472" t="s">
        <v>1830</v>
      </c>
      <c r="AE36" s="3473"/>
      <c r="AF36" s="3474"/>
      <c r="AG36" s="3472" t="s">
        <v>1831</v>
      </c>
      <c r="AH36" s="3473"/>
      <c r="AI36" s="3474"/>
      <c r="AJ36" s="3478"/>
      <c r="AK36" s="3479"/>
      <c r="AL36" s="3479"/>
      <c r="AM36" s="3479"/>
      <c r="AN36" s="3479"/>
      <c r="AO36" s="3479"/>
      <c r="AP36" s="3479"/>
      <c r="AQ36" s="3479"/>
      <c r="AR36" s="3479"/>
      <c r="AS36" s="3479"/>
      <c r="AT36" s="3479"/>
      <c r="AU36" s="3479"/>
      <c r="AV36" s="3479"/>
      <c r="AW36" s="3480"/>
      <c r="AX36" s="3435"/>
      <c r="AY36" s="3435"/>
      <c r="AZ36" s="3435"/>
      <c r="BA36" s="3435"/>
      <c r="BB36" s="3435"/>
      <c r="BC36" s="3435"/>
      <c r="BD36" s="3435"/>
      <c r="BE36" s="3435"/>
      <c r="BF36" s="3435"/>
      <c r="BG36" s="3435"/>
      <c r="BH36" s="3435"/>
      <c r="BI36" s="3435"/>
      <c r="BJ36" s="3435"/>
    </row>
    <row r="37" spans="1:67">
      <c r="A37" s="3461"/>
      <c r="B37" s="3462"/>
      <c r="C37" s="3466"/>
      <c r="D37" s="3467"/>
      <c r="E37" s="3467"/>
      <c r="F37" s="3467"/>
      <c r="G37" s="3467"/>
      <c r="H37" s="3467"/>
      <c r="I37" s="3467"/>
      <c r="J37" s="3467"/>
      <c r="K37" s="3467"/>
      <c r="L37" s="3467"/>
      <c r="M37" s="3467"/>
      <c r="N37" s="3467"/>
      <c r="O37" s="3467"/>
      <c r="P37" s="3467"/>
      <c r="Q37" s="3467"/>
      <c r="R37" s="3467"/>
      <c r="S37" s="3467"/>
      <c r="T37" s="3467"/>
      <c r="U37" s="3467"/>
      <c r="V37" s="3467"/>
      <c r="W37" s="3467"/>
      <c r="X37" s="3467"/>
      <c r="Y37" s="3467"/>
      <c r="Z37" s="3467"/>
      <c r="AA37" s="3467"/>
      <c r="AB37" s="3467"/>
      <c r="AC37" s="3468"/>
      <c r="AD37" s="3475"/>
      <c r="AE37" s="3476"/>
      <c r="AF37" s="3477"/>
      <c r="AG37" s="3475"/>
      <c r="AH37" s="3476"/>
      <c r="AI37" s="3477"/>
      <c r="AJ37" s="3478"/>
      <c r="AK37" s="3479"/>
      <c r="AL37" s="3479"/>
      <c r="AM37" s="3479"/>
      <c r="AN37" s="3479"/>
      <c r="AO37" s="3479"/>
      <c r="AP37" s="3479"/>
      <c r="AQ37" s="3479"/>
      <c r="AR37" s="3479"/>
      <c r="AS37" s="3479"/>
      <c r="AT37" s="3479"/>
      <c r="AU37" s="3479"/>
      <c r="AV37" s="3479"/>
      <c r="AW37" s="3480"/>
      <c r="AX37" s="3435"/>
      <c r="AY37" s="3435"/>
      <c r="AZ37" s="3435"/>
      <c r="BA37" s="3435"/>
      <c r="BB37" s="3435"/>
      <c r="BC37" s="3435"/>
      <c r="BD37" s="3435"/>
      <c r="BE37" s="3435"/>
      <c r="BF37" s="3435"/>
      <c r="BG37" s="3435"/>
      <c r="BH37" s="3435"/>
      <c r="BI37" s="3435"/>
      <c r="BJ37" s="3435"/>
    </row>
    <row r="38" spans="1:67">
      <c r="A38" s="3461"/>
      <c r="B38" s="3462"/>
      <c r="C38" s="3466"/>
      <c r="D38" s="3467"/>
      <c r="E38" s="3467"/>
      <c r="F38" s="3467"/>
      <c r="G38" s="3467"/>
      <c r="H38" s="3467"/>
      <c r="I38" s="3467"/>
      <c r="J38" s="3467"/>
      <c r="K38" s="3467"/>
      <c r="L38" s="3467"/>
      <c r="M38" s="3467"/>
      <c r="N38" s="3467"/>
      <c r="O38" s="3467"/>
      <c r="P38" s="3467"/>
      <c r="Q38" s="3467"/>
      <c r="R38" s="3467"/>
      <c r="S38" s="3467"/>
      <c r="T38" s="3467"/>
      <c r="U38" s="3467"/>
      <c r="V38" s="3467"/>
      <c r="W38" s="3467"/>
      <c r="X38" s="3467"/>
      <c r="Y38" s="3467"/>
      <c r="Z38" s="3467"/>
      <c r="AA38" s="3467"/>
      <c r="AB38" s="3467"/>
      <c r="AC38" s="3468"/>
      <c r="AD38" s="3436" t="s">
        <v>1834</v>
      </c>
      <c r="AE38" s="3437"/>
      <c r="AF38" s="3438"/>
      <c r="AG38" s="3436" t="s">
        <v>1834</v>
      </c>
      <c r="AH38" s="3437"/>
      <c r="AI38" s="3438"/>
      <c r="AJ38" s="3478"/>
      <c r="AK38" s="3479"/>
      <c r="AL38" s="3479"/>
      <c r="AM38" s="3479"/>
      <c r="AN38" s="3479"/>
      <c r="AO38" s="3479"/>
      <c r="AP38" s="3479"/>
      <c r="AQ38" s="3479"/>
      <c r="AR38" s="3479"/>
      <c r="AS38" s="3479"/>
      <c r="AT38" s="3479"/>
      <c r="AU38" s="3479"/>
      <c r="AV38" s="3479"/>
      <c r="AW38" s="3480"/>
      <c r="AX38" s="3435"/>
      <c r="AY38" s="3435"/>
      <c r="AZ38" s="3435"/>
      <c r="BA38" s="3435"/>
      <c r="BB38" s="3435"/>
      <c r="BC38" s="3435"/>
      <c r="BD38" s="3435"/>
      <c r="BE38" s="3435"/>
      <c r="BF38" s="3435"/>
      <c r="BG38" s="3435"/>
      <c r="BH38" s="3435"/>
      <c r="BI38" s="3435"/>
      <c r="BJ38" s="3435"/>
      <c r="BO38" s="1471"/>
    </row>
    <row r="39" spans="1:67">
      <c r="A39" s="3442"/>
      <c r="B39" s="3444"/>
      <c r="C39" s="3469"/>
      <c r="D39" s="3470"/>
      <c r="E39" s="3470"/>
      <c r="F39" s="3470"/>
      <c r="G39" s="3470"/>
      <c r="H39" s="3470"/>
      <c r="I39" s="3470"/>
      <c r="J39" s="3470"/>
      <c r="K39" s="3470"/>
      <c r="L39" s="3470"/>
      <c r="M39" s="3470"/>
      <c r="N39" s="3470"/>
      <c r="O39" s="3470"/>
      <c r="P39" s="3470"/>
      <c r="Q39" s="3470"/>
      <c r="R39" s="3470"/>
      <c r="S39" s="3470"/>
      <c r="T39" s="3470"/>
      <c r="U39" s="3470"/>
      <c r="V39" s="3470"/>
      <c r="W39" s="3470"/>
      <c r="X39" s="3470"/>
      <c r="Y39" s="3470"/>
      <c r="Z39" s="3470"/>
      <c r="AA39" s="3470"/>
      <c r="AB39" s="3470"/>
      <c r="AC39" s="3471"/>
      <c r="AD39" s="1474" t="s">
        <v>1835</v>
      </c>
      <c r="AE39" s="1475"/>
      <c r="AF39" s="1476"/>
      <c r="AG39" s="1474" t="s">
        <v>1835</v>
      </c>
      <c r="AH39" s="1475"/>
      <c r="AI39" s="1476"/>
      <c r="AJ39" s="3478"/>
      <c r="AK39" s="3479"/>
      <c r="AL39" s="3479"/>
      <c r="AM39" s="3479"/>
      <c r="AN39" s="3479"/>
      <c r="AO39" s="3479"/>
      <c r="AP39" s="3479"/>
      <c r="AQ39" s="3479"/>
      <c r="AR39" s="3479"/>
      <c r="AS39" s="3479"/>
      <c r="AT39" s="3479"/>
      <c r="AU39" s="3479"/>
      <c r="AV39" s="3479"/>
      <c r="AW39" s="3480"/>
      <c r="AX39" s="3435"/>
      <c r="AY39" s="3435"/>
      <c r="AZ39" s="3435"/>
      <c r="BA39" s="3435"/>
      <c r="BB39" s="3435"/>
      <c r="BC39" s="3435"/>
      <c r="BD39" s="3435"/>
      <c r="BE39" s="3435"/>
      <c r="BF39" s="3435"/>
      <c r="BG39" s="3435"/>
      <c r="BH39" s="3435"/>
      <c r="BI39" s="3435"/>
      <c r="BJ39" s="3435"/>
    </row>
    <row r="40" spans="1:67">
      <c r="A40" s="3439" t="s">
        <v>763</v>
      </c>
      <c r="B40" s="3441"/>
      <c r="C40" s="3463" t="s">
        <v>1833</v>
      </c>
      <c r="D40" s="3464"/>
      <c r="E40" s="3464"/>
      <c r="F40" s="3464"/>
      <c r="G40" s="3464"/>
      <c r="H40" s="3464"/>
      <c r="I40" s="3464"/>
      <c r="J40" s="3464"/>
      <c r="K40" s="3464"/>
      <c r="L40" s="3464"/>
      <c r="M40" s="3464"/>
      <c r="N40" s="3464"/>
      <c r="O40" s="3464"/>
      <c r="P40" s="3464"/>
      <c r="Q40" s="3464"/>
      <c r="R40" s="3464"/>
      <c r="S40" s="3464"/>
      <c r="T40" s="3464"/>
      <c r="U40" s="3464"/>
      <c r="V40" s="3464"/>
      <c r="W40" s="3464"/>
      <c r="X40" s="3464"/>
      <c r="Y40" s="3464"/>
      <c r="Z40" s="3464"/>
      <c r="AA40" s="3464"/>
      <c r="AB40" s="3464"/>
      <c r="AC40" s="3465"/>
      <c r="AD40" s="3472" t="s">
        <v>1830</v>
      </c>
      <c r="AE40" s="3473"/>
      <c r="AF40" s="3474"/>
      <c r="AG40" s="3472" t="s">
        <v>1831</v>
      </c>
      <c r="AH40" s="3473"/>
      <c r="AI40" s="3474"/>
      <c r="AJ40" s="3478"/>
      <c r="AK40" s="3479"/>
      <c r="AL40" s="3479"/>
      <c r="AM40" s="3479"/>
      <c r="AN40" s="3479"/>
      <c r="AO40" s="3479"/>
      <c r="AP40" s="3479"/>
      <c r="AQ40" s="3479"/>
      <c r="AR40" s="3479"/>
      <c r="AS40" s="3479"/>
      <c r="AT40" s="3479"/>
      <c r="AU40" s="3479"/>
      <c r="AV40" s="3479"/>
      <c r="AW40" s="3480"/>
      <c r="AX40" s="3435"/>
      <c r="AY40" s="3435"/>
      <c r="AZ40" s="3435"/>
      <c r="BA40" s="3435"/>
      <c r="BB40" s="3435"/>
      <c r="BC40" s="3435"/>
      <c r="BD40" s="3455"/>
      <c r="BE40" s="3456"/>
      <c r="BF40" s="3456"/>
      <c r="BG40" s="3456"/>
      <c r="BH40" s="3456"/>
      <c r="BI40" s="3456"/>
      <c r="BJ40" s="3457"/>
    </row>
    <row r="41" spans="1:67">
      <c r="A41" s="3461"/>
      <c r="B41" s="3462"/>
      <c r="C41" s="3466"/>
      <c r="D41" s="3467"/>
      <c r="E41" s="3467"/>
      <c r="F41" s="3467"/>
      <c r="G41" s="3467"/>
      <c r="H41" s="3467"/>
      <c r="I41" s="3467"/>
      <c r="J41" s="3467"/>
      <c r="K41" s="3467"/>
      <c r="L41" s="3467"/>
      <c r="M41" s="3467"/>
      <c r="N41" s="3467"/>
      <c r="O41" s="3467"/>
      <c r="P41" s="3467"/>
      <c r="Q41" s="3467"/>
      <c r="R41" s="3467"/>
      <c r="S41" s="3467"/>
      <c r="T41" s="3467"/>
      <c r="U41" s="3467"/>
      <c r="V41" s="3467"/>
      <c r="W41" s="3467"/>
      <c r="X41" s="3467"/>
      <c r="Y41" s="3467"/>
      <c r="Z41" s="3467"/>
      <c r="AA41" s="3467"/>
      <c r="AB41" s="3467"/>
      <c r="AC41" s="3468"/>
      <c r="AD41" s="3475"/>
      <c r="AE41" s="3476"/>
      <c r="AF41" s="3477"/>
      <c r="AG41" s="3475"/>
      <c r="AH41" s="3476"/>
      <c r="AI41" s="3477"/>
      <c r="AJ41" s="3478"/>
      <c r="AK41" s="3479"/>
      <c r="AL41" s="3479"/>
      <c r="AM41" s="3479"/>
      <c r="AN41" s="3479"/>
      <c r="AO41" s="3479"/>
      <c r="AP41" s="3479"/>
      <c r="AQ41" s="3479"/>
      <c r="AR41" s="3479"/>
      <c r="AS41" s="3479"/>
      <c r="AT41" s="3479"/>
      <c r="AU41" s="3479"/>
      <c r="AV41" s="3479"/>
      <c r="AW41" s="3480"/>
      <c r="AX41" s="3435"/>
      <c r="AY41" s="3435"/>
      <c r="AZ41" s="3435"/>
      <c r="BA41" s="3435"/>
      <c r="BB41" s="3435"/>
      <c r="BC41" s="3435"/>
      <c r="BD41" s="3458"/>
      <c r="BE41" s="3459"/>
      <c r="BF41" s="3459"/>
      <c r="BG41" s="3459"/>
      <c r="BH41" s="3459"/>
      <c r="BI41" s="3459"/>
      <c r="BJ41" s="3460"/>
    </row>
    <row r="42" spans="1:67">
      <c r="A42" s="3461"/>
      <c r="B42" s="3462"/>
      <c r="C42" s="3466"/>
      <c r="D42" s="3467"/>
      <c r="E42" s="3467"/>
      <c r="F42" s="3467"/>
      <c r="G42" s="3467"/>
      <c r="H42" s="3467"/>
      <c r="I42" s="3467"/>
      <c r="J42" s="3467"/>
      <c r="K42" s="3467"/>
      <c r="L42" s="3467"/>
      <c r="M42" s="3467"/>
      <c r="N42" s="3467"/>
      <c r="O42" s="3467"/>
      <c r="P42" s="3467"/>
      <c r="Q42" s="3467"/>
      <c r="R42" s="3467"/>
      <c r="S42" s="3467"/>
      <c r="T42" s="3467"/>
      <c r="U42" s="3467"/>
      <c r="V42" s="3467"/>
      <c r="W42" s="3467"/>
      <c r="X42" s="3467"/>
      <c r="Y42" s="3467"/>
      <c r="Z42" s="3467"/>
      <c r="AA42" s="3467"/>
      <c r="AB42" s="3467"/>
      <c r="AC42" s="3468"/>
      <c r="AD42" s="3436" t="s">
        <v>1834</v>
      </c>
      <c r="AE42" s="3437"/>
      <c r="AF42" s="3438"/>
      <c r="AG42" s="3436" t="s">
        <v>1834</v>
      </c>
      <c r="AH42" s="3437"/>
      <c r="AI42" s="3438"/>
      <c r="AJ42" s="3478"/>
      <c r="AK42" s="3479"/>
      <c r="AL42" s="3479"/>
      <c r="AM42" s="3479"/>
      <c r="AN42" s="3479"/>
      <c r="AO42" s="3479"/>
      <c r="AP42" s="3479"/>
      <c r="AQ42" s="3479"/>
      <c r="AR42" s="3479"/>
      <c r="AS42" s="3479"/>
      <c r="AT42" s="3479"/>
      <c r="AU42" s="3479"/>
      <c r="AV42" s="3479"/>
      <c r="AW42" s="3480"/>
      <c r="AX42" s="3435"/>
      <c r="AY42" s="3435"/>
      <c r="AZ42" s="3435"/>
      <c r="BA42" s="3435"/>
      <c r="BB42" s="3435"/>
      <c r="BC42" s="3435"/>
      <c r="BD42" s="3435"/>
      <c r="BE42" s="3435"/>
      <c r="BF42" s="3435"/>
      <c r="BG42" s="3435"/>
      <c r="BH42" s="3435"/>
      <c r="BI42" s="3435"/>
      <c r="BJ42" s="3435"/>
    </row>
    <row r="43" spans="1:67">
      <c r="A43" s="3442"/>
      <c r="B43" s="3444"/>
      <c r="C43" s="3469"/>
      <c r="D43" s="3470"/>
      <c r="E43" s="3470"/>
      <c r="F43" s="3470"/>
      <c r="G43" s="3470"/>
      <c r="H43" s="3470"/>
      <c r="I43" s="3470"/>
      <c r="J43" s="3470"/>
      <c r="K43" s="3470"/>
      <c r="L43" s="3470"/>
      <c r="M43" s="3470"/>
      <c r="N43" s="3470"/>
      <c r="O43" s="3470"/>
      <c r="P43" s="3470"/>
      <c r="Q43" s="3470"/>
      <c r="R43" s="3470"/>
      <c r="S43" s="3470"/>
      <c r="T43" s="3470"/>
      <c r="U43" s="3470"/>
      <c r="V43" s="3470"/>
      <c r="W43" s="3470"/>
      <c r="X43" s="3470"/>
      <c r="Y43" s="3470"/>
      <c r="Z43" s="3470"/>
      <c r="AA43" s="3470"/>
      <c r="AB43" s="3470"/>
      <c r="AC43" s="3471"/>
      <c r="AD43" s="1474" t="s">
        <v>1835</v>
      </c>
      <c r="AE43" s="1475"/>
      <c r="AF43" s="1476"/>
      <c r="AG43" s="1474" t="s">
        <v>1835</v>
      </c>
      <c r="AH43" s="1475"/>
      <c r="AI43" s="1476"/>
      <c r="AJ43" s="3478"/>
      <c r="AK43" s="3479"/>
      <c r="AL43" s="3479"/>
      <c r="AM43" s="3479"/>
      <c r="AN43" s="3479"/>
      <c r="AO43" s="3479"/>
      <c r="AP43" s="3479"/>
      <c r="AQ43" s="3479"/>
      <c r="AR43" s="3479"/>
      <c r="AS43" s="3479"/>
      <c r="AT43" s="3479"/>
      <c r="AU43" s="3479"/>
      <c r="AV43" s="3479"/>
      <c r="AW43" s="3480"/>
      <c r="AX43" s="3435"/>
      <c r="AY43" s="3435"/>
      <c r="AZ43" s="3435"/>
      <c r="BA43" s="3435"/>
      <c r="BB43" s="3435"/>
      <c r="BC43" s="3435"/>
      <c r="BD43" s="3435"/>
      <c r="BE43" s="3435"/>
      <c r="BF43" s="3435"/>
      <c r="BG43" s="3435"/>
      <c r="BH43" s="3435"/>
      <c r="BI43" s="3435"/>
      <c r="BJ43" s="3435"/>
    </row>
    <row r="44" spans="1:67" ht="13.5" customHeight="1">
      <c r="A44" s="3439" t="s">
        <v>761</v>
      </c>
      <c r="B44" s="3441"/>
      <c r="C44" s="3463" t="s">
        <v>1833</v>
      </c>
      <c r="D44" s="3464"/>
      <c r="E44" s="3464"/>
      <c r="F44" s="3464"/>
      <c r="G44" s="3464"/>
      <c r="H44" s="3464"/>
      <c r="I44" s="3464"/>
      <c r="J44" s="3464"/>
      <c r="K44" s="3464"/>
      <c r="L44" s="3464"/>
      <c r="M44" s="3464"/>
      <c r="N44" s="3464"/>
      <c r="O44" s="3464"/>
      <c r="P44" s="3464"/>
      <c r="Q44" s="3464"/>
      <c r="R44" s="3464"/>
      <c r="S44" s="3464"/>
      <c r="T44" s="3464"/>
      <c r="U44" s="3464"/>
      <c r="V44" s="3464"/>
      <c r="W44" s="3464"/>
      <c r="X44" s="3464"/>
      <c r="Y44" s="3464"/>
      <c r="Z44" s="3464"/>
      <c r="AA44" s="3464"/>
      <c r="AB44" s="3464"/>
      <c r="AC44" s="3465"/>
      <c r="AD44" s="3472" t="s">
        <v>1830</v>
      </c>
      <c r="AE44" s="3473"/>
      <c r="AF44" s="3474"/>
      <c r="AG44" s="3472" t="s">
        <v>1831</v>
      </c>
      <c r="AH44" s="3473"/>
      <c r="AI44" s="3474"/>
      <c r="AJ44" s="3478"/>
      <c r="AK44" s="3479"/>
      <c r="AL44" s="3479"/>
      <c r="AM44" s="3479"/>
      <c r="AN44" s="3479"/>
      <c r="AO44" s="3479"/>
      <c r="AP44" s="3479"/>
      <c r="AQ44" s="3479"/>
      <c r="AR44" s="3479"/>
      <c r="AS44" s="3479"/>
      <c r="AT44" s="3479"/>
      <c r="AU44" s="3479"/>
      <c r="AV44" s="3479"/>
      <c r="AW44" s="3480"/>
      <c r="AX44" s="3435"/>
      <c r="AY44" s="3435"/>
      <c r="AZ44" s="3435"/>
      <c r="BA44" s="3435"/>
      <c r="BB44" s="3435"/>
      <c r="BC44" s="3435"/>
      <c r="BD44" s="3435"/>
      <c r="BE44" s="3435"/>
      <c r="BF44" s="3435"/>
      <c r="BG44" s="3435"/>
      <c r="BH44" s="3435"/>
      <c r="BI44" s="3435"/>
      <c r="BJ44" s="3435"/>
    </row>
    <row r="45" spans="1:67">
      <c r="A45" s="3461"/>
      <c r="B45" s="3462"/>
      <c r="C45" s="3466"/>
      <c r="D45" s="3467"/>
      <c r="E45" s="3467"/>
      <c r="F45" s="3467"/>
      <c r="G45" s="3467"/>
      <c r="H45" s="3467"/>
      <c r="I45" s="3467"/>
      <c r="J45" s="3467"/>
      <c r="K45" s="3467"/>
      <c r="L45" s="3467"/>
      <c r="M45" s="3467"/>
      <c r="N45" s="3467"/>
      <c r="O45" s="3467"/>
      <c r="P45" s="3467"/>
      <c r="Q45" s="3467"/>
      <c r="R45" s="3467"/>
      <c r="S45" s="3467"/>
      <c r="T45" s="3467"/>
      <c r="U45" s="3467"/>
      <c r="V45" s="3467"/>
      <c r="W45" s="3467"/>
      <c r="X45" s="3467"/>
      <c r="Y45" s="3467"/>
      <c r="Z45" s="3467"/>
      <c r="AA45" s="3467"/>
      <c r="AB45" s="3467"/>
      <c r="AC45" s="3468"/>
      <c r="AD45" s="3475"/>
      <c r="AE45" s="3476"/>
      <c r="AF45" s="3477"/>
      <c r="AG45" s="3475"/>
      <c r="AH45" s="3476"/>
      <c r="AI45" s="3477"/>
      <c r="AJ45" s="3478"/>
      <c r="AK45" s="3479"/>
      <c r="AL45" s="3479"/>
      <c r="AM45" s="3479"/>
      <c r="AN45" s="3479"/>
      <c r="AO45" s="3479"/>
      <c r="AP45" s="3479"/>
      <c r="AQ45" s="3479"/>
      <c r="AR45" s="3479"/>
      <c r="AS45" s="3479"/>
      <c r="AT45" s="3479"/>
      <c r="AU45" s="3479"/>
      <c r="AV45" s="3479"/>
      <c r="AW45" s="3480"/>
      <c r="AX45" s="3435"/>
      <c r="AY45" s="3435"/>
      <c r="AZ45" s="3435"/>
      <c r="BA45" s="3435"/>
      <c r="BB45" s="3435"/>
      <c r="BC45" s="3435"/>
      <c r="BD45" s="3435"/>
      <c r="BE45" s="3435"/>
      <c r="BF45" s="3435"/>
      <c r="BG45" s="3435"/>
      <c r="BH45" s="3435"/>
      <c r="BI45" s="3435"/>
      <c r="BJ45" s="3435"/>
    </row>
    <row r="46" spans="1:67" ht="13.5" customHeight="1">
      <c r="A46" s="3461"/>
      <c r="B46" s="3462"/>
      <c r="C46" s="3466"/>
      <c r="D46" s="3467"/>
      <c r="E46" s="3467"/>
      <c r="F46" s="3467"/>
      <c r="G46" s="3467"/>
      <c r="H46" s="3467"/>
      <c r="I46" s="3467"/>
      <c r="J46" s="3467"/>
      <c r="K46" s="3467"/>
      <c r="L46" s="3467"/>
      <c r="M46" s="3467"/>
      <c r="N46" s="3467"/>
      <c r="O46" s="3467"/>
      <c r="P46" s="3467"/>
      <c r="Q46" s="3467"/>
      <c r="R46" s="3467"/>
      <c r="S46" s="3467"/>
      <c r="T46" s="3467"/>
      <c r="U46" s="3467"/>
      <c r="V46" s="3467"/>
      <c r="W46" s="3467"/>
      <c r="X46" s="3467"/>
      <c r="Y46" s="3467"/>
      <c r="Z46" s="3467"/>
      <c r="AA46" s="3467"/>
      <c r="AB46" s="3467"/>
      <c r="AC46" s="3468"/>
      <c r="AD46" s="3436" t="s">
        <v>1834</v>
      </c>
      <c r="AE46" s="3437"/>
      <c r="AF46" s="3438"/>
      <c r="AG46" s="3436" t="s">
        <v>1834</v>
      </c>
      <c r="AH46" s="3437"/>
      <c r="AI46" s="3438"/>
      <c r="AJ46" s="3478"/>
      <c r="AK46" s="3479"/>
      <c r="AL46" s="3479"/>
      <c r="AM46" s="3479"/>
      <c r="AN46" s="3479"/>
      <c r="AO46" s="3479"/>
      <c r="AP46" s="3479"/>
      <c r="AQ46" s="3479"/>
      <c r="AR46" s="3479"/>
      <c r="AS46" s="3479"/>
      <c r="AT46" s="3479"/>
      <c r="AU46" s="3479"/>
      <c r="AV46" s="3479"/>
      <c r="AW46" s="3480"/>
      <c r="AX46" s="3439" t="s">
        <v>2030</v>
      </c>
      <c r="AY46" s="3440"/>
      <c r="AZ46" s="3440"/>
      <c r="BA46" s="3440"/>
      <c r="BB46" s="3440"/>
      <c r="BC46" s="3440"/>
      <c r="BD46" s="3440"/>
      <c r="BE46" s="3440"/>
      <c r="BF46" s="3440"/>
      <c r="BG46" s="3440"/>
      <c r="BH46" s="3440"/>
      <c r="BI46" s="3440"/>
      <c r="BJ46" s="3441"/>
    </row>
    <row r="47" spans="1:67">
      <c r="A47" s="3442"/>
      <c r="B47" s="3444"/>
      <c r="C47" s="3469"/>
      <c r="D47" s="3470"/>
      <c r="E47" s="3470"/>
      <c r="F47" s="3470"/>
      <c r="G47" s="3470"/>
      <c r="H47" s="3470"/>
      <c r="I47" s="3470"/>
      <c r="J47" s="3470"/>
      <c r="K47" s="3470"/>
      <c r="L47" s="3470"/>
      <c r="M47" s="3470"/>
      <c r="N47" s="3470"/>
      <c r="O47" s="3470"/>
      <c r="P47" s="3470"/>
      <c r="Q47" s="3470"/>
      <c r="R47" s="3470"/>
      <c r="S47" s="3470"/>
      <c r="T47" s="3470"/>
      <c r="U47" s="3470"/>
      <c r="V47" s="3470"/>
      <c r="W47" s="3470"/>
      <c r="X47" s="3470"/>
      <c r="Y47" s="3470"/>
      <c r="Z47" s="3470"/>
      <c r="AA47" s="3470"/>
      <c r="AB47" s="3470"/>
      <c r="AC47" s="3471"/>
      <c r="AD47" s="1474" t="s">
        <v>1835</v>
      </c>
      <c r="AE47" s="1475"/>
      <c r="AF47" s="1476"/>
      <c r="AG47" s="1474" t="s">
        <v>1835</v>
      </c>
      <c r="AH47" s="1475"/>
      <c r="AI47" s="1476"/>
      <c r="AJ47" s="3478"/>
      <c r="AK47" s="3479"/>
      <c r="AL47" s="3479"/>
      <c r="AM47" s="3479"/>
      <c r="AN47" s="3479"/>
      <c r="AO47" s="3479"/>
      <c r="AP47" s="3479"/>
      <c r="AQ47" s="3479"/>
      <c r="AR47" s="3479"/>
      <c r="AS47" s="3479"/>
      <c r="AT47" s="3479"/>
      <c r="AU47" s="3479"/>
      <c r="AV47" s="3479"/>
      <c r="AW47" s="3480"/>
      <c r="AX47" s="3442"/>
      <c r="AY47" s="3443"/>
      <c r="AZ47" s="3443"/>
      <c r="BA47" s="3443"/>
      <c r="BB47" s="3443"/>
      <c r="BC47" s="3443"/>
      <c r="BD47" s="3443"/>
      <c r="BE47" s="3443"/>
      <c r="BF47" s="3443"/>
      <c r="BG47" s="3443"/>
      <c r="BH47" s="3443"/>
      <c r="BI47" s="3443"/>
      <c r="BJ47" s="3444"/>
    </row>
    <row r="48" spans="1:67" ht="4.5" customHeight="1">
      <c r="A48" s="1477"/>
      <c r="B48" s="1477"/>
      <c r="C48" s="1477"/>
      <c r="D48" s="1477"/>
      <c r="E48" s="1477"/>
      <c r="F48" s="1477"/>
      <c r="G48" s="1477"/>
      <c r="H48" s="1477"/>
      <c r="I48" s="1477"/>
      <c r="J48" s="1477"/>
      <c r="K48" s="1477"/>
      <c r="L48" s="1477"/>
      <c r="M48" s="1477"/>
      <c r="N48" s="1477"/>
      <c r="O48" s="1477"/>
      <c r="P48" s="1477"/>
      <c r="Q48" s="1477"/>
      <c r="R48" s="1477"/>
      <c r="S48" s="1477"/>
      <c r="T48" s="1477"/>
      <c r="U48" s="1477"/>
      <c r="V48" s="1477"/>
      <c r="W48" s="1477"/>
      <c r="X48" s="1477"/>
      <c r="Y48" s="1477"/>
      <c r="Z48" s="1477"/>
      <c r="AA48" s="1477"/>
      <c r="AB48" s="1477"/>
      <c r="AC48" s="1477"/>
      <c r="AD48" s="1477"/>
      <c r="AE48" s="1477"/>
      <c r="AF48" s="1477"/>
      <c r="AG48" s="1477"/>
      <c r="AH48" s="1477"/>
      <c r="AI48" s="1478"/>
      <c r="AJ48" s="1478"/>
      <c r="AK48" s="1478"/>
      <c r="AL48" s="1478"/>
      <c r="AM48" s="1478"/>
      <c r="AN48" s="1478"/>
      <c r="AO48" s="1478"/>
      <c r="AP48" s="1478"/>
      <c r="AQ48" s="1478"/>
      <c r="AR48" s="1478"/>
      <c r="AS48" s="1479"/>
      <c r="AT48" s="1479"/>
      <c r="AU48" s="1479"/>
      <c r="AV48" s="1479"/>
      <c r="AW48" s="1479"/>
      <c r="AX48" s="1479"/>
      <c r="AY48" s="1478"/>
      <c r="AZ48" s="1478"/>
      <c r="BA48" s="1478"/>
      <c r="BB48" s="1478"/>
      <c r="BC48" s="1478"/>
      <c r="BD48" s="1478"/>
      <c r="BE48" s="1478"/>
      <c r="BF48" s="1478"/>
      <c r="BG48" s="1478"/>
      <c r="BH48" s="1478"/>
      <c r="BI48" s="1478"/>
      <c r="BJ48" s="1478"/>
    </row>
    <row r="49" spans="1:66" ht="13.5" customHeight="1">
      <c r="A49" s="3445" t="s">
        <v>1263</v>
      </c>
      <c r="B49" s="3446"/>
      <c r="C49" s="3446"/>
      <c r="D49" s="3446"/>
      <c r="E49" s="3446"/>
      <c r="F49" s="3446"/>
      <c r="G49" s="3446"/>
      <c r="H49" s="3446"/>
      <c r="I49" s="3446"/>
      <c r="J49" s="3446"/>
      <c r="K49" s="3446"/>
      <c r="L49" s="3446"/>
      <c r="M49" s="3446"/>
      <c r="N49" s="3446"/>
      <c r="O49" s="3446"/>
      <c r="P49" s="3446"/>
      <c r="Q49" s="3446"/>
      <c r="R49" s="3446"/>
      <c r="S49" s="3446"/>
      <c r="T49" s="3446"/>
      <c r="U49" s="3446"/>
      <c r="V49" s="3446"/>
      <c r="W49" s="3446"/>
      <c r="X49" s="3446"/>
      <c r="Y49" s="3446"/>
      <c r="Z49" s="3446"/>
      <c r="AA49" s="3446"/>
      <c r="AB49" s="3446"/>
      <c r="AC49" s="3446"/>
      <c r="AD49" s="3446"/>
      <c r="AE49" s="3447"/>
      <c r="AF49" s="1480"/>
      <c r="AG49" s="3454" t="s">
        <v>2031</v>
      </c>
      <c r="AH49" s="3446"/>
      <c r="AI49" s="3446"/>
      <c r="AJ49" s="3446"/>
      <c r="AK49" s="3446"/>
      <c r="AL49" s="3446"/>
      <c r="AM49" s="3446"/>
      <c r="AN49" s="3446"/>
      <c r="AO49" s="3446"/>
      <c r="AP49" s="3446"/>
      <c r="AQ49" s="3446"/>
      <c r="AR49" s="3446"/>
      <c r="AS49" s="3446"/>
      <c r="AT49" s="3446"/>
      <c r="AU49" s="3446"/>
      <c r="AV49" s="3446"/>
      <c r="AW49" s="3446"/>
      <c r="AX49" s="3446"/>
      <c r="AY49" s="3446"/>
      <c r="AZ49" s="3446"/>
      <c r="BA49" s="3446"/>
      <c r="BB49" s="3446"/>
      <c r="BC49" s="3446"/>
      <c r="BD49" s="3446"/>
      <c r="BE49" s="3446"/>
      <c r="BF49" s="3446"/>
      <c r="BG49" s="3446"/>
      <c r="BH49" s="3446"/>
      <c r="BI49" s="3446"/>
      <c r="BJ49" s="3447"/>
    </row>
    <row r="50" spans="1:66">
      <c r="A50" s="3448"/>
      <c r="B50" s="3449"/>
      <c r="C50" s="3449"/>
      <c r="D50" s="3449"/>
      <c r="E50" s="3449"/>
      <c r="F50" s="3449"/>
      <c r="G50" s="3449"/>
      <c r="H50" s="3449"/>
      <c r="I50" s="3449"/>
      <c r="J50" s="3449"/>
      <c r="K50" s="3449"/>
      <c r="L50" s="3449"/>
      <c r="M50" s="3449"/>
      <c r="N50" s="3449"/>
      <c r="O50" s="3449"/>
      <c r="P50" s="3449"/>
      <c r="Q50" s="3449"/>
      <c r="R50" s="3449"/>
      <c r="S50" s="3449"/>
      <c r="T50" s="3449"/>
      <c r="U50" s="3449"/>
      <c r="V50" s="3449"/>
      <c r="W50" s="3449"/>
      <c r="X50" s="3449"/>
      <c r="Y50" s="3449"/>
      <c r="Z50" s="3449"/>
      <c r="AA50" s="3449"/>
      <c r="AB50" s="3449"/>
      <c r="AC50" s="3449"/>
      <c r="AD50" s="3449"/>
      <c r="AE50" s="3450"/>
      <c r="AF50" s="1480"/>
      <c r="AG50" s="3448"/>
      <c r="AH50" s="3449"/>
      <c r="AI50" s="3449"/>
      <c r="AJ50" s="3449"/>
      <c r="AK50" s="3449"/>
      <c r="AL50" s="3449"/>
      <c r="AM50" s="3449"/>
      <c r="AN50" s="3449"/>
      <c r="AO50" s="3449"/>
      <c r="AP50" s="3449"/>
      <c r="AQ50" s="3449"/>
      <c r="AR50" s="3449"/>
      <c r="AS50" s="3449"/>
      <c r="AT50" s="3449"/>
      <c r="AU50" s="3449"/>
      <c r="AV50" s="3449"/>
      <c r="AW50" s="3449"/>
      <c r="AX50" s="3449"/>
      <c r="AY50" s="3449"/>
      <c r="AZ50" s="3449"/>
      <c r="BA50" s="3449"/>
      <c r="BB50" s="3449"/>
      <c r="BC50" s="3449"/>
      <c r="BD50" s="3449"/>
      <c r="BE50" s="3449"/>
      <c r="BF50" s="3449"/>
      <c r="BG50" s="3449"/>
      <c r="BH50" s="3449"/>
      <c r="BI50" s="3449"/>
      <c r="BJ50" s="3450"/>
    </row>
    <row r="51" spans="1:66">
      <c r="A51" s="3448"/>
      <c r="B51" s="3449"/>
      <c r="C51" s="3449"/>
      <c r="D51" s="3449"/>
      <c r="E51" s="3449"/>
      <c r="F51" s="3449"/>
      <c r="G51" s="3449"/>
      <c r="H51" s="3449"/>
      <c r="I51" s="3449"/>
      <c r="J51" s="3449"/>
      <c r="K51" s="3449"/>
      <c r="L51" s="3449"/>
      <c r="M51" s="3449"/>
      <c r="N51" s="3449"/>
      <c r="O51" s="3449"/>
      <c r="P51" s="3449"/>
      <c r="Q51" s="3449"/>
      <c r="R51" s="3449"/>
      <c r="S51" s="3449"/>
      <c r="T51" s="3449"/>
      <c r="U51" s="3449"/>
      <c r="V51" s="3449"/>
      <c r="W51" s="3449"/>
      <c r="X51" s="3449"/>
      <c r="Y51" s="3449"/>
      <c r="Z51" s="3449"/>
      <c r="AA51" s="3449"/>
      <c r="AB51" s="3449"/>
      <c r="AC51" s="3449"/>
      <c r="AD51" s="3449"/>
      <c r="AE51" s="3450"/>
      <c r="AF51" s="1480"/>
      <c r="AG51" s="3448"/>
      <c r="AH51" s="3449"/>
      <c r="AI51" s="3449"/>
      <c r="AJ51" s="3449"/>
      <c r="AK51" s="3449"/>
      <c r="AL51" s="3449"/>
      <c r="AM51" s="3449"/>
      <c r="AN51" s="3449"/>
      <c r="AO51" s="3449"/>
      <c r="AP51" s="3449"/>
      <c r="AQ51" s="3449"/>
      <c r="AR51" s="3449"/>
      <c r="AS51" s="3449"/>
      <c r="AT51" s="3449"/>
      <c r="AU51" s="3449"/>
      <c r="AV51" s="3449"/>
      <c r="AW51" s="3449"/>
      <c r="AX51" s="3449"/>
      <c r="AY51" s="3449"/>
      <c r="AZ51" s="3449"/>
      <c r="BA51" s="3449"/>
      <c r="BB51" s="3449"/>
      <c r="BC51" s="3449"/>
      <c r="BD51" s="3449"/>
      <c r="BE51" s="3449"/>
      <c r="BF51" s="3449"/>
      <c r="BG51" s="3449"/>
      <c r="BH51" s="3449"/>
      <c r="BI51" s="3449"/>
      <c r="BJ51" s="3450"/>
    </row>
    <row r="52" spans="1:66">
      <c r="A52" s="3448"/>
      <c r="B52" s="3449"/>
      <c r="C52" s="3449"/>
      <c r="D52" s="3449"/>
      <c r="E52" s="3449"/>
      <c r="F52" s="3449"/>
      <c r="G52" s="3449"/>
      <c r="H52" s="3449"/>
      <c r="I52" s="3449"/>
      <c r="J52" s="3449"/>
      <c r="K52" s="3449"/>
      <c r="L52" s="3449"/>
      <c r="M52" s="3449"/>
      <c r="N52" s="3449"/>
      <c r="O52" s="3449"/>
      <c r="P52" s="3449"/>
      <c r="Q52" s="3449"/>
      <c r="R52" s="3449"/>
      <c r="S52" s="3449"/>
      <c r="T52" s="3449"/>
      <c r="U52" s="3449"/>
      <c r="V52" s="3449"/>
      <c r="W52" s="3449"/>
      <c r="X52" s="3449"/>
      <c r="Y52" s="3449"/>
      <c r="Z52" s="3449"/>
      <c r="AA52" s="3449"/>
      <c r="AB52" s="3449"/>
      <c r="AC52" s="3449"/>
      <c r="AD52" s="3449"/>
      <c r="AE52" s="3450"/>
      <c r="AF52" s="1480"/>
      <c r="AG52" s="3448"/>
      <c r="AH52" s="3449"/>
      <c r="AI52" s="3449"/>
      <c r="AJ52" s="3449"/>
      <c r="AK52" s="3449"/>
      <c r="AL52" s="3449"/>
      <c r="AM52" s="3449"/>
      <c r="AN52" s="3449"/>
      <c r="AO52" s="3449"/>
      <c r="AP52" s="3449"/>
      <c r="AQ52" s="3449"/>
      <c r="AR52" s="3449"/>
      <c r="AS52" s="3449"/>
      <c r="AT52" s="3449"/>
      <c r="AU52" s="3449"/>
      <c r="AV52" s="3449"/>
      <c r="AW52" s="3449"/>
      <c r="AX52" s="3449"/>
      <c r="AY52" s="3449"/>
      <c r="AZ52" s="3449"/>
      <c r="BA52" s="3449"/>
      <c r="BB52" s="3449"/>
      <c r="BC52" s="3449"/>
      <c r="BD52" s="3449"/>
      <c r="BE52" s="3449"/>
      <c r="BF52" s="3449"/>
      <c r="BG52" s="3449"/>
      <c r="BH52" s="3449"/>
      <c r="BI52" s="3449"/>
      <c r="BJ52" s="3450"/>
    </row>
    <row r="53" spans="1:66">
      <c r="A53" s="3451"/>
      <c r="B53" s="3452"/>
      <c r="C53" s="3452"/>
      <c r="D53" s="3452"/>
      <c r="E53" s="3452"/>
      <c r="F53" s="3452"/>
      <c r="G53" s="3452"/>
      <c r="H53" s="3452"/>
      <c r="I53" s="3452"/>
      <c r="J53" s="3452"/>
      <c r="K53" s="3452"/>
      <c r="L53" s="3452"/>
      <c r="M53" s="3452"/>
      <c r="N53" s="3452"/>
      <c r="O53" s="3452"/>
      <c r="P53" s="3452"/>
      <c r="Q53" s="3452"/>
      <c r="R53" s="3452"/>
      <c r="S53" s="3452"/>
      <c r="T53" s="3452"/>
      <c r="U53" s="3452"/>
      <c r="V53" s="3452"/>
      <c r="W53" s="3452"/>
      <c r="X53" s="3452"/>
      <c r="Y53" s="3452"/>
      <c r="Z53" s="3452"/>
      <c r="AA53" s="3452"/>
      <c r="AB53" s="3452"/>
      <c r="AC53" s="3452"/>
      <c r="AD53" s="3452"/>
      <c r="AE53" s="3453"/>
      <c r="AF53" s="1480"/>
      <c r="AG53" s="3451"/>
      <c r="AH53" s="3452"/>
      <c r="AI53" s="3452"/>
      <c r="AJ53" s="3452"/>
      <c r="AK53" s="3452"/>
      <c r="AL53" s="3452"/>
      <c r="AM53" s="3452"/>
      <c r="AN53" s="3452"/>
      <c r="AO53" s="3452"/>
      <c r="AP53" s="3452"/>
      <c r="AQ53" s="3452"/>
      <c r="AR53" s="3452"/>
      <c r="AS53" s="3452"/>
      <c r="AT53" s="3452"/>
      <c r="AU53" s="3452"/>
      <c r="AV53" s="3452"/>
      <c r="AW53" s="3452"/>
      <c r="AX53" s="3452"/>
      <c r="AY53" s="3452"/>
      <c r="AZ53" s="3452"/>
      <c r="BA53" s="3452"/>
      <c r="BB53" s="3452"/>
      <c r="BC53" s="3452"/>
      <c r="BD53" s="3452"/>
      <c r="BE53" s="3452"/>
      <c r="BF53" s="3452"/>
      <c r="BG53" s="3452"/>
      <c r="BH53" s="3452"/>
      <c r="BI53" s="3452"/>
      <c r="BJ53" s="3453"/>
    </row>
    <row r="54" spans="1:66" ht="5.25" customHeight="1">
      <c r="A54" s="1472"/>
      <c r="B54" s="1472"/>
      <c r="C54" s="1472"/>
      <c r="D54" s="1472"/>
      <c r="E54" s="1472"/>
      <c r="F54" s="1472"/>
      <c r="G54" s="1472"/>
      <c r="H54" s="1472"/>
      <c r="I54" s="1472"/>
      <c r="J54" s="1472"/>
      <c r="K54" s="1472"/>
      <c r="L54" s="1472"/>
      <c r="M54" s="1472"/>
      <c r="N54" s="1472"/>
      <c r="O54" s="1472"/>
      <c r="P54" s="1472"/>
      <c r="Q54" s="1472"/>
      <c r="R54" s="1472"/>
      <c r="S54" s="1472"/>
      <c r="T54" s="1472"/>
      <c r="U54" s="1472"/>
      <c r="V54" s="1472"/>
      <c r="W54" s="1472"/>
      <c r="X54" s="1472"/>
      <c r="Y54" s="1472"/>
      <c r="Z54" s="1472"/>
      <c r="AA54" s="1472"/>
      <c r="AB54" s="1472"/>
      <c r="AC54" s="1472"/>
      <c r="AD54" s="1472"/>
      <c r="AE54" s="1472"/>
      <c r="AF54" s="1472"/>
      <c r="AG54" s="1472"/>
      <c r="AH54" s="1472"/>
      <c r="AI54" s="1472"/>
      <c r="AJ54" s="1472"/>
      <c r="AK54" s="1472"/>
      <c r="AL54" s="1472"/>
      <c r="AM54" s="1472"/>
      <c r="AN54" s="1472"/>
      <c r="AO54" s="1472"/>
      <c r="AP54" s="1472"/>
      <c r="AQ54" s="1472"/>
      <c r="AR54" s="1472"/>
      <c r="AS54" s="1472"/>
      <c r="AT54" s="1472"/>
      <c r="AU54" s="1472"/>
      <c r="AV54" s="1472"/>
      <c r="AW54" s="1472"/>
      <c r="AX54" s="1472"/>
      <c r="AY54" s="1472"/>
      <c r="AZ54" s="1472"/>
      <c r="BA54" s="1472"/>
      <c r="BB54" s="1472"/>
      <c r="BC54" s="1472"/>
      <c r="BD54" s="1472"/>
      <c r="BE54" s="1472"/>
      <c r="BF54" s="1472"/>
      <c r="BG54" s="1472"/>
      <c r="BH54" s="1472"/>
      <c r="BI54" s="1472"/>
      <c r="BJ54" s="1472"/>
    </row>
    <row r="55" spans="1:66" ht="13.5" customHeight="1">
      <c r="A55" s="3415" t="s">
        <v>1838</v>
      </c>
      <c r="B55" s="3415"/>
      <c r="C55" s="3415"/>
      <c r="D55" s="3415"/>
      <c r="E55" s="3415"/>
      <c r="F55" s="3415"/>
      <c r="G55" s="3415"/>
      <c r="H55" s="3415"/>
      <c r="I55" s="3415"/>
      <c r="J55" s="3415"/>
      <c r="K55" s="3415"/>
      <c r="L55" s="3415"/>
      <c r="M55" s="3415"/>
      <c r="N55" s="3415"/>
      <c r="O55" s="3415"/>
      <c r="P55" s="3415"/>
      <c r="Q55" s="3415"/>
      <c r="R55" s="3415"/>
      <c r="S55" s="3415"/>
      <c r="T55" s="3415"/>
      <c r="U55" s="3415"/>
      <c r="V55" s="3415"/>
      <c r="W55" s="3415"/>
      <c r="X55" s="3415"/>
      <c r="Y55" s="3415"/>
      <c r="Z55" s="3415"/>
      <c r="AA55" s="3415"/>
      <c r="AB55" s="3415"/>
      <c r="AC55" s="3415"/>
      <c r="AD55" s="3415"/>
      <c r="AE55" s="3415"/>
      <c r="AF55" s="1217"/>
      <c r="AG55" s="3416" t="s">
        <v>1839</v>
      </c>
      <c r="AH55" s="3417"/>
      <c r="AI55" s="3417"/>
      <c r="AJ55" s="3417"/>
      <c r="AK55" s="3417"/>
      <c r="AL55" s="3417"/>
      <c r="AM55" s="3417"/>
      <c r="AN55" s="3417"/>
      <c r="AO55" s="3417"/>
      <c r="AP55" s="3417"/>
      <c r="AQ55" s="3417"/>
      <c r="AR55" s="3417"/>
      <c r="AS55" s="3417"/>
      <c r="AT55" s="3417"/>
      <c r="AU55" s="3417"/>
      <c r="AV55" s="3417"/>
      <c r="AW55" s="3417"/>
      <c r="AX55" s="3417"/>
      <c r="AY55" s="3417"/>
      <c r="AZ55" s="3417"/>
      <c r="BA55" s="3417"/>
      <c r="BB55" s="3417"/>
      <c r="BC55" s="3417"/>
      <c r="BD55" s="3417"/>
      <c r="BE55" s="3417"/>
      <c r="BF55" s="3417"/>
      <c r="BG55" s="3417"/>
      <c r="BH55" s="3417"/>
      <c r="BI55" s="3417"/>
      <c r="BJ55" s="3418"/>
    </row>
    <row r="56" spans="1:66">
      <c r="A56" s="3422" t="s">
        <v>1840</v>
      </c>
      <c r="B56" s="3422"/>
      <c r="C56" s="3422"/>
      <c r="D56" s="3422"/>
      <c r="E56" s="3422"/>
      <c r="F56" s="3422"/>
      <c r="G56" s="3422"/>
      <c r="H56" s="3422"/>
      <c r="I56" s="3422"/>
      <c r="J56" s="3422"/>
      <c r="K56" s="3422"/>
      <c r="L56" s="3422"/>
      <c r="M56" s="3422"/>
      <c r="N56" s="3422"/>
      <c r="O56" s="3422"/>
      <c r="P56" s="3422"/>
      <c r="Q56" s="3422"/>
      <c r="R56" s="3422"/>
      <c r="S56" s="3422"/>
      <c r="T56" s="3422"/>
      <c r="U56" s="3422"/>
      <c r="V56" s="3422"/>
      <c r="W56" s="3422"/>
      <c r="X56" s="3422"/>
      <c r="Y56" s="3422"/>
      <c r="Z56" s="3422"/>
      <c r="AA56" s="3422"/>
      <c r="AB56" s="3422"/>
      <c r="AC56" s="3422"/>
      <c r="AD56" s="3422"/>
      <c r="AE56" s="3422"/>
      <c r="AF56" s="1217"/>
      <c r="AG56" s="3419"/>
      <c r="AH56" s="3420"/>
      <c r="AI56" s="3420"/>
      <c r="AJ56" s="3420"/>
      <c r="AK56" s="3420"/>
      <c r="AL56" s="3420"/>
      <c r="AM56" s="3420"/>
      <c r="AN56" s="3420"/>
      <c r="AO56" s="3420"/>
      <c r="AP56" s="3420"/>
      <c r="AQ56" s="3420"/>
      <c r="AR56" s="3420"/>
      <c r="AS56" s="3420"/>
      <c r="AT56" s="3420"/>
      <c r="AU56" s="3420"/>
      <c r="AV56" s="3420"/>
      <c r="AW56" s="3420"/>
      <c r="AX56" s="3420"/>
      <c r="AY56" s="3420"/>
      <c r="AZ56" s="3420"/>
      <c r="BA56" s="3420"/>
      <c r="BB56" s="3420"/>
      <c r="BC56" s="3420"/>
      <c r="BD56" s="3420"/>
      <c r="BE56" s="3420"/>
      <c r="BF56" s="3420"/>
      <c r="BG56" s="3420"/>
      <c r="BH56" s="3420"/>
      <c r="BI56" s="3420"/>
      <c r="BJ56" s="3421"/>
    </row>
    <row r="57" spans="1:66">
      <c r="A57" s="3415" t="s">
        <v>2032</v>
      </c>
      <c r="B57" s="3415"/>
      <c r="C57" s="3415"/>
      <c r="D57" s="3415"/>
      <c r="E57" s="3415"/>
      <c r="F57" s="3415"/>
      <c r="G57" s="3415"/>
      <c r="H57" s="3415"/>
      <c r="I57" s="3415"/>
      <c r="J57" s="3415"/>
      <c r="K57" s="3415"/>
      <c r="L57" s="3415"/>
      <c r="M57" s="3415"/>
      <c r="N57" s="3415"/>
      <c r="O57" s="3415"/>
      <c r="P57" s="3415"/>
      <c r="Q57" s="3415"/>
      <c r="R57" s="3415"/>
      <c r="S57" s="3415"/>
      <c r="T57" s="3415"/>
      <c r="U57" s="3415"/>
      <c r="V57" s="3415"/>
      <c r="W57" s="3415"/>
      <c r="X57" s="3415"/>
      <c r="Y57" s="3415"/>
      <c r="Z57" s="3415"/>
      <c r="AA57" s="3415"/>
      <c r="AB57" s="3415"/>
      <c r="AC57" s="3415"/>
      <c r="AD57" s="3415"/>
      <c r="AE57" s="3415"/>
      <c r="AF57" s="1217"/>
      <c r="AG57" s="3423" t="s">
        <v>1842</v>
      </c>
      <c r="AH57" s="3424"/>
      <c r="AI57" s="3424"/>
      <c r="AJ57" s="3424"/>
      <c r="AK57" s="3424"/>
      <c r="AL57" s="3424"/>
      <c r="AM57" s="3424"/>
      <c r="AN57" s="3424"/>
      <c r="AO57" s="3424"/>
      <c r="AP57" s="3424"/>
      <c r="AQ57" s="3424"/>
      <c r="AR57" s="3424"/>
      <c r="AS57" s="3424"/>
      <c r="AT57" s="3424"/>
      <c r="AU57" s="3424"/>
      <c r="AV57" s="3424"/>
      <c r="AW57" s="3424"/>
      <c r="AX57" s="3424"/>
      <c r="AY57" s="3424"/>
      <c r="AZ57" s="3424"/>
      <c r="BA57" s="3424"/>
      <c r="BB57" s="3424"/>
      <c r="BC57" s="3424"/>
      <c r="BD57" s="3424"/>
      <c r="BE57" s="3424"/>
      <c r="BF57" s="3424"/>
      <c r="BG57" s="3424"/>
      <c r="BH57" s="3424"/>
      <c r="BI57" s="3424"/>
      <c r="BJ57" s="3425"/>
    </row>
    <row r="58" spans="1:66">
      <c r="A58" s="3415"/>
      <c r="B58" s="3415"/>
      <c r="C58" s="3415"/>
      <c r="D58" s="3415"/>
      <c r="E58" s="3415"/>
      <c r="F58" s="3415"/>
      <c r="G58" s="3415"/>
      <c r="H58" s="3415"/>
      <c r="I58" s="3415"/>
      <c r="J58" s="3415"/>
      <c r="K58" s="3415"/>
      <c r="L58" s="3415"/>
      <c r="M58" s="3415"/>
      <c r="N58" s="3415"/>
      <c r="O58" s="3415"/>
      <c r="P58" s="3415"/>
      <c r="Q58" s="3415"/>
      <c r="R58" s="3415"/>
      <c r="S58" s="3415"/>
      <c r="T58" s="3415"/>
      <c r="U58" s="3415"/>
      <c r="V58" s="3415"/>
      <c r="W58" s="3415"/>
      <c r="X58" s="3415"/>
      <c r="Y58" s="3415"/>
      <c r="Z58" s="3415"/>
      <c r="AA58" s="3415"/>
      <c r="AB58" s="3415"/>
      <c r="AC58" s="3415"/>
      <c r="AD58" s="3415"/>
      <c r="AE58" s="3415"/>
      <c r="AF58" s="1217"/>
      <c r="AG58" s="3426" t="s">
        <v>1843</v>
      </c>
      <c r="AH58" s="3427"/>
      <c r="AI58" s="3427"/>
      <c r="AJ58" s="3427"/>
      <c r="AK58" s="3427"/>
      <c r="AL58" s="3427"/>
      <c r="AM58" s="3427"/>
      <c r="AN58" s="3427"/>
      <c r="AO58" s="3427"/>
      <c r="AP58" s="3427"/>
      <c r="AQ58" s="3427"/>
      <c r="AR58" s="3427"/>
      <c r="AS58" s="3427"/>
      <c r="AT58" s="3427"/>
      <c r="AU58" s="3427"/>
      <c r="AV58" s="3427"/>
      <c r="AW58" s="3427"/>
      <c r="AX58" s="3427"/>
      <c r="AY58" s="3427"/>
      <c r="AZ58" s="3427"/>
      <c r="BA58" s="3427"/>
      <c r="BB58" s="3427"/>
      <c r="BC58" s="3427"/>
      <c r="BD58" s="3427"/>
      <c r="BE58" s="3427"/>
      <c r="BF58" s="3427"/>
      <c r="BG58" s="3427"/>
      <c r="BH58" s="3427"/>
      <c r="BI58" s="3427"/>
      <c r="BJ58" s="3428"/>
    </row>
    <row r="59" spans="1:66">
      <c r="A59" s="3415" t="s">
        <v>2033</v>
      </c>
      <c r="B59" s="3415"/>
      <c r="C59" s="3415"/>
      <c r="D59" s="3415"/>
      <c r="E59" s="3415"/>
      <c r="F59" s="3415"/>
      <c r="G59" s="3415"/>
      <c r="H59" s="3415"/>
      <c r="I59" s="3415"/>
      <c r="J59" s="3415"/>
      <c r="K59" s="3415"/>
      <c r="L59" s="3415"/>
      <c r="M59" s="3415"/>
      <c r="N59" s="3415"/>
      <c r="O59" s="3415"/>
      <c r="P59" s="3415"/>
      <c r="Q59" s="3415"/>
      <c r="R59" s="3415"/>
      <c r="S59" s="3415"/>
      <c r="T59" s="3415"/>
      <c r="U59" s="3415"/>
      <c r="V59" s="3415"/>
      <c r="W59" s="3415"/>
      <c r="X59" s="3415"/>
      <c r="Y59" s="3415"/>
      <c r="Z59" s="3415"/>
      <c r="AA59" s="3415"/>
      <c r="AB59" s="3415"/>
      <c r="AC59" s="3415"/>
      <c r="AD59" s="3415"/>
      <c r="AE59" s="3415"/>
      <c r="AF59" s="1217"/>
      <c r="AG59" s="3429"/>
      <c r="AH59" s="3430"/>
      <c r="AI59" s="3430"/>
      <c r="AJ59" s="3430"/>
      <c r="AK59" s="3430"/>
      <c r="AL59" s="3430"/>
      <c r="AM59" s="3430"/>
      <c r="AN59" s="3430"/>
      <c r="AO59" s="3430"/>
      <c r="AP59" s="3430"/>
      <c r="AQ59" s="3430"/>
      <c r="AR59" s="3430"/>
      <c r="AS59" s="3430"/>
      <c r="AT59" s="3430"/>
      <c r="AU59" s="3430"/>
      <c r="AV59" s="3430"/>
      <c r="AW59" s="3430"/>
      <c r="AX59" s="3430"/>
      <c r="AY59" s="3430"/>
      <c r="AZ59" s="3430"/>
      <c r="BA59" s="3430"/>
      <c r="BB59" s="3430"/>
      <c r="BC59" s="3430"/>
      <c r="BD59" s="3430"/>
      <c r="BE59" s="3430"/>
      <c r="BF59" s="3430"/>
      <c r="BG59" s="3430"/>
      <c r="BH59" s="3430"/>
      <c r="BI59" s="3430"/>
      <c r="BJ59" s="3431"/>
    </row>
    <row r="60" spans="1:66">
      <c r="A60" s="3415"/>
      <c r="B60" s="3415"/>
      <c r="C60" s="3415"/>
      <c r="D60" s="3415"/>
      <c r="E60" s="3415"/>
      <c r="F60" s="3415"/>
      <c r="G60" s="3415"/>
      <c r="H60" s="3415"/>
      <c r="I60" s="3415"/>
      <c r="J60" s="3415"/>
      <c r="K60" s="3415"/>
      <c r="L60" s="3415"/>
      <c r="M60" s="3415"/>
      <c r="N60" s="3415"/>
      <c r="O60" s="3415"/>
      <c r="P60" s="3415"/>
      <c r="Q60" s="3415"/>
      <c r="R60" s="3415"/>
      <c r="S60" s="3415"/>
      <c r="T60" s="3415"/>
      <c r="U60" s="3415"/>
      <c r="V60" s="3415"/>
      <c r="W60" s="3415"/>
      <c r="X60" s="3415"/>
      <c r="Y60" s="3415"/>
      <c r="Z60" s="3415"/>
      <c r="AA60" s="3415"/>
      <c r="AB60" s="3415"/>
      <c r="AC60" s="3415"/>
      <c r="AD60" s="3415"/>
      <c r="AE60" s="3415"/>
      <c r="AF60" s="1217"/>
      <c r="AG60" s="3432"/>
      <c r="AH60" s="3433"/>
      <c r="AI60" s="3433"/>
      <c r="AJ60" s="3433"/>
      <c r="AK60" s="3433"/>
      <c r="AL60" s="3433"/>
      <c r="AM60" s="3433"/>
      <c r="AN60" s="3433"/>
      <c r="AO60" s="3433"/>
      <c r="AP60" s="3433"/>
      <c r="AQ60" s="3433"/>
      <c r="AR60" s="3433"/>
      <c r="AS60" s="3433"/>
      <c r="AT60" s="3433"/>
      <c r="AU60" s="3433"/>
      <c r="AV60" s="3433"/>
      <c r="AW60" s="3433"/>
      <c r="AX60" s="3433"/>
      <c r="AY60" s="3433"/>
      <c r="AZ60" s="3433"/>
      <c r="BA60" s="3433"/>
      <c r="BB60" s="3433"/>
      <c r="BC60" s="3433"/>
      <c r="BD60" s="3433"/>
      <c r="BE60" s="3433"/>
      <c r="BF60" s="3433"/>
      <c r="BG60" s="3433"/>
      <c r="BH60" s="3433"/>
      <c r="BI60" s="3433"/>
      <c r="BJ60" s="3434"/>
    </row>
    <row r="61" spans="1:66" ht="5.25" customHeight="1">
      <c r="A61" s="1468"/>
      <c r="B61" s="1469"/>
      <c r="C61" s="1469"/>
      <c r="D61" s="1469"/>
      <c r="E61" s="1469"/>
      <c r="F61" s="1469"/>
      <c r="G61" s="1469"/>
      <c r="H61" s="1469"/>
      <c r="I61" s="1469"/>
      <c r="J61" s="1469"/>
      <c r="K61" s="1469"/>
      <c r="L61" s="1469"/>
      <c r="M61" s="1469"/>
      <c r="N61" s="1469"/>
      <c r="O61" s="1469"/>
      <c r="P61" s="1469"/>
      <c r="Q61" s="1469"/>
      <c r="R61" s="1469"/>
      <c r="S61" s="1469"/>
      <c r="T61" s="1469"/>
      <c r="U61" s="1469"/>
      <c r="V61" s="1469"/>
      <c r="W61" s="1469"/>
      <c r="X61" s="1469"/>
      <c r="Y61" s="1469"/>
      <c r="Z61" s="1469"/>
      <c r="AA61" s="1469"/>
      <c r="AB61" s="1469"/>
      <c r="AC61" s="1469"/>
      <c r="AD61" s="1469"/>
      <c r="AE61" s="1469"/>
      <c r="AF61" s="1469"/>
      <c r="AH61" s="1481"/>
      <c r="AI61" s="1481"/>
      <c r="AJ61" s="1481"/>
      <c r="AK61" s="1481"/>
      <c r="AL61" s="1481"/>
      <c r="AM61" s="1481"/>
      <c r="AN61" s="1481"/>
      <c r="AO61" s="1481"/>
      <c r="AP61" s="1481"/>
      <c r="AQ61" s="1481"/>
      <c r="AR61" s="1481"/>
      <c r="AS61" s="1481"/>
      <c r="AT61" s="1481"/>
      <c r="AU61" s="1481"/>
      <c r="AV61" s="1481"/>
      <c r="AW61" s="1481"/>
      <c r="AX61" s="1481"/>
      <c r="AY61" s="1481"/>
      <c r="AZ61" s="1481"/>
      <c r="BA61" s="1481"/>
      <c r="BB61" s="1481"/>
      <c r="BC61" s="1481"/>
      <c r="BD61" s="1481"/>
      <c r="BE61" s="1481"/>
      <c r="BF61" s="1481"/>
      <c r="BG61" s="1481"/>
      <c r="BH61" s="1481"/>
      <c r="BI61" s="1481"/>
      <c r="BJ61" s="1482"/>
    </row>
    <row r="62" spans="1:66" ht="13.5" customHeight="1">
      <c r="A62" s="3409" t="s">
        <v>2034</v>
      </c>
      <c r="B62" s="3410"/>
      <c r="C62" s="3410"/>
      <c r="D62" s="3410"/>
      <c r="E62" s="3410"/>
      <c r="F62" s="3410"/>
      <c r="G62" s="3410"/>
      <c r="H62" s="3410"/>
      <c r="I62" s="3410"/>
      <c r="J62" s="3410"/>
      <c r="K62" s="3410"/>
      <c r="L62" s="3410"/>
      <c r="M62" s="3410"/>
      <c r="N62" s="3410"/>
      <c r="O62" s="3410"/>
      <c r="P62" s="3410"/>
      <c r="Q62" s="3410"/>
      <c r="R62" s="3410"/>
      <c r="S62" s="3410"/>
      <c r="T62" s="3410"/>
      <c r="U62" s="3410"/>
      <c r="V62" s="3410"/>
      <c r="W62" s="3410"/>
      <c r="X62" s="3410"/>
      <c r="Y62" s="3410"/>
      <c r="Z62" s="3410"/>
      <c r="AA62" s="3410"/>
      <c r="AB62" s="3410"/>
      <c r="AC62" s="3410"/>
      <c r="AD62" s="3410"/>
      <c r="AE62" s="3410"/>
      <c r="AF62" s="3410"/>
      <c r="AG62" s="3410"/>
      <c r="AH62" s="3410"/>
      <c r="AI62" s="3410"/>
      <c r="AJ62" s="3410"/>
      <c r="AK62" s="3410"/>
      <c r="AL62" s="3410"/>
      <c r="AM62" s="3410"/>
      <c r="AN62" s="3410"/>
      <c r="AO62" s="3410"/>
      <c r="AP62" s="3410"/>
      <c r="AQ62" s="3410"/>
      <c r="AR62" s="3410"/>
      <c r="AS62" s="3410"/>
      <c r="AT62" s="3410"/>
      <c r="AU62" s="3410"/>
      <c r="AV62" s="3410"/>
      <c r="AW62" s="3410"/>
      <c r="AX62" s="3410"/>
      <c r="AY62" s="3410"/>
      <c r="AZ62" s="3410"/>
      <c r="BA62" s="3410"/>
      <c r="BB62" s="3410"/>
      <c r="BC62" s="3410"/>
      <c r="BD62" s="3410"/>
      <c r="BE62" s="3410"/>
      <c r="BF62" s="3410"/>
      <c r="BG62" s="3410"/>
      <c r="BH62" s="3410"/>
      <c r="BI62" s="3410"/>
      <c r="BJ62" s="3411"/>
      <c r="BK62" s="1216"/>
      <c r="BL62" s="1216"/>
      <c r="BM62" s="1216"/>
      <c r="BN62" s="1216"/>
    </row>
    <row r="63" spans="1:66">
      <c r="A63" s="3412"/>
      <c r="B63" s="3413"/>
      <c r="C63" s="3413"/>
      <c r="D63" s="3413"/>
      <c r="E63" s="3413"/>
      <c r="F63" s="3413"/>
      <c r="G63" s="3413"/>
      <c r="H63" s="3413"/>
      <c r="I63" s="3413"/>
      <c r="J63" s="3413"/>
      <c r="K63" s="3413"/>
      <c r="L63" s="3413"/>
      <c r="M63" s="3413"/>
      <c r="N63" s="3413"/>
      <c r="O63" s="3413"/>
      <c r="P63" s="3413"/>
      <c r="Q63" s="3413"/>
      <c r="R63" s="3413"/>
      <c r="S63" s="3413"/>
      <c r="T63" s="3413"/>
      <c r="U63" s="3413"/>
      <c r="V63" s="3413"/>
      <c r="W63" s="3413"/>
      <c r="X63" s="3413"/>
      <c r="Y63" s="3413"/>
      <c r="Z63" s="3413"/>
      <c r="AA63" s="3413"/>
      <c r="AB63" s="3413"/>
      <c r="AC63" s="3413"/>
      <c r="AD63" s="3413"/>
      <c r="AE63" s="3413"/>
      <c r="AF63" s="3413"/>
      <c r="AG63" s="3413"/>
      <c r="AH63" s="3413"/>
      <c r="AI63" s="3413"/>
      <c r="AJ63" s="3413"/>
      <c r="AK63" s="3413"/>
      <c r="AL63" s="3413"/>
      <c r="AM63" s="3413"/>
      <c r="AN63" s="3413"/>
      <c r="AO63" s="3413"/>
      <c r="AP63" s="3413"/>
      <c r="AQ63" s="3413"/>
      <c r="AR63" s="3413"/>
      <c r="AS63" s="3413"/>
      <c r="AT63" s="3413"/>
      <c r="AU63" s="3413"/>
      <c r="AV63" s="3413"/>
      <c r="AW63" s="3413"/>
      <c r="AX63" s="3413"/>
      <c r="AY63" s="3413"/>
      <c r="AZ63" s="3413"/>
      <c r="BA63" s="3413"/>
      <c r="BB63" s="3413"/>
      <c r="BC63" s="3413"/>
      <c r="BD63" s="3413"/>
      <c r="BE63" s="3413"/>
      <c r="BF63" s="3413"/>
      <c r="BG63" s="3413"/>
      <c r="BH63" s="3413"/>
      <c r="BI63" s="3413"/>
      <c r="BJ63" s="3414"/>
      <c r="BK63" s="1216"/>
      <c r="BL63" s="1216"/>
      <c r="BM63" s="1216"/>
      <c r="BN63" s="1216"/>
    </row>
  </sheetData>
  <mergeCells count="106">
    <mergeCell ref="AV5:AZ7"/>
    <mergeCell ref="BA5:BE7"/>
    <mergeCell ref="BF5:BJ7"/>
    <mergeCell ref="A6:Q7"/>
    <mergeCell ref="R6:U7"/>
    <mergeCell ref="V6:AK7"/>
    <mergeCell ref="BA1:BJ1"/>
    <mergeCell ref="A2:BJ2"/>
    <mergeCell ref="A4:U4"/>
    <mergeCell ref="V4:AP4"/>
    <mergeCell ref="AQ4:BJ4"/>
    <mergeCell ref="A5:Q5"/>
    <mergeCell ref="R5:U5"/>
    <mergeCell ref="V5:AK5"/>
    <mergeCell ref="AL5:AP7"/>
    <mergeCell ref="AQ5:AU7"/>
    <mergeCell ref="A15:BJ17"/>
    <mergeCell ref="A19:BJ19"/>
    <mergeCell ref="A20:C21"/>
    <mergeCell ref="D20:O20"/>
    <mergeCell ref="P20:AY21"/>
    <mergeCell ref="AZ20:BC21"/>
    <mergeCell ref="BD20:BJ21"/>
    <mergeCell ref="D21:O21"/>
    <mergeCell ref="A8:U11"/>
    <mergeCell ref="V8:BJ9"/>
    <mergeCell ref="V10:AP11"/>
    <mergeCell ref="AQ10:BJ11"/>
    <mergeCell ref="A12:AE14"/>
    <mergeCell ref="AF12:BJ14"/>
    <mergeCell ref="A25:BJ25"/>
    <mergeCell ref="A26:AC27"/>
    <mergeCell ref="AD26:AW26"/>
    <mergeCell ref="AX26:BJ27"/>
    <mergeCell ref="AD27:AF27"/>
    <mergeCell ref="AG27:AI27"/>
    <mergeCell ref="AJ27:AW27"/>
    <mergeCell ref="A22:C23"/>
    <mergeCell ref="D22:O22"/>
    <mergeCell ref="P22:AY23"/>
    <mergeCell ref="AZ22:BC23"/>
    <mergeCell ref="BD22:BJ23"/>
    <mergeCell ref="D23:O23"/>
    <mergeCell ref="A28:B31"/>
    <mergeCell ref="C28:AC31"/>
    <mergeCell ref="AD28:AF29"/>
    <mergeCell ref="AG28:AI29"/>
    <mergeCell ref="AJ28:AW31"/>
    <mergeCell ref="AX28:BJ29"/>
    <mergeCell ref="AD30:AF30"/>
    <mergeCell ref="AG30:AI30"/>
    <mergeCell ref="AX30:BC31"/>
    <mergeCell ref="BD30:BJ31"/>
    <mergeCell ref="A36:B39"/>
    <mergeCell ref="C36:AC39"/>
    <mergeCell ref="AD36:AF37"/>
    <mergeCell ref="AG36:AI37"/>
    <mergeCell ref="AJ36:AW39"/>
    <mergeCell ref="A32:B35"/>
    <mergeCell ref="C32:AC35"/>
    <mergeCell ref="AD32:AF33"/>
    <mergeCell ref="AG32:AI33"/>
    <mergeCell ref="AJ32:AW35"/>
    <mergeCell ref="AX36:BC37"/>
    <mergeCell ref="BD36:BJ37"/>
    <mergeCell ref="AD38:AF38"/>
    <mergeCell ref="AG38:AI38"/>
    <mergeCell ref="AX38:BC39"/>
    <mergeCell ref="BD38:BJ39"/>
    <mergeCell ref="BD32:BJ33"/>
    <mergeCell ref="AD34:AF34"/>
    <mergeCell ref="AG34:AI34"/>
    <mergeCell ref="AX34:BC35"/>
    <mergeCell ref="BD34:BJ35"/>
    <mergeCell ref="AX32:BC33"/>
    <mergeCell ref="BD40:BJ41"/>
    <mergeCell ref="AD42:AF42"/>
    <mergeCell ref="AG42:AI42"/>
    <mergeCell ref="AX42:BC43"/>
    <mergeCell ref="BD42:BJ43"/>
    <mergeCell ref="A44:B47"/>
    <mergeCell ref="C44:AC47"/>
    <mergeCell ref="AD44:AF45"/>
    <mergeCell ref="AG44:AI45"/>
    <mergeCell ref="AJ44:AW47"/>
    <mergeCell ref="A40:B43"/>
    <mergeCell ref="C40:AC43"/>
    <mergeCell ref="AD40:AF41"/>
    <mergeCell ref="AG40:AI41"/>
    <mergeCell ref="AJ40:AW43"/>
    <mergeCell ref="AX40:BC41"/>
    <mergeCell ref="A62:BJ63"/>
    <mergeCell ref="A55:AE55"/>
    <mergeCell ref="AG55:BJ56"/>
    <mergeCell ref="A56:AE56"/>
    <mergeCell ref="A57:AE58"/>
    <mergeCell ref="AG57:BJ57"/>
    <mergeCell ref="AG58:BJ60"/>
    <mergeCell ref="A59:AE60"/>
    <mergeCell ref="AX44:BC45"/>
    <mergeCell ref="BD44:BJ45"/>
    <mergeCell ref="AD46:AF46"/>
    <mergeCell ref="AG46:AI46"/>
    <mergeCell ref="AX46:BJ47"/>
    <mergeCell ref="A49:AE53"/>
    <mergeCell ref="AG49:BJ53"/>
  </mergeCells>
  <phoneticPr fontId="2"/>
  <printOptions horizontalCentered="1"/>
  <pageMargins left="0.7" right="0.7" top="0.75" bottom="0.75" header="0.3" footer="0.3"/>
  <pageSetup paperSize="9" scale="85" fitToHeight="0" orientation="portrait" r:id="rId1"/>
  <headerFooter differentFirst="1">
    <oddHeader>&amp;R&amp;"ＭＳ 明朝,標準"&amp;10（別紙３－２）</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8CC6C-34F3-452E-BC06-69C461B1DEEF}">
  <dimension ref="A1:AO66"/>
  <sheetViews>
    <sheetView showGridLines="0" view="pageBreakPreview" topLeftCell="A46" zoomScaleNormal="100" zoomScaleSheetLayoutView="100" workbookViewId="0">
      <selection activeCell="AH3" sqref="AH3"/>
    </sheetView>
  </sheetViews>
  <sheetFormatPr defaultColWidth="8.25" defaultRowHeight="16.5"/>
  <cols>
    <col min="1" max="10" width="2.25" style="1465" customWidth="1"/>
    <col min="11" max="11" width="2.5" style="1465" customWidth="1"/>
    <col min="12" max="37" width="2.25" style="1465" customWidth="1"/>
    <col min="38" max="38" width="2.25" style="1483" customWidth="1"/>
    <col min="39" max="91" width="2.25" style="1465" customWidth="1"/>
    <col min="92" max="16384" width="8.25" style="1465"/>
  </cols>
  <sheetData>
    <row r="1" spans="1:41" ht="6.75" customHeight="1"/>
    <row r="2" spans="1:41" ht="13.5" customHeight="1">
      <c r="AH2" s="3599" t="s">
        <v>2326</v>
      </c>
      <c r="AI2" s="3599"/>
      <c r="AJ2" s="3599"/>
      <c r="AK2" s="3599"/>
      <c r="AL2" s="3599"/>
      <c r="AM2" s="3599"/>
      <c r="AN2" s="3599"/>
    </row>
    <row r="3" spans="1:41" ht="13.5" customHeight="1">
      <c r="AL3" s="1484"/>
      <c r="AM3" s="1484"/>
      <c r="AN3" s="1484"/>
    </row>
    <row r="4" spans="1:41">
      <c r="A4" s="3557" t="s">
        <v>2035</v>
      </c>
      <c r="B4" s="3557"/>
      <c r="C4" s="3557"/>
      <c r="D4" s="3557"/>
      <c r="E4" s="3557"/>
      <c r="F4" s="3557"/>
      <c r="G4" s="3557"/>
      <c r="H4" s="3557"/>
      <c r="I4" s="3557"/>
      <c r="J4" s="3557"/>
      <c r="K4" s="3557"/>
      <c r="L4" s="3557"/>
      <c r="M4" s="3557"/>
      <c r="N4" s="3557"/>
      <c r="O4" s="3557"/>
      <c r="P4" s="3557"/>
      <c r="Q4" s="3557"/>
      <c r="R4" s="3557"/>
      <c r="S4" s="3557"/>
      <c r="T4" s="3557"/>
      <c r="U4" s="3557"/>
      <c r="V4" s="3557"/>
      <c r="W4" s="3557"/>
      <c r="X4" s="3557"/>
      <c r="Y4" s="3557"/>
      <c r="Z4" s="3557"/>
      <c r="AA4" s="3557"/>
      <c r="AB4" s="3557"/>
      <c r="AC4" s="3557"/>
      <c r="AD4" s="3557"/>
      <c r="AE4" s="3557"/>
      <c r="AF4" s="3557"/>
      <c r="AG4" s="3557"/>
      <c r="AH4" s="3557"/>
      <c r="AI4" s="3557"/>
      <c r="AJ4" s="3557"/>
      <c r="AK4" s="3557"/>
      <c r="AL4" s="3557"/>
      <c r="AM4" s="3557"/>
      <c r="AN4" s="3557"/>
      <c r="AO4" s="1483"/>
    </row>
    <row r="6" spans="1:41" ht="18" customHeight="1">
      <c r="B6" s="3589" t="s">
        <v>2036</v>
      </c>
      <c r="C6" s="3589"/>
      <c r="D6" s="3589"/>
      <c r="E6" s="3589"/>
      <c r="F6" s="3589"/>
      <c r="G6" s="3600"/>
      <c r="H6" s="3595"/>
      <c r="I6" s="3595"/>
      <c r="J6" s="3595"/>
      <c r="K6" s="3595"/>
      <c r="L6" s="3595"/>
      <c r="M6" s="3595"/>
      <c r="N6" s="3595"/>
      <c r="O6" s="3595"/>
      <c r="P6" s="3595"/>
      <c r="Q6" s="3595"/>
      <c r="R6" s="3595"/>
      <c r="S6" s="3595"/>
      <c r="T6" s="3595"/>
      <c r="U6" s="3595"/>
      <c r="V6" s="3589" t="s">
        <v>2037</v>
      </c>
      <c r="W6" s="3589"/>
      <c r="X6" s="3589"/>
      <c r="Y6" s="3589"/>
      <c r="Z6" s="3589"/>
      <c r="AA6" s="3595"/>
      <c r="AB6" s="3595"/>
      <c r="AC6" s="3595"/>
      <c r="AD6" s="3595"/>
      <c r="AE6" s="3595"/>
      <c r="AF6" s="3595"/>
      <c r="AG6" s="3595"/>
      <c r="AH6" s="3595"/>
      <c r="AI6" s="3595"/>
      <c r="AJ6" s="3595"/>
      <c r="AK6" s="3595"/>
      <c r="AL6" s="3595"/>
      <c r="AM6" s="3595"/>
      <c r="AN6" s="3595"/>
      <c r="AO6" s="1217"/>
    </row>
    <row r="7" spans="1:41" ht="18" customHeight="1">
      <c r="B7" s="3589" t="s">
        <v>2038</v>
      </c>
      <c r="C7" s="3589"/>
      <c r="D7" s="3589"/>
      <c r="E7" s="3589"/>
      <c r="F7" s="3589"/>
      <c r="G7" s="3589"/>
      <c r="H7" s="3595"/>
      <c r="I7" s="3595"/>
      <c r="J7" s="3595"/>
      <c r="K7" s="3595"/>
      <c r="L7" s="3595"/>
      <c r="M7" s="3595"/>
      <c r="N7" s="3595"/>
      <c r="O7" s="3595"/>
      <c r="P7" s="3595"/>
      <c r="Q7" s="3595"/>
      <c r="R7" s="3595"/>
      <c r="S7" s="3595"/>
      <c r="T7" s="3595"/>
      <c r="U7" s="3595"/>
      <c r="V7" s="3595"/>
      <c r="W7" s="3595"/>
      <c r="X7" s="3595"/>
      <c r="Y7" s="3595"/>
      <c r="Z7" s="3595"/>
      <c r="AA7" s="3595"/>
      <c r="AB7" s="3595"/>
      <c r="AC7" s="3595"/>
      <c r="AD7" s="3595"/>
      <c r="AE7" s="3595"/>
      <c r="AF7" s="3595"/>
      <c r="AG7" s="3595"/>
      <c r="AH7" s="3595"/>
      <c r="AI7" s="3595"/>
      <c r="AJ7" s="3595"/>
      <c r="AK7" s="3595"/>
      <c r="AL7" s="3595"/>
      <c r="AM7" s="3595"/>
      <c r="AN7" s="3595"/>
      <c r="AO7" s="1217"/>
    </row>
    <row r="8" spans="1:41" ht="18" customHeight="1">
      <c r="B8" s="3423" t="s">
        <v>2039</v>
      </c>
      <c r="C8" s="3424"/>
      <c r="D8" s="3424"/>
      <c r="E8" s="3424"/>
      <c r="F8" s="3425"/>
      <c r="G8" s="3481" t="s">
        <v>1464</v>
      </c>
      <c r="H8" s="3482"/>
      <c r="I8" s="3482"/>
      <c r="J8" s="3483"/>
      <c r="K8" s="3558"/>
      <c r="L8" s="3559"/>
      <c r="M8" s="3559"/>
      <c r="N8" s="3559"/>
      <c r="O8" s="3559"/>
      <c r="P8" s="3559"/>
      <c r="Q8" s="3559"/>
      <c r="R8" s="3559"/>
      <c r="S8" s="3559"/>
      <c r="T8" s="3559"/>
      <c r="U8" s="3559"/>
      <c r="V8" s="3559"/>
      <c r="W8" s="3560"/>
      <c r="X8" s="3572" t="s">
        <v>2040</v>
      </c>
      <c r="Y8" s="3572"/>
      <c r="Z8" s="3572"/>
      <c r="AA8" s="3572"/>
      <c r="AB8" s="3558"/>
      <c r="AC8" s="3559"/>
      <c r="AD8" s="3559"/>
      <c r="AE8" s="3559"/>
      <c r="AF8" s="3559"/>
      <c r="AG8" s="3559"/>
      <c r="AH8" s="3559"/>
      <c r="AI8" s="3559"/>
      <c r="AJ8" s="3559"/>
      <c r="AK8" s="3559"/>
      <c r="AL8" s="3559"/>
      <c r="AM8" s="3559"/>
      <c r="AN8" s="3560"/>
      <c r="AO8" s="1217"/>
    </row>
    <row r="9" spans="1:41" ht="18" customHeight="1">
      <c r="B9" s="3589" t="s">
        <v>2041</v>
      </c>
      <c r="C9" s="3589"/>
      <c r="D9" s="3589"/>
      <c r="E9" s="3589"/>
      <c r="F9" s="3595"/>
      <c r="G9" s="3595"/>
      <c r="H9" s="3589" t="s">
        <v>179</v>
      </c>
      <c r="I9" s="3589"/>
      <c r="J9" s="3589"/>
      <c r="K9" s="3595"/>
      <c r="L9" s="3595"/>
      <c r="M9" s="3598" t="s">
        <v>2042</v>
      </c>
      <c r="N9" s="3598"/>
      <c r="O9" s="3598"/>
      <c r="P9" s="3589"/>
      <c r="Q9" s="3595"/>
      <c r="R9" s="3588"/>
      <c r="S9" s="3596" t="s">
        <v>2043</v>
      </c>
      <c r="T9" s="3596"/>
      <c r="U9" s="3596"/>
      <c r="V9" s="3596"/>
      <c r="W9" s="3596"/>
      <c r="X9" s="3596"/>
      <c r="Y9" s="3597" t="s">
        <v>2044</v>
      </c>
      <c r="Z9" s="3597"/>
      <c r="AA9" s="3597"/>
      <c r="AB9" s="3592"/>
      <c r="AC9" s="3592"/>
      <c r="AD9" s="3597" t="s">
        <v>2045</v>
      </c>
      <c r="AE9" s="3597"/>
      <c r="AF9" s="3591"/>
      <c r="AG9" s="3592"/>
      <c r="AH9" s="3592"/>
      <c r="AI9" s="3593" t="s">
        <v>2046</v>
      </c>
      <c r="AJ9" s="3589"/>
      <c r="AK9" s="3594"/>
      <c r="AL9" s="3587"/>
      <c r="AM9" s="3588"/>
      <c r="AN9" s="1487" t="s">
        <v>770</v>
      </c>
    </row>
    <row r="10" spans="1:41" ht="18" customHeight="1">
      <c r="B10" s="3589" t="s">
        <v>2047</v>
      </c>
      <c r="C10" s="3589"/>
      <c r="D10" s="3589"/>
      <c r="E10" s="3589"/>
      <c r="F10" s="3589"/>
      <c r="G10" s="3589"/>
      <c r="H10" s="3589"/>
      <c r="I10" s="3590" t="s">
        <v>2048</v>
      </c>
      <c r="J10" s="3590"/>
      <c r="K10" s="3590"/>
      <c r="L10" s="3590"/>
      <c r="M10" s="3590"/>
      <c r="N10" s="3590"/>
      <c r="O10" s="3590"/>
      <c r="P10" s="3590"/>
      <c r="Q10" s="3590"/>
      <c r="R10" s="3590"/>
      <c r="S10" s="3590"/>
      <c r="T10" s="3590"/>
      <c r="U10" s="3590"/>
      <c r="V10" s="3590"/>
      <c r="W10" s="3590"/>
      <c r="X10" s="3590"/>
      <c r="Y10" s="3590"/>
      <c r="Z10" s="3590"/>
      <c r="AA10" s="3590"/>
      <c r="AB10" s="3589" t="s">
        <v>2049</v>
      </c>
      <c r="AC10" s="3589"/>
      <c r="AD10" s="3589"/>
      <c r="AE10" s="3589"/>
      <c r="AF10" s="3589"/>
      <c r="AG10" s="3589"/>
      <c r="AH10" s="3589"/>
      <c r="AI10" s="3589"/>
      <c r="AJ10" s="3589"/>
      <c r="AK10" s="3589"/>
      <c r="AL10" s="3589"/>
      <c r="AM10" s="3589"/>
      <c r="AN10" s="3589"/>
    </row>
    <row r="11" spans="1:41" ht="18" customHeight="1">
      <c r="B11" s="3589" t="s">
        <v>2050</v>
      </c>
      <c r="C11" s="3595"/>
      <c r="D11" s="3595"/>
      <c r="E11" s="3595"/>
      <c r="F11" s="3595"/>
      <c r="G11" s="1488" t="s">
        <v>2051</v>
      </c>
      <c r="H11" s="1486"/>
      <c r="I11" s="1486"/>
      <c r="J11" s="1486"/>
      <c r="K11" s="1486"/>
      <c r="L11" s="1486"/>
      <c r="M11" s="1486"/>
      <c r="N11" s="1486"/>
      <c r="O11" s="1486"/>
      <c r="P11" s="1486"/>
      <c r="Q11" s="1486"/>
      <c r="R11" s="1486"/>
      <c r="S11" s="1486"/>
      <c r="T11" s="1486"/>
      <c r="U11" s="1486"/>
      <c r="V11" s="1486"/>
      <c r="W11" s="1489"/>
      <c r="X11" s="1467"/>
      <c r="Y11" s="1467"/>
      <c r="Z11" s="1467"/>
      <c r="AA11" s="1467"/>
      <c r="AB11" s="1485"/>
      <c r="AC11" s="1485"/>
      <c r="AD11" s="1485"/>
      <c r="AE11" s="1487"/>
      <c r="AF11" s="1217"/>
      <c r="AG11" s="1217"/>
      <c r="AH11" s="1217"/>
      <c r="AI11" s="1217"/>
      <c r="AJ11" s="1217"/>
      <c r="AK11" s="1217"/>
      <c r="AL11" s="1217"/>
      <c r="AM11" s="1217"/>
      <c r="AN11" s="1217"/>
    </row>
    <row r="13" spans="1:41" ht="13">
      <c r="B13" s="1465" t="s">
        <v>2052</v>
      </c>
      <c r="AL13" s="1465"/>
    </row>
    <row r="14" spans="1:41" ht="13">
      <c r="B14" s="1490" t="s">
        <v>2053</v>
      </c>
      <c r="C14" s="1491"/>
      <c r="D14" s="1491"/>
      <c r="E14" s="1491"/>
      <c r="F14" s="1491"/>
      <c r="G14" s="1491"/>
      <c r="H14" s="1491"/>
      <c r="I14" s="1491"/>
      <c r="J14" s="1491"/>
      <c r="K14" s="1491"/>
      <c r="L14" s="1491"/>
      <c r="M14" s="1491"/>
      <c r="N14" s="1491"/>
      <c r="O14" s="1491"/>
      <c r="P14" s="1491"/>
      <c r="Q14" s="1491"/>
      <c r="R14" s="1491"/>
      <c r="S14" s="1491"/>
      <c r="T14" s="1491"/>
      <c r="U14" s="1491"/>
      <c r="V14" s="1491"/>
      <c r="W14" s="1491"/>
      <c r="X14" s="1491"/>
      <c r="Y14" s="1491"/>
      <c r="Z14" s="1491"/>
      <c r="AA14" s="1491"/>
      <c r="AB14" s="1491"/>
      <c r="AC14" s="1491"/>
      <c r="AD14" s="1491"/>
      <c r="AE14" s="1491"/>
      <c r="AF14" s="1491"/>
      <c r="AG14" s="1491"/>
      <c r="AH14" s="1491"/>
      <c r="AI14" s="1491"/>
      <c r="AJ14" s="1491"/>
      <c r="AK14" s="1491"/>
      <c r="AL14" s="1491"/>
      <c r="AM14" s="1491"/>
      <c r="AN14" s="1491"/>
    </row>
    <row r="15" spans="1:41" ht="13">
      <c r="B15" s="3533" t="s">
        <v>2054</v>
      </c>
      <c r="C15" s="3576"/>
      <c r="D15" s="3576"/>
      <c r="E15" s="3576"/>
      <c r="F15" s="3576"/>
      <c r="G15" s="3576"/>
      <c r="H15" s="3576"/>
      <c r="I15" s="3576"/>
      <c r="J15" s="3576"/>
      <c r="K15" s="3576"/>
      <c r="L15" s="3576"/>
      <c r="M15" s="3576"/>
      <c r="N15" s="3576"/>
      <c r="O15" s="3576"/>
      <c r="P15" s="3576"/>
      <c r="Q15" s="3576"/>
      <c r="R15" s="3576"/>
      <c r="S15" s="3576"/>
      <c r="T15" s="3577"/>
      <c r="U15" s="3533" t="s">
        <v>2055</v>
      </c>
      <c r="V15" s="3576"/>
      <c r="W15" s="3576"/>
      <c r="X15" s="3576"/>
      <c r="Y15" s="3576"/>
      <c r="Z15" s="3576"/>
      <c r="AA15" s="3576"/>
      <c r="AB15" s="3576"/>
      <c r="AC15" s="3576"/>
      <c r="AD15" s="3576"/>
      <c r="AE15" s="3576"/>
      <c r="AF15" s="3576"/>
      <c r="AG15" s="3576"/>
      <c r="AH15" s="3576"/>
      <c r="AI15" s="3576"/>
      <c r="AJ15" s="3576"/>
      <c r="AK15" s="3576"/>
      <c r="AL15" s="3576"/>
      <c r="AM15" s="3576"/>
      <c r="AN15" s="3577"/>
    </row>
    <row r="16" spans="1:41" ht="13">
      <c r="B16" s="3578"/>
      <c r="C16" s="3579"/>
      <c r="D16" s="3579"/>
      <c r="E16" s="3579"/>
      <c r="F16" s="3579"/>
      <c r="G16" s="3579"/>
      <c r="H16" s="3579"/>
      <c r="I16" s="3579"/>
      <c r="J16" s="3579"/>
      <c r="K16" s="3579"/>
      <c r="L16" s="3579"/>
      <c r="M16" s="3579"/>
      <c r="N16" s="3579"/>
      <c r="O16" s="3579"/>
      <c r="P16" s="3579"/>
      <c r="Q16" s="3579"/>
      <c r="R16" s="3579"/>
      <c r="S16" s="3579"/>
      <c r="T16" s="3580"/>
      <c r="U16" s="3578"/>
      <c r="V16" s="3579"/>
      <c r="W16" s="3579"/>
      <c r="X16" s="3579"/>
      <c r="Y16" s="3579"/>
      <c r="Z16" s="3579"/>
      <c r="AA16" s="3579"/>
      <c r="AB16" s="3579"/>
      <c r="AC16" s="3579"/>
      <c r="AD16" s="3579"/>
      <c r="AE16" s="3579"/>
      <c r="AF16" s="3579"/>
      <c r="AG16" s="3579"/>
      <c r="AH16" s="3579"/>
      <c r="AI16" s="3579"/>
      <c r="AJ16" s="3579"/>
      <c r="AK16" s="3579"/>
      <c r="AL16" s="3579"/>
      <c r="AM16" s="3579"/>
      <c r="AN16" s="3580"/>
    </row>
    <row r="17" spans="2:40" ht="13">
      <c r="B17" s="3578"/>
      <c r="C17" s="3579"/>
      <c r="D17" s="3579"/>
      <c r="E17" s="3579"/>
      <c r="F17" s="3579"/>
      <c r="G17" s="3579"/>
      <c r="H17" s="3579"/>
      <c r="I17" s="3579"/>
      <c r="J17" s="3579"/>
      <c r="K17" s="3579"/>
      <c r="L17" s="3579"/>
      <c r="M17" s="3579"/>
      <c r="N17" s="3579"/>
      <c r="O17" s="3579"/>
      <c r="P17" s="3579"/>
      <c r="Q17" s="3579"/>
      <c r="R17" s="3579"/>
      <c r="S17" s="3579"/>
      <c r="T17" s="3580"/>
      <c r="U17" s="3578"/>
      <c r="V17" s="3579"/>
      <c r="W17" s="3579"/>
      <c r="X17" s="3579"/>
      <c r="Y17" s="3579"/>
      <c r="Z17" s="3579"/>
      <c r="AA17" s="3579"/>
      <c r="AB17" s="3579"/>
      <c r="AC17" s="3579"/>
      <c r="AD17" s="3579"/>
      <c r="AE17" s="3579"/>
      <c r="AF17" s="3579"/>
      <c r="AG17" s="3579"/>
      <c r="AH17" s="3579"/>
      <c r="AI17" s="3579"/>
      <c r="AJ17" s="3579"/>
      <c r="AK17" s="3579"/>
      <c r="AL17" s="3579"/>
      <c r="AM17" s="3579"/>
      <c r="AN17" s="3580"/>
    </row>
    <row r="18" spans="2:40" ht="13">
      <c r="B18" s="3578"/>
      <c r="C18" s="3579"/>
      <c r="D18" s="3579"/>
      <c r="E18" s="3579"/>
      <c r="F18" s="3579"/>
      <c r="G18" s="3579"/>
      <c r="H18" s="3579"/>
      <c r="I18" s="3579"/>
      <c r="J18" s="3579"/>
      <c r="K18" s="3579"/>
      <c r="L18" s="3579"/>
      <c r="M18" s="3579"/>
      <c r="N18" s="3579"/>
      <c r="O18" s="3579"/>
      <c r="P18" s="3579"/>
      <c r="Q18" s="3579"/>
      <c r="R18" s="3579"/>
      <c r="S18" s="3579"/>
      <c r="T18" s="3580"/>
      <c r="U18" s="3578"/>
      <c r="V18" s="3579"/>
      <c r="W18" s="3579"/>
      <c r="X18" s="3579"/>
      <c r="Y18" s="3579"/>
      <c r="Z18" s="3579"/>
      <c r="AA18" s="3579"/>
      <c r="AB18" s="3579"/>
      <c r="AC18" s="3579"/>
      <c r="AD18" s="3579"/>
      <c r="AE18" s="3579"/>
      <c r="AF18" s="3579"/>
      <c r="AG18" s="3579"/>
      <c r="AH18" s="3579"/>
      <c r="AI18" s="3579"/>
      <c r="AJ18" s="3579"/>
      <c r="AK18" s="3579"/>
      <c r="AL18" s="3579"/>
      <c r="AM18" s="3579"/>
      <c r="AN18" s="3580"/>
    </row>
    <row r="19" spans="2:40" ht="14.25" customHeight="1">
      <c r="B19" s="3581"/>
      <c r="C19" s="3582"/>
      <c r="D19" s="3582"/>
      <c r="E19" s="3582"/>
      <c r="F19" s="3582"/>
      <c r="G19" s="3582"/>
      <c r="H19" s="3582"/>
      <c r="I19" s="3582"/>
      <c r="J19" s="3582"/>
      <c r="K19" s="3582"/>
      <c r="L19" s="3582"/>
      <c r="M19" s="3582"/>
      <c r="N19" s="3582"/>
      <c r="O19" s="3582"/>
      <c r="P19" s="3582"/>
      <c r="Q19" s="3582"/>
      <c r="R19" s="3582"/>
      <c r="S19" s="3582"/>
      <c r="T19" s="3583"/>
      <c r="U19" s="3581"/>
      <c r="V19" s="3582"/>
      <c r="W19" s="3582"/>
      <c r="X19" s="3582"/>
      <c r="Y19" s="3582"/>
      <c r="Z19" s="3582"/>
      <c r="AA19" s="3582"/>
      <c r="AB19" s="3582"/>
      <c r="AC19" s="3582"/>
      <c r="AD19" s="3582"/>
      <c r="AE19" s="3582"/>
      <c r="AF19" s="3582"/>
      <c r="AG19" s="3582"/>
      <c r="AH19" s="3582"/>
      <c r="AI19" s="3582"/>
      <c r="AJ19" s="3582"/>
      <c r="AK19" s="3582"/>
      <c r="AL19" s="3582"/>
      <c r="AM19" s="3582"/>
      <c r="AN19" s="3583"/>
    </row>
    <row r="20" spans="2:40" ht="5.25" customHeight="1"/>
    <row r="21" spans="2:40" ht="13">
      <c r="B21" s="1465" t="s">
        <v>2056</v>
      </c>
      <c r="AL21" s="1465"/>
    </row>
    <row r="22" spans="2:40" ht="15.75" customHeight="1">
      <c r="B22" s="3572" t="s">
        <v>2057</v>
      </c>
      <c r="C22" s="3572"/>
      <c r="D22" s="3572"/>
      <c r="E22" s="3572"/>
      <c r="F22" s="3572"/>
      <c r="G22" s="3572"/>
      <c r="H22" s="3572"/>
      <c r="I22" s="3572"/>
      <c r="J22" s="3572"/>
      <c r="K22" s="3572"/>
      <c r="L22" s="3572"/>
      <c r="M22" s="3572"/>
      <c r="N22" s="3572"/>
      <c r="O22" s="3572"/>
      <c r="P22" s="3572"/>
      <c r="Q22" s="3572"/>
      <c r="R22" s="3572"/>
      <c r="S22" s="3572"/>
      <c r="T22" s="3572"/>
      <c r="U22" s="3572" t="s">
        <v>2058</v>
      </c>
      <c r="V22" s="3572"/>
      <c r="W22" s="3572"/>
      <c r="X22" s="3572"/>
      <c r="Y22" s="3572"/>
      <c r="Z22" s="3572"/>
      <c r="AA22" s="3572"/>
      <c r="AB22" s="3572"/>
      <c r="AC22" s="3572"/>
      <c r="AD22" s="3572"/>
      <c r="AE22" s="3572"/>
      <c r="AF22" s="3572"/>
      <c r="AG22" s="3572"/>
      <c r="AH22" s="3572"/>
      <c r="AI22" s="3572"/>
      <c r="AJ22" s="3572"/>
      <c r="AK22" s="3572"/>
      <c r="AL22" s="3572"/>
      <c r="AM22" s="3572"/>
      <c r="AN22" s="3572"/>
    </row>
    <row r="23" spans="2:40" ht="13">
      <c r="B23" s="3572"/>
      <c r="C23" s="3572"/>
      <c r="D23" s="3572"/>
      <c r="E23" s="3572"/>
      <c r="F23" s="3572"/>
      <c r="G23" s="3572"/>
      <c r="H23" s="3572"/>
      <c r="I23" s="3572"/>
      <c r="J23" s="3572"/>
      <c r="K23" s="3572"/>
      <c r="L23" s="3572"/>
      <c r="M23" s="3572"/>
      <c r="N23" s="3572"/>
      <c r="O23" s="3572"/>
      <c r="P23" s="3572"/>
      <c r="Q23" s="3572"/>
      <c r="R23" s="3572"/>
      <c r="S23" s="3572"/>
      <c r="T23" s="3572"/>
      <c r="U23" s="3572"/>
      <c r="V23" s="3572"/>
      <c r="W23" s="3572"/>
      <c r="X23" s="3572"/>
      <c r="Y23" s="3572"/>
      <c r="Z23" s="3572"/>
      <c r="AA23" s="3572"/>
      <c r="AB23" s="3572"/>
      <c r="AC23" s="3572"/>
      <c r="AD23" s="3572"/>
      <c r="AE23" s="3572"/>
      <c r="AF23" s="3572"/>
      <c r="AG23" s="3572"/>
      <c r="AH23" s="3572"/>
      <c r="AI23" s="3572"/>
      <c r="AJ23" s="3572"/>
      <c r="AK23" s="3572"/>
      <c r="AL23" s="3572"/>
      <c r="AM23" s="3572"/>
      <c r="AN23" s="3572"/>
    </row>
    <row r="24" spans="2:40" ht="13">
      <c r="B24" s="3572"/>
      <c r="C24" s="3572"/>
      <c r="D24" s="3572"/>
      <c r="E24" s="3572"/>
      <c r="F24" s="3572"/>
      <c r="G24" s="3572"/>
      <c r="H24" s="3572"/>
      <c r="I24" s="3572"/>
      <c r="J24" s="3572"/>
      <c r="K24" s="3572"/>
      <c r="L24" s="3572"/>
      <c r="M24" s="3572"/>
      <c r="N24" s="3572"/>
      <c r="O24" s="3572"/>
      <c r="P24" s="3572"/>
      <c r="Q24" s="3572"/>
      <c r="R24" s="3572"/>
      <c r="S24" s="3572"/>
      <c r="T24" s="3572"/>
      <c r="U24" s="3572"/>
      <c r="V24" s="3572"/>
      <c r="W24" s="3572"/>
      <c r="X24" s="3572"/>
      <c r="Y24" s="3572"/>
      <c r="Z24" s="3572"/>
      <c r="AA24" s="3572"/>
      <c r="AB24" s="3572"/>
      <c r="AC24" s="3572"/>
      <c r="AD24" s="3572"/>
      <c r="AE24" s="3572"/>
      <c r="AF24" s="3572"/>
      <c r="AG24" s="3572"/>
      <c r="AH24" s="3572"/>
      <c r="AI24" s="3572"/>
      <c r="AJ24" s="3572"/>
      <c r="AK24" s="3572"/>
      <c r="AL24" s="3572"/>
      <c r="AM24" s="3572"/>
      <c r="AN24" s="3572"/>
    </row>
    <row r="25" spans="2:40" ht="13">
      <c r="B25" s="3572"/>
      <c r="C25" s="3572"/>
      <c r="D25" s="3572"/>
      <c r="E25" s="3572"/>
      <c r="F25" s="3572"/>
      <c r="G25" s="3572"/>
      <c r="H25" s="3572"/>
      <c r="I25" s="3572"/>
      <c r="J25" s="3572"/>
      <c r="K25" s="3572"/>
      <c r="L25" s="3572"/>
      <c r="M25" s="3572"/>
      <c r="N25" s="3572"/>
      <c r="O25" s="3572"/>
      <c r="P25" s="3572"/>
      <c r="Q25" s="3572"/>
      <c r="R25" s="3572"/>
      <c r="S25" s="3572"/>
      <c r="T25" s="3572"/>
      <c r="U25" s="3572"/>
      <c r="V25" s="3572"/>
      <c r="W25" s="3572"/>
      <c r="X25" s="3572"/>
      <c r="Y25" s="3572"/>
      <c r="Z25" s="3572"/>
      <c r="AA25" s="3572"/>
      <c r="AB25" s="3572"/>
      <c r="AC25" s="3572"/>
      <c r="AD25" s="3572"/>
      <c r="AE25" s="3572"/>
      <c r="AF25" s="3572"/>
      <c r="AG25" s="3572"/>
      <c r="AH25" s="3572"/>
      <c r="AI25" s="3572"/>
      <c r="AJ25" s="3572"/>
      <c r="AK25" s="3572"/>
      <c r="AL25" s="3572"/>
      <c r="AM25" s="3572"/>
      <c r="AN25" s="3572"/>
    </row>
    <row r="26" spans="2:40" ht="13">
      <c r="B26" s="3572"/>
      <c r="C26" s="3572"/>
      <c r="D26" s="3572"/>
      <c r="E26" s="3572"/>
      <c r="F26" s="3572"/>
      <c r="G26" s="3572"/>
      <c r="H26" s="3572"/>
      <c r="I26" s="3572"/>
      <c r="J26" s="3572"/>
      <c r="K26" s="3572"/>
      <c r="L26" s="3572"/>
      <c r="M26" s="3572"/>
      <c r="N26" s="3572"/>
      <c r="O26" s="3572"/>
      <c r="P26" s="3572"/>
      <c r="Q26" s="3572"/>
      <c r="R26" s="3572"/>
      <c r="S26" s="3572"/>
      <c r="T26" s="3572"/>
      <c r="U26" s="3572"/>
      <c r="V26" s="3572"/>
      <c r="W26" s="3572"/>
      <c r="X26" s="3572"/>
      <c r="Y26" s="3572"/>
      <c r="Z26" s="3572"/>
      <c r="AA26" s="3572"/>
      <c r="AB26" s="3572"/>
      <c r="AC26" s="3572"/>
      <c r="AD26" s="3572"/>
      <c r="AE26" s="3572"/>
      <c r="AF26" s="3572"/>
      <c r="AG26" s="3572"/>
      <c r="AH26" s="3572"/>
      <c r="AI26" s="3572"/>
      <c r="AJ26" s="3572"/>
      <c r="AK26" s="3572"/>
      <c r="AL26" s="3572"/>
      <c r="AM26" s="3572"/>
      <c r="AN26" s="3572"/>
    </row>
    <row r="27" spans="2:40" ht="13">
      <c r="B27" s="3584" t="s">
        <v>2059</v>
      </c>
      <c r="C27" s="3585"/>
      <c r="D27" s="3585"/>
      <c r="E27" s="3585"/>
      <c r="F27" s="3585"/>
      <c r="G27" s="3585"/>
      <c r="H27" s="3585"/>
      <c r="I27" s="3585"/>
      <c r="J27" s="3585"/>
      <c r="K27" s="3585"/>
      <c r="L27" s="3585"/>
      <c r="M27" s="3585"/>
      <c r="N27" s="3585"/>
      <c r="O27" s="3585"/>
      <c r="P27" s="3585"/>
      <c r="Q27" s="3585"/>
      <c r="R27" s="3585"/>
      <c r="S27" s="3585"/>
      <c r="T27" s="3585"/>
      <c r="U27" s="3585"/>
      <c r="V27" s="3585"/>
      <c r="W27" s="3585"/>
      <c r="X27" s="3585"/>
      <c r="Y27" s="3585"/>
      <c r="Z27" s="3585"/>
      <c r="AA27" s="3585"/>
      <c r="AB27" s="3585"/>
      <c r="AC27" s="3585"/>
      <c r="AD27" s="3585"/>
      <c r="AE27" s="3585"/>
      <c r="AF27" s="3585"/>
      <c r="AG27" s="3585"/>
      <c r="AH27" s="3585"/>
      <c r="AI27" s="3585"/>
      <c r="AJ27" s="3585"/>
      <c r="AK27" s="3585"/>
      <c r="AL27" s="3585"/>
      <c r="AM27" s="3585"/>
      <c r="AN27" s="3585"/>
    </row>
    <row r="28" spans="2:40" ht="13">
      <c r="B28" s="3586"/>
      <c r="C28" s="3586"/>
      <c r="D28" s="3586"/>
      <c r="E28" s="3586"/>
      <c r="F28" s="3586"/>
      <c r="G28" s="3586"/>
      <c r="H28" s="3586"/>
      <c r="I28" s="3586"/>
      <c r="J28" s="3586"/>
      <c r="K28" s="3586"/>
      <c r="L28" s="3586"/>
      <c r="M28" s="3586"/>
      <c r="N28" s="3586"/>
      <c r="O28" s="3586"/>
      <c r="P28" s="3586"/>
      <c r="Q28" s="3586"/>
      <c r="R28" s="3586"/>
      <c r="S28" s="3586"/>
      <c r="T28" s="3586"/>
      <c r="U28" s="3586"/>
      <c r="V28" s="3586"/>
      <c r="W28" s="3586"/>
      <c r="X28" s="3586"/>
      <c r="Y28" s="3586"/>
      <c r="Z28" s="3586"/>
      <c r="AA28" s="3586"/>
      <c r="AB28" s="3586"/>
      <c r="AC28" s="3586"/>
      <c r="AD28" s="3586"/>
      <c r="AE28" s="3586"/>
      <c r="AF28" s="3586"/>
      <c r="AG28" s="3586"/>
      <c r="AH28" s="3586"/>
      <c r="AI28" s="3586"/>
      <c r="AJ28" s="3586"/>
      <c r="AK28" s="3586"/>
      <c r="AL28" s="3586"/>
      <c r="AM28" s="3586"/>
      <c r="AN28" s="3586"/>
    </row>
    <row r="29" spans="2:40" ht="7.5" customHeight="1"/>
    <row r="30" spans="2:40" ht="13">
      <c r="B30" s="1465" t="s">
        <v>2060</v>
      </c>
      <c r="AL30" s="1465"/>
    </row>
    <row r="31" spans="2:40" ht="15.75" customHeight="1">
      <c r="B31" s="3572" t="s">
        <v>2061</v>
      </c>
      <c r="C31" s="3572"/>
      <c r="D31" s="3572"/>
      <c r="E31" s="3572"/>
      <c r="F31" s="3572"/>
      <c r="G31" s="3572"/>
      <c r="H31" s="3572"/>
      <c r="I31" s="3572"/>
      <c r="J31" s="3572"/>
      <c r="K31" s="3572"/>
      <c r="L31" s="3572"/>
      <c r="M31" s="3572"/>
      <c r="N31" s="3572"/>
      <c r="O31" s="3572"/>
      <c r="P31" s="3572"/>
      <c r="Q31" s="3572"/>
      <c r="R31" s="3572"/>
      <c r="S31" s="3572"/>
      <c r="T31" s="3572"/>
      <c r="U31" s="3572" t="s">
        <v>2062</v>
      </c>
      <c r="V31" s="3572"/>
      <c r="W31" s="3572"/>
      <c r="X31" s="3572"/>
      <c r="Y31" s="3572"/>
      <c r="Z31" s="3572"/>
      <c r="AA31" s="3572"/>
      <c r="AB31" s="3572"/>
      <c r="AC31" s="3572"/>
      <c r="AD31" s="3572"/>
      <c r="AE31" s="3572"/>
      <c r="AF31" s="3572"/>
      <c r="AG31" s="3572"/>
      <c r="AH31" s="3572"/>
      <c r="AI31" s="3572"/>
      <c r="AJ31" s="3572"/>
      <c r="AK31" s="3572"/>
      <c r="AL31" s="3572"/>
      <c r="AM31" s="3572"/>
      <c r="AN31" s="3572"/>
    </row>
    <row r="32" spans="2:40" ht="11.25" customHeight="1">
      <c r="B32" s="3562" t="s">
        <v>1522</v>
      </c>
      <c r="C32" s="3563"/>
      <c r="D32" s="3563"/>
      <c r="E32" s="3563"/>
      <c r="F32" s="3563"/>
      <c r="G32" s="3563"/>
      <c r="H32" s="3563"/>
      <c r="I32" s="3563"/>
      <c r="J32" s="3563"/>
      <c r="K32" s="3563"/>
      <c r="L32" s="3563"/>
      <c r="M32" s="3563"/>
      <c r="N32" s="3563"/>
      <c r="O32" s="3563"/>
      <c r="P32" s="3563"/>
      <c r="Q32" s="3563"/>
      <c r="R32" s="3563"/>
      <c r="S32" s="3563"/>
      <c r="T32" s="3564"/>
      <c r="U32" s="3562" t="s">
        <v>1522</v>
      </c>
      <c r="V32" s="3563"/>
      <c r="W32" s="3563"/>
      <c r="X32" s="3563"/>
      <c r="Y32" s="3563"/>
      <c r="Z32" s="3563"/>
      <c r="AA32" s="3563"/>
      <c r="AB32" s="3563"/>
      <c r="AC32" s="3563"/>
      <c r="AD32" s="3563"/>
      <c r="AE32" s="3563"/>
      <c r="AF32" s="3563"/>
      <c r="AG32" s="3563"/>
      <c r="AH32" s="3563"/>
      <c r="AI32" s="3563"/>
      <c r="AJ32" s="3563"/>
      <c r="AK32" s="3563"/>
      <c r="AL32" s="3563"/>
      <c r="AM32" s="3563"/>
      <c r="AN32" s="3564"/>
    </row>
    <row r="33" spans="2:40" ht="11.25" customHeight="1">
      <c r="B33" s="3565"/>
      <c r="C33" s="3566"/>
      <c r="D33" s="3566"/>
      <c r="E33" s="3566"/>
      <c r="F33" s="3566"/>
      <c r="G33" s="3566"/>
      <c r="H33" s="3566"/>
      <c r="I33" s="3566"/>
      <c r="J33" s="3566"/>
      <c r="K33" s="3566"/>
      <c r="L33" s="3566"/>
      <c r="M33" s="3566"/>
      <c r="N33" s="3566"/>
      <c r="O33" s="3566"/>
      <c r="P33" s="3566"/>
      <c r="Q33" s="3566"/>
      <c r="R33" s="3566"/>
      <c r="S33" s="3566"/>
      <c r="T33" s="3567"/>
      <c r="U33" s="3565"/>
      <c r="V33" s="3566"/>
      <c r="W33" s="3566"/>
      <c r="X33" s="3566"/>
      <c r="Y33" s="3566"/>
      <c r="Z33" s="3566"/>
      <c r="AA33" s="3566"/>
      <c r="AB33" s="3566"/>
      <c r="AC33" s="3566"/>
      <c r="AD33" s="3566"/>
      <c r="AE33" s="3566"/>
      <c r="AF33" s="3566"/>
      <c r="AG33" s="3566"/>
      <c r="AH33" s="3566"/>
      <c r="AI33" s="3566"/>
      <c r="AJ33" s="3566"/>
      <c r="AK33" s="3566"/>
      <c r="AL33" s="3566"/>
      <c r="AM33" s="3566"/>
      <c r="AN33" s="3567"/>
    </row>
    <row r="34" spans="2:40" ht="13">
      <c r="B34" s="3575" t="s">
        <v>2063</v>
      </c>
      <c r="C34" s="3575"/>
      <c r="D34" s="3575"/>
      <c r="E34" s="3575"/>
      <c r="F34" s="3575"/>
      <c r="G34" s="3575"/>
      <c r="H34" s="3575"/>
      <c r="I34" s="3575"/>
      <c r="J34" s="3575"/>
      <c r="K34" s="3575"/>
      <c r="L34" s="3575"/>
      <c r="M34" s="3575"/>
      <c r="N34" s="3575"/>
      <c r="O34" s="3575"/>
      <c r="P34" s="3575"/>
      <c r="Q34" s="3575"/>
      <c r="R34" s="3575"/>
      <c r="S34" s="3575"/>
      <c r="T34" s="3575"/>
      <c r="U34" s="3575" t="s">
        <v>2064</v>
      </c>
      <c r="V34" s="3575"/>
      <c r="W34" s="3575"/>
      <c r="X34" s="3575"/>
      <c r="Y34" s="3575"/>
      <c r="Z34" s="3575"/>
      <c r="AA34" s="3575"/>
      <c r="AB34" s="3575"/>
      <c r="AC34" s="3575"/>
      <c r="AD34" s="3575"/>
      <c r="AE34" s="3575"/>
      <c r="AF34" s="3575"/>
      <c r="AG34" s="3575"/>
      <c r="AH34" s="3575"/>
      <c r="AI34" s="3575"/>
      <c r="AJ34" s="3575"/>
      <c r="AK34" s="3575"/>
      <c r="AL34" s="3575"/>
      <c r="AM34" s="3575"/>
      <c r="AN34" s="3575"/>
    </row>
    <row r="35" spans="2:40" ht="13">
      <c r="B35" s="3569"/>
      <c r="C35" s="3569"/>
      <c r="D35" s="3569"/>
      <c r="E35" s="3569"/>
      <c r="F35" s="3569"/>
      <c r="G35" s="3569"/>
      <c r="H35" s="3569"/>
      <c r="I35" s="3569"/>
      <c r="J35" s="3569"/>
      <c r="K35" s="3569"/>
      <c r="L35" s="3569"/>
      <c r="M35" s="3569"/>
      <c r="N35" s="3569"/>
      <c r="O35" s="3569"/>
      <c r="P35" s="3569"/>
      <c r="Q35" s="3569"/>
      <c r="R35" s="3569"/>
      <c r="S35" s="3569"/>
      <c r="T35" s="3569"/>
      <c r="U35" s="3569"/>
      <c r="V35" s="3569"/>
      <c r="W35" s="3569"/>
      <c r="X35" s="3569"/>
      <c r="Y35" s="3569"/>
      <c r="Z35" s="3569"/>
      <c r="AA35" s="3569"/>
      <c r="AB35" s="3569"/>
      <c r="AC35" s="3569"/>
      <c r="AD35" s="3569"/>
      <c r="AE35" s="3569"/>
      <c r="AF35" s="3569"/>
      <c r="AG35" s="3569"/>
      <c r="AH35" s="3569"/>
      <c r="AI35" s="3569"/>
      <c r="AJ35" s="3569"/>
      <c r="AK35" s="3569"/>
      <c r="AL35" s="3569"/>
      <c r="AM35" s="3569"/>
      <c r="AN35" s="3569"/>
    </row>
    <row r="36" spans="2:40" ht="13">
      <c r="B36" s="3569"/>
      <c r="C36" s="3569"/>
      <c r="D36" s="3569"/>
      <c r="E36" s="3569"/>
      <c r="F36" s="3569"/>
      <c r="G36" s="3569"/>
      <c r="H36" s="3569"/>
      <c r="I36" s="3569"/>
      <c r="J36" s="3569"/>
      <c r="K36" s="3569"/>
      <c r="L36" s="3569"/>
      <c r="M36" s="3569"/>
      <c r="N36" s="3569"/>
      <c r="O36" s="3569"/>
      <c r="P36" s="3569"/>
      <c r="Q36" s="3569"/>
      <c r="R36" s="3569"/>
      <c r="S36" s="3569"/>
      <c r="T36" s="3569"/>
      <c r="U36" s="3569"/>
      <c r="V36" s="3569"/>
      <c r="W36" s="3569"/>
      <c r="X36" s="3569"/>
      <c r="Y36" s="3569"/>
      <c r="Z36" s="3569"/>
      <c r="AA36" s="3569"/>
      <c r="AB36" s="3569"/>
      <c r="AC36" s="3569"/>
      <c r="AD36" s="3569"/>
      <c r="AE36" s="3569"/>
      <c r="AF36" s="3569"/>
      <c r="AG36" s="3569"/>
      <c r="AH36" s="3569"/>
      <c r="AI36" s="3569"/>
      <c r="AJ36" s="3569"/>
      <c r="AK36" s="3569"/>
      <c r="AL36" s="3569"/>
      <c r="AM36" s="3569"/>
      <c r="AN36" s="3569"/>
    </row>
    <row r="37" spans="2:40" ht="13">
      <c r="B37" s="3569"/>
      <c r="C37" s="3569"/>
      <c r="D37" s="3569"/>
      <c r="E37" s="3569"/>
      <c r="F37" s="3569"/>
      <c r="G37" s="3569"/>
      <c r="H37" s="3569"/>
      <c r="I37" s="3569"/>
      <c r="J37" s="3569"/>
      <c r="K37" s="3569"/>
      <c r="L37" s="3569"/>
      <c r="M37" s="3569"/>
      <c r="N37" s="3569"/>
      <c r="O37" s="3569"/>
      <c r="P37" s="3569"/>
      <c r="Q37" s="3569"/>
      <c r="R37" s="3569"/>
      <c r="S37" s="3569"/>
      <c r="T37" s="3569"/>
      <c r="U37" s="3569"/>
      <c r="V37" s="3569"/>
      <c r="W37" s="3569"/>
      <c r="X37" s="3569"/>
      <c r="Y37" s="3569"/>
      <c r="Z37" s="3569"/>
      <c r="AA37" s="3569"/>
      <c r="AB37" s="3569"/>
      <c r="AC37" s="3569"/>
      <c r="AD37" s="3569"/>
      <c r="AE37" s="3569"/>
      <c r="AF37" s="3569"/>
      <c r="AG37" s="3569"/>
      <c r="AH37" s="3569"/>
      <c r="AI37" s="3569"/>
      <c r="AJ37" s="3569"/>
      <c r="AK37" s="3569"/>
      <c r="AL37" s="3569"/>
      <c r="AM37" s="3569"/>
      <c r="AN37" s="3569"/>
    </row>
    <row r="38" spans="2:40" s="1492" customFormat="1" ht="11">
      <c r="B38" s="1490" t="s">
        <v>2065</v>
      </c>
      <c r="C38" s="1490"/>
      <c r="D38" s="1490"/>
      <c r="E38" s="1490"/>
      <c r="F38" s="1490"/>
      <c r="G38" s="1490"/>
      <c r="H38" s="1490"/>
      <c r="I38" s="1490"/>
      <c r="J38" s="1490"/>
      <c r="K38" s="1490"/>
      <c r="L38" s="1490"/>
      <c r="M38" s="1490"/>
      <c r="N38" s="1490"/>
      <c r="O38" s="1490"/>
      <c r="P38" s="1490"/>
      <c r="Q38" s="1490"/>
      <c r="R38" s="1490"/>
      <c r="S38" s="1490"/>
      <c r="T38" s="1490"/>
      <c r="U38" s="1490"/>
      <c r="V38" s="1490"/>
      <c r="W38" s="1490"/>
      <c r="X38" s="1490"/>
      <c r="Y38" s="1490"/>
      <c r="Z38" s="1490"/>
      <c r="AA38" s="1490"/>
      <c r="AB38" s="1490"/>
      <c r="AC38" s="1490"/>
      <c r="AD38" s="1490"/>
      <c r="AE38" s="1490"/>
      <c r="AF38" s="1490"/>
      <c r="AG38" s="1490"/>
      <c r="AH38" s="1490"/>
      <c r="AI38" s="1490"/>
      <c r="AJ38" s="1490"/>
      <c r="AK38" s="1490"/>
      <c r="AL38" s="1490"/>
      <c r="AM38" s="1490"/>
      <c r="AN38" s="1490"/>
    </row>
    <row r="39" spans="2:40" ht="8.25" customHeight="1"/>
    <row r="40" spans="2:40" ht="13">
      <c r="B40" s="1465" t="s">
        <v>2066</v>
      </c>
      <c r="AL40" s="1465"/>
    </row>
    <row r="41" spans="2:40" ht="13">
      <c r="B41" s="3572" t="s">
        <v>2067</v>
      </c>
      <c r="C41" s="3572"/>
      <c r="D41" s="3572"/>
      <c r="E41" s="3572"/>
      <c r="F41" s="3572"/>
      <c r="G41" s="3572"/>
      <c r="H41" s="3572"/>
      <c r="I41" s="3572"/>
      <c r="J41" s="3572"/>
      <c r="K41" s="3572"/>
      <c r="L41" s="3572"/>
      <c r="M41" s="3572"/>
      <c r="N41" s="3572"/>
      <c r="O41" s="3572"/>
      <c r="P41" s="3572"/>
      <c r="Q41" s="3572"/>
      <c r="R41" s="3572"/>
      <c r="S41" s="3572"/>
      <c r="T41" s="3572"/>
      <c r="U41" s="3572" t="s">
        <v>2068</v>
      </c>
      <c r="V41" s="3572"/>
      <c r="W41" s="3572"/>
      <c r="X41" s="3572"/>
      <c r="Y41" s="3572"/>
      <c r="Z41" s="3572"/>
      <c r="AA41" s="3572"/>
      <c r="AB41" s="3572"/>
      <c r="AC41" s="3572"/>
      <c r="AD41" s="3572"/>
      <c r="AE41" s="3572"/>
      <c r="AF41" s="3572"/>
      <c r="AG41" s="3572"/>
      <c r="AH41" s="3572"/>
      <c r="AI41" s="3572"/>
      <c r="AJ41" s="3572"/>
      <c r="AK41" s="3572"/>
      <c r="AL41" s="3572"/>
      <c r="AM41" s="3572"/>
      <c r="AN41" s="3572"/>
    </row>
    <row r="42" spans="2:40" ht="11.25" customHeight="1">
      <c r="B42" s="3573" t="s">
        <v>1522</v>
      </c>
      <c r="C42" s="3573"/>
      <c r="D42" s="3573"/>
      <c r="E42" s="3573"/>
      <c r="F42" s="3573"/>
      <c r="G42" s="3573"/>
      <c r="H42" s="3573"/>
      <c r="I42" s="3573"/>
      <c r="J42" s="3573"/>
      <c r="K42" s="3573"/>
      <c r="L42" s="3573"/>
      <c r="M42" s="3573"/>
      <c r="N42" s="3573"/>
      <c r="O42" s="3573"/>
      <c r="P42" s="3573"/>
      <c r="Q42" s="3573"/>
      <c r="R42" s="3573"/>
      <c r="S42" s="3573"/>
      <c r="T42" s="3573"/>
      <c r="U42" s="3573" t="s">
        <v>1522</v>
      </c>
      <c r="V42" s="3573"/>
      <c r="W42" s="3573"/>
      <c r="X42" s="3573"/>
      <c r="Y42" s="3573"/>
      <c r="Z42" s="3573"/>
      <c r="AA42" s="3573"/>
      <c r="AB42" s="3573"/>
      <c r="AC42" s="3573"/>
      <c r="AD42" s="3573"/>
      <c r="AE42" s="3573"/>
      <c r="AF42" s="3573"/>
      <c r="AG42" s="3573"/>
      <c r="AH42" s="3573"/>
      <c r="AI42" s="3573"/>
      <c r="AJ42" s="3573"/>
      <c r="AK42" s="3573"/>
      <c r="AL42" s="3573"/>
      <c r="AM42" s="3573"/>
      <c r="AN42" s="3573"/>
    </row>
    <row r="43" spans="2:40" ht="11.25" customHeight="1">
      <c r="B43" s="3574"/>
      <c r="C43" s="3574"/>
      <c r="D43" s="3574"/>
      <c r="E43" s="3574"/>
      <c r="F43" s="3574"/>
      <c r="G43" s="3574"/>
      <c r="H43" s="3574"/>
      <c r="I43" s="3574"/>
      <c r="J43" s="3574"/>
      <c r="K43" s="3574"/>
      <c r="L43" s="3574"/>
      <c r="M43" s="3574"/>
      <c r="N43" s="3574"/>
      <c r="O43" s="3574"/>
      <c r="P43" s="3574"/>
      <c r="Q43" s="3574"/>
      <c r="R43" s="3574"/>
      <c r="S43" s="3574"/>
      <c r="T43" s="3574"/>
      <c r="U43" s="3574"/>
      <c r="V43" s="3574"/>
      <c r="W43" s="3574"/>
      <c r="X43" s="3574"/>
      <c r="Y43" s="3574"/>
      <c r="Z43" s="3574"/>
      <c r="AA43" s="3574"/>
      <c r="AB43" s="3574"/>
      <c r="AC43" s="3574"/>
      <c r="AD43" s="3574"/>
      <c r="AE43" s="3574"/>
      <c r="AF43" s="3574"/>
      <c r="AG43" s="3574"/>
      <c r="AH43" s="3574"/>
      <c r="AI43" s="3574"/>
      <c r="AJ43" s="3574"/>
      <c r="AK43" s="3574"/>
      <c r="AL43" s="3574"/>
      <c r="AM43" s="3574"/>
      <c r="AN43" s="3574"/>
    </row>
    <row r="44" spans="2:40" ht="13">
      <c r="B44" s="3575" t="s">
        <v>2063</v>
      </c>
      <c r="C44" s="3575"/>
      <c r="D44" s="3575"/>
      <c r="E44" s="3575"/>
      <c r="F44" s="3575"/>
      <c r="G44" s="3575"/>
      <c r="H44" s="3575"/>
      <c r="I44" s="3575"/>
      <c r="J44" s="3575"/>
      <c r="K44" s="3575"/>
      <c r="L44" s="3575"/>
      <c r="M44" s="3575"/>
      <c r="N44" s="3575"/>
      <c r="O44" s="3575"/>
      <c r="P44" s="3575"/>
      <c r="Q44" s="3575"/>
      <c r="R44" s="3575"/>
      <c r="S44" s="3575"/>
      <c r="T44" s="3575"/>
      <c r="U44" s="3575" t="s">
        <v>2064</v>
      </c>
      <c r="V44" s="3575"/>
      <c r="W44" s="3575"/>
      <c r="X44" s="3575"/>
      <c r="Y44" s="3575"/>
      <c r="Z44" s="3575"/>
      <c r="AA44" s="3575"/>
      <c r="AB44" s="3575"/>
      <c r="AC44" s="3575"/>
      <c r="AD44" s="3575"/>
      <c r="AE44" s="3575"/>
      <c r="AF44" s="3575"/>
      <c r="AG44" s="3575"/>
      <c r="AH44" s="3575"/>
      <c r="AI44" s="3575"/>
      <c r="AJ44" s="3575"/>
      <c r="AK44" s="3575"/>
      <c r="AL44" s="3575"/>
      <c r="AM44" s="3575"/>
      <c r="AN44" s="3575"/>
    </row>
    <row r="45" spans="2:40" ht="13">
      <c r="B45" s="3569"/>
      <c r="C45" s="3569"/>
      <c r="D45" s="3569"/>
      <c r="E45" s="3569"/>
      <c r="F45" s="3569"/>
      <c r="G45" s="3569"/>
      <c r="H45" s="3569"/>
      <c r="I45" s="3569"/>
      <c r="J45" s="3569"/>
      <c r="K45" s="3569"/>
      <c r="L45" s="3569"/>
      <c r="M45" s="3569"/>
      <c r="N45" s="3569"/>
      <c r="O45" s="3569"/>
      <c r="P45" s="3569"/>
      <c r="Q45" s="3569"/>
      <c r="R45" s="3569"/>
      <c r="S45" s="3569"/>
      <c r="T45" s="3569"/>
      <c r="U45" s="3569"/>
      <c r="V45" s="3569"/>
      <c r="W45" s="3569"/>
      <c r="X45" s="3569"/>
      <c r="Y45" s="3569"/>
      <c r="Z45" s="3569"/>
      <c r="AA45" s="3569"/>
      <c r="AB45" s="3569"/>
      <c r="AC45" s="3569"/>
      <c r="AD45" s="3569"/>
      <c r="AE45" s="3569"/>
      <c r="AF45" s="3569"/>
      <c r="AG45" s="3569"/>
      <c r="AH45" s="3569"/>
      <c r="AI45" s="3569"/>
      <c r="AJ45" s="3569"/>
      <c r="AK45" s="3569"/>
      <c r="AL45" s="3569"/>
      <c r="AM45" s="3569"/>
      <c r="AN45" s="3569"/>
    </row>
    <row r="46" spans="2:40" ht="13">
      <c r="B46" s="3569"/>
      <c r="C46" s="3569"/>
      <c r="D46" s="3569"/>
      <c r="E46" s="3569"/>
      <c r="F46" s="3569"/>
      <c r="G46" s="3569"/>
      <c r="H46" s="3569"/>
      <c r="I46" s="3569"/>
      <c r="J46" s="3569"/>
      <c r="K46" s="3569"/>
      <c r="L46" s="3569"/>
      <c r="M46" s="3569"/>
      <c r="N46" s="3569"/>
      <c r="O46" s="3569"/>
      <c r="P46" s="3569"/>
      <c r="Q46" s="3569"/>
      <c r="R46" s="3569"/>
      <c r="S46" s="3569"/>
      <c r="T46" s="3569"/>
      <c r="U46" s="3569"/>
      <c r="V46" s="3569"/>
      <c r="W46" s="3569"/>
      <c r="X46" s="3569"/>
      <c r="Y46" s="3569"/>
      <c r="Z46" s="3569"/>
      <c r="AA46" s="3569"/>
      <c r="AB46" s="3569"/>
      <c r="AC46" s="3569"/>
      <c r="AD46" s="3569"/>
      <c r="AE46" s="3569"/>
      <c r="AF46" s="3569"/>
      <c r="AG46" s="3569"/>
      <c r="AH46" s="3569"/>
      <c r="AI46" s="3569"/>
      <c r="AJ46" s="3569"/>
      <c r="AK46" s="3569"/>
      <c r="AL46" s="3569"/>
      <c r="AM46" s="3569"/>
      <c r="AN46" s="3569"/>
    </row>
    <row r="47" spans="2:40" ht="13">
      <c r="B47" s="3569"/>
      <c r="C47" s="3569"/>
      <c r="D47" s="3569"/>
      <c r="E47" s="3569"/>
      <c r="F47" s="3569"/>
      <c r="G47" s="3569"/>
      <c r="H47" s="3569"/>
      <c r="I47" s="3569"/>
      <c r="J47" s="3569"/>
      <c r="K47" s="3569"/>
      <c r="L47" s="3569"/>
      <c r="M47" s="3569"/>
      <c r="N47" s="3569"/>
      <c r="O47" s="3569"/>
      <c r="P47" s="3569"/>
      <c r="Q47" s="3569"/>
      <c r="R47" s="3569"/>
      <c r="S47" s="3569"/>
      <c r="T47" s="3569"/>
      <c r="U47" s="3569"/>
      <c r="V47" s="3569"/>
      <c r="W47" s="3569"/>
      <c r="X47" s="3569"/>
      <c r="Y47" s="3569"/>
      <c r="Z47" s="3569"/>
      <c r="AA47" s="3569"/>
      <c r="AB47" s="3569"/>
      <c r="AC47" s="3569"/>
      <c r="AD47" s="3569"/>
      <c r="AE47" s="3569"/>
      <c r="AF47" s="3569"/>
      <c r="AG47" s="3569"/>
      <c r="AH47" s="3569"/>
      <c r="AI47" s="3569"/>
      <c r="AJ47" s="3569"/>
      <c r="AK47" s="3569"/>
      <c r="AL47" s="3569"/>
      <c r="AM47" s="3569"/>
      <c r="AN47" s="3569"/>
    </row>
    <row r="48" spans="2:40" ht="6.75" customHeight="1"/>
    <row r="49" spans="2:40" ht="13">
      <c r="B49" s="1465" t="s">
        <v>2069</v>
      </c>
      <c r="AL49" s="1465"/>
    </row>
    <row r="50" spans="2:40" ht="13">
      <c r="B50" s="3572" t="s">
        <v>2070</v>
      </c>
      <c r="C50" s="3572"/>
      <c r="D50" s="3572"/>
      <c r="E50" s="3572"/>
      <c r="F50" s="3572"/>
      <c r="G50" s="3572"/>
      <c r="H50" s="3572"/>
      <c r="I50" s="3572"/>
      <c r="J50" s="3572"/>
      <c r="K50" s="3572"/>
      <c r="L50" s="3572"/>
      <c r="M50" s="3572"/>
      <c r="N50" s="3572"/>
      <c r="O50" s="3572"/>
      <c r="P50" s="3572"/>
      <c r="Q50" s="3572"/>
      <c r="R50" s="3572"/>
      <c r="S50" s="3572"/>
      <c r="T50" s="3572"/>
      <c r="U50" s="3572" t="s">
        <v>2071</v>
      </c>
      <c r="V50" s="3572"/>
      <c r="W50" s="3572"/>
      <c r="X50" s="3572"/>
      <c r="Y50" s="3572"/>
      <c r="Z50" s="3572"/>
      <c r="AA50" s="3572"/>
      <c r="AB50" s="3572"/>
      <c r="AC50" s="3572"/>
      <c r="AD50" s="3572"/>
      <c r="AE50" s="3572"/>
      <c r="AF50" s="3572"/>
      <c r="AG50" s="3572"/>
      <c r="AH50" s="3572"/>
      <c r="AI50" s="3572"/>
      <c r="AJ50" s="3572"/>
      <c r="AK50" s="3572"/>
      <c r="AL50" s="3572"/>
      <c r="AM50" s="3572"/>
      <c r="AN50" s="3572"/>
    </row>
    <row r="51" spans="2:40" ht="11.25" customHeight="1">
      <c r="B51" s="3573" t="s">
        <v>1522</v>
      </c>
      <c r="C51" s="3573"/>
      <c r="D51" s="3573"/>
      <c r="E51" s="3573"/>
      <c r="F51" s="3573"/>
      <c r="G51" s="3573"/>
      <c r="H51" s="3573"/>
      <c r="I51" s="3573"/>
      <c r="J51" s="3573"/>
      <c r="K51" s="3573"/>
      <c r="L51" s="3573"/>
      <c r="M51" s="3573"/>
      <c r="N51" s="3573"/>
      <c r="O51" s="3573"/>
      <c r="P51" s="3573"/>
      <c r="Q51" s="3573"/>
      <c r="R51" s="3573"/>
      <c r="S51" s="3573"/>
      <c r="T51" s="3573"/>
      <c r="U51" s="3573" t="s">
        <v>1522</v>
      </c>
      <c r="V51" s="3573"/>
      <c r="W51" s="3573"/>
      <c r="X51" s="3573"/>
      <c r="Y51" s="3573"/>
      <c r="Z51" s="3573"/>
      <c r="AA51" s="3573"/>
      <c r="AB51" s="3573"/>
      <c r="AC51" s="3573"/>
      <c r="AD51" s="3573"/>
      <c r="AE51" s="3573"/>
      <c r="AF51" s="3573"/>
      <c r="AG51" s="3573"/>
      <c r="AH51" s="3573"/>
      <c r="AI51" s="3573"/>
      <c r="AJ51" s="3573"/>
      <c r="AK51" s="3573"/>
      <c r="AL51" s="3573"/>
      <c r="AM51" s="3573"/>
      <c r="AN51" s="3573"/>
    </row>
    <row r="52" spans="2:40" ht="11.25" customHeight="1">
      <c r="B52" s="3573"/>
      <c r="C52" s="3573"/>
      <c r="D52" s="3573"/>
      <c r="E52" s="3573"/>
      <c r="F52" s="3573"/>
      <c r="G52" s="3573"/>
      <c r="H52" s="3573"/>
      <c r="I52" s="3573"/>
      <c r="J52" s="3573"/>
      <c r="K52" s="3573"/>
      <c r="L52" s="3573"/>
      <c r="M52" s="3573"/>
      <c r="N52" s="3573"/>
      <c r="O52" s="3573"/>
      <c r="P52" s="3573"/>
      <c r="Q52" s="3573"/>
      <c r="R52" s="3573"/>
      <c r="S52" s="3573"/>
      <c r="T52" s="3573"/>
      <c r="U52" s="3573"/>
      <c r="V52" s="3573"/>
      <c r="W52" s="3573"/>
      <c r="X52" s="3573"/>
      <c r="Y52" s="3573"/>
      <c r="Z52" s="3573"/>
      <c r="AA52" s="3573"/>
      <c r="AB52" s="3573"/>
      <c r="AC52" s="3573"/>
      <c r="AD52" s="3573"/>
      <c r="AE52" s="3573"/>
      <c r="AF52" s="3573"/>
      <c r="AG52" s="3573"/>
      <c r="AH52" s="3573"/>
      <c r="AI52" s="3573"/>
      <c r="AJ52" s="3573"/>
      <c r="AK52" s="3573"/>
      <c r="AL52" s="3573"/>
      <c r="AM52" s="3573"/>
      <c r="AN52" s="3573"/>
    </row>
    <row r="53" spans="2:40" ht="6" customHeight="1"/>
    <row r="54" spans="2:40">
      <c r="B54" s="1465" t="s">
        <v>2072</v>
      </c>
    </row>
    <row r="55" spans="2:40" ht="13">
      <c r="B55" s="3572" t="s">
        <v>2073</v>
      </c>
      <c r="C55" s="3572"/>
      <c r="D55" s="3572"/>
      <c r="E55" s="3572"/>
      <c r="F55" s="3572"/>
      <c r="G55" s="3572"/>
      <c r="H55" s="3572"/>
      <c r="I55" s="3572"/>
      <c r="J55" s="3572"/>
      <c r="K55" s="3572"/>
      <c r="L55" s="3572"/>
      <c r="M55" s="3572"/>
      <c r="N55" s="3572"/>
      <c r="O55" s="3572"/>
      <c r="P55" s="3572"/>
      <c r="Q55" s="3572"/>
      <c r="R55" s="3572"/>
      <c r="S55" s="3572"/>
      <c r="T55" s="3572"/>
      <c r="U55" s="3572" t="s">
        <v>2074</v>
      </c>
      <c r="V55" s="3572"/>
      <c r="W55" s="3572"/>
      <c r="X55" s="3572"/>
      <c r="Y55" s="3572"/>
      <c r="Z55" s="3572"/>
      <c r="AA55" s="3572"/>
      <c r="AB55" s="3572"/>
      <c r="AC55" s="3572"/>
      <c r="AD55" s="3572"/>
      <c r="AE55" s="3572"/>
      <c r="AF55" s="3572"/>
      <c r="AG55" s="3572"/>
      <c r="AH55" s="3572"/>
      <c r="AI55" s="3572"/>
      <c r="AJ55" s="3572"/>
      <c r="AK55" s="3572"/>
      <c r="AL55" s="3572"/>
      <c r="AM55" s="3572"/>
      <c r="AN55" s="3572"/>
    </row>
    <row r="56" spans="2:40" ht="11.25" customHeight="1">
      <c r="B56" s="3562" t="s">
        <v>1522</v>
      </c>
      <c r="C56" s="3563"/>
      <c r="D56" s="3563"/>
      <c r="E56" s="3563"/>
      <c r="F56" s="3563"/>
      <c r="G56" s="3563"/>
      <c r="H56" s="3563"/>
      <c r="I56" s="3563"/>
      <c r="J56" s="3563"/>
      <c r="K56" s="3563"/>
      <c r="L56" s="3563"/>
      <c r="M56" s="3563"/>
      <c r="N56" s="3563"/>
      <c r="O56" s="3563"/>
      <c r="P56" s="3563"/>
      <c r="Q56" s="3563"/>
      <c r="R56" s="3563"/>
      <c r="S56" s="3563"/>
      <c r="T56" s="3564"/>
      <c r="U56" s="3562" t="s">
        <v>1522</v>
      </c>
      <c r="V56" s="3563"/>
      <c r="W56" s="3563"/>
      <c r="X56" s="3563"/>
      <c r="Y56" s="3563"/>
      <c r="Z56" s="3563"/>
      <c r="AA56" s="3563"/>
      <c r="AB56" s="3563"/>
      <c r="AC56" s="3563"/>
      <c r="AD56" s="3563"/>
      <c r="AE56" s="3563"/>
      <c r="AF56" s="3563"/>
      <c r="AG56" s="3563"/>
      <c r="AH56" s="3563"/>
      <c r="AI56" s="3563"/>
      <c r="AJ56" s="3563"/>
      <c r="AK56" s="3563"/>
      <c r="AL56" s="3563"/>
      <c r="AM56" s="3563"/>
      <c r="AN56" s="3564"/>
    </row>
    <row r="57" spans="2:40" ht="11.25" customHeight="1">
      <c r="B57" s="3565"/>
      <c r="C57" s="3566"/>
      <c r="D57" s="3566"/>
      <c r="E57" s="3566"/>
      <c r="F57" s="3566"/>
      <c r="G57" s="3566"/>
      <c r="H57" s="3566"/>
      <c r="I57" s="3566"/>
      <c r="J57" s="3566"/>
      <c r="K57" s="3566"/>
      <c r="L57" s="3566"/>
      <c r="M57" s="3566"/>
      <c r="N57" s="3566"/>
      <c r="O57" s="3566"/>
      <c r="P57" s="3566"/>
      <c r="Q57" s="3566"/>
      <c r="R57" s="3566"/>
      <c r="S57" s="3566"/>
      <c r="T57" s="3567"/>
      <c r="U57" s="3565"/>
      <c r="V57" s="3566"/>
      <c r="W57" s="3566"/>
      <c r="X57" s="3566"/>
      <c r="Y57" s="3566"/>
      <c r="Z57" s="3566"/>
      <c r="AA57" s="3566"/>
      <c r="AB57" s="3566"/>
      <c r="AC57" s="3566"/>
      <c r="AD57" s="3566"/>
      <c r="AE57" s="3566"/>
      <c r="AF57" s="3566"/>
      <c r="AG57" s="3566"/>
      <c r="AH57" s="3566"/>
      <c r="AI57" s="3566"/>
      <c r="AJ57" s="3566"/>
      <c r="AK57" s="3566"/>
      <c r="AL57" s="3566"/>
      <c r="AM57" s="3566"/>
      <c r="AN57" s="3567"/>
    </row>
    <row r="58" spans="2:40" ht="13">
      <c r="B58" s="3568" t="s">
        <v>2064</v>
      </c>
      <c r="C58" s="3568"/>
      <c r="D58" s="3568"/>
      <c r="E58" s="3568"/>
      <c r="F58" s="3568"/>
      <c r="G58" s="3568"/>
      <c r="H58" s="3568"/>
      <c r="I58" s="3568"/>
      <c r="J58" s="3568"/>
      <c r="K58" s="3568"/>
      <c r="L58" s="3568"/>
      <c r="M58" s="3568"/>
      <c r="N58" s="3568"/>
      <c r="O58" s="3568"/>
      <c r="P58" s="3568"/>
      <c r="Q58" s="3568"/>
      <c r="R58" s="3568"/>
      <c r="S58" s="3568"/>
      <c r="T58" s="3568"/>
      <c r="U58" s="3568" t="s">
        <v>2064</v>
      </c>
      <c r="V58" s="3568"/>
      <c r="W58" s="3568"/>
      <c r="X58" s="3568"/>
      <c r="Y58" s="3568"/>
      <c r="Z58" s="3568"/>
      <c r="AA58" s="3568"/>
      <c r="AB58" s="3568"/>
      <c r="AC58" s="3568"/>
      <c r="AD58" s="3568"/>
      <c r="AE58" s="3568"/>
      <c r="AF58" s="3568"/>
      <c r="AG58" s="3568"/>
      <c r="AH58" s="3568"/>
      <c r="AI58" s="3568"/>
      <c r="AJ58" s="3568"/>
      <c r="AK58" s="3568"/>
      <c r="AL58" s="3568"/>
      <c r="AM58" s="3568"/>
      <c r="AN58" s="3568"/>
    </row>
    <row r="59" spans="2:40" ht="13">
      <c r="B59" s="3569"/>
      <c r="C59" s="3569"/>
      <c r="D59" s="3569"/>
      <c r="E59" s="3569"/>
      <c r="F59" s="3569"/>
      <c r="G59" s="3569"/>
      <c r="H59" s="3569"/>
      <c r="I59" s="3569"/>
      <c r="J59" s="3569"/>
      <c r="K59" s="3569"/>
      <c r="L59" s="3569"/>
      <c r="M59" s="3569"/>
      <c r="N59" s="3569"/>
      <c r="O59" s="3569"/>
      <c r="P59" s="3569"/>
      <c r="Q59" s="3569"/>
      <c r="R59" s="3569"/>
      <c r="S59" s="3569"/>
      <c r="T59" s="3569"/>
      <c r="U59" s="3569"/>
      <c r="V59" s="3569"/>
      <c r="W59" s="3569"/>
      <c r="X59" s="3569"/>
      <c r="Y59" s="3569"/>
      <c r="Z59" s="3569"/>
      <c r="AA59" s="3569"/>
      <c r="AB59" s="3569"/>
      <c r="AC59" s="3569"/>
      <c r="AD59" s="3569"/>
      <c r="AE59" s="3569"/>
      <c r="AF59" s="3569"/>
      <c r="AG59" s="3569"/>
      <c r="AH59" s="3569"/>
      <c r="AI59" s="3569"/>
      <c r="AJ59" s="3569"/>
      <c r="AK59" s="3569"/>
      <c r="AL59" s="3569"/>
      <c r="AM59" s="3569"/>
      <c r="AN59" s="3569"/>
    </row>
    <row r="60" spans="2:40" ht="13">
      <c r="B60" s="3569"/>
      <c r="C60" s="3569"/>
      <c r="D60" s="3569"/>
      <c r="E60" s="3569"/>
      <c r="F60" s="3569"/>
      <c r="G60" s="3569"/>
      <c r="H60" s="3569"/>
      <c r="I60" s="3569"/>
      <c r="J60" s="3569"/>
      <c r="K60" s="3569"/>
      <c r="L60" s="3569"/>
      <c r="M60" s="3569"/>
      <c r="N60" s="3569"/>
      <c r="O60" s="3569"/>
      <c r="P60" s="3569"/>
      <c r="Q60" s="3569"/>
      <c r="R60" s="3569"/>
      <c r="S60" s="3569"/>
      <c r="T60" s="3569"/>
      <c r="U60" s="3569"/>
      <c r="V60" s="3569"/>
      <c r="W60" s="3569"/>
      <c r="X60" s="3569"/>
      <c r="Y60" s="3569"/>
      <c r="Z60" s="3569"/>
      <c r="AA60" s="3569"/>
      <c r="AB60" s="3569"/>
      <c r="AC60" s="3569"/>
      <c r="AD60" s="3569"/>
      <c r="AE60" s="3569"/>
      <c r="AF60" s="3569"/>
      <c r="AG60" s="3569"/>
      <c r="AH60" s="3569"/>
      <c r="AI60" s="3569"/>
      <c r="AJ60" s="3569"/>
      <c r="AK60" s="3569"/>
      <c r="AL60" s="3569"/>
      <c r="AM60" s="3569"/>
      <c r="AN60" s="3569"/>
    </row>
    <row r="61" spans="2:40" ht="13">
      <c r="B61" s="3569"/>
      <c r="C61" s="3569"/>
      <c r="D61" s="3569"/>
      <c r="E61" s="3569"/>
      <c r="F61" s="3569"/>
      <c r="G61" s="3569"/>
      <c r="H61" s="3569"/>
      <c r="I61" s="3569"/>
      <c r="J61" s="3569"/>
      <c r="K61" s="3569"/>
      <c r="L61" s="3569"/>
      <c r="M61" s="3569"/>
      <c r="N61" s="3569"/>
      <c r="O61" s="3569"/>
      <c r="P61" s="3569"/>
      <c r="Q61" s="3569"/>
      <c r="R61" s="3569"/>
      <c r="S61" s="3569"/>
      <c r="T61" s="3569"/>
      <c r="U61" s="3569"/>
      <c r="V61" s="3569"/>
      <c r="W61" s="3569"/>
      <c r="X61" s="3569"/>
      <c r="Y61" s="3569"/>
      <c r="Z61" s="3569"/>
      <c r="AA61" s="3569"/>
      <c r="AB61" s="3569"/>
      <c r="AC61" s="3569"/>
      <c r="AD61" s="3569"/>
      <c r="AE61" s="3569"/>
      <c r="AF61" s="3569"/>
      <c r="AG61" s="3569"/>
      <c r="AH61" s="3569"/>
      <c r="AI61" s="3569"/>
      <c r="AJ61" s="3569"/>
      <c r="AK61" s="3569"/>
      <c r="AL61" s="3569"/>
      <c r="AM61" s="3569"/>
      <c r="AN61" s="3569"/>
    </row>
    <row r="62" spans="2:40" ht="7.5" customHeight="1"/>
    <row r="63" spans="2:40" ht="19">
      <c r="Q63" s="3570" t="s">
        <v>2075</v>
      </c>
      <c r="R63" s="3571"/>
      <c r="S63" s="3571"/>
      <c r="T63" s="3571"/>
      <c r="U63" s="3571"/>
      <c r="V63" s="3571"/>
      <c r="W63" s="3571"/>
      <c r="X63" s="3571"/>
      <c r="Y63" s="3571"/>
      <c r="Z63" s="3571"/>
      <c r="AA63" s="3571"/>
      <c r="AB63" s="3571"/>
      <c r="AC63" s="3571"/>
      <c r="AD63" s="3571"/>
      <c r="AE63" s="3571"/>
      <c r="AF63" s="3571"/>
      <c r="AG63" s="3571"/>
      <c r="AH63" s="3571"/>
      <c r="AI63" s="3571"/>
      <c r="AJ63" s="3571"/>
      <c r="AK63" s="3571"/>
      <c r="AL63" s="3571"/>
      <c r="AM63" s="3571"/>
      <c r="AN63" s="3571"/>
    </row>
    <row r="64" spans="2:40" ht="7.5" customHeight="1">
      <c r="Q64" s="1493"/>
      <c r="AL64" s="1465"/>
    </row>
    <row r="65" spans="2:2" ht="11.25" customHeight="1">
      <c r="B65" s="1492" t="s">
        <v>2076</v>
      </c>
    </row>
    <row r="66" spans="2:2" ht="11.25" customHeight="1">
      <c r="B66" s="1492" t="s">
        <v>2077</v>
      </c>
    </row>
  </sheetData>
  <mergeCells count="61">
    <mergeCell ref="AH2:AN2"/>
    <mergeCell ref="A4:AN4"/>
    <mergeCell ref="B6:F6"/>
    <mergeCell ref="G6:U6"/>
    <mergeCell ref="V6:Y6"/>
    <mergeCell ref="Z6:AN6"/>
    <mergeCell ref="B7:F7"/>
    <mergeCell ref="G7:AN7"/>
    <mergeCell ref="B8:F8"/>
    <mergeCell ref="G8:J8"/>
    <mergeCell ref="K8:W8"/>
    <mergeCell ref="X8:AA8"/>
    <mergeCell ref="AB8:AN8"/>
    <mergeCell ref="B11:F11"/>
    <mergeCell ref="S9:X9"/>
    <mergeCell ref="Y9:Z9"/>
    <mergeCell ref="AA9:AC9"/>
    <mergeCell ref="AD9:AE9"/>
    <mergeCell ref="B9:D9"/>
    <mergeCell ref="E9:G9"/>
    <mergeCell ref="H9:I9"/>
    <mergeCell ref="J9:L9"/>
    <mergeCell ref="M9:O9"/>
    <mergeCell ref="P9:R9"/>
    <mergeCell ref="AL9:AM9"/>
    <mergeCell ref="B10:H10"/>
    <mergeCell ref="I10:AA10"/>
    <mergeCell ref="AB10:AE10"/>
    <mergeCell ref="AF10:AN10"/>
    <mergeCell ref="AF9:AH9"/>
    <mergeCell ref="AI9:AK9"/>
    <mergeCell ref="B34:T37"/>
    <mergeCell ref="U34:AN37"/>
    <mergeCell ref="B15:T19"/>
    <mergeCell ref="U15:AN19"/>
    <mergeCell ref="B22:T22"/>
    <mergeCell ref="U22:AN22"/>
    <mergeCell ref="B23:T26"/>
    <mergeCell ref="U23:AN26"/>
    <mergeCell ref="B27:AN28"/>
    <mergeCell ref="B31:T31"/>
    <mergeCell ref="U31:AN31"/>
    <mergeCell ref="B32:T33"/>
    <mergeCell ref="U32:AN33"/>
    <mergeCell ref="B41:T41"/>
    <mergeCell ref="U41:AN41"/>
    <mergeCell ref="B42:T43"/>
    <mergeCell ref="U42:AN43"/>
    <mergeCell ref="B44:T47"/>
    <mergeCell ref="U44:AN47"/>
    <mergeCell ref="B50:T50"/>
    <mergeCell ref="U50:AN50"/>
    <mergeCell ref="B51:T52"/>
    <mergeCell ref="U51:AN52"/>
    <mergeCell ref="B55:T55"/>
    <mergeCell ref="U55:AN55"/>
    <mergeCell ref="B56:T57"/>
    <mergeCell ref="U56:AN57"/>
    <mergeCell ref="B58:T61"/>
    <mergeCell ref="U58:AN61"/>
    <mergeCell ref="Q63:AN63"/>
  </mergeCells>
  <phoneticPr fontId="2"/>
  <pageMargins left="0.7" right="0.7" top="0.75" bottom="0.75" header="0.3" footer="0.3"/>
  <pageSetup paperSize="9" scale="7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32B5C-B503-4AB2-8613-9331DE7C645C}">
  <dimension ref="A1:R37"/>
  <sheetViews>
    <sheetView showGridLines="0" view="pageBreakPreview" zoomScale="60" zoomScaleNormal="100" workbookViewId="0">
      <selection activeCell="M43" sqref="M43:M44"/>
    </sheetView>
  </sheetViews>
  <sheetFormatPr defaultColWidth="8.25" defaultRowHeight="16.5" customHeight="1"/>
  <cols>
    <col min="1" max="1" width="2.6640625" style="1494" bestFit="1" customWidth="1"/>
    <col min="2" max="2" width="2.4140625" style="1494" customWidth="1"/>
    <col min="3" max="5" width="8.25" style="1494"/>
    <col min="6" max="19" width="7.25" style="1494" customWidth="1"/>
    <col min="20" max="16384" width="8.25" style="1494"/>
  </cols>
  <sheetData>
    <row r="1" spans="1:18" ht="16.5" customHeight="1">
      <c r="P1" s="3611" t="s">
        <v>2327</v>
      </c>
      <c r="Q1" s="3611"/>
      <c r="R1" s="3611"/>
    </row>
    <row r="2" spans="1:18" ht="33" customHeight="1">
      <c r="A2" s="3612" t="s">
        <v>2078</v>
      </c>
      <c r="B2" s="3612"/>
      <c r="C2" s="3612"/>
      <c r="D2" s="3612"/>
      <c r="E2" s="3612"/>
      <c r="F2" s="3612"/>
      <c r="G2" s="3612"/>
      <c r="H2" s="3612"/>
      <c r="I2" s="3612"/>
      <c r="J2" s="3612"/>
      <c r="K2" s="3612"/>
      <c r="L2" s="3612"/>
      <c r="M2" s="3612"/>
      <c r="N2" s="3612"/>
      <c r="O2" s="3612"/>
      <c r="P2" s="3612"/>
      <c r="Q2" s="3612"/>
      <c r="R2" s="3612"/>
    </row>
    <row r="3" spans="1:18" ht="13.5" customHeight="1">
      <c r="A3" s="1495"/>
      <c r="B3" s="1495"/>
      <c r="C3" s="1495"/>
      <c r="D3" s="1495"/>
      <c r="E3" s="1495"/>
      <c r="F3" s="1495"/>
      <c r="G3" s="1495"/>
      <c r="H3" s="1495"/>
      <c r="I3" s="1495"/>
      <c r="J3" s="1495"/>
      <c r="K3" s="1495"/>
      <c r="L3" s="1495"/>
      <c r="M3" s="1495"/>
      <c r="N3" s="1495"/>
      <c r="O3" s="1495"/>
      <c r="P3" s="1495"/>
      <c r="Q3" s="1495"/>
      <c r="R3" s="1495"/>
    </row>
    <row r="4" spans="1:18" ht="13.5" customHeight="1">
      <c r="A4" s="3604" t="s">
        <v>533</v>
      </c>
      <c r="B4" s="3604"/>
      <c r="C4" s="3604"/>
      <c r="D4" s="3604" t="s">
        <v>2079</v>
      </c>
      <c r="E4" s="3604"/>
      <c r="F4" s="3604"/>
      <c r="G4" s="3604" t="s">
        <v>2080</v>
      </c>
      <c r="H4" s="3604"/>
      <c r="I4" s="3604"/>
      <c r="J4" s="3604" t="s">
        <v>2081</v>
      </c>
      <c r="K4" s="3604"/>
      <c r="L4" s="3604"/>
      <c r="M4" s="3604"/>
      <c r="N4" s="3604"/>
      <c r="O4" s="3604"/>
      <c r="P4" s="3604"/>
      <c r="Q4" s="3604"/>
      <c r="R4" s="3604"/>
    </row>
    <row r="5" spans="1:18" ht="26.25" customHeight="1">
      <c r="A5" s="3604"/>
      <c r="B5" s="3604"/>
      <c r="C5" s="3604"/>
      <c r="D5" s="3604"/>
      <c r="E5" s="3604"/>
      <c r="F5" s="3604"/>
      <c r="G5" s="3604"/>
      <c r="H5" s="3604"/>
      <c r="I5" s="3604"/>
      <c r="J5" s="3604"/>
      <c r="K5" s="3604"/>
      <c r="L5" s="3604"/>
      <c r="M5" s="3604"/>
      <c r="N5" s="3604"/>
      <c r="O5" s="3604"/>
      <c r="P5" s="3604"/>
      <c r="Q5" s="3604"/>
      <c r="R5" s="3604"/>
    </row>
    <row r="6" spans="1:18" ht="26.25" customHeight="1">
      <c r="A6" s="3604"/>
      <c r="B6" s="3604"/>
      <c r="C6" s="3604"/>
      <c r="D6" s="3604"/>
      <c r="E6" s="3604"/>
      <c r="F6" s="3604"/>
      <c r="G6" s="3604"/>
      <c r="H6" s="3604"/>
      <c r="I6" s="3604"/>
      <c r="J6" s="3604"/>
      <c r="K6" s="3604"/>
      <c r="L6" s="3604"/>
      <c r="M6" s="3604"/>
      <c r="N6" s="3604"/>
      <c r="O6" s="3604"/>
      <c r="P6" s="3604"/>
      <c r="Q6" s="3604"/>
      <c r="R6" s="3604"/>
    </row>
    <row r="7" spans="1:18" ht="26.25" customHeight="1">
      <c r="A7" s="3604"/>
      <c r="B7" s="3604"/>
      <c r="C7" s="3604"/>
      <c r="D7" s="3604"/>
      <c r="E7" s="3604"/>
      <c r="F7" s="3604"/>
      <c r="G7" s="3604"/>
      <c r="H7" s="3604"/>
      <c r="I7" s="3604"/>
      <c r="J7" s="3604"/>
      <c r="K7" s="3604"/>
      <c r="L7" s="3604"/>
      <c r="M7" s="3604"/>
      <c r="N7" s="3604"/>
      <c r="O7" s="3604"/>
      <c r="P7" s="3604"/>
      <c r="Q7" s="3604"/>
      <c r="R7" s="3604"/>
    </row>
    <row r="8" spans="1:18" ht="15.75" customHeight="1">
      <c r="A8" s="3609" t="s">
        <v>2082</v>
      </c>
      <c r="B8" s="3609"/>
      <c r="C8" s="3609"/>
      <c r="D8" s="3609"/>
      <c r="E8" s="3609"/>
      <c r="F8" s="3609"/>
      <c r="G8" s="3609"/>
      <c r="H8" s="3609"/>
      <c r="I8" s="3609"/>
      <c r="J8" s="3609"/>
      <c r="K8" s="3609"/>
      <c r="L8" s="3609"/>
      <c r="M8" s="3609"/>
      <c r="N8" s="3609"/>
      <c r="O8" s="3609"/>
      <c r="P8" s="3609"/>
      <c r="Q8" s="3609"/>
      <c r="R8" s="3609"/>
    </row>
    <row r="9" spans="1:18" ht="15.75" customHeight="1">
      <c r="A9" s="3610"/>
      <c r="B9" s="3610"/>
      <c r="C9" s="3610"/>
      <c r="D9" s="3610"/>
      <c r="E9" s="3610"/>
      <c r="F9" s="3610"/>
      <c r="G9" s="3610"/>
      <c r="H9" s="3610"/>
      <c r="I9" s="3610"/>
      <c r="J9" s="3610"/>
      <c r="K9" s="3610"/>
      <c r="L9" s="3610"/>
      <c r="M9" s="3610"/>
      <c r="N9" s="3610"/>
      <c r="O9" s="3610"/>
      <c r="P9" s="3610"/>
      <c r="Q9" s="3610"/>
      <c r="R9" s="3610"/>
    </row>
    <row r="10" spans="1:18" ht="13">
      <c r="A10" s="1495"/>
      <c r="B10" s="1495"/>
      <c r="C10" s="1495"/>
      <c r="D10" s="1495"/>
      <c r="E10" s="1495"/>
      <c r="F10" s="1495"/>
      <c r="G10" s="1495"/>
      <c r="H10" s="1495"/>
      <c r="I10" s="1495"/>
      <c r="J10" s="1495"/>
      <c r="K10" s="1495"/>
      <c r="L10" s="1495"/>
      <c r="M10" s="1495"/>
      <c r="N10" s="1495"/>
      <c r="O10" s="1495"/>
      <c r="P10" s="1495"/>
      <c r="Q10" s="1495"/>
      <c r="R10" s="1495"/>
    </row>
    <row r="11" spans="1:18" ht="13">
      <c r="A11" s="3608" t="s">
        <v>2083</v>
      </c>
      <c r="B11" s="3608"/>
      <c r="C11" s="3608"/>
      <c r="D11" s="3608"/>
      <c r="E11" s="3608"/>
      <c r="F11" s="1495"/>
      <c r="G11" s="1495"/>
      <c r="H11" s="1495"/>
      <c r="I11" s="1495"/>
    </row>
    <row r="12" spans="1:18" ht="13">
      <c r="A12" s="3605" t="s">
        <v>2084</v>
      </c>
      <c r="B12" s="3606"/>
      <c r="C12" s="3606"/>
      <c r="D12" s="3606"/>
      <c r="E12" s="3607"/>
      <c r="F12" s="1497" t="s">
        <v>2085</v>
      </c>
      <c r="G12" s="1497" t="s">
        <v>2085</v>
      </c>
      <c r="H12" s="1497" t="s">
        <v>2085</v>
      </c>
      <c r="I12" s="1497" t="s">
        <v>2085</v>
      </c>
      <c r="J12" s="1497" t="s">
        <v>2085</v>
      </c>
      <c r="K12" s="1497" t="s">
        <v>2085</v>
      </c>
      <c r="L12" s="1497" t="s">
        <v>2085</v>
      </c>
      <c r="M12" s="1497" t="s">
        <v>2085</v>
      </c>
      <c r="N12" s="1497" t="s">
        <v>2085</v>
      </c>
      <c r="O12" s="1497" t="s">
        <v>2085</v>
      </c>
      <c r="P12" s="1497" t="s">
        <v>2085</v>
      </c>
      <c r="Q12" s="1497" t="s">
        <v>2085</v>
      </c>
      <c r="R12" s="1497" t="s">
        <v>1671</v>
      </c>
    </row>
    <row r="13" spans="1:18" ht="13">
      <c r="A13" s="3601" t="s">
        <v>2086</v>
      </c>
      <c r="B13" s="1498" t="s">
        <v>2087</v>
      </c>
      <c r="C13" s="1499"/>
      <c r="D13" s="1498"/>
      <c r="E13" s="1500"/>
      <c r="F13" s="1501"/>
      <c r="G13" s="1501"/>
      <c r="H13" s="1501"/>
      <c r="I13" s="1501"/>
      <c r="J13" s="1501"/>
      <c r="K13" s="1501"/>
      <c r="L13" s="1501"/>
      <c r="M13" s="1501"/>
      <c r="N13" s="1501"/>
      <c r="O13" s="1501"/>
      <c r="P13" s="1501"/>
      <c r="Q13" s="1501"/>
      <c r="R13" s="1501"/>
    </row>
    <row r="14" spans="1:18" ht="13">
      <c r="A14" s="3602"/>
      <c r="B14" s="1502"/>
      <c r="C14" s="1502" t="s">
        <v>2088</v>
      </c>
      <c r="D14" s="1502"/>
      <c r="E14" s="1503"/>
      <c r="F14" s="1504"/>
      <c r="G14" s="1504"/>
      <c r="H14" s="1504"/>
      <c r="I14" s="1504"/>
      <c r="J14" s="1504"/>
      <c r="K14" s="1504"/>
      <c r="L14" s="1504"/>
      <c r="M14" s="1504"/>
      <c r="N14" s="1504"/>
      <c r="O14" s="1504"/>
      <c r="P14" s="1504"/>
      <c r="Q14" s="1504"/>
      <c r="R14" s="1504"/>
    </row>
    <row r="15" spans="1:18" ht="13">
      <c r="A15" s="3601" t="s">
        <v>2089</v>
      </c>
      <c r="B15" s="1498" t="s">
        <v>2090</v>
      </c>
      <c r="E15" s="1505"/>
      <c r="F15" s="1506"/>
      <c r="G15" s="1506"/>
      <c r="H15" s="1506"/>
      <c r="I15" s="1506"/>
      <c r="J15" s="1506"/>
      <c r="K15" s="1506"/>
      <c r="L15" s="1506"/>
      <c r="M15" s="1506"/>
      <c r="N15" s="1506"/>
      <c r="O15" s="1506"/>
      <c r="P15" s="1506"/>
      <c r="Q15" s="1506"/>
      <c r="R15" s="1506"/>
    </row>
    <row r="16" spans="1:18" ht="13">
      <c r="A16" s="3603"/>
      <c r="C16" s="1494" t="s">
        <v>2091</v>
      </c>
      <c r="E16" s="1505"/>
      <c r="F16" s="1506"/>
      <c r="G16" s="1506"/>
      <c r="H16" s="1506"/>
      <c r="I16" s="1506"/>
      <c r="J16" s="1506"/>
      <c r="K16" s="1506"/>
      <c r="L16" s="1506"/>
      <c r="M16" s="1506"/>
      <c r="N16" s="1506"/>
      <c r="O16" s="1506"/>
      <c r="P16" s="1506"/>
      <c r="Q16" s="1506"/>
      <c r="R16" s="1506"/>
    </row>
    <row r="17" spans="1:18" ht="13">
      <c r="A17" s="3603"/>
      <c r="C17" s="1494" t="s">
        <v>2092</v>
      </c>
      <c r="E17" s="1505"/>
      <c r="F17" s="1506"/>
      <c r="G17" s="1506"/>
      <c r="H17" s="1506"/>
      <c r="I17" s="1506"/>
      <c r="J17" s="1506"/>
      <c r="K17" s="1506"/>
      <c r="L17" s="1506"/>
      <c r="M17" s="1506"/>
      <c r="N17" s="1506"/>
      <c r="O17" s="1506"/>
      <c r="P17" s="1506"/>
      <c r="Q17" s="1506"/>
      <c r="R17" s="1506"/>
    </row>
    <row r="18" spans="1:18" ht="13">
      <c r="A18" s="3603"/>
      <c r="C18" s="1494" t="s">
        <v>2093</v>
      </c>
      <c r="E18" s="1505"/>
      <c r="F18" s="1506"/>
      <c r="G18" s="1506"/>
      <c r="H18" s="1506"/>
      <c r="I18" s="1506"/>
      <c r="J18" s="1506"/>
      <c r="K18" s="1506"/>
      <c r="L18" s="1506"/>
      <c r="M18" s="1506"/>
      <c r="N18" s="1506"/>
      <c r="O18" s="1506"/>
      <c r="P18" s="1506"/>
      <c r="Q18" s="1506"/>
      <c r="R18" s="1506"/>
    </row>
    <row r="19" spans="1:18" ht="13">
      <c r="A19" s="3603"/>
      <c r="C19" s="1494" t="s">
        <v>2094</v>
      </c>
      <c r="E19" s="1505"/>
      <c r="F19" s="1506"/>
      <c r="G19" s="1506"/>
      <c r="H19" s="1506"/>
      <c r="I19" s="1506"/>
      <c r="J19" s="1506"/>
      <c r="K19" s="1506"/>
      <c r="L19" s="1506"/>
      <c r="M19" s="1506"/>
      <c r="N19" s="1506"/>
      <c r="O19" s="1506"/>
      <c r="P19" s="1506"/>
      <c r="Q19" s="1506"/>
      <c r="R19" s="1506"/>
    </row>
    <row r="20" spans="1:18" ht="13">
      <c r="A20" s="3603"/>
      <c r="B20" s="1494" t="s">
        <v>2095</v>
      </c>
      <c r="E20" s="1505"/>
      <c r="F20" s="1506"/>
      <c r="G20" s="1506"/>
      <c r="H20" s="1506"/>
      <c r="I20" s="1506"/>
      <c r="J20" s="1506"/>
      <c r="K20" s="1506"/>
      <c r="L20" s="1506"/>
      <c r="M20" s="1506"/>
      <c r="N20" s="1506"/>
      <c r="O20" s="1506"/>
      <c r="P20" s="1506"/>
      <c r="Q20" s="1506"/>
      <c r="R20" s="1506"/>
    </row>
    <row r="21" spans="1:18" ht="13">
      <c r="A21" s="3603"/>
      <c r="C21" s="1494" t="s">
        <v>2096</v>
      </c>
      <c r="E21" s="1505"/>
      <c r="F21" s="1506"/>
      <c r="G21" s="1506"/>
      <c r="H21" s="1506"/>
      <c r="I21" s="1506"/>
      <c r="J21" s="1506"/>
      <c r="K21" s="1506"/>
      <c r="L21" s="1506"/>
      <c r="M21" s="1506"/>
      <c r="N21" s="1506"/>
      <c r="O21" s="1506"/>
      <c r="P21" s="1506"/>
      <c r="Q21" s="1506"/>
      <c r="R21" s="1506"/>
    </row>
    <row r="22" spans="1:18" ht="13">
      <c r="A22" s="1507"/>
      <c r="B22" s="1508" t="s">
        <v>2097</v>
      </c>
      <c r="C22" s="1508"/>
      <c r="D22" s="1508"/>
      <c r="E22" s="1509"/>
      <c r="F22" s="1510"/>
      <c r="G22" s="1510"/>
      <c r="H22" s="1510"/>
      <c r="I22" s="1510"/>
      <c r="J22" s="1510"/>
      <c r="K22" s="1510"/>
      <c r="L22" s="1510"/>
      <c r="M22" s="1510"/>
      <c r="N22" s="1510"/>
      <c r="O22" s="1510"/>
      <c r="P22" s="1510"/>
      <c r="Q22" s="1510"/>
      <c r="R22" s="1510"/>
    </row>
    <row r="23" spans="1:18" ht="13">
      <c r="A23" s="3604" t="s">
        <v>2098</v>
      </c>
      <c r="B23" s="3604"/>
      <c r="C23" s="3604"/>
      <c r="D23" s="3604"/>
      <c r="E23" s="3604"/>
      <c r="F23" s="1510"/>
      <c r="G23" s="1510"/>
      <c r="H23" s="1510"/>
      <c r="I23" s="1510"/>
      <c r="J23" s="1510"/>
      <c r="K23" s="1510"/>
      <c r="L23" s="1510"/>
      <c r="M23" s="1510"/>
      <c r="N23" s="1510"/>
      <c r="O23" s="1510"/>
      <c r="P23" s="1510"/>
      <c r="Q23" s="1510"/>
      <c r="R23" s="1510"/>
    </row>
    <row r="24" spans="1:18">
      <c r="A24" s="1496"/>
      <c r="B24" s="1496"/>
      <c r="C24" s="1496"/>
      <c r="D24" s="1496"/>
      <c r="E24" s="1496"/>
      <c r="F24" s="1496"/>
      <c r="G24" s="1496"/>
      <c r="H24" s="1496"/>
      <c r="I24" s="1496"/>
      <c r="J24" s="1496"/>
      <c r="K24" s="1496"/>
      <c r="L24" s="1496"/>
      <c r="M24" s="1496"/>
      <c r="N24" s="1496"/>
      <c r="O24" s="1496"/>
      <c r="P24" s="1496"/>
      <c r="Q24" s="1496"/>
      <c r="R24" s="1496"/>
    </row>
    <row r="25" spans="1:18" ht="13">
      <c r="A25" s="3608" t="s">
        <v>2099</v>
      </c>
      <c r="B25" s="3608"/>
      <c r="C25" s="3608"/>
      <c r="D25" s="3608"/>
      <c r="E25" s="3608"/>
      <c r="F25" s="1495"/>
      <c r="G25" s="1495"/>
      <c r="H25" s="1495"/>
      <c r="I25" s="1495"/>
    </row>
    <row r="26" spans="1:18" ht="13">
      <c r="A26" s="3605" t="s">
        <v>2084</v>
      </c>
      <c r="B26" s="3606"/>
      <c r="C26" s="3606"/>
      <c r="D26" s="3606"/>
      <c r="E26" s="3607"/>
      <c r="F26" s="1497" t="s">
        <v>2085</v>
      </c>
      <c r="G26" s="1497" t="s">
        <v>2085</v>
      </c>
      <c r="H26" s="1497" t="s">
        <v>2085</v>
      </c>
      <c r="I26" s="1497" t="s">
        <v>2085</v>
      </c>
      <c r="J26" s="1497" t="s">
        <v>2085</v>
      </c>
      <c r="K26" s="1497" t="s">
        <v>2085</v>
      </c>
      <c r="L26" s="1497" t="s">
        <v>2085</v>
      </c>
      <c r="M26" s="1497" t="s">
        <v>2085</v>
      </c>
      <c r="N26" s="1497" t="s">
        <v>2085</v>
      </c>
      <c r="O26" s="1497" t="s">
        <v>2085</v>
      </c>
      <c r="P26" s="1497" t="s">
        <v>2085</v>
      </c>
      <c r="Q26" s="1497" t="s">
        <v>2085</v>
      </c>
      <c r="R26" s="1497" t="s">
        <v>1671</v>
      </c>
    </row>
    <row r="27" spans="1:18" ht="13">
      <c r="A27" s="3601" t="s">
        <v>2086</v>
      </c>
      <c r="B27" s="1498" t="s">
        <v>2087</v>
      </c>
      <c r="C27" s="1499"/>
      <c r="D27" s="1498"/>
      <c r="E27" s="1500"/>
      <c r="F27" s="1501"/>
      <c r="G27" s="1501"/>
      <c r="H27" s="1501"/>
      <c r="I27" s="1501"/>
      <c r="J27" s="1501"/>
      <c r="K27" s="1501"/>
      <c r="L27" s="1501"/>
      <c r="M27" s="1501"/>
      <c r="N27" s="1501"/>
      <c r="O27" s="1501"/>
      <c r="P27" s="1501"/>
      <c r="Q27" s="1501"/>
      <c r="R27" s="1501"/>
    </row>
    <row r="28" spans="1:18" ht="13">
      <c r="A28" s="3602"/>
      <c r="B28" s="1502"/>
      <c r="C28" s="1502" t="s">
        <v>2088</v>
      </c>
      <c r="D28" s="1502"/>
      <c r="E28" s="1503"/>
      <c r="F28" s="1504"/>
      <c r="G28" s="1504"/>
      <c r="H28" s="1504"/>
      <c r="I28" s="1504"/>
      <c r="J28" s="1504"/>
      <c r="K28" s="1504"/>
      <c r="L28" s="1504"/>
      <c r="M28" s="1504"/>
      <c r="N28" s="1504"/>
      <c r="O28" s="1504"/>
      <c r="P28" s="1504"/>
      <c r="Q28" s="1504"/>
      <c r="R28" s="1504"/>
    </row>
    <row r="29" spans="1:18" ht="13">
      <c r="A29" s="3601" t="s">
        <v>2089</v>
      </c>
      <c r="B29" s="1498" t="s">
        <v>2090</v>
      </c>
      <c r="E29" s="1505"/>
      <c r="F29" s="1506"/>
      <c r="G29" s="1506"/>
      <c r="H29" s="1506"/>
      <c r="I29" s="1506"/>
      <c r="J29" s="1506"/>
      <c r="K29" s="1506"/>
      <c r="L29" s="1506"/>
      <c r="M29" s="1506"/>
      <c r="N29" s="1506"/>
      <c r="O29" s="1506"/>
      <c r="P29" s="1506"/>
      <c r="Q29" s="1506"/>
      <c r="R29" s="1506"/>
    </row>
    <row r="30" spans="1:18" ht="13">
      <c r="A30" s="3603"/>
      <c r="C30" s="1494" t="s">
        <v>2091</v>
      </c>
      <c r="E30" s="1505"/>
      <c r="F30" s="1506"/>
      <c r="G30" s="1506"/>
      <c r="H30" s="1506"/>
      <c r="I30" s="1506"/>
      <c r="J30" s="1506"/>
      <c r="K30" s="1506"/>
      <c r="L30" s="1506"/>
      <c r="M30" s="1506"/>
      <c r="N30" s="1506"/>
      <c r="O30" s="1506"/>
      <c r="P30" s="1506"/>
      <c r="Q30" s="1506"/>
      <c r="R30" s="1506"/>
    </row>
    <row r="31" spans="1:18" ht="13">
      <c r="A31" s="3603"/>
      <c r="C31" s="1494" t="s">
        <v>2092</v>
      </c>
      <c r="E31" s="1505"/>
      <c r="F31" s="1506"/>
      <c r="G31" s="1506"/>
      <c r="H31" s="1506"/>
      <c r="I31" s="1506"/>
      <c r="J31" s="1506"/>
      <c r="K31" s="1506"/>
      <c r="L31" s="1506"/>
      <c r="M31" s="1506"/>
      <c r="N31" s="1506"/>
      <c r="O31" s="1506"/>
      <c r="P31" s="1506"/>
      <c r="Q31" s="1506"/>
      <c r="R31" s="1506"/>
    </row>
    <row r="32" spans="1:18" ht="13">
      <c r="A32" s="3603"/>
      <c r="C32" s="1494" t="s">
        <v>2093</v>
      </c>
      <c r="E32" s="1505"/>
      <c r="F32" s="1506"/>
      <c r="G32" s="1506"/>
      <c r="H32" s="1506"/>
      <c r="I32" s="1506"/>
      <c r="J32" s="1506"/>
      <c r="K32" s="1506"/>
      <c r="L32" s="1506"/>
      <c r="M32" s="1506"/>
      <c r="N32" s="1506"/>
      <c r="O32" s="1506"/>
      <c r="P32" s="1506"/>
      <c r="Q32" s="1506"/>
      <c r="R32" s="1506"/>
    </row>
    <row r="33" spans="1:18" ht="13">
      <c r="A33" s="3603"/>
      <c r="C33" s="1494" t="s">
        <v>2094</v>
      </c>
      <c r="E33" s="1505"/>
      <c r="F33" s="1506"/>
      <c r="G33" s="1506"/>
      <c r="H33" s="1506"/>
      <c r="I33" s="1506"/>
      <c r="J33" s="1506"/>
      <c r="K33" s="1506"/>
      <c r="L33" s="1506"/>
      <c r="M33" s="1506"/>
      <c r="N33" s="1506"/>
      <c r="O33" s="1506"/>
      <c r="P33" s="1506"/>
      <c r="Q33" s="1506"/>
      <c r="R33" s="1506"/>
    </row>
    <row r="34" spans="1:18" ht="13">
      <c r="A34" s="3603"/>
      <c r="B34" s="1494" t="s">
        <v>2095</v>
      </c>
      <c r="E34" s="1505"/>
      <c r="F34" s="1506"/>
      <c r="G34" s="1506"/>
      <c r="H34" s="1506"/>
      <c r="I34" s="1506"/>
      <c r="J34" s="1506"/>
      <c r="K34" s="1506"/>
      <c r="L34" s="1506"/>
      <c r="M34" s="1506"/>
      <c r="N34" s="1506"/>
      <c r="O34" s="1506"/>
      <c r="P34" s="1506"/>
      <c r="Q34" s="1506"/>
      <c r="R34" s="1506"/>
    </row>
    <row r="35" spans="1:18" ht="13">
      <c r="A35" s="3603"/>
      <c r="C35" s="1494" t="s">
        <v>2096</v>
      </c>
      <c r="E35" s="1505"/>
      <c r="F35" s="1506"/>
      <c r="G35" s="1506"/>
      <c r="H35" s="1506"/>
      <c r="I35" s="1506"/>
      <c r="J35" s="1506"/>
      <c r="K35" s="1506"/>
      <c r="L35" s="1506"/>
      <c r="M35" s="1506"/>
      <c r="N35" s="1506"/>
      <c r="O35" s="1506"/>
      <c r="P35" s="1506"/>
      <c r="Q35" s="1506"/>
      <c r="R35" s="1506"/>
    </row>
    <row r="36" spans="1:18" ht="13">
      <c r="A36" s="1507"/>
      <c r="B36" s="1508" t="s">
        <v>2097</v>
      </c>
      <c r="C36" s="1508"/>
      <c r="D36" s="1508"/>
      <c r="E36" s="1509"/>
      <c r="F36" s="1510"/>
      <c r="G36" s="1510"/>
      <c r="H36" s="1510"/>
      <c r="I36" s="1510"/>
      <c r="J36" s="1510"/>
      <c r="K36" s="1510"/>
      <c r="L36" s="1510"/>
      <c r="M36" s="1510"/>
      <c r="N36" s="1510"/>
      <c r="O36" s="1510"/>
      <c r="P36" s="1510"/>
      <c r="Q36" s="1510"/>
      <c r="R36" s="1510"/>
    </row>
    <row r="37" spans="1:18" ht="13">
      <c r="A37" s="3604" t="s">
        <v>2098</v>
      </c>
      <c r="B37" s="3604"/>
      <c r="C37" s="3604"/>
      <c r="D37" s="3604"/>
      <c r="E37" s="3604"/>
      <c r="F37" s="1510"/>
      <c r="G37" s="1510"/>
      <c r="H37" s="1510"/>
      <c r="I37" s="1510"/>
      <c r="J37" s="1510"/>
      <c r="K37" s="1510"/>
      <c r="L37" s="1510"/>
      <c r="M37" s="1510"/>
      <c r="N37" s="1510"/>
      <c r="O37" s="1510"/>
      <c r="P37" s="1510"/>
      <c r="Q37" s="1510"/>
      <c r="R37" s="1510"/>
    </row>
  </sheetData>
  <mergeCells count="29">
    <mergeCell ref="P1:R1"/>
    <mergeCell ref="A2:R2"/>
    <mergeCell ref="A4:C4"/>
    <mergeCell ref="D4:F4"/>
    <mergeCell ref="G4:I4"/>
    <mergeCell ref="J4:R4"/>
    <mergeCell ref="A11:E11"/>
    <mergeCell ref="A5:C5"/>
    <mergeCell ref="D5:F5"/>
    <mergeCell ref="G5:I5"/>
    <mergeCell ref="J5:R5"/>
    <mergeCell ref="A6:C6"/>
    <mergeCell ref="D6:F6"/>
    <mergeCell ref="G6:I6"/>
    <mergeCell ref="J6:R6"/>
    <mergeCell ref="A7:C7"/>
    <mergeCell ref="D7:F7"/>
    <mergeCell ref="G7:I7"/>
    <mergeCell ref="J7:R7"/>
    <mergeCell ref="A8:R9"/>
    <mergeCell ref="A27:A28"/>
    <mergeCell ref="A29:A35"/>
    <mergeCell ref="A37:E37"/>
    <mergeCell ref="A12:E12"/>
    <mergeCell ref="A13:A14"/>
    <mergeCell ref="A15:A21"/>
    <mergeCell ref="A23:E23"/>
    <mergeCell ref="A25:E25"/>
    <mergeCell ref="A26:E26"/>
  </mergeCells>
  <phoneticPr fontId="2"/>
  <printOptions horizontalCentered="1" verticalCentered="1"/>
  <pageMargins left="0.51181102362204722" right="0.51181102362204722" top="0.35433070866141736" bottom="0.35433070866141736" header="0.31496062992125984" footer="0.31496062992125984"/>
  <pageSetup paperSize="9" scale="93"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B5854-3D4F-45C7-B3D1-D90ED0DFD798}">
  <dimension ref="A1:H42"/>
  <sheetViews>
    <sheetView showGridLines="0" view="pageBreakPreview" zoomScaleNormal="100" zoomScaleSheetLayoutView="100" workbookViewId="0">
      <selection activeCell="C2" sqref="C2:G2"/>
    </sheetView>
  </sheetViews>
  <sheetFormatPr defaultRowHeight="18"/>
  <cols>
    <col min="1" max="1" width="4.6640625" style="1052" customWidth="1"/>
    <col min="2" max="2" width="8.6640625" style="1052"/>
    <col min="3" max="4" width="7.75" style="1052" customWidth="1"/>
    <col min="5" max="6" width="7.9140625" style="1052" customWidth="1"/>
    <col min="7" max="7" width="15" style="1052" customWidth="1"/>
    <col min="8" max="8" width="15.33203125" style="1052" bestFit="1" customWidth="1"/>
    <col min="9" max="256" width="8.6640625" style="1052"/>
    <col min="257" max="257" width="2.83203125" style="1052" customWidth="1"/>
    <col min="258" max="258" width="14.08203125" style="1052" customWidth="1"/>
    <col min="259" max="260" width="7.75" style="1052" customWidth="1"/>
    <col min="261" max="262" width="7.9140625" style="1052" customWidth="1"/>
    <col min="263" max="263" width="15" style="1052" customWidth="1"/>
    <col min="264" max="264" width="15.33203125" style="1052" bestFit="1" customWidth="1"/>
    <col min="265" max="512" width="8.6640625" style="1052"/>
    <col min="513" max="513" width="2.83203125" style="1052" customWidth="1"/>
    <col min="514" max="514" width="14.08203125" style="1052" customWidth="1"/>
    <col min="515" max="516" width="7.75" style="1052" customWidth="1"/>
    <col min="517" max="518" width="7.9140625" style="1052" customWidth="1"/>
    <col min="519" max="519" width="15" style="1052" customWidth="1"/>
    <col min="520" max="520" width="15.33203125" style="1052" bestFit="1" customWidth="1"/>
    <col min="521" max="768" width="8.6640625" style="1052"/>
    <col min="769" max="769" width="2.83203125" style="1052" customWidth="1"/>
    <col min="770" max="770" width="14.08203125" style="1052" customWidth="1"/>
    <col min="771" max="772" width="7.75" style="1052" customWidth="1"/>
    <col min="773" max="774" width="7.9140625" style="1052" customWidth="1"/>
    <col min="775" max="775" width="15" style="1052" customWidth="1"/>
    <col min="776" max="776" width="15.33203125" style="1052" bestFit="1" customWidth="1"/>
    <col min="777" max="1024" width="8.6640625" style="1052"/>
    <col min="1025" max="1025" width="2.83203125" style="1052" customWidth="1"/>
    <col min="1026" max="1026" width="14.08203125" style="1052" customWidth="1"/>
    <col min="1027" max="1028" width="7.75" style="1052" customWidth="1"/>
    <col min="1029" max="1030" width="7.9140625" style="1052" customWidth="1"/>
    <col min="1031" max="1031" width="15" style="1052" customWidth="1"/>
    <col min="1032" max="1032" width="15.33203125" style="1052" bestFit="1" customWidth="1"/>
    <col min="1033" max="1280" width="8.6640625" style="1052"/>
    <col min="1281" max="1281" width="2.83203125" style="1052" customWidth="1"/>
    <col min="1282" max="1282" width="14.08203125" style="1052" customWidth="1"/>
    <col min="1283" max="1284" width="7.75" style="1052" customWidth="1"/>
    <col min="1285" max="1286" width="7.9140625" style="1052" customWidth="1"/>
    <col min="1287" max="1287" width="15" style="1052" customWidth="1"/>
    <col min="1288" max="1288" width="15.33203125" style="1052" bestFit="1" customWidth="1"/>
    <col min="1289" max="1536" width="8.6640625" style="1052"/>
    <col min="1537" max="1537" width="2.83203125" style="1052" customWidth="1"/>
    <col min="1538" max="1538" width="14.08203125" style="1052" customWidth="1"/>
    <col min="1539" max="1540" width="7.75" style="1052" customWidth="1"/>
    <col min="1541" max="1542" width="7.9140625" style="1052" customWidth="1"/>
    <col min="1543" max="1543" width="15" style="1052" customWidth="1"/>
    <col min="1544" max="1544" width="15.33203125" style="1052" bestFit="1" customWidth="1"/>
    <col min="1545" max="1792" width="8.6640625" style="1052"/>
    <col min="1793" max="1793" width="2.83203125" style="1052" customWidth="1"/>
    <col min="1794" max="1794" width="14.08203125" style="1052" customWidth="1"/>
    <col min="1795" max="1796" width="7.75" style="1052" customWidth="1"/>
    <col min="1797" max="1798" width="7.9140625" style="1052" customWidth="1"/>
    <col min="1799" max="1799" width="15" style="1052" customWidth="1"/>
    <col min="1800" max="1800" width="15.33203125" style="1052" bestFit="1" customWidth="1"/>
    <col min="1801" max="2048" width="8.6640625" style="1052"/>
    <col min="2049" max="2049" width="2.83203125" style="1052" customWidth="1"/>
    <col min="2050" max="2050" width="14.08203125" style="1052" customWidth="1"/>
    <col min="2051" max="2052" width="7.75" style="1052" customWidth="1"/>
    <col min="2053" max="2054" width="7.9140625" style="1052" customWidth="1"/>
    <col min="2055" max="2055" width="15" style="1052" customWidth="1"/>
    <col min="2056" max="2056" width="15.33203125" style="1052" bestFit="1" customWidth="1"/>
    <col min="2057" max="2304" width="8.6640625" style="1052"/>
    <col min="2305" max="2305" width="2.83203125" style="1052" customWidth="1"/>
    <col min="2306" max="2306" width="14.08203125" style="1052" customWidth="1"/>
    <col min="2307" max="2308" width="7.75" style="1052" customWidth="1"/>
    <col min="2309" max="2310" width="7.9140625" style="1052" customWidth="1"/>
    <col min="2311" max="2311" width="15" style="1052" customWidth="1"/>
    <col min="2312" max="2312" width="15.33203125" style="1052" bestFit="1" customWidth="1"/>
    <col min="2313" max="2560" width="8.6640625" style="1052"/>
    <col min="2561" max="2561" width="2.83203125" style="1052" customWidth="1"/>
    <col min="2562" max="2562" width="14.08203125" style="1052" customWidth="1"/>
    <col min="2563" max="2564" width="7.75" style="1052" customWidth="1"/>
    <col min="2565" max="2566" width="7.9140625" style="1052" customWidth="1"/>
    <col min="2567" max="2567" width="15" style="1052" customWidth="1"/>
    <col min="2568" max="2568" width="15.33203125" style="1052" bestFit="1" customWidth="1"/>
    <col min="2569" max="2816" width="8.6640625" style="1052"/>
    <col min="2817" max="2817" width="2.83203125" style="1052" customWidth="1"/>
    <col min="2818" max="2818" width="14.08203125" style="1052" customWidth="1"/>
    <col min="2819" max="2820" width="7.75" style="1052" customWidth="1"/>
    <col min="2821" max="2822" width="7.9140625" style="1052" customWidth="1"/>
    <col min="2823" max="2823" width="15" style="1052" customWidth="1"/>
    <col min="2824" max="2824" width="15.33203125" style="1052" bestFit="1" customWidth="1"/>
    <col min="2825" max="3072" width="8.6640625" style="1052"/>
    <col min="3073" max="3073" width="2.83203125" style="1052" customWidth="1"/>
    <col min="3074" max="3074" width="14.08203125" style="1052" customWidth="1"/>
    <col min="3075" max="3076" width="7.75" style="1052" customWidth="1"/>
    <col min="3077" max="3078" width="7.9140625" style="1052" customWidth="1"/>
    <col min="3079" max="3079" width="15" style="1052" customWidth="1"/>
    <col min="3080" max="3080" width="15.33203125" style="1052" bestFit="1" customWidth="1"/>
    <col min="3081" max="3328" width="8.6640625" style="1052"/>
    <col min="3329" max="3329" width="2.83203125" style="1052" customWidth="1"/>
    <col min="3330" max="3330" width="14.08203125" style="1052" customWidth="1"/>
    <col min="3331" max="3332" width="7.75" style="1052" customWidth="1"/>
    <col min="3333" max="3334" width="7.9140625" style="1052" customWidth="1"/>
    <col min="3335" max="3335" width="15" style="1052" customWidth="1"/>
    <col min="3336" max="3336" width="15.33203125" style="1052" bestFit="1" customWidth="1"/>
    <col min="3337" max="3584" width="8.6640625" style="1052"/>
    <col min="3585" max="3585" width="2.83203125" style="1052" customWidth="1"/>
    <col min="3586" max="3586" width="14.08203125" style="1052" customWidth="1"/>
    <col min="3587" max="3588" width="7.75" style="1052" customWidth="1"/>
    <col min="3589" max="3590" width="7.9140625" style="1052" customWidth="1"/>
    <col min="3591" max="3591" width="15" style="1052" customWidth="1"/>
    <col min="3592" max="3592" width="15.33203125" style="1052" bestFit="1" customWidth="1"/>
    <col min="3593" max="3840" width="8.6640625" style="1052"/>
    <col min="3841" max="3841" width="2.83203125" style="1052" customWidth="1"/>
    <col min="3842" max="3842" width="14.08203125" style="1052" customWidth="1"/>
    <col min="3843" max="3844" width="7.75" style="1052" customWidth="1"/>
    <col min="3845" max="3846" width="7.9140625" style="1052" customWidth="1"/>
    <col min="3847" max="3847" width="15" style="1052" customWidth="1"/>
    <col min="3848" max="3848" width="15.33203125" style="1052" bestFit="1" customWidth="1"/>
    <col min="3849" max="4096" width="8.6640625" style="1052"/>
    <col min="4097" max="4097" width="2.83203125" style="1052" customWidth="1"/>
    <col min="4098" max="4098" width="14.08203125" style="1052" customWidth="1"/>
    <col min="4099" max="4100" width="7.75" style="1052" customWidth="1"/>
    <col min="4101" max="4102" width="7.9140625" style="1052" customWidth="1"/>
    <col min="4103" max="4103" width="15" style="1052" customWidth="1"/>
    <col min="4104" max="4104" width="15.33203125" style="1052" bestFit="1" customWidth="1"/>
    <col min="4105" max="4352" width="8.6640625" style="1052"/>
    <col min="4353" max="4353" width="2.83203125" style="1052" customWidth="1"/>
    <col min="4354" max="4354" width="14.08203125" style="1052" customWidth="1"/>
    <col min="4355" max="4356" width="7.75" style="1052" customWidth="1"/>
    <col min="4357" max="4358" width="7.9140625" style="1052" customWidth="1"/>
    <col min="4359" max="4359" width="15" style="1052" customWidth="1"/>
    <col min="4360" max="4360" width="15.33203125" style="1052" bestFit="1" customWidth="1"/>
    <col min="4361" max="4608" width="8.6640625" style="1052"/>
    <col min="4609" max="4609" width="2.83203125" style="1052" customWidth="1"/>
    <col min="4610" max="4610" width="14.08203125" style="1052" customWidth="1"/>
    <col min="4611" max="4612" width="7.75" style="1052" customWidth="1"/>
    <col min="4613" max="4614" width="7.9140625" style="1052" customWidth="1"/>
    <col min="4615" max="4615" width="15" style="1052" customWidth="1"/>
    <col min="4616" max="4616" width="15.33203125" style="1052" bestFit="1" customWidth="1"/>
    <col min="4617" max="4864" width="8.6640625" style="1052"/>
    <col min="4865" max="4865" width="2.83203125" style="1052" customWidth="1"/>
    <col min="4866" max="4866" width="14.08203125" style="1052" customWidth="1"/>
    <col min="4867" max="4868" width="7.75" style="1052" customWidth="1"/>
    <col min="4869" max="4870" width="7.9140625" style="1052" customWidth="1"/>
    <col min="4871" max="4871" width="15" style="1052" customWidth="1"/>
    <col min="4872" max="4872" width="15.33203125" style="1052" bestFit="1" customWidth="1"/>
    <col min="4873" max="5120" width="8.6640625" style="1052"/>
    <col min="5121" max="5121" width="2.83203125" style="1052" customWidth="1"/>
    <col min="5122" max="5122" width="14.08203125" style="1052" customWidth="1"/>
    <col min="5123" max="5124" width="7.75" style="1052" customWidth="1"/>
    <col min="5125" max="5126" width="7.9140625" style="1052" customWidth="1"/>
    <col min="5127" max="5127" width="15" style="1052" customWidth="1"/>
    <col min="5128" max="5128" width="15.33203125" style="1052" bestFit="1" customWidth="1"/>
    <col min="5129" max="5376" width="8.6640625" style="1052"/>
    <col min="5377" max="5377" width="2.83203125" style="1052" customWidth="1"/>
    <col min="5378" max="5378" width="14.08203125" style="1052" customWidth="1"/>
    <col min="5379" max="5380" width="7.75" style="1052" customWidth="1"/>
    <col min="5381" max="5382" width="7.9140625" style="1052" customWidth="1"/>
    <col min="5383" max="5383" width="15" style="1052" customWidth="1"/>
    <col min="5384" max="5384" width="15.33203125" style="1052" bestFit="1" customWidth="1"/>
    <col min="5385" max="5632" width="8.6640625" style="1052"/>
    <col min="5633" max="5633" width="2.83203125" style="1052" customWidth="1"/>
    <col min="5634" max="5634" width="14.08203125" style="1052" customWidth="1"/>
    <col min="5635" max="5636" width="7.75" style="1052" customWidth="1"/>
    <col min="5637" max="5638" width="7.9140625" style="1052" customWidth="1"/>
    <col min="5639" max="5639" width="15" style="1052" customWidth="1"/>
    <col min="5640" max="5640" width="15.33203125" style="1052" bestFit="1" customWidth="1"/>
    <col min="5641" max="5888" width="8.6640625" style="1052"/>
    <col min="5889" max="5889" width="2.83203125" style="1052" customWidth="1"/>
    <col min="5890" max="5890" width="14.08203125" style="1052" customWidth="1"/>
    <col min="5891" max="5892" width="7.75" style="1052" customWidth="1"/>
    <col min="5893" max="5894" width="7.9140625" style="1052" customWidth="1"/>
    <col min="5895" max="5895" width="15" style="1052" customWidth="1"/>
    <col min="5896" max="5896" width="15.33203125" style="1052" bestFit="1" customWidth="1"/>
    <col min="5897" max="6144" width="8.6640625" style="1052"/>
    <col min="6145" max="6145" width="2.83203125" style="1052" customWidth="1"/>
    <col min="6146" max="6146" width="14.08203125" style="1052" customWidth="1"/>
    <col min="6147" max="6148" width="7.75" style="1052" customWidth="1"/>
    <col min="6149" max="6150" width="7.9140625" style="1052" customWidth="1"/>
    <col min="6151" max="6151" width="15" style="1052" customWidth="1"/>
    <col min="6152" max="6152" width="15.33203125" style="1052" bestFit="1" customWidth="1"/>
    <col min="6153" max="6400" width="8.6640625" style="1052"/>
    <col min="6401" max="6401" width="2.83203125" style="1052" customWidth="1"/>
    <col min="6402" max="6402" width="14.08203125" style="1052" customWidth="1"/>
    <col min="6403" max="6404" width="7.75" style="1052" customWidth="1"/>
    <col min="6405" max="6406" width="7.9140625" style="1052" customWidth="1"/>
    <col min="6407" max="6407" width="15" style="1052" customWidth="1"/>
    <col min="6408" max="6408" width="15.33203125" style="1052" bestFit="1" customWidth="1"/>
    <col min="6409" max="6656" width="8.6640625" style="1052"/>
    <col min="6657" max="6657" width="2.83203125" style="1052" customWidth="1"/>
    <col min="6658" max="6658" width="14.08203125" style="1052" customWidth="1"/>
    <col min="6659" max="6660" width="7.75" style="1052" customWidth="1"/>
    <col min="6661" max="6662" width="7.9140625" style="1052" customWidth="1"/>
    <col min="6663" max="6663" width="15" style="1052" customWidth="1"/>
    <col min="6664" max="6664" width="15.33203125" style="1052" bestFit="1" customWidth="1"/>
    <col min="6665" max="6912" width="8.6640625" style="1052"/>
    <col min="6913" max="6913" width="2.83203125" style="1052" customWidth="1"/>
    <col min="6914" max="6914" width="14.08203125" style="1052" customWidth="1"/>
    <col min="6915" max="6916" width="7.75" style="1052" customWidth="1"/>
    <col min="6917" max="6918" width="7.9140625" style="1052" customWidth="1"/>
    <col min="6919" max="6919" width="15" style="1052" customWidth="1"/>
    <col min="6920" max="6920" width="15.33203125" style="1052" bestFit="1" customWidth="1"/>
    <col min="6921" max="7168" width="8.6640625" style="1052"/>
    <col min="7169" max="7169" width="2.83203125" style="1052" customWidth="1"/>
    <col min="7170" max="7170" width="14.08203125" style="1052" customWidth="1"/>
    <col min="7171" max="7172" width="7.75" style="1052" customWidth="1"/>
    <col min="7173" max="7174" width="7.9140625" style="1052" customWidth="1"/>
    <col min="7175" max="7175" width="15" style="1052" customWidth="1"/>
    <col min="7176" max="7176" width="15.33203125" style="1052" bestFit="1" customWidth="1"/>
    <col min="7177" max="7424" width="8.6640625" style="1052"/>
    <col min="7425" max="7425" width="2.83203125" style="1052" customWidth="1"/>
    <col min="7426" max="7426" width="14.08203125" style="1052" customWidth="1"/>
    <col min="7427" max="7428" width="7.75" style="1052" customWidth="1"/>
    <col min="7429" max="7430" width="7.9140625" style="1052" customWidth="1"/>
    <col min="7431" max="7431" width="15" style="1052" customWidth="1"/>
    <col min="7432" max="7432" width="15.33203125" style="1052" bestFit="1" customWidth="1"/>
    <col min="7433" max="7680" width="8.6640625" style="1052"/>
    <col min="7681" max="7681" width="2.83203125" style="1052" customWidth="1"/>
    <col min="7682" max="7682" width="14.08203125" style="1052" customWidth="1"/>
    <col min="7683" max="7684" width="7.75" style="1052" customWidth="1"/>
    <col min="7685" max="7686" width="7.9140625" style="1052" customWidth="1"/>
    <col min="7687" max="7687" width="15" style="1052" customWidth="1"/>
    <col min="7688" max="7688" width="15.33203125" style="1052" bestFit="1" customWidth="1"/>
    <col min="7689" max="7936" width="8.6640625" style="1052"/>
    <col min="7937" max="7937" width="2.83203125" style="1052" customWidth="1"/>
    <col min="7938" max="7938" width="14.08203125" style="1052" customWidth="1"/>
    <col min="7939" max="7940" width="7.75" style="1052" customWidth="1"/>
    <col min="7941" max="7942" width="7.9140625" style="1052" customWidth="1"/>
    <col min="7943" max="7943" width="15" style="1052" customWidth="1"/>
    <col min="7944" max="7944" width="15.33203125" style="1052" bestFit="1" customWidth="1"/>
    <col min="7945" max="8192" width="8.6640625" style="1052"/>
    <col min="8193" max="8193" width="2.83203125" style="1052" customWidth="1"/>
    <col min="8194" max="8194" width="14.08203125" style="1052" customWidth="1"/>
    <col min="8195" max="8196" width="7.75" style="1052" customWidth="1"/>
    <col min="8197" max="8198" width="7.9140625" style="1052" customWidth="1"/>
    <col min="8199" max="8199" width="15" style="1052" customWidth="1"/>
    <col min="8200" max="8200" width="15.33203125" style="1052" bestFit="1" customWidth="1"/>
    <col min="8201" max="8448" width="8.6640625" style="1052"/>
    <col min="8449" max="8449" width="2.83203125" style="1052" customWidth="1"/>
    <col min="8450" max="8450" width="14.08203125" style="1052" customWidth="1"/>
    <col min="8451" max="8452" width="7.75" style="1052" customWidth="1"/>
    <col min="8453" max="8454" width="7.9140625" style="1052" customWidth="1"/>
    <col min="8455" max="8455" width="15" style="1052" customWidth="1"/>
    <col min="8456" max="8456" width="15.33203125" style="1052" bestFit="1" customWidth="1"/>
    <col min="8457" max="8704" width="8.6640625" style="1052"/>
    <col min="8705" max="8705" width="2.83203125" style="1052" customWidth="1"/>
    <col min="8706" max="8706" width="14.08203125" style="1052" customWidth="1"/>
    <col min="8707" max="8708" width="7.75" style="1052" customWidth="1"/>
    <col min="8709" max="8710" width="7.9140625" style="1052" customWidth="1"/>
    <col min="8711" max="8711" width="15" style="1052" customWidth="1"/>
    <col min="8712" max="8712" width="15.33203125" style="1052" bestFit="1" customWidth="1"/>
    <col min="8713" max="8960" width="8.6640625" style="1052"/>
    <col min="8961" max="8961" width="2.83203125" style="1052" customWidth="1"/>
    <col min="8962" max="8962" width="14.08203125" style="1052" customWidth="1"/>
    <col min="8963" max="8964" width="7.75" style="1052" customWidth="1"/>
    <col min="8965" max="8966" width="7.9140625" style="1052" customWidth="1"/>
    <col min="8967" max="8967" width="15" style="1052" customWidth="1"/>
    <col min="8968" max="8968" width="15.33203125" style="1052" bestFit="1" customWidth="1"/>
    <col min="8969" max="9216" width="8.6640625" style="1052"/>
    <col min="9217" max="9217" width="2.83203125" style="1052" customWidth="1"/>
    <col min="9218" max="9218" width="14.08203125" style="1052" customWidth="1"/>
    <col min="9219" max="9220" width="7.75" style="1052" customWidth="1"/>
    <col min="9221" max="9222" width="7.9140625" style="1052" customWidth="1"/>
    <col min="9223" max="9223" width="15" style="1052" customWidth="1"/>
    <col min="9224" max="9224" width="15.33203125" style="1052" bestFit="1" customWidth="1"/>
    <col min="9225" max="9472" width="8.6640625" style="1052"/>
    <col min="9473" max="9473" width="2.83203125" style="1052" customWidth="1"/>
    <col min="9474" max="9474" width="14.08203125" style="1052" customWidth="1"/>
    <col min="9475" max="9476" width="7.75" style="1052" customWidth="1"/>
    <col min="9477" max="9478" width="7.9140625" style="1052" customWidth="1"/>
    <col min="9479" max="9479" width="15" style="1052" customWidth="1"/>
    <col min="9480" max="9480" width="15.33203125" style="1052" bestFit="1" customWidth="1"/>
    <col min="9481" max="9728" width="8.6640625" style="1052"/>
    <col min="9729" max="9729" width="2.83203125" style="1052" customWidth="1"/>
    <col min="9730" max="9730" width="14.08203125" style="1052" customWidth="1"/>
    <col min="9731" max="9732" width="7.75" style="1052" customWidth="1"/>
    <col min="9733" max="9734" width="7.9140625" style="1052" customWidth="1"/>
    <col min="9735" max="9735" width="15" style="1052" customWidth="1"/>
    <col min="9736" max="9736" width="15.33203125" style="1052" bestFit="1" customWidth="1"/>
    <col min="9737" max="9984" width="8.6640625" style="1052"/>
    <col min="9985" max="9985" width="2.83203125" style="1052" customWidth="1"/>
    <col min="9986" max="9986" width="14.08203125" style="1052" customWidth="1"/>
    <col min="9987" max="9988" width="7.75" style="1052" customWidth="1"/>
    <col min="9989" max="9990" width="7.9140625" style="1052" customWidth="1"/>
    <col min="9991" max="9991" width="15" style="1052" customWidth="1"/>
    <col min="9992" max="9992" width="15.33203125" style="1052" bestFit="1" customWidth="1"/>
    <col min="9993" max="10240" width="8.6640625" style="1052"/>
    <col min="10241" max="10241" width="2.83203125" style="1052" customWidth="1"/>
    <col min="10242" max="10242" width="14.08203125" style="1052" customWidth="1"/>
    <col min="10243" max="10244" width="7.75" style="1052" customWidth="1"/>
    <col min="10245" max="10246" width="7.9140625" style="1052" customWidth="1"/>
    <col min="10247" max="10247" width="15" style="1052" customWidth="1"/>
    <col min="10248" max="10248" width="15.33203125" style="1052" bestFit="1" customWidth="1"/>
    <col min="10249" max="10496" width="8.6640625" style="1052"/>
    <col min="10497" max="10497" width="2.83203125" style="1052" customWidth="1"/>
    <col min="10498" max="10498" width="14.08203125" style="1052" customWidth="1"/>
    <col min="10499" max="10500" width="7.75" style="1052" customWidth="1"/>
    <col min="10501" max="10502" width="7.9140625" style="1052" customWidth="1"/>
    <col min="10503" max="10503" width="15" style="1052" customWidth="1"/>
    <col min="10504" max="10504" width="15.33203125" style="1052" bestFit="1" customWidth="1"/>
    <col min="10505" max="10752" width="8.6640625" style="1052"/>
    <col min="10753" max="10753" width="2.83203125" style="1052" customWidth="1"/>
    <col min="10754" max="10754" width="14.08203125" style="1052" customWidth="1"/>
    <col min="10755" max="10756" width="7.75" style="1052" customWidth="1"/>
    <col min="10757" max="10758" width="7.9140625" style="1052" customWidth="1"/>
    <col min="10759" max="10759" width="15" style="1052" customWidth="1"/>
    <col min="10760" max="10760" width="15.33203125" style="1052" bestFit="1" customWidth="1"/>
    <col min="10761" max="11008" width="8.6640625" style="1052"/>
    <col min="11009" max="11009" width="2.83203125" style="1052" customWidth="1"/>
    <col min="11010" max="11010" width="14.08203125" style="1052" customWidth="1"/>
    <col min="11011" max="11012" width="7.75" style="1052" customWidth="1"/>
    <col min="11013" max="11014" width="7.9140625" style="1052" customWidth="1"/>
    <col min="11015" max="11015" width="15" style="1052" customWidth="1"/>
    <col min="11016" max="11016" width="15.33203125" style="1052" bestFit="1" customWidth="1"/>
    <col min="11017" max="11264" width="8.6640625" style="1052"/>
    <col min="11265" max="11265" width="2.83203125" style="1052" customWidth="1"/>
    <col min="11266" max="11266" width="14.08203125" style="1052" customWidth="1"/>
    <col min="11267" max="11268" width="7.75" style="1052" customWidth="1"/>
    <col min="11269" max="11270" width="7.9140625" style="1052" customWidth="1"/>
    <col min="11271" max="11271" width="15" style="1052" customWidth="1"/>
    <col min="11272" max="11272" width="15.33203125" style="1052" bestFit="1" customWidth="1"/>
    <col min="11273" max="11520" width="8.6640625" style="1052"/>
    <col min="11521" max="11521" width="2.83203125" style="1052" customWidth="1"/>
    <col min="11522" max="11522" width="14.08203125" style="1052" customWidth="1"/>
    <col min="11523" max="11524" width="7.75" style="1052" customWidth="1"/>
    <col min="11525" max="11526" width="7.9140625" style="1052" customWidth="1"/>
    <col min="11527" max="11527" width="15" style="1052" customWidth="1"/>
    <col min="11528" max="11528" width="15.33203125" style="1052" bestFit="1" customWidth="1"/>
    <col min="11529" max="11776" width="8.6640625" style="1052"/>
    <col min="11777" max="11777" width="2.83203125" style="1052" customWidth="1"/>
    <col min="11778" max="11778" width="14.08203125" style="1052" customWidth="1"/>
    <col min="11779" max="11780" width="7.75" style="1052" customWidth="1"/>
    <col min="11781" max="11782" width="7.9140625" style="1052" customWidth="1"/>
    <col min="11783" max="11783" width="15" style="1052" customWidth="1"/>
    <col min="11784" max="11784" width="15.33203125" style="1052" bestFit="1" customWidth="1"/>
    <col min="11785" max="12032" width="8.6640625" style="1052"/>
    <col min="12033" max="12033" width="2.83203125" style="1052" customWidth="1"/>
    <col min="12034" max="12034" width="14.08203125" style="1052" customWidth="1"/>
    <col min="12035" max="12036" width="7.75" style="1052" customWidth="1"/>
    <col min="12037" max="12038" width="7.9140625" style="1052" customWidth="1"/>
    <col min="12039" max="12039" width="15" style="1052" customWidth="1"/>
    <col min="12040" max="12040" width="15.33203125" style="1052" bestFit="1" customWidth="1"/>
    <col min="12041" max="12288" width="8.6640625" style="1052"/>
    <col min="12289" max="12289" width="2.83203125" style="1052" customWidth="1"/>
    <col min="12290" max="12290" width="14.08203125" style="1052" customWidth="1"/>
    <col min="12291" max="12292" width="7.75" style="1052" customWidth="1"/>
    <col min="12293" max="12294" width="7.9140625" style="1052" customWidth="1"/>
    <col min="12295" max="12295" width="15" style="1052" customWidth="1"/>
    <col min="12296" max="12296" width="15.33203125" style="1052" bestFit="1" customWidth="1"/>
    <col min="12297" max="12544" width="8.6640625" style="1052"/>
    <col min="12545" max="12545" width="2.83203125" style="1052" customWidth="1"/>
    <col min="12546" max="12546" width="14.08203125" style="1052" customWidth="1"/>
    <col min="12547" max="12548" width="7.75" style="1052" customWidth="1"/>
    <col min="12549" max="12550" width="7.9140625" style="1052" customWidth="1"/>
    <col min="12551" max="12551" width="15" style="1052" customWidth="1"/>
    <col min="12552" max="12552" width="15.33203125" style="1052" bestFit="1" customWidth="1"/>
    <col min="12553" max="12800" width="8.6640625" style="1052"/>
    <col min="12801" max="12801" width="2.83203125" style="1052" customWidth="1"/>
    <col min="12802" max="12802" width="14.08203125" style="1052" customWidth="1"/>
    <col min="12803" max="12804" width="7.75" style="1052" customWidth="1"/>
    <col min="12805" max="12806" width="7.9140625" style="1052" customWidth="1"/>
    <col min="12807" max="12807" width="15" style="1052" customWidth="1"/>
    <col min="12808" max="12808" width="15.33203125" style="1052" bestFit="1" customWidth="1"/>
    <col min="12809" max="13056" width="8.6640625" style="1052"/>
    <col min="13057" max="13057" width="2.83203125" style="1052" customWidth="1"/>
    <col min="13058" max="13058" width="14.08203125" style="1052" customWidth="1"/>
    <col min="13059" max="13060" width="7.75" style="1052" customWidth="1"/>
    <col min="13061" max="13062" width="7.9140625" style="1052" customWidth="1"/>
    <col min="13063" max="13063" width="15" style="1052" customWidth="1"/>
    <col min="13064" max="13064" width="15.33203125" style="1052" bestFit="1" customWidth="1"/>
    <col min="13065" max="13312" width="8.6640625" style="1052"/>
    <col min="13313" max="13313" width="2.83203125" style="1052" customWidth="1"/>
    <col min="13314" max="13314" width="14.08203125" style="1052" customWidth="1"/>
    <col min="13315" max="13316" width="7.75" style="1052" customWidth="1"/>
    <col min="13317" max="13318" width="7.9140625" style="1052" customWidth="1"/>
    <col min="13319" max="13319" width="15" style="1052" customWidth="1"/>
    <col min="13320" max="13320" width="15.33203125" style="1052" bestFit="1" customWidth="1"/>
    <col min="13321" max="13568" width="8.6640625" style="1052"/>
    <col min="13569" max="13569" width="2.83203125" style="1052" customWidth="1"/>
    <col min="13570" max="13570" width="14.08203125" style="1052" customWidth="1"/>
    <col min="13571" max="13572" width="7.75" style="1052" customWidth="1"/>
    <col min="13573" max="13574" width="7.9140625" style="1052" customWidth="1"/>
    <col min="13575" max="13575" width="15" style="1052" customWidth="1"/>
    <col min="13576" max="13576" width="15.33203125" style="1052" bestFit="1" customWidth="1"/>
    <col min="13577" max="13824" width="8.6640625" style="1052"/>
    <col min="13825" max="13825" width="2.83203125" style="1052" customWidth="1"/>
    <col min="13826" max="13826" width="14.08203125" style="1052" customWidth="1"/>
    <col min="13827" max="13828" width="7.75" style="1052" customWidth="1"/>
    <col min="13829" max="13830" width="7.9140625" style="1052" customWidth="1"/>
    <col min="13831" max="13831" width="15" style="1052" customWidth="1"/>
    <col min="13832" max="13832" width="15.33203125" style="1052" bestFit="1" customWidth="1"/>
    <col min="13833" max="14080" width="8.6640625" style="1052"/>
    <col min="14081" max="14081" width="2.83203125" style="1052" customWidth="1"/>
    <col min="14082" max="14082" width="14.08203125" style="1052" customWidth="1"/>
    <col min="14083" max="14084" width="7.75" style="1052" customWidth="1"/>
    <col min="14085" max="14086" width="7.9140625" style="1052" customWidth="1"/>
    <col min="14087" max="14087" width="15" style="1052" customWidth="1"/>
    <col min="14088" max="14088" width="15.33203125" style="1052" bestFit="1" customWidth="1"/>
    <col min="14089" max="14336" width="8.6640625" style="1052"/>
    <col min="14337" max="14337" width="2.83203125" style="1052" customWidth="1"/>
    <col min="14338" max="14338" width="14.08203125" style="1052" customWidth="1"/>
    <col min="14339" max="14340" width="7.75" style="1052" customWidth="1"/>
    <col min="14341" max="14342" width="7.9140625" style="1052" customWidth="1"/>
    <col min="14343" max="14343" width="15" style="1052" customWidth="1"/>
    <col min="14344" max="14344" width="15.33203125" style="1052" bestFit="1" customWidth="1"/>
    <col min="14345" max="14592" width="8.6640625" style="1052"/>
    <col min="14593" max="14593" width="2.83203125" style="1052" customWidth="1"/>
    <col min="14594" max="14594" width="14.08203125" style="1052" customWidth="1"/>
    <col min="14595" max="14596" width="7.75" style="1052" customWidth="1"/>
    <col min="14597" max="14598" width="7.9140625" style="1052" customWidth="1"/>
    <col min="14599" max="14599" width="15" style="1052" customWidth="1"/>
    <col min="14600" max="14600" width="15.33203125" style="1052" bestFit="1" customWidth="1"/>
    <col min="14601" max="14848" width="8.6640625" style="1052"/>
    <col min="14849" max="14849" width="2.83203125" style="1052" customWidth="1"/>
    <col min="14850" max="14850" width="14.08203125" style="1052" customWidth="1"/>
    <col min="14851" max="14852" width="7.75" style="1052" customWidth="1"/>
    <col min="14853" max="14854" width="7.9140625" style="1052" customWidth="1"/>
    <col min="14855" max="14855" width="15" style="1052" customWidth="1"/>
    <col min="14856" max="14856" width="15.33203125" style="1052" bestFit="1" customWidth="1"/>
    <col min="14857" max="15104" width="8.6640625" style="1052"/>
    <col min="15105" max="15105" width="2.83203125" style="1052" customWidth="1"/>
    <col min="15106" max="15106" width="14.08203125" style="1052" customWidth="1"/>
    <col min="15107" max="15108" width="7.75" style="1052" customWidth="1"/>
    <col min="15109" max="15110" width="7.9140625" style="1052" customWidth="1"/>
    <col min="15111" max="15111" width="15" style="1052" customWidth="1"/>
    <col min="15112" max="15112" width="15.33203125" style="1052" bestFit="1" customWidth="1"/>
    <col min="15113" max="15360" width="8.6640625" style="1052"/>
    <col min="15361" max="15361" width="2.83203125" style="1052" customWidth="1"/>
    <col min="15362" max="15362" width="14.08203125" style="1052" customWidth="1"/>
    <col min="15363" max="15364" width="7.75" style="1052" customWidth="1"/>
    <col min="15365" max="15366" width="7.9140625" style="1052" customWidth="1"/>
    <col min="15367" max="15367" width="15" style="1052" customWidth="1"/>
    <col min="15368" max="15368" width="15.33203125" style="1052" bestFit="1" customWidth="1"/>
    <col min="15369" max="15616" width="8.6640625" style="1052"/>
    <col min="15617" max="15617" width="2.83203125" style="1052" customWidth="1"/>
    <col min="15618" max="15618" width="14.08203125" style="1052" customWidth="1"/>
    <col min="15619" max="15620" width="7.75" style="1052" customWidth="1"/>
    <col min="15621" max="15622" width="7.9140625" style="1052" customWidth="1"/>
    <col min="15623" max="15623" width="15" style="1052" customWidth="1"/>
    <col min="15624" max="15624" width="15.33203125" style="1052" bestFit="1" customWidth="1"/>
    <col min="15625" max="15872" width="8.6640625" style="1052"/>
    <col min="15873" max="15873" width="2.83203125" style="1052" customWidth="1"/>
    <col min="15874" max="15874" width="14.08203125" style="1052" customWidth="1"/>
    <col min="15875" max="15876" width="7.75" style="1052" customWidth="1"/>
    <col min="15877" max="15878" width="7.9140625" style="1052" customWidth="1"/>
    <col min="15879" max="15879" width="15" style="1052" customWidth="1"/>
    <col min="15880" max="15880" width="15.33203125" style="1052" bestFit="1" customWidth="1"/>
    <col min="15881" max="16128" width="8.6640625" style="1052"/>
    <col min="16129" max="16129" width="2.83203125" style="1052" customWidth="1"/>
    <col min="16130" max="16130" width="14.08203125" style="1052" customWidth="1"/>
    <col min="16131" max="16132" width="7.75" style="1052" customWidth="1"/>
    <col min="16133" max="16134" width="7.9140625" style="1052" customWidth="1"/>
    <col min="16135" max="16135" width="15" style="1052" customWidth="1"/>
    <col min="16136" max="16136" width="15.33203125" style="1052" bestFit="1" customWidth="1"/>
    <col min="16137" max="16384" width="8.6640625" style="1052"/>
  </cols>
  <sheetData>
    <row r="1" spans="1:8" ht="27.75" customHeight="1">
      <c r="A1" s="3086" t="s">
        <v>2494</v>
      </c>
      <c r="B1" s="3086"/>
      <c r="C1" s="1050"/>
      <c r="D1" s="1050"/>
      <c r="H1" s="1053" t="s">
        <v>1617</v>
      </c>
    </row>
    <row r="2" spans="1:8" ht="56.25" customHeight="1">
      <c r="C2" s="3613" t="s">
        <v>2493</v>
      </c>
      <c r="D2" s="3613"/>
      <c r="E2" s="3613"/>
      <c r="F2" s="3613"/>
      <c r="G2" s="3613"/>
      <c r="H2" s="1666"/>
    </row>
    <row r="3" spans="1:8" ht="15.75" customHeight="1">
      <c r="C3" s="3086"/>
      <c r="D3" s="3086"/>
    </row>
    <row r="4" spans="1:8" ht="15.75" customHeight="1">
      <c r="C4" s="3158"/>
      <c r="D4" s="3086"/>
      <c r="E4" s="1057"/>
    </row>
    <row r="5" spans="1:8" ht="17.25" customHeight="1">
      <c r="B5" s="3614" t="s">
        <v>1071</v>
      </c>
      <c r="C5" s="3615"/>
      <c r="D5" s="3620" t="s">
        <v>83</v>
      </c>
      <c r="E5" s="3621"/>
      <c r="F5" s="3621"/>
      <c r="G5" s="3622"/>
    </row>
    <row r="6" spans="1:8" ht="17.25" customHeight="1">
      <c r="B6" s="3616"/>
      <c r="C6" s="3617"/>
      <c r="D6" s="3623"/>
      <c r="E6" s="3624"/>
      <c r="F6" s="3624"/>
      <c r="G6" s="3625"/>
    </row>
    <row r="7" spans="1:8" ht="17.25" customHeight="1">
      <c r="B7" s="3618"/>
      <c r="C7" s="3619"/>
      <c r="D7" s="3626"/>
      <c r="E7" s="3627"/>
      <c r="F7" s="3627"/>
      <c r="G7" s="3628"/>
    </row>
    <row r="8" spans="1:8" ht="17.25" customHeight="1">
      <c r="C8" s="1179"/>
      <c r="D8" s="1179"/>
      <c r="E8" s="1176"/>
      <c r="F8" s="1176"/>
      <c r="G8" s="1176"/>
    </row>
    <row r="9" spans="1:8" ht="15" customHeight="1">
      <c r="B9" s="3614" t="s">
        <v>1618</v>
      </c>
      <c r="C9" s="3615"/>
      <c r="D9" s="1174"/>
      <c r="E9" s="1175"/>
      <c r="F9" s="1175"/>
      <c r="G9" s="1071"/>
    </row>
    <row r="10" spans="1:8" ht="15" customHeight="1">
      <c r="B10" s="3616"/>
      <c r="C10" s="3617"/>
      <c r="D10" s="1072">
        <v>1</v>
      </c>
      <c r="E10" s="1052" t="s">
        <v>1605</v>
      </c>
      <c r="G10" s="1075"/>
    </row>
    <row r="11" spans="1:8" ht="15" customHeight="1">
      <c r="B11" s="3616"/>
      <c r="C11" s="3617"/>
      <c r="D11" s="1072">
        <v>2</v>
      </c>
      <c r="E11" s="1052" t="s">
        <v>1606</v>
      </c>
      <c r="G11" s="1075"/>
    </row>
    <row r="12" spans="1:8" ht="15" customHeight="1">
      <c r="B12" s="3616"/>
      <c r="C12" s="3617"/>
      <c r="D12" s="1072">
        <v>3</v>
      </c>
      <c r="E12" s="1052" t="s">
        <v>1607</v>
      </c>
      <c r="G12" s="1075"/>
    </row>
    <row r="13" spans="1:8" ht="15" customHeight="1">
      <c r="B13" s="3616"/>
      <c r="C13" s="3617"/>
      <c r="D13" s="1072">
        <v>4</v>
      </c>
      <c r="E13" s="1052" t="s">
        <v>1608</v>
      </c>
      <c r="G13" s="1075"/>
    </row>
    <row r="14" spans="1:8" ht="15" customHeight="1">
      <c r="B14" s="3616"/>
      <c r="C14" s="3617"/>
      <c r="D14" s="1072">
        <v>5</v>
      </c>
      <c r="E14" s="1052" t="s">
        <v>1609</v>
      </c>
      <c r="G14" s="1075"/>
    </row>
    <row r="15" spans="1:8" ht="15" customHeight="1">
      <c r="B15" s="3616"/>
      <c r="C15" s="3617"/>
      <c r="D15" s="1072">
        <v>6</v>
      </c>
      <c r="E15" s="1052" t="s">
        <v>1610</v>
      </c>
      <c r="G15" s="1075"/>
    </row>
    <row r="16" spans="1:8" ht="15" customHeight="1">
      <c r="B16" s="3616"/>
      <c r="C16" s="3617"/>
      <c r="D16" s="1072">
        <v>7</v>
      </c>
      <c r="E16" s="1052" t="s">
        <v>1611</v>
      </c>
      <c r="G16" s="1075"/>
    </row>
    <row r="17" spans="1:8" ht="15" customHeight="1">
      <c r="B17" s="3618"/>
      <c r="C17" s="3619"/>
      <c r="D17" s="1177"/>
      <c r="E17" s="1178"/>
      <c r="F17" s="1178"/>
      <c r="G17" s="1082"/>
    </row>
    <row r="18" spans="1:8" ht="15.75" customHeight="1"/>
    <row r="19" spans="1:8" ht="15.75" customHeight="1" thickBot="1">
      <c r="C19" s="1059"/>
      <c r="D19" s="1059"/>
      <c r="E19" s="1059"/>
      <c r="F19" s="1059"/>
      <c r="G19" s="1059"/>
      <c r="H19" s="1059"/>
    </row>
    <row r="20" spans="1:8" s="1059" customFormat="1" ht="24.75" customHeight="1">
      <c r="A20" s="1664"/>
      <c r="B20" s="1665" t="s">
        <v>190</v>
      </c>
      <c r="C20" s="3112" t="s">
        <v>1365</v>
      </c>
      <c r="D20" s="3112"/>
      <c r="E20" s="3112" t="s">
        <v>1073</v>
      </c>
      <c r="F20" s="3149"/>
      <c r="G20" s="1180" t="s">
        <v>1619</v>
      </c>
      <c r="H20" s="1063" t="s">
        <v>1075</v>
      </c>
    </row>
    <row r="21" spans="1:8" s="1059" customFormat="1" ht="17.25" customHeight="1">
      <c r="A21" s="1664">
        <v>1</v>
      </c>
      <c r="B21" s="1664"/>
      <c r="C21" s="3152"/>
      <c r="D21" s="3108"/>
      <c r="E21" s="3112"/>
      <c r="F21" s="3149"/>
      <c r="G21" s="1181"/>
      <c r="H21" s="1064"/>
    </row>
    <row r="22" spans="1:8" s="1059" customFormat="1" ht="17.25" customHeight="1">
      <c r="A22" s="1664">
        <v>2</v>
      </c>
      <c r="B22" s="1664"/>
      <c r="C22" s="3152"/>
      <c r="D22" s="3108"/>
      <c r="E22" s="3112"/>
      <c r="F22" s="3149"/>
      <c r="G22" s="1181"/>
      <c r="H22" s="1064"/>
    </row>
    <row r="23" spans="1:8" s="1059" customFormat="1" ht="17.25" customHeight="1">
      <c r="A23" s="1664">
        <v>3</v>
      </c>
      <c r="B23" s="1664"/>
      <c r="C23" s="3162"/>
      <c r="D23" s="3163"/>
      <c r="E23" s="3149"/>
      <c r="F23" s="3164"/>
      <c r="G23" s="1181"/>
      <c r="H23" s="1064"/>
    </row>
    <row r="24" spans="1:8" s="1059" customFormat="1" ht="17.25" customHeight="1">
      <c r="A24" s="1664">
        <v>4</v>
      </c>
      <c r="B24" s="1664"/>
      <c r="C24" s="3162"/>
      <c r="D24" s="3163"/>
      <c r="E24" s="3149"/>
      <c r="F24" s="3164"/>
      <c r="G24" s="1181"/>
      <c r="H24" s="1064"/>
    </row>
    <row r="25" spans="1:8" s="1059" customFormat="1" ht="17.25" customHeight="1">
      <c r="A25" s="1664">
        <v>5</v>
      </c>
      <c r="B25" s="1664"/>
      <c r="C25" s="3162"/>
      <c r="D25" s="3163"/>
      <c r="E25" s="3149"/>
      <c r="F25" s="3164"/>
      <c r="G25" s="1181"/>
      <c r="H25" s="1064"/>
    </row>
    <row r="26" spans="1:8" s="1059" customFormat="1" ht="17.25" customHeight="1">
      <c r="A26" s="1664">
        <v>6</v>
      </c>
      <c r="B26" s="1664"/>
      <c r="C26" s="3162"/>
      <c r="D26" s="3163"/>
      <c r="E26" s="3149"/>
      <c r="F26" s="3164"/>
      <c r="G26" s="1181"/>
      <c r="H26" s="1066"/>
    </row>
    <row r="27" spans="1:8" s="1059" customFormat="1" ht="17.25" customHeight="1">
      <c r="A27" s="1664">
        <v>7</v>
      </c>
      <c r="B27" s="1664"/>
      <c r="C27" s="3112"/>
      <c r="D27" s="3112"/>
      <c r="E27" s="3112"/>
      <c r="F27" s="3149"/>
      <c r="G27" s="1182"/>
      <c r="H27" s="1066"/>
    </row>
    <row r="28" spans="1:8" s="1059" customFormat="1" ht="17.25" customHeight="1">
      <c r="A28" s="1664">
        <v>8</v>
      </c>
      <c r="B28" s="1664"/>
      <c r="C28" s="3112"/>
      <c r="D28" s="3112"/>
      <c r="E28" s="3112"/>
      <c r="F28" s="3149"/>
      <c r="G28" s="1182"/>
      <c r="H28" s="1066"/>
    </row>
    <row r="29" spans="1:8" s="1059" customFormat="1" ht="17.25" customHeight="1">
      <c r="A29" s="1664">
        <v>9</v>
      </c>
      <c r="B29" s="1664"/>
      <c r="C29" s="3112"/>
      <c r="D29" s="3112"/>
      <c r="E29" s="3112"/>
      <c r="F29" s="3149"/>
      <c r="G29" s="1182"/>
      <c r="H29" s="1066"/>
    </row>
    <row r="30" spans="1:8" s="1059" customFormat="1" ht="17.25" customHeight="1">
      <c r="A30" s="1664">
        <v>10</v>
      </c>
      <c r="B30" s="1664"/>
      <c r="C30" s="3112"/>
      <c r="D30" s="3112"/>
      <c r="E30" s="3112"/>
      <c r="F30" s="3149"/>
      <c r="G30" s="1182"/>
      <c r="H30" s="1066"/>
    </row>
    <row r="31" spans="1:8" s="1059" customFormat="1" ht="17.25" customHeight="1">
      <c r="A31" s="1664">
        <v>11</v>
      </c>
      <c r="B31" s="1664"/>
      <c r="C31" s="3162"/>
      <c r="D31" s="3163"/>
      <c r="E31" s="3112"/>
      <c r="F31" s="3149"/>
      <c r="G31" s="1181"/>
      <c r="H31" s="1064"/>
    </row>
    <row r="32" spans="1:8" s="1059" customFormat="1" ht="17.25" customHeight="1">
      <c r="A32" s="1664">
        <v>12</v>
      </c>
      <c r="B32" s="1664"/>
      <c r="C32" s="3152"/>
      <c r="D32" s="3108"/>
      <c r="E32" s="3112"/>
      <c r="F32" s="3149"/>
      <c r="G32" s="1181"/>
      <c r="H32" s="1064"/>
    </row>
    <row r="33" spans="1:8" s="1059" customFormat="1" ht="17.25" customHeight="1">
      <c r="A33" s="1664">
        <v>13</v>
      </c>
      <c r="B33" s="1664"/>
      <c r="C33" s="3162"/>
      <c r="D33" s="3163"/>
      <c r="E33" s="3149"/>
      <c r="F33" s="3164"/>
      <c r="G33" s="1181"/>
      <c r="H33" s="1064"/>
    </row>
    <row r="34" spans="1:8" s="1059" customFormat="1" ht="17.25" customHeight="1">
      <c r="A34" s="1664">
        <v>14</v>
      </c>
      <c r="B34" s="1664"/>
      <c r="C34" s="3152"/>
      <c r="D34" s="3108"/>
      <c r="E34" s="3112"/>
      <c r="F34" s="3149"/>
      <c r="G34" s="1181"/>
      <c r="H34" s="1064"/>
    </row>
    <row r="35" spans="1:8" s="1059" customFormat="1" ht="17.25" customHeight="1">
      <c r="A35" s="1664">
        <v>15</v>
      </c>
      <c r="B35" s="1664"/>
      <c r="C35" s="3162"/>
      <c r="D35" s="3161"/>
      <c r="E35" s="3112"/>
      <c r="F35" s="3149"/>
      <c r="G35" s="1181"/>
      <c r="H35" s="1066"/>
    </row>
    <row r="36" spans="1:8" s="1059" customFormat="1" ht="17.25" customHeight="1">
      <c r="A36" s="1664">
        <v>16</v>
      </c>
      <c r="B36" s="1664"/>
      <c r="C36" s="3171"/>
      <c r="D36" s="3112"/>
      <c r="E36" s="3112"/>
      <c r="F36" s="3149"/>
      <c r="G36" s="1181"/>
      <c r="H36" s="1066"/>
    </row>
    <row r="37" spans="1:8" s="1059" customFormat="1" ht="17.25" customHeight="1">
      <c r="A37" s="1664">
        <v>17</v>
      </c>
      <c r="B37" s="1664"/>
      <c r="C37" s="3112"/>
      <c r="D37" s="3112"/>
      <c r="E37" s="3112"/>
      <c r="F37" s="3149"/>
      <c r="G37" s="1181"/>
      <c r="H37" s="1066"/>
    </row>
    <row r="38" spans="1:8" s="1059" customFormat="1" ht="17.25" customHeight="1">
      <c r="A38" s="1664">
        <v>18</v>
      </c>
      <c r="B38" s="1664"/>
      <c r="C38" s="3112"/>
      <c r="D38" s="3112"/>
      <c r="E38" s="3112"/>
      <c r="F38" s="3149"/>
      <c r="G38" s="1181"/>
      <c r="H38" s="1066"/>
    </row>
    <row r="39" spans="1:8" s="1059" customFormat="1" ht="17.25" customHeight="1">
      <c r="A39" s="1664">
        <v>19</v>
      </c>
      <c r="B39" s="1664"/>
      <c r="C39" s="3112"/>
      <c r="D39" s="3112"/>
      <c r="E39" s="3112"/>
      <c r="F39" s="3149"/>
      <c r="G39" s="1181"/>
      <c r="H39" s="1066"/>
    </row>
    <row r="40" spans="1:8" s="1059" customFormat="1" ht="17.25" customHeight="1" thickBot="1">
      <c r="A40" s="1664">
        <v>20</v>
      </c>
      <c r="B40" s="1664"/>
      <c r="C40" s="3112"/>
      <c r="D40" s="3112"/>
      <c r="E40" s="3112"/>
      <c r="F40" s="3149"/>
      <c r="G40" s="1183"/>
      <c r="H40" s="1066"/>
    </row>
    <row r="41" spans="1:8" ht="39.75" customHeight="1">
      <c r="C41" s="3179"/>
      <c r="D41" s="3179"/>
      <c r="E41" s="3179"/>
      <c r="F41" s="3179"/>
      <c r="G41" s="3179"/>
      <c r="H41" s="3179"/>
    </row>
    <row r="42" spans="1:8" ht="39.75" customHeight="1">
      <c r="C42" s="3179"/>
      <c r="D42" s="3179"/>
      <c r="E42" s="3179"/>
      <c r="F42" s="3179"/>
      <c r="G42" s="3179"/>
      <c r="H42" s="3179"/>
    </row>
  </sheetData>
  <mergeCells count="50">
    <mergeCell ref="C41:H42"/>
    <mergeCell ref="C38:D38"/>
    <mergeCell ref="E38:F38"/>
    <mergeCell ref="C39:D39"/>
    <mergeCell ref="E39:F39"/>
    <mergeCell ref="C40:D40"/>
    <mergeCell ref="E40:F40"/>
    <mergeCell ref="C35:D35"/>
    <mergeCell ref="E35:F35"/>
    <mergeCell ref="C36:D36"/>
    <mergeCell ref="E36:F36"/>
    <mergeCell ref="C37:D37"/>
    <mergeCell ref="E37:F37"/>
    <mergeCell ref="C32:D32"/>
    <mergeCell ref="E32:F32"/>
    <mergeCell ref="C33:D33"/>
    <mergeCell ref="E33:F33"/>
    <mergeCell ref="C34:D34"/>
    <mergeCell ref="E34:F34"/>
    <mergeCell ref="C29:D29"/>
    <mergeCell ref="E29:F29"/>
    <mergeCell ref="C30:D30"/>
    <mergeCell ref="E30:F30"/>
    <mergeCell ref="C31:D31"/>
    <mergeCell ref="E31:F31"/>
    <mergeCell ref="C26:D26"/>
    <mergeCell ref="E26:F26"/>
    <mergeCell ref="C27:D27"/>
    <mergeCell ref="E27:F27"/>
    <mergeCell ref="C28:D28"/>
    <mergeCell ref="E28:F28"/>
    <mergeCell ref="C23:D23"/>
    <mergeCell ref="E23:F23"/>
    <mergeCell ref="C24:D24"/>
    <mergeCell ref="E24:F24"/>
    <mergeCell ref="C25:D25"/>
    <mergeCell ref="E25:F25"/>
    <mergeCell ref="C20:D20"/>
    <mergeCell ref="E20:F20"/>
    <mergeCell ref="C21:D21"/>
    <mergeCell ref="E21:F21"/>
    <mergeCell ref="C22:D22"/>
    <mergeCell ref="E22:F22"/>
    <mergeCell ref="C2:G2"/>
    <mergeCell ref="A1:B1"/>
    <mergeCell ref="B9:C17"/>
    <mergeCell ref="C3:D3"/>
    <mergeCell ref="C4:D4"/>
    <mergeCell ref="B5:C7"/>
    <mergeCell ref="D5:G7"/>
  </mergeCells>
  <phoneticPr fontId="2"/>
  <pageMargins left="0.7" right="0.7" top="0.75" bottom="0.75" header="0.3" footer="0.3"/>
  <pageSetup paperSize="9" scale="88"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73163-0A43-45B5-9695-BC283F1B7116}">
  <dimension ref="A1:G32"/>
  <sheetViews>
    <sheetView showGridLines="0" view="pageBreakPreview" zoomScale="80" zoomScaleNormal="75" zoomScaleSheetLayoutView="80" workbookViewId="0">
      <selection activeCell="B2" sqref="B2:G2"/>
    </sheetView>
  </sheetViews>
  <sheetFormatPr defaultColWidth="8.25" defaultRowHeight="13"/>
  <cols>
    <col min="1" max="1" width="3.08203125" style="713" customWidth="1"/>
    <col min="2" max="2" width="4.58203125" style="713" customWidth="1"/>
    <col min="3" max="3" width="27.75" style="713" customWidth="1"/>
    <col min="4" max="4" width="17.4140625" style="713" customWidth="1"/>
    <col min="5" max="5" width="4.5" style="713" customWidth="1"/>
    <col min="6" max="6" width="19.1640625" style="713" customWidth="1"/>
    <col min="7" max="7" width="27.58203125" style="713" customWidth="1"/>
    <col min="8" max="8" width="2.4140625" style="713" customWidth="1"/>
    <col min="9" max="16384" width="8.25" style="713"/>
  </cols>
  <sheetData>
    <row r="1" spans="1:7" s="748" customFormat="1" ht="20.25" customHeight="1">
      <c r="A1" s="748" t="s">
        <v>2328</v>
      </c>
    </row>
    <row r="2" spans="1:7" s="748" customFormat="1" ht="44.25" customHeight="1">
      <c r="B2" s="3629" t="s">
        <v>1621</v>
      </c>
      <c r="C2" s="3629"/>
      <c r="D2" s="3629"/>
      <c r="E2" s="3629"/>
      <c r="F2" s="3629"/>
      <c r="G2" s="3629"/>
    </row>
    <row r="3" spans="1:7" s="748" customFormat="1" ht="39.75" customHeight="1" thickBot="1">
      <c r="B3" s="3630" t="s">
        <v>1622</v>
      </c>
      <c r="C3" s="3630"/>
      <c r="D3" s="3630"/>
      <c r="E3" s="3630"/>
      <c r="F3" s="3630"/>
      <c r="G3" s="3630"/>
    </row>
    <row r="4" spans="1:7" s="748" customFormat="1" ht="33.75" customHeight="1">
      <c r="B4" s="3631" t="s">
        <v>198</v>
      </c>
      <c r="C4" s="3632"/>
      <c r="D4" s="3633"/>
      <c r="E4" s="3634"/>
      <c r="F4" s="3632"/>
      <c r="G4" s="3635"/>
    </row>
    <row r="5" spans="1:7" s="748" customFormat="1" ht="33.75" customHeight="1" thickBot="1">
      <c r="B5" s="3636" t="s">
        <v>1623</v>
      </c>
      <c r="C5" s="3637"/>
      <c r="D5" s="3638"/>
      <c r="E5" s="3639" t="s">
        <v>1624</v>
      </c>
      <c r="F5" s="3640"/>
      <c r="G5" s="3641"/>
    </row>
    <row r="6" spans="1:7" ht="48" customHeight="1">
      <c r="B6" s="3644" t="s">
        <v>1625</v>
      </c>
      <c r="C6" s="3645"/>
      <c r="D6" s="1185" t="s">
        <v>1626</v>
      </c>
      <c r="E6" s="3646"/>
      <c r="F6" s="3647"/>
      <c r="G6" s="3648"/>
    </row>
    <row r="7" spans="1:7" ht="48" customHeight="1">
      <c r="B7" s="1186"/>
      <c r="C7" s="1187" t="s">
        <v>1627</v>
      </c>
      <c r="D7" s="1188" t="s">
        <v>1628</v>
      </c>
      <c r="E7" s="3649"/>
      <c r="F7" s="3650"/>
      <c r="G7" s="3651"/>
    </row>
    <row r="8" spans="1:7" ht="48" customHeight="1" thickBot="1">
      <c r="B8" s="1189"/>
      <c r="C8" s="1190" t="s">
        <v>1629</v>
      </c>
      <c r="D8" s="1191" t="s">
        <v>1630</v>
      </c>
      <c r="E8" s="3652"/>
      <c r="F8" s="3653"/>
      <c r="G8" s="3654"/>
    </row>
    <row r="9" spans="1:7" ht="42" customHeight="1">
      <c r="B9" s="3655" t="s">
        <v>1631</v>
      </c>
      <c r="C9" s="3657" t="s">
        <v>1632</v>
      </c>
      <c r="D9" s="3658"/>
      <c r="E9" s="3661" t="s">
        <v>1633</v>
      </c>
      <c r="F9" s="3662"/>
      <c r="G9" s="1192" t="s">
        <v>1634</v>
      </c>
    </row>
    <row r="10" spans="1:7" ht="40.5" customHeight="1" thickBot="1">
      <c r="B10" s="3656"/>
      <c r="C10" s="3659"/>
      <c r="D10" s="3660"/>
      <c r="E10" s="3663"/>
      <c r="F10" s="3664"/>
      <c r="G10" s="1193"/>
    </row>
    <row r="11" spans="1:7" ht="30" customHeight="1" thickBot="1">
      <c r="B11" s="3665" t="s">
        <v>1635</v>
      </c>
      <c r="C11" s="3666"/>
      <c r="D11" s="3666"/>
      <c r="E11" s="3666"/>
      <c r="F11" s="3666"/>
      <c r="G11" s="3667"/>
    </row>
    <row r="12" spans="1:7" ht="30" customHeight="1" thickTop="1">
      <c r="B12" s="1194">
        <v>1</v>
      </c>
      <c r="C12" s="3668"/>
      <c r="D12" s="3669"/>
      <c r="E12" s="1194">
        <v>11</v>
      </c>
      <c r="F12" s="3668"/>
      <c r="G12" s="3669"/>
    </row>
    <row r="13" spans="1:7" ht="30" customHeight="1">
      <c r="B13" s="1195">
        <v>2</v>
      </c>
      <c r="C13" s="3642"/>
      <c r="D13" s="3643"/>
      <c r="E13" s="1195">
        <v>12</v>
      </c>
      <c r="F13" s="3642"/>
      <c r="G13" s="3643"/>
    </row>
    <row r="14" spans="1:7" ht="30" customHeight="1">
      <c r="B14" s="1195">
        <v>3</v>
      </c>
      <c r="C14" s="3642"/>
      <c r="D14" s="3643"/>
      <c r="E14" s="1195">
        <v>13</v>
      </c>
      <c r="F14" s="3642"/>
      <c r="G14" s="3643"/>
    </row>
    <row r="15" spans="1:7" ht="30" customHeight="1">
      <c r="B15" s="1195">
        <v>4</v>
      </c>
      <c r="C15" s="3642"/>
      <c r="D15" s="3643"/>
      <c r="E15" s="1195">
        <v>14</v>
      </c>
      <c r="F15" s="3642"/>
      <c r="G15" s="3643"/>
    </row>
    <row r="16" spans="1:7" ht="30" customHeight="1">
      <c r="B16" s="1195">
        <v>5</v>
      </c>
      <c r="C16" s="3642"/>
      <c r="D16" s="3643"/>
      <c r="E16" s="1195">
        <v>15</v>
      </c>
      <c r="F16" s="3642"/>
      <c r="G16" s="3643"/>
    </row>
    <row r="17" spans="2:7" ht="30" customHeight="1">
      <c r="B17" s="1195">
        <v>6</v>
      </c>
      <c r="C17" s="3642"/>
      <c r="D17" s="3643"/>
      <c r="E17" s="1195">
        <v>16</v>
      </c>
      <c r="F17" s="3642"/>
      <c r="G17" s="3643"/>
    </row>
    <row r="18" spans="2:7" ht="30" customHeight="1">
      <c r="B18" s="1195">
        <v>7</v>
      </c>
      <c r="C18" s="3642"/>
      <c r="D18" s="3643"/>
      <c r="E18" s="1195">
        <v>17</v>
      </c>
      <c r="F18" s="3642"/>
      <c r="G18" s="3643"/>
    </row>
    <row r="19" spans="2:7" s="760" customFormat="1" ht="30" customHeight="1">
      <c r="B19" s="1195">
        <v>8</v>
      </c>
      <c r="C19" s="3642"/>
      <c r="D19" s="3643"/>
      <c r="E19" s="1195">
        <v>18</v>
      </c>
      <c r="F19" s="3642"/>
      <c r="G19" s="3643"/>
    </row>
    <row r="20" spans="2:7" s="760" customFormat="1" ht="32.25" customHeight="1">
      <c r="B20" s="1195">
        <v>9</v>
      </c>
      <c r="C20" s="3642"/>
      <c r="D20" s="3643"/>
      <c r="E20" s="1195">
        <v>19</v>
      </c>
      <c r="F20" s="3642"/>
      <c r="G20" s="3643"/>
    </row>
    <row r="21" spans="2:7" ht="30" customHeight="1" thickBot="1">
      <c r="B21" s="1196">
        <v>10</v>
      </c>
      <c r="C21" s="3671"/>
      <c r="D21" s="3672"/>
      <c r="E21" s="1196">
        <v>20</v>
      </c>
      <c r="F21" s="3671"/>
      <c r="G21" s="3672"/>
    </row>
    <row r="22" spans="2:7" ht="10.5" customHeight="1">
      <c r="B22" s="1197"/>
      <c r="C22" s="1198"/>
      <c r="D22" s="1198"/>
      <c r="E22" s="1197"/>
      <c r="F22" s="1198"/>
      <c r="G22" s="1198"/>
    </row>
    <row r="23" spans="2:7" ht="18.75" customHeight="1">
      <c r="B23" s="1197"/>
      <c r="C23" s="1198"/>
      <c r="D23" s="1198"/>
      <c r="E23" s="1197"/>
      <c r="F23" s="1198"/>
      <c r="G23" s="1198"/>
    </row>
    <row r="24" spans="2:7" ht="38.25" customHeight="1">
      <c r="B24" s="3670" t="s">
        <v>1636</v>
      </c>
      <c r="C24" s="3670"/>
      <c r="D24" s="3670"/>
      <c r="E24" s="3670"/>
      <c r="F24" s="3670"/>
      <c r="G24" s="3670"/>
    </row>
    <row r="25" spans="2:7" ht="28.5" customHeight="1">
      <c r="B25" s="1200"/>
      <c r="C25" s="3670" t="s">
        <v>1637</v>
      </c>
      <c r="D25" s="3670"/>
      <c r="E25" s="3670"/>
      <c r="F25" s="1201"/>
      <c r="G25" s="1199" t="s">
        <v>202</v>
      </c>
    </row>
    <row r="26" spans="2:7" ht="42" customHeight="1">
      <c r="B26" s="3670" t="s">
        <v>1638</v>
      </c>
      <c r="C26" s="3670"/>
      <c r="D26" s="3670"/>
      <c r="E26" s="3670"/>
      <c r="F26" s="3670"/>
      <c r="G26" s="3670"/>
    </row>
    <row r="27" spans="2:7" ht="40.5" customHeight="1">
      <c r="B27" s="1202"/>
      <c r="C27" s="3670"/>
      <c r="D27" s="3670"/>
      <c r="E27" s="3670"/>
      <c r="F27" s="3670"/>
      <c r="G27" s="3670"/>
    </row>
    <row r="28" spans="2:7" ht="30" customHeight="1"/>
    <row r="29" spans="2:7" ht="30" customHeight="1"/>
    <row r="30" spans="2:7" ht="30" customHeight="1"/>
    <row r="31" spans="2:7" ht="30" customHeight="1"/>
    <row r="32" spans="2:7" ht="30" customHeight="1"/>
  </sheetData>
  <mergeCells count="39">
    <mergeCell ref="C27:G27"/>
    <mergeCell ref="C18:D18"/>
    <mergeCell ref="F18:G18"/>
    <mergeCell ref="C19:D19"/>
    <mergeCell ref="F19:G19"/>
    <mergeCell ref="C20:D20"/>
    <mergeCell ref="F20:G20"/>
    <mergeCell ref="C21:D21"/>
    <mergeCell ref="F21:G21"/>
    <mergeCell ref="B24:G24"/>
    <mergeCell ref="C25:E25"/>
    <mergeCell ref="B26:G26"/>
    <mergeCell ref="C15:D15"/>
    <mergeCell ref="F15:G15"/>
    <mergeCell ref="C16:D16"/>
    <mergeCell ref="F16:G16"/>
    <mergeCell ref="C17:D17"/>
    <mergeCell ref="F17:G17"/>
    <mergeCell ref="C14:D14"/>
    <mergeCell ref="F14:G14"/>
    <mergeCell ref="B6:C6"/>
    <mergeCell ref="E6:G6"/>
    <mergeCell ref="E7:G7"/>
    <mergeCell ref="E8:G8"/>
    <mergeCell ref="B9:B10"/>
    <mergeCell ref="C9:D10"/>
    <mergeCell ref="E9:F9"/>
    <mergeCell ref="E10:F10"/>
    <mergeCell ref="B11:G11"/>
    <mergeCell ref="C12:D12"/>
    <mergeCell ref="F12:G12"/>
    <mergeCell ref="C13:D13"/>
    <mergeCell ref="F13:G13"/>
    <mergeCell ref="B2:G2"/>
    <mergeCell ref="B3:G3"/>
    <mergeCell ref="B4:D4"/>
    <mergeCell ref="E4:G4"/>
    <mergeCell ref="B5:D5"/>
    <mergeCell ref="E5:G5"/>
  </mergeCells>
  <phoneticPr fontId="2"/>
  <printOptions horizontalCentered="1"/>
  <pageMargins left="0.39370078740157483" right="0.39370078740157483" top="0.78740157480314965" bottom="0.59055118110236227" header="0.41" footer="0.39370078740157483"/>
  <pageSetup paperSize="9" scale="83"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D9F3C-6CD9-4108-B586-0D1778140CB3}">
  <dimension ref="A1:AM17"/>
  <sheetViews>
    <sheetView showGridLines="0" view="pageBreakPreview" topLeftCell="A2" zoomScale="110" zoomScaleNormal="120" zoomScaleSheetLayoutView="110" workbookViewId="0">
      <selection activeCell="L10" sqref="L10:AF10"/>
    </sheetView>
  </sheetViews>
  <sheetFormatPr defaultColWidth="2.08203125" defaultRowHeight="18"/>
  <cols>
    <col min="1" max="1" width="1" style="879" customWidth="1"/>
    <col min="2" max="2" width="2.08203125" style="881" customWidth="1"/>
    <col min="3" max="5" width="2.08203125" style="879"/>
    <col min="6" max="6" width="2.25" style="879" bestFit="1" customWidth="1"/>
    <col min="7" max="20" width="2.08203125" style="879"/>
    <col min="21" max="21" width="2.25" style="879" bestFit="1" customWidth="1"/>
    <col min="22" max="26" width="2.08203125" style="879"/>
    <col min="27" max="38" width="2.5" style="879" customWidth="1"/>
    <col min="39" max="256" width="2.08203125" style="879"/>
    <col min="257" max="257" width="1" style="879" customWidth="1"/>
    <col min="258" max="258" width="2.08203125" style="879" customWidth="1"/>
    <col min="259" max="261" width="2.08203125" style="879"/>
    <col min="262" max="262" width="2.25" style="879" bestFit="1" customWidth="1"/>
    <col min="263" max="276" width="2.08203125" style="879"/>
    <col min="277" max="277" width="2.25" style="879" bestFit="1" customWidth="1"/>
    <col min="278" max="282" width="2.08203125" style="879"/>
    <col min="283" max="294" width="2.5" style="879" customWidth="1"/>
    <col min="295" max="512" width="2.08203125" style="879"/>
    <col min="513" max="513" width="1" style="879" customWidth="1"/>
    <col min="514" max="514" width="2.08203125" style="879" customWidth="1"/>
    <col min="515" max="517" width="2.08203125" style="879"/>
    <col min="518" max="518" width="2.25" style="879" bestFit="1" customWidth="1"/>
    <col min="519" max="532" width="2.08203125" style="879"/>
    <col min="533" max="533" width="2.25" style="879" bestFit="1" customWidth="1"/>
    <col min="534" max="538" width="2.08203125" style="879"/>
    <col min="539" max="550" width="2.5" style="879" customWidth="1"/>
    <col min="551" max="768" width="2.08203125" style="879"/>
    <col min="769" max="769" width="1" style="879" customWidth="1"/>
    <col min="770" max="770" width="2.08203125" style="879" customWidth="1"/>
    <col min="771" max="773" width="2.08203125" style="879"/>
    <col min="774" max="774" width="2.25" style="879" bestFit="1" customWidth="1"/>
    <col min="775" max="788" width="2.08203125" style="879"/>
    <col min="789" max="789" width="2.25" style="879" bestFit="1" customWidth="1"/>
    <col min="790" max="794" width="2.08203125" style="879"/>
    <col min="795" max="806" width="2.5" style="879" customWidth="1"/>
    <col min="807" max="1024" width="2.08203125" style="879"/>
    <col min="1025" max="1025" width="1" style="879" customWidth="1"/>
    <col min="1026" max="1026" width="2.08203125" style="879" customWidth="1"/>
    <col min="1027" max="1029" width="2.08203125" style="879"/>
    <col min="1030" max="1030" width="2.25" style="879" bestFit="1" customWidth="1"/>
    <col min="1031" max="1044" width="2.08203125" style="879"/>
    <col min="1045" max="1045" width="2.25" style="879" bestFit="1" customWidth="1"/>
    <col min="1046" max="1050" width="2.08203125" style="879"/>
    <col min="1051" max="1062" width="2.5" style="879" customWidth="1"/>
    <col min="1063" max="1280" width="2.08203125" style="879"/>
    <col min="1281" max="1281" width="1" style="879" customWidth="1"/>
    <col min="1282" max="1282" width="2.08203125" style="879" customWidth="1"/>
    <col min="1283" max="1285" width="2.08203125" style="879"/>
    <col min="1286" max="1286" width="2.25" style="879" bestFit="1" customWidth="1"/>
    <col min="1287" max="1300" width="2.08203125" style="879"/>
    <col min="1301" max="1301" width="2.25" style="879" bestFit="1" customWidth="1"/>
    <col min="1302" max="1306" width="2.08203125" style="879"/>
    <col min="1307" max="1318" width="2.5" style="879" customWidth="1"/>
    <col min="1319" max="1536" width="2.08203125" style="879"/>
    <col min="1537" max="1537" width="1" style="879" customWidth="1"/>
    <col min="1538" max="1538" width="2.08203125" style="879" customWidth="1"/>
    <col min="1539" max="1541" width="2.08203125" style="879"/>
    <col min="1542" max="1542" width="2.25" style="879" bestFit="1" customWidth="1"/>
    <col min="1543" max="1556" width="2.08203125" style="879"/>
    <col min="1557" max="1557" width="2.25" style="879" bestFit="1" customWidth="1"/>
    <col min="1558" max="1562" width="2.08203125" style="879"/>
    <col min="1563" max="1574" width="2.5" style="879" customWidth="1"/>
    <col min="1575" max="1792" width="2.08203125" style="879"/>
    <col min="1793" max="1793" width="1" style="879" customWidth="1"/>
    <col min="1794" max="1794" width="2.08203125" style="879" customWidth="1"/>
    <col min="1795" max="1797" width="2.08203125" style="879"/>
    <col min="1798" max="1798" width="2.25" style="879" bestFit="1" customWidth="1"/>
    <col min="1799" max="1812" width="2.08203125" style="879"/>
    <col min="1813" max="1813" width="2.25" style="879" bestFit="1" customWidth="1"/>
    <col min="1814" max="1818" width="2.08203125" style="879"/>
    <col min="1819" max="1830" width="2.5" style="879" customWidth="1"/>
    <col min="1831" max="2048" width="2.08203125" style="879"/>
    <col min="2049" max="2049" width="1" style="879" customWidth="1"/>
    <col min="2050" max="2050" width="2.08203125" style="879" customWidth="1"/>
    <col min="2051" max="2053" width="2.08203125" style="879"/>
    <col min="2054" max="2054" width="2.25" style="879" bestFit="1" customWidth="1"/>
    <col min="2055" max="2068" width="2.08203125" style="879"/>
    <col min="2069" max="2069" width="2.25" style="879" bestFit="1" customWidth="1"/>
    <col min="2070" max="2074" width="2.08203125" style="879"/>
    <col min="2075" max="2086" width="2.5" style="879" customWidth="1"/>
    <col min="2087" max="2304" width="2.08203125" style="879"/>
    <col min="2305" max="2305" width="1" style="879" customWidth="1"/>
    <col min="2306" max="2306" width="2.08203125" style="879" customWidth="1"/>
    <col min="2307" max="2309" width="2.08203125" style="879"/>
    <col min="2310" max="2310" width="2.25" style="879" bestFit="1" customWidth="1"/>
    <col min="2311" max="2324" width="2.08203125" style="879"/>
    <col min="2325" max="2325" width="2.25" style="879" bestFit="1" customWidth="1"/>
    <col min="2326" max="2330" width="2.08203125" style="879"/>
    <col min="2331" max="2342" width="2.5" style="879" customWidth="1"/>
    <col min="2343" max="2560" width="2.08203125" style="879"/>
    <col min="2561" max="2561" width="1" style="879" customWidth="1"/>
    <col min="2562" max="2562" width="2.08203125" style="879" customWidth="1"/>
    <col min="2563" max="2565" width="2.08203125" style="879"/>
    <col min="2566" max="2566" width="2.25" style="879" bestFit="1" customWidth="1"/>
    <col min="2567" max="2580" width="2.08203125" style="879"/>
    <col min="2581" max="2581" width="2.25" style="879" bestFit="1" customWidth="1"/>
    <col min="2582" max="2586" width="2.08203125" style="879"/>
    <col min="2587" max="2598" width="2.5" style="879" customWidth="1"/>
    <col min="2599" max="2816" width="2.08203125" style="879"/>
    <col min="2817" max="2817" width="1" style="879" customWidth="1"/>
    <col min="2818" max="2818" width="2.08203125" style="879" customWidth="1"/>
    <col min="2819" max="2821" width="2.08203125" style="879"/>
    <col min="2822" max="2822" width="2.25" style="879" bestFit="1" customWidth="1"/>
    <col min="2823" max="2836" width="2.08203125" style="879"/>
    <col min="2837" max="2837" width="2.25" style="879" bestFit="1" customWidth="1"/>
    <col min="2838" max="2842" width="2.08203125" style="879"/>
    <col min="2843" max="2854" width="2.5" style="879" customWidth="1"/>
    <col min="2855" max="3072" width="2.08203125" style="879"/>
    <col min="3073" max="3073" width="1" style="879" customWidth="1"/>
    <col min="3074" max="3074" width="2.08203125" style="879" customWidth="1"/>
    <col min="3075" max="3077" width="2.08203125" style="879"/>
    <col min="3078" max="3078" width="2.25" style="879" bestFit="1" customWidth="1"/>
    <col min="3079" max="3092" width="2.08203125" style="879"/>
    <col min="3093" max="3093" width="2.25" style="879" bestFit="1" customWidth="1"/>
    <col min="3094" max="3098" width="2.08203125" style="879"/>
    <col min="3099" max="3110" width="2.5" style="879" customWidth="1"/>
    <col min="3111" max="3328" width="2.08203125" style="879"/>
    <col min="3329" max="3329" width="1" style="879" customWidth="1"/>
    <col min="3330" max="3330" width="2.08203125" style="879" customWidth="1"/>
    <col min="3331" max="3333" width="2.08203125" style="879"/>
    <col min="3334" max="3334" width="2.25" style="879" bestFit="1" customWidth="1"/>
    <col min="3335" max="3348" width="2.08203125" style="879"/>
    <col min="3349" max="3349" width="2.25" style="879" bestFit="1" customWidth="1"/>
    <col min="3350" max="3354" width="2.08203125" style="879"/>
    <col min="3355" max="3366" width="2.5" style="879" customWidth="1"/>
    <col min="3367" max="3584" width="2.08203125" style="879"/>
    <col min="3585" max="3585" width="1" style="879" customWidth="1"/>
    <col min="3586" max="3586" width="2.08203125" style="879" customWidth="1"/>
    <col min="3587" max="3589" width="2.08203125" style="879"/>
    <col min="3590" max="3590" width="2.25" style="879" bestFit="1" customWidth="1"/>
    <col min="3591" max="3604" width="2.08203125" style="879"/>
    <col min="3605" max="3605" width="2.25" style="879" bestFit="1" customWidth="1"/>
    <col min="3606" max="3610" width="2.08203125" style="879"/>
    <col min="3611" max="3622" width="2.5" style="879" customWidth="1"/>
    <col min="3623" max="3840" width="2.08203125" style="879"/>
    <col min="3841" max="3841" width="1" style="879" customWidth="1"/>
    <col min="3842" max="3842" width="2.08203125" style="879" customWidth="1"/>
    <col min="3843" max="3845" width="2.08203125" style="879"/>
    <col min="3846" max="3846" width="2.25" style="879" bestFit="1" customWidth="1"/>
    <col min="3847" max="3860" width="2.08203125" style="879"/>
    <col min="3861" max="3861" width="2.25" style="879" bestFit="1" customWidth="1"/>
    <col min="3862" max="3866" width="2.08203125" style="879"/>
    <col min="3867" max="3878" width="2.5" style="879" customWidth="1"/>
    <col min="3879" max="4096" width="2.08203125" style="879"/>
    <col min="4097" max="4097" width="1" style="879" customWidth="1"/>
    <col min="4098" max="4098" width="2.08203125" style="879" customWidth="1"/>
    <col min="4099" max="4101" width="2.08203125" style="879"/>
    <col min="4102" max="4102" width="2.25" style="879" bestFit="1" customWidth="1"/>
    <col min="4103" max="4116" width="2.08203125" style="879"/>
    <col min="4117" max="4117" width="2.25" style="879" bestFit="1" customWidth="1"/>
    <col min="4118" max="4122" width="2.08203125" style="879"/>
    <col min="4123" max="4134" width="2.5" style="879" customWidth="1"/>
    <col min="4135" max="4352" width="2.08203125" style="879"/>
    <col min="4353" max="4353" width="1" style="879" customWidth="1"/>
    <col min="4354" max="4354" width="2.08203125" style="879" customWidth="1"/>
    <col min="4355" max="4357" width="2.08203125" style="879"/>
    <col min="4358" max="4358" width="2.25" style="879" bestFit="1" customWidth="1"/>
    <col min="4359" max="4372" width="2.08203125" style="879"/>
    <col min="4373" max="4373" width="2.25" style="879" bestFit="1" customWidth="1"/>
    <col min="4374" max="4378" width="2.08203125" style="879"/>
    <col min="4379" max="4390" width="2.5" style="879" customWidth="1"/>
    <col min="4391" max="4608" width="2.08203125" style="879"/>
    <col min="4609" max="4609" width="1" style="879" customWidth="1"/>
    <col min="4610" max="4610" width="2.08203125" style="879" customWidth="1"/>
    <col min="4611" max="4613" width="2.08203125" style="879"/>
    <col min="4614" max="4614" width="2.25" style="879" bestFit="1" customWidth="1"/>
    <col min="4615" max="4628" width="2.08203125" style="879"/>
    <col min="4629" max="4629" width="2.25" style="879" bestFit="1" customWidth="1"/>
    <col min="4630" max="4634" width="2.08203125" style="879"/>
    <col min="4635" max="4646" width="2.5" style="879" customWidth="1"/>
    <col min="4647" max="4864" width="2.08203125" style="879"/>
    <col min="4865" max="4865" width="1" style="879" customWidth="1"/>
    <col min="4866" max="4866" width="2.08203125" style="879" customWidth="1"/>
    <col min="4867" max="4869" width="2.08203125" style="879"/>
    <col min="4870" max="4870" width="2.25" style="879" bestFit="1" customWidth="1"/>
    <col min="4871" max="4884" width="2.08203125" style="879"/>
    <col min="4885" max="4885" width="2.25" style="879" bestFit="1" customWidth="1"/>
    <col min="4886" max="4890" width="2.08203125" style="879"/>
    <col min="4891" max="4902" width="2.5" style="879" customWidth="1"/>
    <col min="4903" max="5120" width="2.08203125" style="879"/>
    <col min="5121" max="5121" width="1" style="879" customWidth="1"/>
    <col min="5122" max="5122" width="2.08203125" style="879" customWidth="1"/>
    <col min="5123" max="5125" width="2.08203125" style="879"/>
    <col min="5126" max="5126" width="2.25" style="879" bestFit="1" customWidth="1"/>
    <col min="5127" max="5140" width="2.08203125" style="879"/>
    <col min="5141" max="5141" width="2.25" style="879" bestFit="1" customWidth="1"/>
    <col min="5142" max="5146" width="2.08203125" style="879"/>
    <col min="5147" max="5158" width="2.5" style="879" customWidth="1"/>
    <col min="5159" max="5376" width="2.08203125" style="879"/>
    <col min="5377" max="5377" width="1" style="879" customWidth="1"/>
    <col min="5378" max="5378" width="2.08203125" style="879" customWidth="1"/>
    <col min="5379" max="5381" width="2.08203125" style="879"/>
    <col min="5382" max="5382" width="2.25" style="879" bestFit="1" customWidth="1"/>
    <col min="5383" max="5396" width="2.08203125" style="879"/>
    <col min="5397" max="5397" width="2.25" style="879" bestFit="1" customWidth="1"/>
    <col min="5398" max="5402" width="2.08203125" style="879"/>
    <col min="5403" max="5414" width="2.5" style="879" customWidth="1"/>
    <col min="5415" max="5632" width="2.08203125" style="879"/>
    <col min="5633" max="5633" width="1" style="879" customWidth="1"/>
    <col min="5634" max="5634" width="2.08203125" style="879" customWidth="1"/>
    <col min="5635" max="5637" width="2.08203125" style="879"/>
    <col min="5638" max="5638" width="2.25" style="879" bestFit="1" customWidth="1"/>
    <col min="5639" max="5652" width="2.08203125" style="879"/>
    <col min="5653" max="5653" width="2.25" style="879" bestFit="1" customWidth="1"/>
    <col min="5654" max="5658" width="2.08203125" style="879"/>
    <col min="5659" max="5670" width="2.5" style="879" customWidth="1"/>
    <col min="5671" max="5888" width="2.08203125" style="879"/>
    <col min="5889" max="5889" width="1" style="879" customWidth="1"/>
    <col min="5890" max="5890" width="2.08203125" style="879" customWidth="1"/>
    <col min="5891" max="5893" width="2.08203125" style="879"/>
    <col min="5894" max="5894" width="2.25" style="879" bestFit="1" customWidth="1"/>
    <col min="5895" max="5908" width="2.08203125" style="879"/>
    <col min="5909" max="5909" width="2.25" style="879" bestFit="1" customWidth="1"/>
    <col min="5910" max="5914" width="2.08203125" style="879"/>
    <col min="5915" max="5926" width="2.5" style="879" customWidth="1"/>
    <col min="5927" max="6144" width="2.08203125" style="879"/>
    <col min="6145" max="6145" width="1" style="879" customWidth="1"/>
    <col min="6146" max="6146" width="2.08203125" style="879" customWidth="1"/>
    <col min="6147" max="6149" width="2.08203125" style="879"/>
    <col min="6150" max="6150" width="2.25" style="879" bestFit="1" customWidth="1"/>
    <col min="6151" max="6164" width="2.08203125" style="879"/>
    <col min="6165" max="6165" width="2.25" style="879" bestFit="1" customWidth="1"/>
    <col min="6166" max="6170" width="2.08203125" style="879"/>
    <col min="6171" max="6182" width="2.5" style="879" customWidth="1"/>
    <col min="6183" max="6400" width="2.08203125" style="879"/>
    <col min="6401" max="6401" width="1" style="879" customWidth="1"/>
    <col min="6402" max="6402" width="2.08203125" style="879" customWidth="1"/>
    <col min="6403" max="6405" width="2.08203125" style="879"/>
    <col min="6406" max="6406" width="2.25" style="879" bestFit="1" customWidth="1"/>
    <col min="6407" max="6420" width="2.08203125" style="879"/>
    <col min="6421" max="6421" width="2.25" style="879" bestFit="1" customWidth="1"/>
    <col min="6422" max="6426" width="2.08203125" style="879"/>
    <col min="6427" max="6438" width="2.5" style="879" customWidth="1"/>
    <col min="6439" max="6656" width="2.08203125" style="879"/>
    <col min="6657" max="6657" width="1" style="879" customWidth="1"/>
    <col min="6658" max="6658" width="2.08203125" style="879" customWidth="1"/>
    <col min="6659" max="6661" width="2.08203125" style="879"/>
    <col min="6662" max="6662" width="2.25" style="879" bestFit="1" customWidth="1"/>
    <col min="6663" max="6676" width="2.08203125" style="879"/>
    <col min="6677" max="6677" width="2.25" style="879" bestFit="1" customWidth="1"/>
    <col min="6678" max="6682" width="2.08203125" style="879"/>
    <col min="6683" max="6694" width="2.5" style="879" customWidth="1"/>
    <col min="6695" max="6912" width="2.08203125" style="879"/>
    <col min="6913" max="6913" width="1" style="879" customWidth="1"/>
    <col min="6914" max="6914" width="2.08203125" style="879" customWidth="1"/>
    <col min="6915" max="6917" width="2.08203125" style="879"/>
    <col min="6918" max="6918" width="2.25" style="879" bestFit="1" customWidth="1"/>
    <col min="6919" max="6932" width="2.08203125" style="879"/>
    <col min="6933" max="6933" width="2.25" style="879" bestFit="1" customWidth="1"/>
    <col min="6934" max="6938" width="2.08203125" style="879"/>
    <col min="6939" max="6950" width="2.5" style="879" customWidth="1"/>
    <col min="6951" max="7168" width="2.08203125" style="879"/>
    <col min="7169" max="7169" width="1" style="879" customWidth="1"/>
    <col min="7170" max="7170" width="2.08203125" style="879" customWidth="1"/>
    <col min="7171" max="7173" width="2.08203125" style="879"/>
    <col min="7174" max="7174" width="2.25" style="879" bestFit="1" customWidth="1"/>
    <col min="7175" max="7188" width="2.08203125" style="879"/>
    <col min="7189" max="7189" width="2.25" style="879" bestFit="1" customWidth="1"/>
    <col min="7190" max="7194" width="2.08203125" style="879"/>
    <col min="7195" max="7206" width="2.5" style="879" customWidth="1"/>
    <col min="7207" max="7424" width="2.08203125" style="879"/>
    <col min="7425" max="7425" width="1" style="879" customWidth="1"/>
    <col min="7426" max="7426" width="2.08203125" style="879" customWidth="1"/>
    <col min="7427" max="7429" width="2.08203125" style="879"/>
    <col min="7430" max="7430" width="2.25" style="879" bestFit="1" customWidth="1"/>
    <col min="7431" max="7444" width="2.08203125" style="879"/>
    <col min="7445" max="7445" width="2.25" style="879" bestFit="1" customWidth="1"/>
    <col min="7446" max="7450" width="2.08203125" style="879"/>
    <col min="7451" max="7462" width="2.5" style="879" customWidth="1"/>
    <col min="7463" max="7680" width="2.08203125" style="879"/>
    <col min="7681" max="7681" width="1" style="879" customWidth="1"/>
    <col min="7682" max="7682" width="2.08203125" style="879" customWidth="1"/>
    <col min="7683" max="7685" width="2.08203125" style="879"/>
    <col min="7686" max="7686" width="2.25" style="879" bestFit="1" customWidth="1"/>
    <col min="7687" max="7700" width="2.08203125" style="879"/>
    <col min="7701" max="7701" width="2.25" style="879" bestFit="1" customWidth="1"/>
    <col min="7702" max="7706" width="2.08203125" style="879"/>
    <col min="7707" max="7718" width="2.5" style="879" customWidth="1"/>
    <col min="7719" max="7936" width="2.08203125" style="879"/>
    <col min="7937" max="7937" width="1" style="879" customWidth="1"/>
    <col min="7938" max="7938" width="2.08203125" style="879" customWidth="1"/>
    <col min="7939" max="7941" width="2.08203125" style="879"/>
    <col min="7942" max="7942" width="2.25" style="879" bestFit="1" customWidth="1"/>
    <col min="7943" max="7956" width="2.08203125" style="879"/>
    <col min="7957" max="7957" width="2.25" style="879" bestFit="1" customWidth="1"/>
    <col min="7958" max="7962" width="2.08203125" style="879"/>
    <col min="7963" max="7974" width="2.5" style="879" customWidth="1"/>
    <col min="7975" max="8192" width="2.08203125" style="879"/>
    <col min="8193" max="8193" width="1" style="879" customWidth="1"/>
    <col min="8194" max="8194" width="2.08203125" style="879" customWidth="1"/>
    <col min="8195" max="8197" width="2.08203125" style="879"/>
    <col min="8198" max="8198" width="2.25" style="879" bestFit="1" customWidth="1"/>
    <col min="8199" max="8212" width="2.08203125" style="879"/>
    <col min="8213" max="8213" width="2.25" style="879" bestFit="1" customWidth="1"/>
    <col min="8214" max="8218" width="2.08203125" style="879"/>
    <col min="8219" max="8230" width="2.5" style="879" customWidth="1"/>
    <col min="8231" max="8448" width="2.08203125" style="879"/>
    <col min="8449" max="8449" width="1" style="879" customWidth="1"/>
    <col min="8450" max="8450" width="2.08203125" style="879" customWidth="1"/>
    <col min="8451" max="8453" width="2.08203125" style="879"/>
    <col min="8454" max="8454" width="2.25" style="879" bestFit="1" customWidth="1"/>
    <col min="8455" max="8468" width="2.08203125" style="879"/>
    <col min="8469" max="8469" width="2.25" style="879" bestFit="1" customWidth="1"/>
    <col min="8470" max="8474" width="2.08203125" style="879"/>
    <col min="8475" max="8486" width="2.5" style="879" customWidth="1"/>
    <col min="8487" max="8704" width="2.08203125" style="879"/>
    <col min="8705" max="8705" width="1" style="879" customWidth="1"/>
    <col min="8706" max="8706" width="2.08203125" style="879" customWidth="1"/>
    <col min="8707" max="8709" width="2.08203125" style="879"/>
    <col min="8710" max="8710" width="2.25" style="879" bestFit="1" customWidth="1"/>
    <col min="8711" max="8724" width="2.08203125" style="879"/>
    <col min="8725" max="8725" width="2.25" style="879" bestFit="1" customWidth="1"/>
    <col min="8726" max="8730" width="2.08203125" style="879"/>
    <col min="8731" max="8742" width="2.5" style="879" customWidth="1"/>
    <col min="8743" max="8960" width="2.08203125" style="879"/>
    <col min="8961" max="8961" width="1" style="879" customWidth="1"/>
    <col min="8962" max="8962" width="2.08203125" style="879" customWidth="1"/>
    <col min="8963" max="8965" width="2.08203125" style="879"/>
    <col min="8966" max="8966" width="2.25" style="879" bestFit="1" customWidth="1"/>
    <col min="8967" max="8980" width="2.08203125" style="879"/>
    <col min="8981" max="8981" width="2.25" style="879" bestFit="1" customWidth="1"/>
    <col min="8982" max="8986" width="2.08203125" style="879"/>
    <col min="8987" max="8998" width="2.5" style="879" customWidth="1"/>
    <col min="8999" max="9216" width="2.08203125" style="879"/>
    <col min="9217" max="9217" width="1" style="879" customWidth="1"/>
    <col min="9218" max="9218" width="2.08203125" style="879" customWidth="1"/>
    <col min="9219" max="9221" width="2.08203125" style="879"/>
    <col min="9222" max="9222" width="2.25" style="879" bestFit="1" customWidth="1"/>
    <col min="9223" max="9236" width="2.08203125" style="879"/>
    <col min="9237" max="9237" width="2.25" style="879" bestFit="1" customWidth="1"/>
    <col min="9238" max="9242" width="2.08203125" style="879"/>
    <col min="9243" max="9254" width="2.5" style="879" customWidth="1"/>
    <col min="9255" max="9472" width="2.08203125" style="879"/>
    <col min="9473" max="9473" width="1" style="879" customWidth="1"/>
    <col min="9474" max="9474" width="2.08203125" style="879" customWidth="1"/>
    <col min="9475" max="9477" width="2.08203125" style="879"/>
    <col min="9478" max="9478" width="2.25" style="879" bestFit="1" customWidth="1"/>
    <col min="9479" max="9492" width="2.08203125" style="879"/>
    <col min="9493" max="9493" width="2.25" style="879" bestFit="1" customWidth="1"/>
    <col min="9494" max="9498" width="2.08203125" style="879"/>
    <col min="9499" max="9510" width="2.5" style="879" customWidth="1"/>
    <col min="9511" max="9728" width="2.08203125" style="879"/>
    <col min="9729" max="9729" width="1" style="879" customWidth="1"/>
    <col min="9730" max="9730" width="2.08203125" style="879" customWidth="1"/>
    <col min="9731" max="9733" width="2.08203125" style="879"/>
    <col min="9734" max="9734" width="2.25" style="879" bestFit="1" customWidth="1"/>
    <col min="9735" max="9748" width="2.08203125" style="879"/>
    <col min="9749" max="9749" width="2.25" style="879" bestFit="1" customWidth="1"/>
    <col min="9750" max="9754" width="2.08203125" style="879"/>
    <col min="9755" max="9766" width="2.5" style="879" customWidth="1"/>
    <col min="9767" max="9984" width="2.08203125" style="879"/>
    <col min="9985" max="9985" width="1" style="879" customWidth="1"/>
    <col min="9986" max="9986" width="2.08203125" style="879" customWidth="1"/>
    <col min="9987" max="9989" width="2.08203125" style="879"/>
    <col min="9990" max="9990" width="2.25" style="879" bestFit="1" customWidth="1"/>
    <col min="9991" max="10004" width="2.08203125" style="879"/>
    <col min="10005" max="10005" width="2.25" style="879" bestFit="1" customWidth="1"/>
    <col min="10006" max="10010" width="2.08203125" style="879"/>
    <col min="10011" max="10022" width="2.5" style="879" customWidth="1"/>
    <col min="10023" max="10240" width="2.08203125" style="879"/>
    <col min="10241" max="10241" width="1" style="879" customWidth="1"/>
    <col min="10242" max="10242" width="2.08203125" style="879" customWidth="1"/>
    <col min="10243" max="10245" width="2.08203125" style="879"/>
    <col min="10246" max="10246" width="2.25" style="879" bestFit="1" customWidth="1"/>
    <col min="10247" max="10260" width="2.08203125" style="879"/>
    <col min="10261" max="10261" width="2.25" style="879" bestFit="1" customWidth="1"/>
    <col min="10262" max="10266" width="2.08203125" style="879"/>
    <col min="10267" max="10278" width="2.5" style="879" customWidth="1"/>
    <col min="10279" max="10496" width="2.08203125" style="879"/>
    <col min="10497" max="10497" width="1" style="879" customWidth="1"/>
    <col min="10498" max="10498" width="2.08203125" style="879" customWidth="1"/>
    <col min="10499" max="10501" width="2.08203125" style="879"/>
    <col min="10502" max="10502" width="2.25" style="879" bestFit="1" customWidth="1"/>
    <col min="10503" max="10516" width="2.08203125" style="879"/>
    <col min="10517" max="10517" width="2.25" style="879" bestFit="1" customWidth="1"/>
    <col min="10518" max="10522" width="2.08203125" style="879"/>
    <col min="10523" max="10534" width="2.5" style="879" customWidth="1"/>
    <col min="10535" max="10752" width="2.08203125" style="879"/>
    <col min="10753" max="10753" width="1" style="879" customWidth="1"/>
    <col min="10754" max="10754" width="2.08203125" style="879" customWidth="1"/>
    <col min="10755" max="10757" width="2.08203125" style="879"/>
    <col min="10758" max="10758" width="2.25" style="879" bestFit="1" customWidth="1"/>
    <col min="10759" max="10772" width="2.08203125" style="879"/>
    <col min="10773" max="10773" width="2.25" style="879" bestFit="1" customWidth="1"/>
    <col min="10774" max="10778" width="2.08203125" style="879"/>
    <col min="10779" max="10790" width="2.5" style="879" customWidth="1"/>
    <col min="10791" max="11008" width="2.08203125" style="879"/>
    <col min="11009" max="11009" width="1" style="879" customWidth="1"/>
    <col min="11010" max="11010" width="2.08203125" style="879" customWidth="1"/>
    <col min="11011" max="11013" width="2.08203125" style="879"/>
    <col min="11014" max="11014" width="2.25" style="879" bestFit="1" customWidth="1"/>
    <col min="11015" max="11028" width="2.08203125" style="879"/>
    <col min="11029" max="11029" width="2.25" style="879" bestFit="1" customWidth="1"/>
    <col min="11030" max="11034" width="2.08203125" style="879"/>
    <col min="11035" max="11046" width="2.5" style="879" customWidth="1"/>
    <col min="11047" max="11264" width="2.08203125" style="879"/>
    <col min="11265" max="11265" width="1" style="879" customWidth="1"/>
    <col min="11266" max="11266" width="2.08203125" style="879" customWidth="1"/>
    <col min="11267" max="11269" width="2.08203125" style="879"/>
    <col min="11270" max="11270" width="2.25" style="879" bestFit="1" customWidth="1"/>
    <col min="11271" max="11284" width="2.08203125" style="879"/>
    <col min="11285" max="11285" width="2.25" style="879" bestFit="1" customWidth="1"/>
    <col min="11286" max="11290" width="2.08203125" style="879"/>
    <col min="11291" max="11302" width="2.5" style="879" customWidth="1"/>
    <col min="11303" max="11520" width="2.08203125" style="879"/>
    <col min="11521" max="11521" width="1" style="879" customWidth="1"/>
    <col min="11522" max="11522" width="2.08203125" style="879" customWidth="1"/>
    <col min="11523" max="11525" width="2.08203125" style="879"/>
    <col min="11526" max="11526" width="2.25" style="879" bestFit="1" customWidth="1"/>
    <col min="11527" max="11540" width="2.08203125" style="879"/>
    <col min="11541" max="11541" width="2.25" style="879" bestFit="1" customWidth="1"/>
    <col min="11542" max="11546" width="2.08203125" style="879"/>
    <col min="11547" max="11558" width="2.5" style="879" customWidth="1"/>
    <col min="11559" max="11776" width="2.08203125" style="879"/>
    <col min="11777" max="11777" width="1" style="879" customWidth="1"/>
    <col min="11778" max="11778" width="2.08203125" style="879" customWidth="1"/>
    <col min="11779" max="11781" width="2.08203125" style="879"/>
    <col min="11782" max="11782" width="2.25" style="879" bestFit="1" customWidth="1"/>
    <col min="11783" max="11796" width="2.08203125" style="879"/>
    <col min="11797" max="11797" width="2.25" style="879" bestFit="1" customWidth="1"/>
    <col min="11798" max="11802" width="2.08203125" style="879"/>
    <col min="11803" max="11814" width="2.5" style="879" customWidth="1"/>
    <col min="11815" max="12032" width="2.08203125" style="879"/>
    <col min="12033" max="12033" width="1" style="879" customWidth="1"/>
    <col min="12034" max="12034" width="2.08203125" style="879" customWidth="1"/>
    <col min="12035" max="12037" width="2.08203125" style="879"/>
    <col min="12038" max="12038" width="2.25" style="879" bestFit="1" customWidth="1"/>
    <col min="12039" max="12052" width="2.08203125" style="879"/>
    <col min="12053" max="12053" width="2.25" style="879" bestFit="1" customWidth="1"/>
    <col min="12054" max="12058" width="2.08203125" style="879"/>
    <col min="12059" max="12070" width="2.5" style="879" customWidth="1"/>
    <col min="12071" max="12288" width="2.08203125" style="879"/>
    <col min="12289" max="12289" width="1" style="879" customWidth="1"/>
    <col min="12290" max="12290" width="2.08203125" style="879" customWidth="1"/>
    <col min="12291" max="12293" width="2.08203125" style="879"/>
    <col min="12294" max="12294" width="2.25" style="879" bestFit="1" customWidth="1"/>
    <col min="12295" max="12308" width="2.08203125" style="879"/>
    <col min="12309" max="12309" width="2.25" style="879" bestFit="1" customWidth="1"/>
    <col min="12310" max="12314" width="2.08203125" style="879"/>
    <col min="12315" max="12326" width="2.5" style="879" customWidth="1"/>
    <col min="12327" max="12544" width="2.08203125" style="879"/>
    <col min="12545" max="12545" width="1" style="879" customWidth="1"/>
    <col min="12546" max="12546" width="2.08203125" style="879" customWidth="1"/>
    <col min="12547" max="12549" width="2.08203125" style="879"/>
    <col min="12550" max="12550" width="2.25" style="879" bestFit="1" customWidth="1"/>
    <col min="12551" max="12564" width="2.08203125" style="879"/>
    <col min="12565" max="12565" width="2.25" style="879" bestFit="1" customWidth="1"/>
    <col min="12566" max="12570" width="2.08203125" style="879"/>
    <col min="12571" max="12582" width="2.5" style="879" customWidth="1"/>
    <col min="12583" max="12800" width="2.08203125" style="879"/>
    <col min="12801" max="12801" width="1" style="879" customWidth="1"/>
    <col min="12802" max="12802" width="2.08203125" style="879" customWidth="1"/>
    <col min="12803" max="12805" width="2.08203125" style="879"/>
    <col min="12806" max="12806" width="2.25" style="879" bestFit="1" customWidth="1"/>
    <col min="12807" max="12820" width="2.08203125" style="879"/>
    <col min="12821" max="12821" width="2.25" style="879" bestFit="1" customWidth="1"/>
    <col min="12822" max="12826" width="2.08203125" style="879"/>
    <col min="12827" max="12838" width="2.5" style="879" customWidth="1"/>
    <col min="12839" max="13056" width="2.08203125" style="879"/>
    <col min="13057" max="13057" width="1" style="879" customWidth="1"/>
    <col min="13058" max="13058" width="2.08203125" style="879" customWidth="1"/>
    <col min="13059" max="13061" width="2.08203125" style="879"/>
    <col min="13062" max="13062" width="2.25" style="879" bestFit="1" customWidth="1"/>
    <col min="13063" max="13076" width="2.08203125" style="879"/>
    <col min="13077" max="13077" width="2.25" style="879" bestFit="1" customWidth="1"/>
    <col min="13078" max="13082" width="2.08203125" style="879"/>
    <col min="13083" max="13094" width="2.5" style="879" customWidth="1"/>
    <col min="13095" max="13312" width="2.08203125" style="879"/>
    <col min="13313" max="13313" width="1" style="879" customWidth="1"/>
    <col min="13314" max="13314" width="2.08203125" style="879" customWidth="1"/>
    <col min="13315" max="13317" width="2.08203125" style="879"/>
    <col min="13318" max="13318" width="2.25" style="879" bestFit="1" customWidth="1"/>
    <col min="13319" max="13332" width="2.08203125" style="879"/>
    <col min="13333" max="13333" width="2.25" style="879" bestFit="1" customWidth="1"/>
    <col min="13334" max="13338" width="2.08203125" style="879"/>
    <col min="13339" max="13350" width="2.5" style="879" customWidth="1"/>
    <col min="13351" max="13568" width="2.08203125" style="879"/>
    <col min="13569" max="13569" width="1" style="879" customWidth="1"/>
    <col min="13570" max="13570" width="2.08203125" style="879" customWidth="1"/>
    <col min="13571" max="13573" width="2.08203125" style="879"/>
    <col min="13574" max="13574" width="2.25" style="879" bestFit="1" customWidth="1"/>
    <col min="13575" max="13588" width="2.08203125" style="879"/>
    <col min="13589" max="13589" width="2.25" style="879" bestFit="1" customWidth="1"/>
    <col min="13590" max="13594" width="2.08203125" style="879"/>
    <col min="13595" max="13606" width="2.5" style="879" customWidth="1"/>
    <col min="13607" max="13824" width="2.08203125" style="879"/>
    <col min="13825" max="13825" width="1" style="879" customWidth="1"/>
    <col min="13826" max="13826" width="2.08203125" style="879" customWidth="1"/>
    <col min="13827" max="13829" width="2.08203125" style="879"/>
    <col min="13830" max="13830" width="2.25" style="879" bestFit="1" customWidth="1"/>
    <col min="13831" max="13844" width="2.08203125" style="879"/>
    <col min="13845" max="13845" width="2.25" style="879" bestFit="1" customWidth="1"/>
    <col min="13846" max="13850" width="2.08203125" style="879"/>
    <col min="13851" max="13862" width="2.5" style="879" customWidth="1"/>
    <col min="13863" max="14080" width="2.08203125" style="879"/>
    <col min="14081" max="14081" width="1" style="879" customWidth="1"/>
    <col min="14082" max="14082" width="2.08203125" style="879" customWidth="1"/>
    <col min="14083" max="14085" width="2.08203125" style="879"/>
    <col min="14086" max="14086" width="2.25" style="879" bestFit="1" customWidth="1"/>
    <col min="14087" max="14100" width="2.08203125" style="879"/>
    <col min="14101" max="14101" width="2.25" style="879" bestFit="1" customWidth="1"/>
    <col min="14102" max="14106" width="2.08203125" style="879"/>
    <col min="14107" max="14118" width="2.5" style="879" customWidth="1"/>
    <col min="14119" max="14336" width="2.08203125" style="879"/>
    <col min="14337" max="14337" width="1" style="879" customWidth="1"/>
    <col min="14338" max="14338" width="2.08203125" style="879" customWidth="1"/>
    <col min="14339" max="14341" width="2.08203125" style="879"/>
    <col min="14342" max="14342" width="2.25" style="879" bestFit="1" customWidth="1"/>
    <col min="14343" max="14356" width="2.08203125" style="879"/>
    <col min="14357" max="14357" width="2.25" style="879" bestFit="1" customWidth="1"/>
    <col min="14358" max="14362" width="2.08203125" style="879"/>
    <col min="14363" max="14374" width="2.5" style="879" customWidth="1"/>
    <col min="14375" max="14592" width="2.08203125" style="879"/>
    <col min="14593" max="14593" width="1" style="879" customWidth="1"/>
    <col min="14594" max="14594" width="2.08203125" style="879" customWidth="1"/>
    <col min="14595" max="14597" width="2.08203125" style="879"/>
    <col min="14598" max="14598" width="2.25" style="879" bestFit="1" customWidth="1"/>
    <col min="14599" max="14612" width="2.08203125" style="879"/>
    <col min="14613" max="14613" width="2.25" style="879" bestFit="1" customWidth="1"/>
    <col min="14614" max="14618" width="2.08203125" style="879"/>
    <col min="14619" max="14630" width="2.5" style="879" customWidth="1"/>
    <col min="14631" max="14848" width="2.08203125" style="879"/>
    <col min="14849" max="14849" width="1" style="879" customWidth="1"/>
    <col min="14850" max="14850" width="2.08203125" style="879" customWidth="1"/>
    <col min="14851" max="14853" width="2.08203125" style="879"/>
    <col min="14854" max="14854" width="2.25" style="879" bestFit="1" customWidth="1"/>
    <col min="14855" max="14868" width="2.08203125" style="879"/>
    <col min="14869" max="14869" width="2.25" style="879" bestFit="1" customWidth="1"/>
    <col min="14870" max="14874" width="2.08203125" style="879"/>
    <col min="14875" max="14886" width="2.5" style="879" customWidth="1"/>
    <col min="14887" max="15104" width="2.08203125" style="879"/>
    <col min="15105" max="15105" width="1" style="879" customWidth="1"/>
    <col min="15106" max="15106" width="2.08203125" style="879" customWidth="1"/>
    <col min="15107" max="15109" width="2.08203125" style="879"/>
    <col min="15110" max="15110" width="2.25" style="879" bestFit="1" customWidth="1"/>
    <col min="15111" max="15124" width="2.08203125" style="879"/>
    <col min="15125" max="15125" width="2.25" style="879" bestFit="1" customWidth="1"/>
    <col min="15126" max="15130" width="2.08203125" style="879"/>
    <col min="15131" max="15142" width="2.5" style="879" customWidth="1"/>
    <col min="15143" max="15360" width="2.08203125" style="879"/>
    <col min="15361" max="15361" width="1" style="879" customWidth="1"/>
    <col min="15362" max="15362" width="2.08203125" style="879" customWidth="1"/>
    <col min="15363" max="15365" width="2.08203125" style="879"/>
    <col min="15366" max="15366" width="2.25" style="879" bestFit="1" customWidth="1"/>
    <col min="15367" max="15380" width="2.08203125" style="879"/>
    <col min="15381" max="15381" width="2.25" style="879" bestFit="1" customWidth="1"/>
    <col min="15382" max="15386" width="2.08203125" style="879"/>
    <col min="15387" max="15398" width="2.5" style="879" customWidth="1"/>
    <col min="15399" max="15616" width="2.08203125" style="879"/>
    <col min="15617" max="15617" width="1" style="879" customWidth="1"/>
    <col min="15618" max="15618" width="2.08203125" style="879" customWidth="1"/>
    <col min="15619" max="15621" width="2.08203125" style="879"/>
    <col min="15622" max="15622" width="2.25" style="879" bestFit="1" customWidth="1"/>
    <col min="15623" max="15636" width="2.08203125" style="879"/>
    <col min="15637" max="15637" width="2.25" style="879" bestFit="1" customWidth="1"/>
    <col min="15638" max="15642" width="2.08203125" style="879"/>
    <col min="15643" max="15654" width="2.5" style="879" customWidth="1"/>
    <col min="15655" max="15872" width="2.08203125" style="879"/>
    <col min="15873" max="15873" width="1" style="879" customWidth="1"/>
    <col min="15874" max="15874" width="2.08203125" style="879" customWidth="1"/>
    <col min="15875" max="15877" width="2.08203125" style="879"/>
    <col min="15878" max="15878" width="2.25" style="879" bestFit="1" customWidth="1"/>
    <col min="15879" max="15892" width="2.08203125" style="879"/>
    <col min="15893" max="15893" width="2.25" style="879" bestFit="1" customWidth="1"/>
    <col min="15894" max="15898" width="2.08203125" style="879"/>
    <col min="15899" max="15910" width="2.5" style="879" customWidth="1"/>
    <col min="15911" max="16128" width="2.08203125" style="879"/>
    <col min="16129" max="16129" width="1" style="879" customWidth="1"/>
    <col min="16130" max="16130" width="2.08203125" style="879" customWidth="1"/>
    <col min="16131" max="16133" width="2.08203125" style="879"/>
    <col min="16134" max="16134" width="2.25" style="879" bestFit="1" customWidth="1"/>
    <col min="16135" max="16148" width="2.08203125" style="879"/>
    <col min="16149" max="16149" width="2.25" style="879" bestFit="1" customWidth="1"/>
    <col min="16150" max="16154" width="2.08203125" style="879"/>
    <col min="16155" max="16166" width="2.5" style="879" customWidth="1"/>
    <col min="16167" max="16384" width="2.08203125" style="879"/>
  </cols>
  <sheetData>
    <row r="1" spans="1:39">
      <c r="B1" s="879" t="s">
        <v>2329</v>
      </c>
      <c r="AF1" s="2336"/>
      <c r="AG1" s="2336"/>
      <c r="AH1" s="2336"/>
      <c r="AI1" s="2336"/>
      <c r="AJ1" s="2336"/>
      <c r="AK1" s="2336"/>
      <c r="AL1" s="2336"/>
    </row>
    <row r="3" spans="1:39" ht="17.25" customHeight="1">
      <c r="A3" s="3673" t="s">
        <v>1639</v>
      </c>
      <c r="B3" s="3673"/>
      <c r="C3" s="3673"/>
      <c r="D3" s="3673"/>
      <c r="E3" s="3673"/>
      <c r="F3" s="3673"/>
      <c r="G3" s="3673"/>
      <c r="H3" s="3673"/>
      <c r="I3" s="3673"/>
      <c r="J3" s="3673"/>
      <c r="K3" s="3673"/>
      <c r="L3" s="3673"/>
      <c r="M3" s="3673"/>
      <c r="N3" s="3673"/>
      <c r="O3" s="3673"/>
      <c r="P3" s="3673"/>
      <c r="Q3" s="3673"/>
      <c r="R3" s="3673"/>
      <c r="S3" s="3673"/>
      <c r="T3" s="3673"/>
      <c r="U3" s="3673"/>
      <c r="V3" s="3673"/>
      <c r="W3" s="3673"/>
      <c r="X3" s="3673"/>
      <c r="Y3" s="3673"/>
      <c r="Z3" s="3673"/>
      <c r="AA3" s="3673"/>
      <c r="AB3" s="3673"/>
      <c r="AC3" s="3673"/>
      <c r="AD3" s="3673"/>
      <c r="AE3" s="3673"/>
      <c r="AF3" s="3673"/>
      <c r="AG3" s="3673"/>
      <c r="AH3" s="3673"/>
      <c r="AI3" s="3673"/>
      <c r="AJ3" s="3673"/>
      <c r="AK3" s="3673"/>
      <c r="AL3" s="3673"/>
      <c r="AM3" s="3673"/>
    </row>
    <row r="4" spans="1:39" ht="17.25" customHeight="1">
      <c r="A4" s="3673"/>
      <c r="B4" s="3673"/>
      <c r="C4" s="3673"/>
      <c r="D4" s="3673"/>
      <c r="E4" s="3673"/>
      <c r="F4" s="3673"/>
      <c r="G4" s="3673"/>
      <c r="H4" s="3673"/>
      <c r="I4" s="3673"/>
      <c r="J4" s="3673"/>
      <c r="K4" s="3673"/>
      <c r="L4" s="3673"/>
      <c r="M4" s="3673"/>
      <c r="N4" s="3673"/>
      <c r="O4" s="3673"/>
      <c r="P4" s="3673"/>
      <c r="Q4" s="3673"/>
      <c r="R4" s="3673"/>
      <c r="S4" s="3673"/>
      <c r="T4" s="3673"/>
      <c r="U4" s="3673"/>
      <c r="V4" s="3673"/>
      <c r="W4" s="3673"/>
      <c r="X4" s="3673"/>
      <c r="Y4" s="3673"/>
      <c r="Z4" s="3673"/>
      <c r="AA4" s="3673"/>
      <c r="AB4" s="3673"/>
      <c r="AC4" s="3673"/>
      <c r="AD4" s="3673"/>
      <c r="AE4" s="3673"/>
      <c r="AF4" s="3673"/>
      <c r="AG4" s="3673"/>
      <c r="AH4" s="3673"/>
      <c r="AI4" s="3673"/>
      <c r="AJ4" s="3673"/>
      <c r="AK4" s="3673"/>
      <c r="AL4" s="3673"/>
      <c r="AM4" s="3673"/>
    </row>
    <row r="6" spans="1:39" ht="45.75" customHeight="1">
      <c r="B6" s="3674" t="s">
        <v>1640</v>
      </c>
      <c r="C6" s="3675"/>
      <c r="D6" s="3675"/>
      <c r="E6" s="3675"/>
      <c r="F6" s="3675"/>
      <c r="G6" s="3675"/>
      <c r="H6" s="3675"/>
      <c r="I6" s="3675"/>
      <c r="J6" s="3675"/>
      <c r="K6" s="3676"/>
      <c r="L6" s="3677"/>
      <c r="M6" s="3677"/>
      <c r="N6" s="3677"/>
      <c r="O6" s="3677"/>
      <c r="P6" s="3677"/>
      <c r="Q6" s="3677"/>
      <c r="R6" s="3677"/>
      <c r="S6" s="3677"/>
      <c r="T6" s="3677"/>
      <c r="U6" s="3677"/>
      <c r="V6" s="3677"/>
      <c r="W6" s="3677"/>
      <c r="X6" s="3677"/>
      <c r="Y6" s="3677"/>
      <c r="Z6" s="3677"/>
      <c r="AA6" s="3677"/>
      <c r="AB6" s="3677"/>
      <c r="AC6" s="3677"/>
      <c r="AD6" s="3677"/>
      <c r="AE6" s="3677"/>
      <c r="AF6" s="3677"/>
      <c r="AG6" s="3677"/>
      <c r="AH6" s="3677"/>
      <c r="AI6" s="3677"/>
      <c r="AJ6" s="3677"/>
      <c r="AK6" s="3677"/>
      <c r="AL6" s="3677"/>
    </row>
    <row r="7" spans="1:39" s="1203" customFormat="1" ht="45.75" customHeight="1">
      <c r="B7" s="3678" t="s">
        <v>1641</v>
      </c>
      <c r="C7" s="3678"/>
      <c r="D7" s="3678"/>
      <c r="E7" s="3678"/>
      <c r="F7" s="3678"/>
      <c r="G7" s="3678"/>
      <c r="H7" s="3678"/>
      <c r="I7" s="3678"/>
      <c r="J7" s="3678"/>
      <c r="K7" s="3678"/>
      <c r="L7" s="3679" t="s">
        <v>1642</v>
      </c>
      <c r="M7" s="3679"/>
      <c r="N7" s="3679"/>
      <c r="O7" s="3679"/>
      <c r="P7" s="3679"/>
      <c r="Q7" s="3679"/>
      <c r="R7" s="3679"/>
      <c r="S7" s="3679"/>
      <c r="T7" s="3679"/>
      <c r="U7" s="3679"/>
      <c r="V7" s="3679"/>
      <c r="W7" s="3679"/>
      <c r="X7" s="3679"/>
      <c r="Y7" s="3679"/>
      <c r="Z7" s="3679"/>
      <c r="AA7" s="3679"/>
      <c r="AB7" s="3679"/>
      <c r="AC7" s="3679"/>
      <c r="AD7" s="3679"/>
      <c r="AE7" s="3679"/>
      <c r="AF7" s="3679"/>
      <c r="AG7" s="3679"/>
      <c r="AH7" s="3679"/>
      <c r="AI7" s="3679"/>
      <c r="AJ7" s="3679"/>
      <c r="AK7" s="3679"/>
      <c r="AL7" s="3679"/>
    </row>
    <row r="8" spans="1:39" ht="71.25" customHeight="1">
      <c r="B8" s="3680" t="s">
        <v>1643</v>
      </c>
      <c r="C8" s="3681"/>
      <c r="D8" s="3681"/>
      <c r="E8" s="3681"/>
      <c r="F8" s="3681"/>
      <c r="G8" s="3681"/>
      <c r="H8" s="3681"/>
      <c r="I8" s="3681"/>
      <c r="J8" s="3681"/>
      <c r="K8" s="3682"/>
      <c r="L8" s="3680" t="s">
        <v>1644</v>
      </c>
      <c r="M8" s="3681"/>
      <c r="N8" s="3681"/>
      <c r="O8" s="3681"/>
      <c r="P8" s="3681"/>
      <c r="Q8" s="3681"/>
      <c r="R8" s="3681"/>
      <c r="S8" s="3681"/>
      <c r="T8" s="3681"/>
      <c r="U8" s="3681"/>
      <c r="V8" s="3681"/>
      <c r="W8" s="3681"/>
      <c r="X8" s="3681"/>
      <c r="Y8" s="3681"/>
      <c r="Z8" s="3681"/>
      <c r="AA8" s="3681"/>
      <c r="AB8" s="3681"/>
      <c r="AC8" s="3681"/>
      <c r="AD8" s="3681"/>
      <c r="AE8" s="3681"/>
      <c r="AF8" s="3682"/>
      <c r="AG8" s="3683" t="s">
        <v>1645</v>
      </c>
      <c r="AH8" s="3684"/>
      <c r="AI8" s="3684"/>
      <c r="AJ8" s="3684"/>
      <c r="AK8" s="3684"/>
      <c r="AL8" s="3685"/>
    </row>
    <row r="9" spans="1:39" ht="71.25" customHeight="1">
      <c r="B9" s="3680" t="s">
        <v>1646</v>
      </c>
      <c r="C9" s="3681"/>
      <c r="D9" s="3681"/>
      <c r="E9" s="3681"/>
      <c r="F9" s="3681"/>
      <c r="G9" s="3681"/>
      <c r="H9" s="3681"/>
      <c r="I9" s="3681"/>
      <c r="J9" s="3681"/>
      <c r="K9" s="3682"/>
      <c r="L9" s="3680" t="s">
        <v>1647</v>
      </c>
      <c r="M9" s="3681"/>
      <c r="N9" s="3681"/>
      <c r="O9" s="3681"/>
      <c r="P9" s="3681"/>
      <c r="Q9" s="3681"/>
      <c r="R9" s="3681"/>
      <c r="S9" s="3681"/>
      <c r="T9" s="3681"/>
      <c r="U9" s="3681"/>
      <c r="V9" s="3681"/>
      <c r="W9" s="3681"/>
      <c r="X9" s="3681"/>
      <c r="Y9" s="3681"/>
      <c r="Z9" s="3681"/>
      <c r="AA9" s="3681"/>
      <c r="AB9" s="3681"/>
      <c r="AC9" s="3681"/>
      <c r="AD9" s="3681"/>
      <c r="AE9" s="3681"/>
      <c r="AF9" s="3682"/>
      <c r="AG9" s="3683" t="s">
        <v>1645</v>
      </c>
      <c r="AH9" s="3684"/>
      <c r="AI9" s="3684"/>
      <c r="AJ9" s="3684"/>
      <c r="AK9" s="3684"/>
      <c r="AL9" s="3685"/>
    </row>
    <row r="10" spans="1:39" ht="71.25" customHeight="1">
      <c r="B10" s="3686" t="s">
        <v>1648</v>
      </c>
      <c r="C10" s="3686"/>
      <c r="D10" s="3686"/>
      <c r="E10" s="3686"/>
      <c r="F10" s="3686"/>
      <c r="G10" s="3686"/>
      <c r="H10" s="3686"/>
      <c r="I10" s="3686"/>
      <c r="J10" s="3686"/>
      <c r="K10" s="3686"/>
      <c r="L10" s="3680" t="s">
        <v>1649</v>
      </c>
      <c r="M10" s="3681"/>
      <c r="N10" s="3681"/>
      <c r="O10" s="3681"/>
      <c r="P10" s="3681"/>
      <c r="Q10" s="3681"/>
      <c r="R10" s="3681"/>
      <c r="S10" s="3681"/>
      <c r="T10" s="3681"/>
      <c r="U10" s="3681"/>
      <c r="V10" s="3681"/>
      <c r="W10" s="3681"/>
      <c r="X10" s="3681"/>
      <c r="Y10" s="3681"/>
      <c r="Z10" s="3681"/>
      <c r="AA10" s="3681"/>
      <c r="AB10" s="3681"/>
      <c r="AC10" s="3681"/>
      <c r="AD10" s="3681"/>
      <c r="AE10" s="3681"/>
      <c r="AF10" s="3682"/>
      <c r="AG10" s="3683" t="s">
        <v>1645</v>
      </c>
      <c r="AH10" s="3684"/>
      <c r="AI10" s="3684"/>
      <c r="AJ10" s="3684"/>
      <c r="AK10" s="3684"/>
      <c r="AL10" s="3685"/>
    </row>
    <row r="11" spans="1:39" ht="50.25" customHeight="1">
      <c r="B11" s="3687" t="s">
        <v>1650</v>
      </c>
      <c r="C11" s="3687"/>
      <c r="D11" s="3687"/>
      <c r="E11" s="3687"/>
      <c r="F11" s="3687"/>
      <c r="G11" s="3687"/>
      <c r="H11" s="3687"/>
      <c r="I11" s="3687"/>
      <c r="J11" s="3687"/>
      <c r="K11" s="3687"/>
      <c r="L11" s="3687"/>
      <c r="M11" s="3687"/>
      <c r="N11" s="3687"/>
      <c r="O11" s="3687"/>
      <c r="P11" s="3687"/>
      <c r="Q11" s="3687"/>
      <c r="R11" s="3687"/>
      <c r="S11" s="3687"/>
      <c r="T11" s="3687"/>
      <c r="U11" s="3687"/>
      <c r="V11" s="3687"/>
      <c r="W11" s="3687"/>
      <c r="X11" s="3687"/>
      <c r="Y11" s="3687"/>
      <c r="Z11" s="3687"/>
      <c r="AA11" s="3687"/>
      <c r="AB11" s="3687"/>
      <c r="AC11" s="3687"/>
      <c r="AD11" s="3687"/>
      <c r="AE11" s="3687"/>
      <c r="AF11" s="3687"/>
      <c r="AG11" s="3687"/>
      <c r="AH11" s="3687"/>
      <c r="AI11" s="3687"/>
      <c r="AJ11" s="3687"/>
      <c r="AK11" s="3687"/>
      <c r="AL11" s="3687"/>
    </row>
    <row r="12" spans="1:39" ht="26.25" customHeight="1">
      <c r="B12" s="3084" t="s">
        <v>1651</v>
      </c>
      <c r="C12" s="3084"/>
      <c r="D12" s="3084"/>
      <c r="E12" s="3084"/>
      <c r="F12" s="3084"/>
      <c r="G12" s="3084"/>
      <c r="H12" s="3084"/>
      <c r="I12" s="3084"/>
      <c r="J12" s="3084"/>
      <c r="K12" s="3084"/>
      <c r="L12" s="3084"/>
      <c r="M12" s="3084"/>
      <c r="N12" s="3084"/>
      <c r="O12" s="3084"/>
      <c r="P12" s="3084"/>
      <c r="Q12" s="3084"/>
      <c r="R12" s="3084"/>
      <c r="S12" s="3084"/>
      <c r="T12" s="3084"/>
      <c r="U12" s="3084"/>
      <c r="V12" s="3084"/>
      <c r="W12" s="3084"/>
      <c r="X12" s="3084"/>
      <c r="Y12" s="3084"/>
      <c r="Z12" s="3084"/>
      <c r="AA12" s="3084"/>
      <c r="AB12" s="3084"/>
      <c r="AC12" s="3084"/>
      <c r="AD12" s="3084"/>
      <c r="AE12" s="3084"/>
      <c r="AF12" s="3084"/>
      <c r="AG12" s="3084"/>
      <c r="AH12" s="3084"/>
      <c r="AI12" s="3084"/>
      <c r="AJ12" s="3084"/>
      <c r="AK12" s="3084"/>
      <c r="AL12" s="3084"/>
    </row>
    <row r="13" spans="1:39">
      <c r="B13" s="1204"/>
      <c r="C13" s="1204"/>
      <c r="G13" s="1205"/>
      <c r="R13" s="1204"/>
      <c r="S13" s="1204"/>
      <c r="AL13" s="1206"/>
    </row>
    <row r="14" spans="1:39">
      <c r="B14" s="1204"/>
      <c r="C14" s="1204"/>
      <c r="R14" s="1204"/>
      <c r="S14" s="1204"/>
      <c r="AL14" s="1206"/>
    </row>
    <row r="15" spans="1:39">
      <c r="B15" s="1204"/>
      <c r="C15" s="1204"/>
      <c r="R15" s="1204"/>
      <c r="S15" s="1204"/>
      <c r="AL15" s="1206"/>
    </row>
    <row r="17" spans="8:8">
      <c r="H17" s="1207"/>
    </row>
  </sheetData>
  <mergeCells count="17">
    <mergeCell ref="B10:K10"/>
    <mergeCell ref="L10:AF10"/>
    <mergeCell ref="AG10:AL10"/>
    <mergeCell ref="B11:AL11"/>
    <mergeCell ref="B12:AL12"/>
    <mergeCell ref="B8:K8"/>
    <mergeCell ref="L8:AF8"/>
    <mergeCell ref="AG8:AL8"/>
    <mergeCell ref="B9:K9"/>
    <mergeCell ref="L9:AF9"/>
    <mergeCell ref="AG9:AL9"/>
    <mergeCell ref="AF1:AL1"/>
    <mergeCell ref="A3:AM4"/>
    <mergeCell ref="B6:K6"/>
    <mergeCell ref="L6:AL6"/>
    <mergeCell ref="B7:K7"/>
    <mergeCell ref="L7:AL7"/>
  </mergeCells>
  <phoneticPr fontId="2"/>
  <pageMargins left="0.7" right="0.7" top="0.75" bottom="0.75" header="0.3" footer="0.3"/>
  <pageSetup paperSize="9" scale="9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560C9-7E2B-4984-964D-BFA5DC34B0AE}">
  <dimension ref="A1:H25"/>
  <sheetViews>
    <sheetView view="pageBreakPreview" zoomScaleNormal="100" zoomScaleSheetLayoutView="100" workbookViewId="0">
      <selection activeCell="C23" sqref="C23"/>
    </sheetView>
  </sheetViews>
  <sheetFormatPr defaultRowHeight="13"/>
  <cols>
    <col min="1" max="1" width="2.25" style="46" customWidth="1"/>
    <col min="2" max="2" width="24.25" style="46" customWidth="1"/>
    <col min="3" max="3" width="4" style="46" customWidth="1"/>
    <col min="4" max="6" width="20.08203125" style="46" customWidth="1"/>
    <col min="7" max="7" width="3.08203125" style="46" customWidth="1"/>
    <col min="8" max="8" width="1.83203125" style="46" customWidth="1"/>
    <col min="9" max="9" width="2.5" style="46" customWidth="1"/>
    <col min="10" max="256" width="8.6640625" style="46"/>
    <col min="257" max="257" width="2.25" style="46" customWidth="1"/>
    <col min="258" max="258" width="24.25" style="46" customWidth="1"/>
    <col min="259" max="259" width="4" style="46" customWidth="1"/>
    <col min="260" max="262" width="20.08203125" style="46" customWidth="1"/>
    <col min="263" max="263" width="3.08203125" style="46" customWidth="1"/>
    <col min="264" max="264" width="4.33203125" style="46" customWidth="1"/>
    <col min="265" max="265" width="2.5" style="46" customWidth="1"/>
    <col min="266" max="512" width="8.6640625" style="46"/>
    <col min="513" max="513" width="2.25" style="46" customWidth="1"/>
    <col min="514" max="514" width="24.25" style="46" customWidth="1"/>
    <col min="515" max="515" width="4" style="46" customWidth="1"/>
    <col min="516" max="518" width="20.08203125" style="46" customWidth="1"/>
    <col min="519" max="519" width="3.08203125" style="46" customWidth="1"/>
    <col min="520" max="520" width="4.33203125" style="46" customWidth="1"/>
    <col min="521" max="521" width="2.5" style="46" customWidth="1"/>
    <col min="522" max="768" width="8.6640625" style="46"/>
    <col min="769" max="769" width="2.25" style="46" customWidth="1"/>
    <col min="770" max="770" width="24.25" style="46" customWidth="1"/>
    <col min="771" max="771" width="4" style="46" customWidth="1"/>
    <col min="772" max="774" width="20.08203125" style="46" customWidth="1"/>
    <col min="775" max="775" width="3.08203125" style="46" customWidth="1"/>
    <col min="776" max="776" width="4.33203125" style="46" customWidth="1"/>
    <col min="777" max="777" width="2.5" style="46" customWidth="1"/>
    <col min="778" max="1024" width="8.6640625" style="46"/>
    <col min="1025" max="1025" width="2.25" style="46" customWidth="1"/>
    <col min="1026" max="1026" width="24.25" style="46" customWidth="1"/>
    <col min="1027" max="1027" width="4" style="46" customWidth="1"/>
    <col min="1028" max="1030" width="20.08203125" style="46" customWidth="1"/>
    <col min="1031" max="1031" width="3.08203125" style="46" customWidth="1"/>
    <col min="1032" max="1032" width="4.33203125" style="46" customWidth="1"/>
    <col min="1033" max="1033" width="2.5" style="46" customWidth="1"/>
    <col min="1034" max="1280" width="8.6640625" style="46"/>
    <col min="1281" max="1281" width="2.25" style="46" customWidth="1"/>
    <col min="1282" max="1282" width="24.25" style="46" customWidth="1"/>
    <col min="1283" max="1283" width="4" style="46" customWidth="1"/>
    <col min="1284" max="1286" width="20.08203125" style="46" customWidth="1"/>
    <col min="1287" max="1287" width="3.08203125" style="46" customWidth="1"/>
    <col min="1288" max="1288" width="4.33203125" style="46" customWidth="1"/>
    <col min="1289" max="1289" width="2.5" style="46" customWidth="1"/>
    <col min="1290" max="1536" width="8.6640625" style="46"/>
    <col min="1537" max="1537" width="2.25" style="46" customWidth="1"/>
    <col min="1538" max="1538" width="24.25" style="46" customWidth="1"/>
    <col min="1539" max="1539" width="4" style="46" customWidth="1"/>
    <col min="1540" max="1542" width="20.08203125" style="46" customWidth="1"/>
    <col min="1543" max="1543" width="3.08203125" style="46" customWidth="1"/>
    <col min="1544" max="1544" width="4.33203125" style="46" customWidth="1"/>
    <col min="1545" max="1545" width="2.5" style="46" customWidth="1"/>
    <col min="1546" max="1792" width="8.6640625" style="46"/>
    <col min="1793" max="1793" width="2.25" style="46" customWidth="1"/>
    <col min="1794" max="1794" width="24.25" style="46" customWidth="1"/>
    <col min="1795" max="1795" width="4" style="46" customWidth="1"/>
    <col min="1796" max="1798" width="20.08203125" style="46" customWidth="1"/>
    <col min="1799" max="1799" width="3.08203125" style="46" customWidth="1"/>
    <col min="1800" max="1800" width="4.33203125" style="46" customWidth="1"/>
    <col min="1801" max="1801" width="2.5" style="46" customWidth="1"/>
    <col min="1802" max="2048" width="8.6640625" style="46"/>
    <col min="2049" max="2049" width="2.25" style="46" customWidth="1"/>
    <col min="2050" max="2050" width="24.25" style="46" customWidth="1"/>
    <col min="2051" max="2051" width="4" style="46" customWidth="1"/>
    <col min="2052" max="2054" width="20.08203125" style="46" customWidth="1"/>
    <col min="2055" max="2055" width="3.08203125" style="46" customWidth="1"/>
    <col min="2056" max="2056" width="4.33203125" style="46" customWidth="1"/>
    <col min="2057" max="2057" width="2.5" style="46" customWidth="1"/>
    <col min="2058" max="2304" width="8.6640625" style="46"/>
    <col min="2305" max="2305" width="2.25" style="46" customWidth="1"/>
    <col min="2306" max="2306" width="24.25" style="46" customWidth="1"/>
    <col min="2307" max="2307" width="4" style="46" customWidth="1"/>
    <col min="2308" max="2310" width="20.08203125" style="46" customWidth="1"/>
    <col min="2311" max="2311" width="3.08203125" style="46" customWidth="1"/>
    <col min="2312" max="2312" width="4.33203125" style="46" customWidth="1"/>
    <col min="2313" max="2313" width="2.5" style="46" customWidth="1"/>
    <col min="2314" max="2560" width="8.6640625" style="46"/>
    <col min="2561" max="2561" width="2.25" style="46" customWidth="1"/>
    <col min="2562" max="2562" width="24.25" style="46" customWidth="1"/>
    <col min="2563" max="2563" width="4" style="46" customWidth="1"/>
    <col min="2564" max="2566" width="20.08203125" style="46" customWidth="1"/>
    <col min="2567" max="2567" width="3.08203125" style="46" customWidth="1"/>
    <col min="2568" max="2568" width="4.33203125" style="46" customWidth="1"/>
    <col min="2569" max="2569" width="2.5" style="46" customWidth="1"/>
    <col min="2570" max="2816" width="8.6640625" style="46"/>
    <col min="2817" max="2817" width="2.25" style="46" customWidth="1"/>
    <col min="2818" max="2818" width="24.25" style="46" customWidth="1"/>
    <col min="2819" max="2819" width="4" style="46" customWidth="1"/>
    <col min="2820" max="2822" width="20.08203125" style="46" customWidth="1"/>
    <col min="2823" max="2823" width="3.08203125" style="46" customWidth="1"/>
    <col min="2824" max="2824" width="4.33203125" style="46" customWidth="1"/>
    <col min="2825" max="2825" width="2.5" style="46" customWidth="1"/>
    <col min="2826" max="3072" width="8.6640625" style="46"/>
    <col min="3073" max="3073" width="2.25" style="46" customWidth="1"/>
    <col min="3074" max="3074" width="24.25" style="46" customWidth="1"/>
    <col min="3075" max="3075" width="4" style="46" customWidth="1"/>
    <col min="3076" max="3078" width="20.08203125" style="46" customWidth="1"/>
    <col min="3079" max="3079" width="3.08203125" style="46" customWidth="1"/>
    <col min="3080" max="3080" width="4.33203125" style="46" customWidth="1"/>
    <col min="3081" max="3081" width="2.5" style="46" customWidth="1"/>
    <col min="3082" max="3328" width="8.6640625" style="46"/>
    <col min="3329" max="3329" width="2.25" style="46" customWidth="1"/>
    <col min="3330" max="3330" width="24.25" style="46" customWidth="1"/>
    <col min="3331" max="3331" width="4" style="46" customWidth="1"/>
    <col min="3332" max="3334" width="20.08203125" style="46" customWidth="1"/>
    <col min="3335" max="3335" width="3.08203125" style="46" customWidth="1"/>
    <col min="3336" max="3336" width="4.33203125" style="46" customWidth="1"/>
    <col min="3337" max="3337" width="2.5" style="46" customWidth="1"/>
    <col min="3338" max="3584" width="8.6640625" style="46"/>
    <col min="3585" max="3585" width="2.25" style="46" customWidth="1"/>
    <col min="3586" max="3586" width="24.25" style="46" customWidth="1"/>
    <col min="3587" max="3587" width="4" style="46" customWidth="1"/>
    <col min="3588" max="3590" width="20.08203125" style="46" customWidth="1"/>
    <col min="3591" max="3591" width="3.08203125" style="46" customWidth="1"/>
    <col min="3592" max="3592" width="4.33203125" style="46" customWidth="1"/>
    <col min="3593" max="3593" width="2.5" style="46" customWidth="1"/>
    <col min="3594" max="3840" width="8.6640625" style="46"/>
    <col min="3841" max="3841" width="2.25" style="46" customWidth="1"/>
    <col min="3842" max="3842" width="24.25" style="46" customWidth="1"/>
    <col min="3843" max="3843" width="4" style="46" customWidth="1"/>
    <col min="3844" max="3846" width="20.08203125" style="46" customWidth="1"/>
    <col min="3847" max="3847" width="3.08203125" style="46" customWidth="1"/>
    <col min="3848" max="3848" width="4.33203125" style="46" customWidth="1"/>
    <col min="3849" max="3849" width="2.5" style="46" customWidth="1"/>
    <col min="3850" max="4096" width="8.6640625" style="46"/>
    <col min="4097" max="4097" width="2.25" style="46" customWidth="1"/>
    <col min="4098" max="4098" width="24.25" style="46" customWidth="1"/>
    <col min="4099" max="4099" width="4" style="46" customWidth="1"/>
    <col min="4100" max="4102" width="20.08203125" style="46" customWidth="1"/>
    <col min="4103" max="4103" width="3.08203125" style="46" customWidth="1"/>
    <col min="4104" max="4104" width="4.33203125" style="46" customWidth="1"/>
    <col min="4105" max="4105" width="2.5" style="46" customWidth="1"/>
    <col min="4106" max="4352" width="8.6640625" style="46"/>
    <col min="4353" max="4353" width="2.25" style="46" customWidth="1"/>
    <col min="4354" max="4354" width="24.25" style="46" customWidth="1"/>
    <col min="4355" max="4355" width="4" style="46" customWidth="1"/>
    <col min="4356" max="4358" width="20.08203125" style="46" customWidth="1"/>
    <col min="4359" max="4359" width="3.08203125" style="46" customWidth="1"/>
    <col min="4360" max="4360" width="4.33203125" style="46" customWidth="1"/>
    <col min="4361" max="4361" width="2.5" style="46" customWidth="1"/>
    <col min="4362" max="4608" width="8.6640625" style="46"/>
    <col min="4609" max="4609" width="2.25" style="46" customWidth="1"/>
    <col min="4610" max="4610" width="24.25" style="46" customWidth="1"/>
    <col min="4611" max="4611" width="4" style="46" customWidth="1"/>
    <col min="4612" max="4614" width="20.08203125" style="46" customWidth="1"/>
    <col min="4615" max="4615" width="3.08203125" style="46" customWidth="1"/>
    <col min="4616" max="4616" width="4.33203125" style="46" customWidth="1"/>
    <col min="4617" max="4617" width="2.5" style="46" customWidth="1"/>
    <col min="4618" max="4864" width="8.6640625" style="46"/>
    <col min="4865" max="4865" width="2.25" style="46" customWidth="1"/>
    <col min="4866" max="4866" width="24.25" style="46" customWidth="1"/>
    <col min="4867" max="4867" width="4" style="46" customWidth="1"/>
    <col min="4868" max="4870" width="20.08203125" style="46" customWidth="1"/>
    <col min="4871" max="4871" width="3.08203125" style="46" customWidth="1"/>
    <col min="4872" max="4872" width="4.33203125" style="46" customWidth="1"/>
    <col min="4873" max="4873" width="2.5" style="46" customWidth="1"/>
    <col min="4874" max="5120" width="8.6640625" style="46"/>
    <col min="5121" max="5121" width="2.25" style="46" customWidth="1"/>
    <col min="5122" max="5122" width="24.25" style="46" customWidth="1"/>
    <col min="5123" max="5123" width="4" style="46" customWidth="1"/>
    <col min="5124" max="5126" width="20.08203125" style="46" customWidth="1"/>
    <col min="5127" max="5127" width="3.08203125" style="46" customWidth="1"/>
    <col min="5128" max="5128" width="4.33203125" style="46" customWidth="1"/>
    <col min="5129" max="5129" width="2.5" style="46" customWidth="1"/>
    <col min="5130" max="5376" width="8.6640625" style="46"/>
    <col min="5377" max="5377" width="2.25" style="46" customWidth="1"/>
    <col min="5378" max="5378" width="24.25" style="46" customWidth="1"/>
    <col min="5379" max="5379" width="4" style="46" customWidth="1"/>
    <col min="5380" max="5382" width="20.08203125" style="46" customWidth="1"/>
    <col min="5383" max="5383" width="3.08203125" style="46" customWidth="1"/>
    <col min="5384" max="5384" width="4.33203125" style="46" customWidth="1"/>
    <col min="5385" max="5385" width="2.5" style="46" customWidth="1"/>
    <col min="5386" max="5632" width="8.6640625" style="46"/>
    <col min="5633" max="5633" width="2.25" style="46" customWidth="1"/>
    <col min="5634" max="5634" width="24.25" style="46" customWidth="1"/>
    <col min="5635" max="5635" width="4" style="46" customWidth="1"/>
    <col min="5636" max="5638" width="20.08203125" style="46" customWidth="1"/>
    <col min="5639" max="5639" width="3.08203125" style="46" customWidth="1"/>
    <col min="5640" max="5640" width="4.33203125" style="46" customWidth="1"/>
    <col min="5641" max="5641" width="2.5" style="46" customWidth="1"/>
    <col min="5642" max="5888" width="8.6640625" style="46"/>
    <col min="5889" max="5889" width="2.25" style="46" customWidth="1"/>
    <col min="5890" max="5890" width="24.25" style="46" customWidth="1"/>
    <col min="5891" max="5891" width="4" style="46" customWidth="1"/>
    <col min="5892" max="5894" width="20.08203125" style="46" customWidth="1"/>
    <col min="5895" max="5895" width="3.08203125" style="46" customWidth="1"/>
    <col min="5896" max="5896" width="4.33203125" style="46" customWidth="1"/>
    <col min="5897" max="5897" width="2.5" style="46" customWidth="1"/>
    <col min="5898" max="6144" width="8.6640625" style="46"/>
    <col min="6145" max="6145" width="2.25" style="46" customWidth="1"/>
    <col min="6146" max="6146" width="24.25" style="46" customWidth="1"/>
    <col min="6147" max="6147" width="4" style="46" customWidth="1"/>
    <col min="6148" max="6150" width="20.08203125" style="46" customWidth="1"/>
    <col min="6151" max="6151" width="3.08203125" style="46" customWidth="1"/>
    <col min="6152" max="6152" width="4.33203125" style="46" customWidth="1"/>
    <col min="6153" max="6153" width="2.5" style="46" customWidth="1"/>
    <col min="6154" max="6400" width="8.6640625" style="46"/>
    <col min="6401" max="6401" width="2.25" style="46" customWidth="1"/>
    <col min="6402" max="6402" width="24.25" style="46" customWidth="1"/>
    <col min="6403" max="6403" width="4" style="46" customWidth="1"/>
    <col min="6404" max="6406" width="20.08203125" style="46" customWidth="1"/>
    <col min="6407" max="6407" width="3.08203125" style="46" customWidth="1"/>
    <col min="6408" max="6408" width="4.33203125" style="46" customWidth="1"/>
    <col min="6409" max="6409" width="2.5" style="46" customWidth="1"/>
    <col min="6410" max="6656" width="8.6640625" style="46"/>
    <col min="6657" max="6657" width="2.25" style="46" customWidth="1"/>
    <col min="6658" max="6658" width="24.25" style="46" customWidth="1"/>
    <col min="6659" max="6659" width="4" style="46" customWidth="1"/>
    <col min="6660" max="6662" width="20.08203125" style="46" customWidth="1"/>
    <col min="6663" max="6663" width="3.08203125" style="46" customWidth="1"/>
    <col min="6664" max="6664" width="4.33203125" style="46" customWidth="1"/>
    <col min="6665" max="6665" width="2.5" style="46" customWidth="1"/>
    <col min="6666" max="6912" width="8.6640625" style="46"/>
    <col min="6913" max="6913" width="2.25" style="46" customWidth="1"/>
    <col min="6914" max="6914" width="24.25" style="46" customWidth="1"/>
    <col min="6915" max="6915" width="4" style="46" customWidth="1"/>
    <col min="6916" max="6918" width="20.08203125" style="46" customWidth="1"/>
    <col min="6919" max="6919" width="3.08203125" style="46" customWidth="1"/>
    <col min="6920" max="6920" width="4.33203125" style="46" customWidth="1"/>
    <col min="6921" max="6921" width="2.5" style="46" customWidth="1"/>
    <col min="6922" max="7168" width="8.6640625" style="46"/>
    <col min="7169" max="7169" width="2.25" style="46" customWidth="1"/>
    <col min="7170" max="7170" width="24.25" style="46" customWidth="1"/>
    <col min="7171" max="7171" width="4" style="46" customWidth="1"/>
    <col min="7172" max="7174" width="20.08203125" style="46" customWidth="1"/>
    <col min="7175" max="7175" width="3.08203125" style="46" customWidth="1"/>
    <col min="7176" max="7176" width="4.33203125" style="46" customWidth="1"/>
    <col min="7177" max="7177" width="2.5" style="46" customWidth="1"/>
    <col min="7178" max="7424" width="8.6640625" style="46"/>
    <col min="7425" max="7425" width="2.25" style="46" customWidth="1"/>
    <col min="7426" max="7426" width="24.25" style="46" customWidth="1"/>
    <col min="7427" max="7427" width="4" style="46" customWidth="1"/>
    <col min="7428" max="7430" width="20.08203125" style="46" customWidth="1"/>
    <col min="7431" max="7431" width="3.08203125" style="46" customWidth="1"/>
    <col min="7432" max="7432" width="4.33203125" style="46" customWidth="1"/>
    <col min="7433" max="7433" width="2.5" style="46" customWidth="1"/>
    <col min="7434" max="7680" width="8.6640625" style="46"/>
    <col min="7681" max="7681" width="2.25" style="46" customWidth="1"/>
    <col min="7682" max="7682" width="24.25" style="46" customWidth="1"/>
    <col min="7683" max="7683" width="4" style="46" customWidth="1"/>
    <col min="7684" max="7686" width="20.08203125" style="46" customWidth="1"/>
    <col min="7687" max="7687" width="3.08203125" style="46" customWidth="1"/>
    <col min="7688" max="7688" width="4.33203125" style="46" customWidth="1"/>
    <col min="7689" max="7689" width="2.5" style="46" customWidth="1"/>
    <col min="7690" max="7936" width="8.6640625" style="46"/>
    <col min="7937" max="7937" width="2.25" style="46" customWidth="1"/>
    <col min="7938" max="7938" width="24.25" style="46" customWidth="1"/>
    <col min="7939" max="7939" width="4" style="46" customWidth="1"/>
    <col min="7940" max="7942" width="20.08203125" style="46" customWidth="1"/>
    <col min="7943" max="7943" width="3.08203125" style="46" customWidth="1"/>
    <col min="7944" max="7944" width="4.33203125" style="46" customWidth="1"/>
    <col min="7945" max="7945" width="2.5" style="46" customWidth="1"/>
    <col min="7946" max="8192" width="8.6640625" style="46"/>
    <col min="8193" max="8193" width="2.25" style="46" customWidth="1"/>
    <col min="8194" max="8194" width="24.25" style="46" customWidth="1"/>
    <col min="8195" max="8195" width="4" style="46" customWidth="1"/>
    <col min="8196" max="8198" width="20.08203125" style="46" customWidth="1"/>
    <col min="8199" max="8199" width="3.08203125" style="46" customWidth="1"/>
    <col min="8200" max="8200" width="4.33203125" style="46" customWidth="1"/>
    <col min="8201" max="8201" width="2.5" style="46" customWidth="1"/>
    <col min="8202" max="8448" width="8.6640625" style="46"/>
    <col min="8449" max="8449" width="2.25" style="46" customWidth="1"/>
    <col min="8450" max="8450" width="24.25" style="46" customWidth="1"/>
    <col min="8451" max="8451" width="4" style="46" customWidth="1"/>
    <col min="8452" max="8454" width="20.08203125" style="46" customWidth="1"/>
    <col min="8455" max="8455" width="3.08203125" style="46" customWidth="1"/>
    <col min="8456" max="8456" width="4.33203125" style="46" customWidth="1"/>
    <col min="8457" max="8457" width="2.5" style="46" customWidth="1"/>
    <col min="8458" max="8704" width="8.6640625" style="46"/>
    <col min="8705" max="8705" width="2.25" style="46" customWidth="1"/>
    <col min="8706" max="8706" width="24.25" style="46" customWidth="1"/>
    <col min="8707" max="8707" width="4" style="46" customWidth="1"/>
    <col min="8708" max="8710" width="20.08203125" style="46" customWidth="1"/>
    <col min="8711" max="8711" width="3.08203125" style="46" customWidth="1"/>
    <col min="8712" max="8712" width="4.33203125" style="46" customWidth="1"/>
    <col min="8713" max="8713" width="2.5" style="46" customWidth="1"/>
    <col min="8714" max="8960" width="8.6640625" style="46"/>
    <col min="8961" max="8961" width="2.25" style="46" customWidth="1"/>
    <col min="8962" max="8962" width="24.25" style="46" customWidth="1"/>
    <col min="8963" max="8963" width="4" style="46" customWidth="1"/>
    <col min="8964" max="8966" width="20.08203125" style="46" customWidth="1"/>
    <col min="8967" max="8967" width="3.08203125" style="46" customWidth="1"/>
    <col min="8968" max="8968" width="4.33203125" style="46" customWidth="1"/>
    <col min="8969" max="8969" width="2.5" style="46" customWidth="1"/>
    <col min="8970" max="9216" width="8.6640625" style="46"/>
    <col min="9217" max="9217" width="2.25" style="46" customWidth="1"/>
    <col min="9218" max="9218" width="24.25" style="46" customWidth="1"/>
    <col min="9219" max="9219" width="4" style="46" customWidth="1"/>
    <col min="9220" max="9222" width="20.08203125" style="46" customWidth="1"/>
    <col min="9223" max="9223" width="3.08203125" style="46" customWidth="1"/>
    <col min="9224" max="9224" width="4.33203125" style="46" customWidth="1"/>
    <col min="9225" max="9225" width="2.5" style="46" customWidth="1"/>
    <col min="9226" max="9472" width="8.6640625" style="46"/>
    <col min="9473" max="9473" width="2.25" style="46" customWidth="1"/>
    <col min="9474" max="9474" width="24.25" style="46" customWidth="1"/>
    <col min="9475" max="9475" width="4" style="46" customWidth="1"/>
    <col min="9476" max="9478" width="20.08203125" style="46" customWidth="1"/>
    <col min="9479" max="9479" width="3.08203125" style="46" customWidth="1"/>
    <col min="9480" max="9480" width="4.33203125" style="46" customWidth="1"/>
    <col min="9481" max="9481" width="2.5" style="46" customWidth="1"/>
    <col min="9482" max="9728" width="8.6640625" style="46"/>
    <col min="9729" max="9729" width="2.25" style="46" customWidth="1"/>
    <col min="9730" max="9730" width="24.25" style="46" customWidth="1"/>
    <col min="9731" max="9731" width="4" style="46" customWidth="1"/>
    <col min="9732" max="9734" width="20.08203125" style="46" customWidth="1"/>
    <col min="9735" max="9735" width="3.08203125" style="46" customWidth="1"/>
    <col min="9736" max="9736" width="4.33203125" style="46" customWidth="1"/>
    <col min="9737" max="9737" width="2.5" style="46" customWidth="1"/>
    <col min="9738" max="9984" width="8.6640625" style="46"/>
    <col min="9985" max="9985" width="2.25" style="46" customWidth="1"/>
    <col min="9986" max="9986" width="24.25" style="46" customWidth="1"/>
    <col min="9987" max="9987" width="4" style="46" customWidth="1"/>
    <col min="9988" max="9990" width="20.08203125" style="46" customWidth="1"/>
    <col min="9991" max="9991" width="3.08203125" style="46" customWidth="1"/>
    <col min="9992" max="9992" width="4.33203125" style="46" customWidth="1"/>
    <col min="9993" max="9993" width="2.5" style="46" customWidth="1"/>
    <col min="9994" max="10240" width="8.6640625" style="46"/>
    <col min="10241" max="10241" width="2.25" style="46" customWidth="1"/>
    <col min="10242" max="10242" width="24.25" style="46" customWidth="1"/>
    <col min="10243" max="10243" width="4" style="46" customWidth="1"/>
    <col min="10244" max="10246" width="20.08203125" style="46" customWidth="1"/>
    <col min="10247" max="10247" width="3.08203125" style="46" customWidth="1"/>
    <col min="10248" max="10248" width="4.33203125" style="46" customWidth="1"/>
    <col min="10249" max="10249" width="2.5" style="46" customWidth="1"/>
    <col min="10250" max="10496" width="8.6640625" style="46"/>
    <col min="10497" max="10497" width="2.25" style="46" customWidth="1"/>
    <col min="10498" max="10498" width="24.25" style="46" customWidth="1"/>
    <col min="10499" max="10499" width="4" style="46" customWidth="1"/>
    <col min="10500" max="10502" width="20.08203125" style="46" customWidth="1"/>
    <col min="10503" max="10503" width="3.08203125" style="46" customWidth="1"/>
    <col min="10504" max="10504" width="4.33203125" style="46" customWidth="1"/>
    <col min="10505" max="10505" width="2.5" style="46" customWidth="1"/>
    <col min="10506" max="10752" width="8.6640625" style="46"/>
    <col min="10753" max="10753" width="2.25" style="46" customWidth="1"/>
    <col min="10754" max="10754" width="24.25" style="46" customWidth="1"/>
    <col min="10755" max="10755" width="4" style="46" customWidth="1"/>
    <col min="10756" max="10758" width="20.08203125" style="46" customWidth="1"/>
    <col min="10759" max="10759" width="3.08203125" style="46" customWidth="1"/>
    <col min="10760" max="10760" width="4.33203125" style="46" customWidth="1"/>
    <col min="10761" max="10761" width="2.5" style="46" customWidth="1"/>
    <col min="10762" max="11008" width="8.6640625" style="46"/>
    <col min="11009" max="11009" width="2.25" style="46" customWidth="1"/>
    <col min="11010" max="11010" width="24.25" style="46" customWidth="1"/>
    <col min="11011" max="11011" width="4" style="46" customWidth="1"/>
    <col min="11012" max="11014" width="20.08203125" style="46" customWidth="1"/>
    <col min="11015" max="11015" width="3.08203125" style="46" customWidth="1"/>
    <col min="11016" max="11016" width="4.33203125" style="46" customWidth="1"/>
    <col min="11017" max="11017" width="2.5" style="46" customWidth="1"/>
    <col min="11018" max="11264" width="8.6640625" style="46"/>
    <col min="11265" max="11265" width="2.25" style="46" customWidth="1"/>
    <col min="11266" max="11266" width="24.25" style="46" customWidth="1"/>
    <col min="11267" max="11267" width="4" style="46" customWidth="1"/>
    <col min="11268" max="11270" width="20.08203125" style="46" customWidth="1"/>
    <col min="11271" max="11271" width="3.08203125" style="46" customWidth="1"/>
    <col min="11272" max="11272" width="4.33203125" style="46" customWidth="1"/>
    <col min="11273" max="11273" width="2.5" style="46" customWidth="1"/>
    <col min="11274" max="11520" width="8.6640625" style="46"/>
    <col min="11521" max="11521" width="2.25" style="46" customWidth="1"/>
    <col min="11522" max="11522" width="24.25" style="46" customWidth="1"/>
    <col min="11523" max="11523" width="4" style="46" customWidth="1"/>
    <col min="11524" max="11526" width="20.08203125" style="46" customWidth="1"/>
    <col min="11527" max="11527" width="3.08203125" style="46" customWidth="1"/>
    <col min="11528" max="11528" width="4.33203125" style="46" customWidth="1"/>
    <col min="11529" max="11529" width="2.5" style="46" customWidth="1"/>
    <col min="11530" max="11776" width="8.6640625" style="46"/>
    <col min="11777" max="11777" width="2.25" style="46" customWidth="1"/>
    <col min="11778" max="11778" width="24.25" style="46" customWidth="1"/>
    <col min="11779" max="11779" width="4" style="46" customWidth="1"/>
    <col min="11780" max="11782" width="20.08203125" style="46" customWidth="1"/>
    <col min="11783" max="11783" width="3.08203125" style="46" customWidth="1"/>
    <col min="11784" max="11784" width="4.33203125" style="46" customWidth="1"/>
    <col min="11785" max="11785" width="2.5" style="46" customWidth="1"/>
    <col min="11786" max="12032" width="8.6640625" style="46"/>
    <col min="12033" max="12033" width="2.25" style="46" customWidth="1"/>
    <col min="12034" max="12034" width="24.25" style="46" customWidth="1"/>
    <col min="12035" max="12035" width="4" style="46" customWidth="1"/>
    <col min="12036" max="12038" width="20.08203125" style="46" customWidth="1"/>
    <col min="12039" max="12039" width="3.08203125" style="46" customWidth="1"/>
    <col min="12040" max="12040" width="4.33203125" style="46" customWidth="1"/>
    <col min="12041" max="12041" width="2.5" style="46" customWidth="1"/>
    <col min="12042" max="12288" width="8.6640625" style="46"/>
    <col min="12289" max="12289" width="2.25" style="46" customWidth="1"/>
    <col min="12290" max="12290" width="24.25" style="46" customWidth="1"/>
    <col min="12291" max="12291" width="4" style="46" customWidth="1"/>
    <col min="12292" max="12294" width="20.08203125" style="46" customWidth="1"/>
    <col min="12295" max="12295" width="3.08203125" style="46" customWidth="1"/>
    <col min="12296" max="12296" width="4.33203125" style="46" customWidth="1"/>
    <col min="12297" max="12297" width="2.5" style="46" customWidth="1"/>
    <col min="12298" max="12544" width="8.6640625" style="46"/>
    <col min="12545" max="12545" width="2.25" style="46" customWidth="1"/>
    <col min="12546" max="12546" width="24.25" style="46" customWidth="1"/>
    <col min="12547" max="12547" width="4" style="46" customWidth="1"/>
    <col min="12548" max="12550" width="20.08203125" style="46" customWidth="1"/>
    <col min="12551" max="12551" width="3.08203125" style="46" customWidth="1"/>
    <col min="12552" max="12552" width="4.33203125" style="46" customWidth="1"/>
    <col min="12553" max="12553" width="2.5" style="46" customWidth="1"/>
    <col min="12554" max="12800" width="8.6640625" style="46"/>
    <col min="12801" max="12801" width="2.25" style="46" customWidth="1"/>
    <col min="12802" max="12802" width="24.25" style="46" customWidth="1"/>
    <col min="12803" max="12803" width="4" style="46" customWidth="1"/>
    <col min="12804" max="12806" width="20.08203125" style="46" customWidth="1"/>
    <col min="12807" max="12807" width="3.08203125" style="46" customWidth="1"/>
    <col min="12808" max="12808" width="4.33203125" style="46" customWidth="1"/>
    <col min="12809" max="12809" width="2.5" style="46" customWidth="1"/>
    <col min="12810" max="13056" width="8.6640625" style="46"/>
    <col min="13057" max="13057" width="2.25" style="46" customWidth="1"/>
    <col min="13058" max="13058" width="24.25" style="46" customWidth="1"/>
    <col min="13059" max="13059" width="4" style="46" customWidth="1"/>
    <col min="13060" max="13062" width="20.08203125" style="46" customWidth="1"/>
    <col min="13063" max="13063" width="3.08203125" style="46" customWidth="1"/>
    <col min="13064" max="13064" width="4.33203125" style="46" customWidth="1"/>
    <col min="13065" max="13065" width="2.5" style="46" customWidth="1"/>
    <col min="13066" max="13312" width="8.6640625" style="46"/>
    <col min="13313" max="13313" width="2.25" style="46" customWidth="1"/>
    <col min="13314" max="13314" width="24.25" style="46" customWidth="1"/>
    <col min="13315" max="13315" width="4" style="46" customWidth="1"/>
    <col min="13316" max="13318" width="20.08203125" style="46" customWidth="1"/>
    <col min="13319" max="13319" width="3.08203125" style="46" customWidth="1"/>
    <col min="13320" max="13320" width="4.33203125" style="46" customWidth="1"/>
    <col min="13321" max="13321" width="2.5" style="46" customWidth="1"/>
    <col min="13322" max="13568" width="8.6640625" style="46"/>
    <col min="13569" max="13569" width="2.25" style="46" customWidth="1"/>
    <col min="13570" max="13570" width="24.25" style="46" customWidth="1"/>
    <col min="13571" max="13571" width="4" style="46" customWidth="1"/>
    <col min="13572" max="13574" width="20.08203125" style="46" customWidth="1"/>
    <col min="13575" max="13575" width="3.08203125" style="46" customWidth="1"/>
    <col min="13576" max="13576" width="4.33203125" style="46" customWidth="1"/>
    <col min="13577" max="13577" width="2.5" style="46" customWidth="1"/>
    <col min="13578" max="13824" width="8.6640625" style="46"/>
    <col min="13825" max="13825" width="2.25" style="46" customWidth="1"/>
    <col min="13826" max="13826" width="24.25" style="46" customWidth="1"/>
    <col min="13827" max="13827" width="4" style="46" customWidth="1"/>
    <col min="13828" max="13830" width="20.08203125" style="46" customWidth="1"/>
    <col min="13831" max="13831" width="3.08203125" style="46" customWidth="1"/>
    <col min="13832" max="13832" width="4.33203125" style="46" customWidth="1"/>
    <col min="13833" max="13833" width="2.5" style="46" customWidth="1"/>
    <col min="13834" max="14080" width="8.6640625" style="46"/>
    <col min="14081" max="14081" width="2.25" style="46" customWidth="1"/>
    <col min="14082" max="14082" width="24.25" style="46" customWidth="1"/>
    <col min="14083" max="14083" width="4" style="46" customWidth="1"/>
    <col min="14084" max="14086" width="20.08203125" style="46" customWidth="1"/>
    <col min="14087" max="14087" width="3.08203125" style="46" customWidth="1"/>
    <col min="14088" max="14088" width="4.33203125" style="46" customWidth="1"/>
    <col min="14089" max="14089" width="2.5" style="46" customWidth="1"/>
    <col min="14090" max="14336" width="8.6640625" style="46"/>
    <col min="14337" max="14337" width="2.25" style="46" customWidth="1"/>
    <col min="14338" max="14338" width="24.25" style="46" customWidth="1"/>
    <col min="14339" max="14339" width="4" style="46" customWidth="1"/>
    <col min="14340" max="14342" width="20.08203125" style="46" customWidth="1"/>
    <col min="14343" max="14343" width="3.08203125" style="46" customWidth="1"/>
    <col min="14344" max="14344" width="4.33203125" style="46" customWidth="1"/>
    <col min="14345" max="14345" width="2.5" style="46" customWidth="1"/>
    <col min="14346" max="14592" width="8.6640625" style="46"/>
    <col min="14593" max="14593" width="2.25" style="46" customWidth="1"/>
    <col min="14594" max="14594" width="24.25" style="46" customWidth="1"/>
    <col min="14595" max="14595" width="4" style="46" customWidth="1"/>
    <col min="14596" max="14598" width="20.08203125" style="46" customWidth="1"/>
    <col min="14599" max="14599" width="3.08203125" style="46" customWidth="1"/>
    <col min="14600" max="14600" width="4.33203125" style="46" customWidth="1"/>
    <col min="14601" max="14601" width="2.5" style="46" customWidth="1"/>
    <col min="14602" max="14848" width="8.6640625" style="46"/>
    <col min="14849" max="14849" width="2.25" style="46" customWidth="1"/>
    <col min="14850" max="14850" width="24.25" style="46" customWidth="1"/>
    <col min="14851" max="14851" width="4" style="46" customWidth="1"/>
    <col min="14852" max="14854" width="20.08203125" style="46" customWidth="1"/>
    <col min="14855" max="14855" width="3.08203125" style="46" customWidth="1"/>
    <col min="14856" max="14856" width="4.33203125" style="46" customWidth="1"/>
    <col min="14857" max="14857" width="2.5" style="46" customWidth="1"/>
    <col min="14858" max="15104" width="8.6640625" style="46"/>
    <col min="15105" max="15105" width="2.25" style="46" customWidth="1"/>
    <col min="15106" max="15106" width="24.25" style="46" customWidth="1"/>
    <col min="15107" max="15107" width="4" style="46" customWidth="1"/>
    <col min="15108" max="15110" width="20.08203125" style="46" customWidth="1"/>
    <col min="15111" max="15111" width="3.08203125" style="46" customWidth="1"/>
    <col min="15112" max="15112" width="4.33203125" style="46" customWidth="1"/>
    <col min="15113" max="15113" width="2.5" style="46" customWidth="1"/>
    <col min="15114" max="15360" width="8.6640625" style="46"/>
    <col min="15361" max="15361" width="2.25" style="46" customWidth="1"/>
    <col min="15362" max="15362" width="24.25" style="46" customWidth="1"/>
    <col min="15363" max="15363" width="4" style="46" customWidth="1"/>
    <col min="15364" max="15366" width="20.08203125" style="46" customWidth="1"/>
    <col min="15367" max="15367" width="3.08203125" style="46" customWidth="1"/>
    <col min="15368" max="15368" width="4.33203125" style="46" customWidth="1"/>
    <col min="15369" max="15369" width="2.5" style="46" customWidth="1"/>
    <col min="15370" max="15616" width="8.6640625" style="46"/>
    <col min="15617" max="15617" width="2.25" style="46" customWidth="1"/>
    <col min="15618" max="15618" width="24.25" style="46" customWidth="1"/>
    <col min="15619" max="15619" width="4" style="46" customWidth="1"/>
    <col min="15620" max="15622" width="20.08203125" style="46" customWidth="1"/>
    <col min="15623" max="15623" width="3.08203125" style="46" customWidth="1"/>
    <col min="15624" max="15624" width="4.33203125" style="46" customWidth="1"/>
    <col min="15625" max="15625" width="2.5" style="46" customWidth="1"/>
    <col min="15626" max="15872" width="8.6640625" style="46"/>
    <col min="15873" max="15873" width="2.25" style="46" customWidth="1"/>
    <col min="15874" max="15874" width="24.25" style="46" customWidth="1"/>
    <col min="15875" max="15875" width="4" style="46" customWidth="1"/>
    <col min="15876" max="15878" width="20.08203125" style="46" customWidth="1"/>
    <col min="15879" max="15879" width="3.08203125" style="46" customWidth="1"/>
    <col min="15880" max="15880" width="4.33203125" style="46" customWidth="1"/>
    <col min="15881" max="15881" width="2.5" style="46" customWidth="1"/>
    <col min="15882" max="16128" width="8.6640625" style="46"/>
    <col min="16129" max="16129" width="2.25" style="46" customWidth="1"/>
    <col min="16130" max="16130" width="24.25" style="46" customWidth="1"/>
    <col min="16131" max="16131" width="4" style="46" customWidth="1"/>
    <col min="16132" max="16134" width="20.08203125" style="46" customWidth="1"/>
    <col min="16135" max="16135" width="3.08203125" style="46" customWidth="1"/>
    <col min="16136" max="16136" width="4.33203125" style="46" customWidth="1"/>
    <col min="16137" max="16137" width="2.5" style="46" customWidth="1"/>
    <col min="16138" max="16384" width="8.6640625" style="46"/>
  </cols>
  <sheetData>
    <row r="1" spans="1:8" ht="20.149999999999999" customHeight="1">
      <c r="A1" s="370"/>
      <c r="B1" s="47" t="s">
        <v>2381</v>
      </c>
      <c r="C1" s="47"/>
      <c r="D1" s="47"/>
      <c r="E1" s="47"/>
      <c r="F1" s="47"/>
      <c r="G1" s="47"/>
      <c r="H1" s="47"/>
    </row>
    <row r="2" spans="1:8" ht="20.149999999999999" customHeight="1">
      <c r="A2" s="370"/>
      <c r="B2" s="47"/>
      <c r="C2" s="47"/>
      <c r="D2" s="47"/>
      <c r="E2" s="47"/>
      <c r="F2" s="1895" t="s">
        <v>0</v>
      </c>
      <c r="G2" s="1895"/>
      <c r="H2" s="47"/>
    </row>
    <row r="3" spans="1:8" ht="20.149999999999999" customHeight="1">
      <c r="A3" s="370"/>
      <c r="B3" s="47"/>
      <c r="C3" s="47"/>
      <c r="D3" s="47"/>
      <c r="E3" s="47"/>
      <c r="F3" s="60"/>
      <c r="G3" s="60"/>
      <c r="H3" s="47"/>
    </row>
    <row r="4" spans="1:8" ht="20.149999999999999" customHeight="1">
      <c r="A4" s="1896" t="s">
        <v>2370</v>
      </c>
      <c r="B4" s="1896"/>
      <c r="C4" s="1896"/>
      <c r="D4" s="1896"/>
      <c r="E4" s="1896"/>
      <c r="F4" s="1896"/>
      <c r="G4" s="1896"/>
      <c r="H4" s="1896"/>
    </row>
    <row r="5" spans="1:8" ht="20.149999999999999" customHeight="1">
      <c r="A5" s="115"/>
      <c r="B5" s="115"/>
      <c r="C5" s="115"/>
      <c r="D5" s="115"/>
      <c r="E5" s="115"/>
      <c r="F5" s="115"/>
      <c r="G5" s="115"/>
      <c r="H5" s="47"/>
    </row>
    <row r="6" spans="1:8" ht="40" customHeight="1">
      <c r="A6" s="115"/>
      <c r="B6" s="369" t="s">
        <v>291</v>
      </c>
      <c r="C6" s="1897"/>
      <c r="D6" s="1898"/>
      <c r="E6" s="1898"/>
      <c r="F6" s="1898"/>
      <c r="G6" s="1899"/>
      <c r="H6" s="47"/>
    </row>
    <row r="7" spans="1:8" ht="40" customHeight="1">
      <c r="A7" s="47"/>
      <c r="B7" s="365" t="s">
        <v>19</v>
      </c>
      <c r="C7" s="1900" t="s">
        <v>290</v>
      </c>
      <c r="D7" s="1900"/>
      <c r="E7" s="1900"/>
      <c r="F7" s="1900"/>
      <c r="G7" s="1901"/>
      <c r="H7" s="47"/>
    </row>
    <row r="8" spans="1:8" ht="40" customHeight="1">
      <c r="A8" s="47"/>
      <c r="B8" s="1586" t="s">
        <v>2371</v>
      </c>
      <c r="C8" s="1902"/>
      <c r="D8" s="1903"/>
      <c r="E8" s="1903"/>
      <c r="F8" s="1903"/>
      <c r="G8" s="1904"/>
      <c r="H8" s="47"/>
    </row>
    <row r="9" spans="1:8" ht="40" customHeight="1">
      <c r="A9" s="47"/>
      <c r="B9" s="369" t="s">
        <v>419</v>
      </c>
      <c r="C9" s="1902" t="s">
        <v>2372</v>
      </c>
      <c r="D9" s="1903"/>
      <c r="E9" s="1903"/>
      <c r="F9" s="1903"/>
      <c r="G9" s="1904"/>
      <c r="H9" s="47"/>
    </row>
    <row r="10" spans="1:8" ht="18.75" customHeight="1">
      <c r="A10" s="47"/>
      <c r="B10" s="1905" t="s">
        <v>417</v>
      </c>
      <c r="C10" s="323"/>
      <c r="D10" s="47"/>
      <c r="E10" s="47"/>
      <c r="F10" s="47"/>
      <c r="G10" s="322"/>
      <c r="H10" s="47"/>
    </row>
    <row r="11" spans="1:8" ht="40.5" customHeight="1">
      <c r="A11" s="47"/>
      <c r="B11" s="1905"/>
      <c r="C11" s="323"/>
      <c r="D11" s="1587" t="s">
        <v>416</v>
      </c>
      <c r="E11" s="351" t="s">
        <v>283</v>
      </c>
      <c r="F11" s="1588"/>
      <c r="G11" s="322"/>
      <c r="H11" s="47"/>
    </row>
    <row r="12" spans="1:8" ht="25.5" customHeight="1">
      <c r="A12" s="47"/>
      <c r="B12" s="1906"/>
      <c r="C12" s="321"/>
      <c r="D12" s="320"/>
      <c r="E12" s="320"/>
      <c r="F12" s="320"/>
      <c r="G12" s="319"/>
      <c r="H12" s="47"/>
    </row>
    <row r="13" spans="1:8">
      <c r="A13" s="47"/>
      <c r="B13" s="1907" t="s">
        <v>2373</v>
      </c>
      <c r="C13" s="318"/>
      <c r="D13" s="318"/>
      <c r="E13" s="318"/>
      <c r="F13" s="318"/>
      <c r="G13" s="359"/>
      <c r="H13" s="47"/>
    </row>
    <row r="14" spans="1:8" ht="29.25" customHeight="1">
      <c r="A14" s="47"/>
      <c r="B14" s="1908"/>
      <c r="C14" s="47"/>
      <c r="D14" s="59" t="s">
        <v>385</v>
      </c>
      <c r="E14" s="59" t="s">
        <v>384</v>
      </c>
      <c r="F14" s="59" t="s">
        <v>400</v>
      </c>
      <c r="G14" s="322"/>
      <c r="H14" s="47"/>
    </row>
    <row r="15" spans="1:8" ht="29.25" customHeight="1">
      <c r="A15" s="47"/>
      <c r="B15" s="1908"/>
      <c r="C15" s="47"/>
      <c r="D15" s="351" t="s">
        <v>283</v>
      </c>
      <c r="E15" s="351" t="s">
        <v>283</v>
      </c>
      <c r="F15" s="351" t="s">
        <v>283</v>
      </c>
      <c r="G15" s="322"/>
      <c r="H15" s="47"/>
    </row>
    <row r="16" spans="1:8">
      <c r="A16" s="47"/>
      <c r="B16" s="1909"/>
      <c r="C16" s="320"/>
      <c r="D16" s="320"/>
      <c r="E16" s="320"/>
      <c r="F16" s="320"/>
      <c r="G16" s="319"/>
      <c r="H16" s="47"/>
    </row>
    <row r="17" spans="1:8" ht="38.25" customHeight="1">
      <c r="A17" s="47"/>
      <c r="B17" s="1586" t="s">
        <v>2374</v>
      </c>
      <c r="C17" s="363"/>
      <c r="D17" s="1910" t="s">
        <v>2375</v>
      </c>
      <c r="E17" s="1910"/>
      <c r="F17" s="1910"/>
      <c r="G17" s="1911"/>
      <c r="H17" s="47"/>
    </row>
    <row r="18" spans="1:8">
      <c r="A18" s="47"/>
      <c r="B18" s="47"/>
      <c r="C18" s="47"/>
      <c r="D18" s="47"/>
      <c r="E18" s="47"/>
      <c r="F18" s="47"/>
      <c r="G18" s="47"/>
      <c r="H18" s="47"/>
    </row>
    <row r="19" spans="1:8">
      <c r="A19" s="47"/>
      <c r="B19" s="47"/>
      <c r="C19" s="47"/>
      <c r="D19" s="47"/>
      <c r="E19" s="47"/>
      <c r="F19" s="47"/>
      <c r="G19" s="47"/>
      <c r="H19" s="47"/>
    </row>
    <row r="20" spans="1:8" ht="17.25" customHeight="1">
      <c r="A20" s="47"/>
      <c r="B20" s="47" t="s">
        <v>23</v>
      </c>
      <c r="C20" s="47"/>
      <c r="D20" s="47"/>
      <c r="E20" s="47"/>
      <c r="F20" s="47"/>
      <c r="G20" s="47"/>
      <c r="H20" s="47"/>
    </row>
    <row r="21" spans="1:8" ht="32.25" customHeight="1">
      <c r="A21" s="47"/>
      <c r="B21" s="1894" t="s">
        <v>2376</v>
      </c>
      <c r="C21" s="1894"/>
      <c r="D21" s="1894"/>
      <c r="E21" s="1894"/>
      <c r="F21" s="1894"/>
      <c r="G21" s="1894"/>
      <c r="H21" s="47"/>
    </row>
    <row r="22" spans="1:8" ht="32.25" customHeight="1">
      <c r="A22" s="47"/>
      <c r="B22" s="1894" t="s">
        <v>2377</v>
      </c>
      <c r="C22" s="1894"/>
      <c r="D22" s="1894"/>
      <c r="E22" s="1894"/>
      <c r="F22" s="1894"/>
      <c r="G22" s="1894"/>
      <c r="H22" s="47"/>
    </row>
    <row r="23" spans="1:8" ht="17.25" customHeight="1">
      <c r="A23" s="47"/>
      <c r="B23" s="54" t="s">
        <v>2378</v>
      </c>
      <c r="C23" s="47"/>
      <c r="D23" s="47"/>
      <c r="E23" s="47"/>
      <c r="F23" s="47"/>
      <c r="G23" s="47"/>
      <c r="H23" s="47"/>
    </row>
    <row r="24" spans="1:8" ht="17.25" customHeight="1">
      <c r="A24" s="47"/>
      <c r="B24" s="47" t="s">
        <v>2379</v>
      </c>
      <c r="C24" s="47"/>
      <c r="D24" s="47"/>
      <c r="E24" s="47"/>
      <c r="F24" s="47"/>
      <c r="G24" s="47"/>
      <c r="H24" s="47"/>
    </row>
    <row r="25" spans="1:8" ht="64.5" customHeight="1">
      <c r="A25" s="47"/>
      <c r="B25" s="1894" t="s">
        <v>2380</v>
      </c>
      <c r="C25" s="1894"/>
      <c r="D25" s="1894"/>
      <c r="E25" s="1894"/>
      <c r="F25" s="1894"/>
      <c r="G25" s="1894"/>
      <c r="H25" s="47"/>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2"/>
  <pageMargins left="0.7" right="0.7" top="0.75" bottom="0.75" header="0.3" footer="0.3"/>
  <pageSetup paperSize="9" scale="7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581A6-FC74-4041-A3FD-A64CAD363AA8}">
  <dimension ref="A1:AI58"/>
  <sheetViews>
    <sheetView showGridLines="0" view="pageBreakPreview" topLeftCell="A32" zoomScaleNormal="100" zoomScaleSheetLayoutView="100" workbookViewId="0">
      <selection activeCell="Q45" sqref="Q45:T45"/>
    </sheetView>
  </sheetViews>
  <sheetFormatPr defaultColWidth="2.08203125" defaultRowHeight="18"/>
  <cols>
    <col min="1" max="1" width="2.08203125" style="1052" customWidth="1"/>
    <col min="2" max="2" width="2.08203125" style="1057" customWidth="1"/>
    <col min="3" max="5" width="2.08203125" style="1052"/>
    <col min="6" max="6" width="2.25" style="1052" bestFit="1" customWidth="1"/>
    <col min="7" max="8" width="2.08203125" style="1052"/>
    <col min="9" max="12" width="1.58203125" style="1052" customWidth="1"/>
    <col min="13" max="20" width="2.25" style="1052" customWidth="1"/>
    <col min="21" max="32" width="2.1640625" style="1052" customWidth="1"/>
    <col min="33" max="33" width="2.58203125" style="1052" customWidth="1"/>
    <col min="34" max="34" width="2.08203125" style="1052" customWidth="1"/>
    <col min="35" max="252" width="2.08203125" style="1052"/>
    <col min="253" max="254" width="2.08203125" style="1052" customWidth="1"/>
    <col min="255" max="257" width="2.08203125" style="1052"/>
    <col min="258" max="258" width="2.25" style="1052" bestFit="1" customWidth="1"/>
    <col min="259" max="260" width="2.08203125" style="1052"/>
    <col min="261" max="288" width="2.1640625" style="1052" customWidth="1"/>
    <col min="289" max="289" width="2.08203125" style="1052"/>
    <col min="290" max="290" width="2.08203125" style="1052" customWidth="1"/>
    <col min="291" max="508" width="2.08203125" style="1052"/>
    <col min="509" max="510" width="2.08203125" style="1052" customWidth="1"/>
    <col min="511" max="513" width="2.08203125" style="1052"/>
    <col min="514" max="514" width="2.25" style="1052" bestFit="1" customWidth="1"/>
    <col min="515" max="516" width="2.08203125" style="1052"/>
    <col min="517" max="544" width="2.1640625" style="1052" customWidth="1"/>
    <col min="545" max="545" width="2.08203125" style="1052"/>
    <col min="546" max="546" width="2.08203125" style="1052" customWidth="1"/>
    <col min="547" max="764" width="2.08203125" style="1052"/>
    <col min="765" max="766" width="2.08203125" style="1052" customWidth="1"/>
    <col min="767" max="769" width="2.08203125" style="1052"/>
    <col min="770" max="770" width="2.25" style="1052" bestFit="1" customWidth="1"/>
    <col min="771" max="772" width="2.08203125" style="1052"/>
    <col min="773" max="800" width="2.1640625" style="1052" customWidth="1"/>
    <col min="801" max="801" width="2.08203125" style="1052"/>
    <col min="802" max="802" width="2.08203125" style="1052" customWidth="1"/>
    <col min="803" max="1020" width="2.08203125" style="1052"/>
    <col min="1021" max="1022" width="2.08203125" style="1052" customWidth="1"/>
    <col min="1023" max="1025" width="2.08203125" style="1052"/>
    <col min="1026" max="1026" width="2.25" style="1052" bestFit="1" customWidth="1"/>
    <col min="1027" max="1028" width="2.08203125" style="1052"/>
    <col min="1029" max="1056" width="2.1640625" style="1052" customWidth="1"/>
    <col min="1057" max="1057" width="2.08203125" style="1052"/>
    <col min="1058" max="1058" width="2.08203125" style="1052" customWidth="1"/>
    <col min="1059" max="1276" width="2.08203125" style="1052"/>
    <col min="1277" max="1278" width="2.08203125" style="1052" customWidth="1"/>
    <col min="1279" max="1281" width="2.08203125" style="1052"/>
    <col min="1282" max="1282" width="2.25" style="1052" bestFit="1" customWidth="1"/>
    <col min="1283" max="1284" width="2.08203125" style="1052"/>
    <col min="1285" max="1312" width="2.1640625" style="1052" customWidth="1"/>
    <col min="1313" max="1313" width="2.08203125" style="1052"/>
    <col min="1314" max="1314" width="2.08203125" style="1052" customWidth="1"/>
    <col min="1315" max="1532" width="2.08203125" style="1052"/>
    <col min="1533" max="1534" width="2.08203125" style="1052" customWidth="1"/>
    <col min="1535" max="1537" width="2.08203125" style="1052"/>
    <col min="1538" max="1538" width="2.25" style="1052" bestFit="1" customWidth="1"/>
    <col min="1539" max="1540" width="2.08203125" style="1052"/>
    <col min="1541" max="1568" width="2.1640625" style="1052" customWidth="1"/>
    <col min="1569" max="1569" width="2.08203125" style="1052"/>
    <col min="1570" max="1570" width="2.08203125" style="1052" customWidth="1"/>
    <col min="1571" max="1788" width="2.08203125" style="1052"/>
    <col min="1789" max="1790" width="2.08203125" style="1052" customWidth="1"/>
    <col min="1791" max="1793" width="2.08203125" style="1052"/>
    <col min="1794" max="1794" width="2.25" style="1052" bestFit="1" customWidth="1"/>
    <col min="1795" max="1796" width="2.08203125" style="1052"/>
    <col min="1797" max="1824" width="2.1640625" style="1052" customWidth="1"/>
    <col min="1825" max="1825" width="2.08203125" style="1052"/>
    <col min="1826" max="1826" width="2.08203125" style="1052" customWidth="1"/>
    <col min="1827" max="2044" width="2.08203125" style="1052"/>
    <col min="2045" max="2046" width="2.08203125" style="1052" customWidth="1"/>
    <col min="2047" max="2049" width="2.08203125" style="1052"/>
    <col min="2050" max="2050" width="2.25" style="1052" bestFit="1" customWidth="1"/>
    <col min="2051" max="2052" width="2.08203125" style="1052"/>
    <col min="2053" max="2080" width="2.1640625" style="1052" customWidth="1"/>
    <col min="2081" max="2081" width="2.08203125" style="1052"/>
    <col min="2082" max="2082" width="2.08203125" style="1052" customWidth="1"/>
    <col min="2083" max="2300" width="2.08203125" style="1052"/>
    <col min="2301" max="2302" width="2.08203125" style="1052" customWidth="1"/>
    <col min="2303" max="2305" width="2.08203125" style="1052"/>
    <col min="2306" max="2306" width="2.25" style="1052" bestFit="1" customWidth="1"/>
    <col min="2307" max="2308" width="2.08203125" style="1052"/>
    <col min="2309" max="2336" width="2.1640625" style="1052" customWidth="1"/>
    <col min="2337" max="2337" width="2.08203125" style="1052"/>
    <col min="2338" max="2338" width="2.08203125" style="1052" customWidth="1"/>
    <col min="2339" max="2556" width="2.08203125" style="1052"/>
    <col min="2557" max="2558" width="2.08203125" style="1052" customWidth="1"/>
    <col min="2559" max="2561" width="2.08203125" style="1052"/>
    <col min="2562" max="2562" width="2.25" style="1052" bestFit="1" customWidth="1"/>
    <col min="2563" max="2564" width="2.08203125" style="1052"/>
    <col min="2565" max="2592" width="2.1640625" style="1052" customWidth="1"/>
    <col min="2593" max="2593" width="2.08203125" style="1052"/>
    <col min="2594" max="2594" width="2.08203125" style="1052" customWidth="1"/>
    <col min="2595" max="2812" width="2.08203125" style="1052"/>
    <col min="2813" max="2814" width="2.08203125" style="1052" customWidth="1"/>
    <col min="2815" max="2817" width="2.08203125" style="1052"/>
    <col min="2818" max="2818" width="2.25" style="1052" bestFit="1" customWidth="1"/>
    <col min="2819" max="2820" width="2.08203125" style="1052"/>
    <col min="2821" max="2848" width="2.1640625" style="1052" customWidth="1"/>
    <col min="2849" max="2849" width="2.08203125" style="1052"/>
    <col min="2850" max="2850" width="2.08203125" style="1052" customWidth="1"/>
    <col min="2851" max="3068" width="2.08203125" style="1052"/>
    <col min="3069" max="3070" width="2.08203125" style="1052" customWidth="1"/>
    <col min="3071" max="3073" width="2.08203125" style="1052"/>
    <col min="3074" max="3074" width="2.25" style="1052" bestFit="1" customWidth="1"/>
    <col min="3075" max="3076" width="2.08203125" style="1052"/>
    <col min="3077" max="3104" width="2.1640625" style="1052" customWidth="1"/>
    <col min="3105" max="3105" width="2.08203125" style="1052"/>
    <col min="3106" max="3106" width="2.08203125" style="1052" customWidth="1"/>
    <col min="3107" max="3324" width="2.08203125" style="1052"/>
    <col min="3325" max="3326" width="2.08203125" style="1052" customWidth="1"/>
    <col min="3327" max="3329" width="2.08203125" style="1052"/>
    <col min="3330" max="3330" width="2.25" style="1052" bestFit="1" customWidth="1"/>
    <col min="3331" max="3332" width="2.08203125" style="1052"/>
    <col min="3333" max="3360" width="2.1640625" style="1052" customWidth="1"/>
    <col min="3361" max="3361" width="2.08203125" style="1052"/>
    <col min="3362" max="3362" width="2.08203125" style="1052" customWidth="1"/>
    <col min="3363" max="3580" width="2.08203125" style="1052"/>
    <col min="3581" max="3582" width="2.08203125" style="1052" customWidth="1"/>
    <col min="3583" max="3585" width="2.08203125" style="1052"/>
    <col min="3586" max="3586" width="2.25" style="1052" bestFit="1" customWidth="1"/>
    <col min="3587" max="3588" width="2.08203125" style="1052"/>
    <col min="3589" max="3616" width="2.1640625" style="1052" customWidth="1"/>
    <col min="3617" max="3617" width="2.08203125" style="1052"/>
    <col min="3618" max="3618" width="2.08203125" style="1052" customWidth="1"/>
    <col min="3619" max="3836" width="2.08203125" style="1052"/>
    <col min="3837" max="3838" width="2.08203125" style="1052" customWidth="1"/>
    <col min="3839" max="3841" width="2.08203125" style="1052"/>
    <col min="3842" max="3842" width="2.25" style="1052" bestFit="1" customWidth="1"/>
    <col min="3843" max="3844" width="2.08203125" style="1052"/>
    <col min="3845" max="3872" width="2.1640625" style="1052" customWidth="1"/>
    <col min="3873" max="3873" width="2.08203125" style="1052"/>
    <col min="3874" max="3874" width="2.08203125" style="1052" customWidth="1"/>
    <col min="3875" max="4092" width="2.08203125" style="1052"/>
    <col min="4093" max="4094" width="2.08203125" style="1052" customWidth="1"/>
    <col min="4095" max="4097" width="2.08203125" style="1052"/>
    <col min="4098" max="4098" width="2.25" style="1052" bestFit="1" customWidth="1"/>
    <col min="4099" max="4100" width="2.08203125" style="1052"/>
    <col min="4101" max="4128" width="2.1640625" style="1052" customWidth="1"/>
    <col min="4129" max="4129" width="2.08203125" style="1052"/>
    <col min="4130" max="4130" width="2.08203125" style="1052" customWidth="1"/>
    <col min="4131" max="4348" width="2.08203125" style="1052"/>
    <col min="4349" max="4350" width="2.08203125" style="1052" customWidth="1"/>
    <col min="4351" max="4353" width="2.08203125" style="1052"/>
    <col min="4354" max="4354" width="2.25" style="1052" bestFit="1" customWidth="1"/>
    <col min="4355" max="4356" width="2.08203125" style="1052"/>
    <col min="4357" max="4384" width="2.1640625" style="1052" customWidth="1"/>
    <col min="4385" max="4385" width="2.08203125" style="1052"/>
    <col min="4386" max="4386" width="2.08203125" style="1052" customWidth="1"/>
    <col min="4387" max="4604" width="2.08203125" style="1052"/>
    <col min="4605" max="4606" width="2.08203125" style="1052" customWidth="1"/>
    <col min="4607" max="4609" width="2.08203125" style="1052"/>
    <col min="4610" max="4610" width="2.25" style="1052" bestFit="1" customWidth="1"/>
    <col min="4611" max="4612" width="2.08203125" style="1052"/>
    <col min="4613" max="4640" width="2.1640625" style="1052" customWidth="1"/>
    <col min="4641" max="4641" width="2.08203125" style="1052"/>
    <col min="4642" max="4642" width="2.08203125" style="1052" customWidth="1"/>
    <col min="4643" max="4860" width="2.08203125" style="1052"/>
    <col min="4861" max="4862" width="2.08203125" style="1052" customWidth="1"/>
    <col min="4863" max="4865" width="2.08203125" style="1052"/>
    <col min="4866" max="4866" width="2.25" style="1052" bestFit="1" customWidth="1"/>
    <col min="4867" max="4868" width="2.08203125" style="1052"/>
    <col min="4869" max="4896" width="2.1640625" style="1052" customWidth="1"/>
    <col min="4897" max="4897" width="2.08203125" style="1052"/>
    <col min="4898" max="4898" width="2.08203125" style="1052" customWidth="1"/>
    <col min="4899" max="5116" width="2.08203125" style="1052"/>
    <col min="5117" max="5118" width="2.08203125" style="1052" customWidth="1"/>
    <col min="5119" max="5121" width="2.08203125" style="1052"/>
    <col min="5122" max="5122" width="2.25" style="1052" bestFit="1" customWidth="1"/>
    <col min="5123" max="5124" width="2.08203125" style="1052"/>
    <col min="5125" max="5152" width="2.1640625" style="1052" customWidth="1"/>
    <col min="5153" max="5153" width="2.08203125" style="1052"/>
    <col min="5154" max="5154" width="2.08203125" style="1052" customWidth="1"/>
    <col min="5155" max="5372" width="2.08203125" style="1052"/>
    <col min="5373" max="5374" width="2.08203125" style="1052" customWidth="1"/>
    <col min="5375" max="5377" width="2.08203125" style="1052"/>
    <col min="5378" max="5378" width="2.25" style="1052" bestFit="1" customWidth="1"/>
    <col min="5379" max="5380" width="2.08203125" style="1052"/>
    <col min="5381" max="5408" width="2.1640625" style="1052" customWidth="1"/>
    <col min="5409" max="5409" width="2.08203125" style="1052"/>
    <col min="5410" max="5410" width="2.08203125" style="1052" customWidth="1"/>
    <col min="5411" max="5628" width="2.08203125" style="1052"/>
    <col min="5629" max="5630" width="2.08203125" style="1052" customWidth="1"/>
    <col min="5631" max="5633" width="2.08203125" style="1052"/>
    <col min="5634" max="5634" width="2.25" style="1052" bestFit="1" customWidth="1"/>
    <col min="5635" max="5636" width="2.08203125" style="1052"/>
    <col min="5637" max="5664" width="2.1640625" style="1052" customWidth="1"/>
    <col min="5665" max="5665" width="2.08203125" style="1052"/>
    <col min="5666" max="5666" width="2.08203125" style="1052" customWidth="1"/>
    <col min="5667" max="5884" width="2.08203125" style="1052"/>
    <col min="5885" max="5886" width="2.08203125" style="1052" customWidth="1"/>
    <col min="5887" max="5889" width="2.08203125" style="1052"/>
    <col min="5890" max="5890" width="2.25" style="1052" bestFit="1" customWidth="1"/>
    <col min="5891" max="5892" width="2.08203125" style="1052"/>
    <col min="5893" max="5920" width="2.1640625" style="1052" customWidth="1"/>
    <col min="5921" max="5921" width="2.08203125" style="1052"/>
    <col min="5922" max="5922" width="2.08203125" style="1052" customWidth="1"/>
    <col min="5923" max="6140" width="2.08203125" style="1052"/>
    <col min="6141" max="6142" width="2.08203125" style="1052" customWidth="1"/>
    <col min="6143" max="6145" width="2.08203125" style="1052"/>
    <col min="6146" max="6146" width="2.25" style="1052" bestFit="1" customWidth="1"/>
    <col min="6147" max="6148" width="2.08203125" style="1052"/>
    <col min="6149" max="6176" width="2.1640625" style="1052" customWidth="1"/>
    <col min="6177" max="6177" width="2.08203125" style="1052"/>
    <col min="6178" max="6178" width="2.08203125" style="1052" customWidth="1"/>
    <col min="6179" max="6396" width="2.08203125" style="1052"/>
    <col min="6397" max="6398" width="2.08203125" style="1052" customWidth="1"/>
    <col min="6399" max="6401" width="2.08203125" style="1052"/>
    <col min="6402" max="6402" width="2.25" style="1052" bestFit="1" customWidth="1"/>
    <col min="6403" max="6404" width="2.08203125" style="1052"/>
    <col min="6405" max="6432" width="2.1640625" style="1052" customWidth="1"/>
    <col min="6433" max="6433" width="2.08203125" style="1052"/>
    <col min="6434" max="6434" width="2.08203125" style="1052" customWidth="1"/>
    <col min="6435" max="6652" width="2.08203125" style="1052"/>
    <col min="6653" max="6654" width="2.08203125" style="1052" customWidth="1"/>
    <col min="6655" max="6657" width="2.08203125" style="1052"/>
    <col min="6658" max="6658" width="2.25" style="1052" bestFit="1" customWidth="1"/>
    <col min="6659" max="6660" width="2.08203125" style="1052"/>
    <col min="6661" max="6688" width="2.1640625" style="1052" customWidth="1"/>
    <col min="6689" max="6689" width="2.08203125" style="1052"/>
    <col min="6690" max="6690" width="2.08203125" style="1052" customWidth="1"/>
    <col min="6691" max="6908" width="2.08203125" style="1052"/>
    <col min="6909" max="6910" width="2.08203125" style="1052" customWidth="1"/>
    <col min="6911" max="6913" width="2.08203125" style="1052"/>
    <col min="6914" max="6914" width="2.25" style="1052" bestFit="1" customWidth="1"/>
    <col min="6915" max="6916" width="2.08203125" style="1052"/>
    <col min="6917" max="6944" width="2.1640625" style="1052" customWidth="1"/>
    <col min="6945" max="6945" width="2.08203125" style="1052"/>
    <col min="6946" max="6946" width="2.08203125" style="1052" customWidth="1"/>
    <col min="6947" max="7164" width="2.08203125" style="1052"/>
    <col min="7165" max="7166" width="2.08203125" style="1052" customWidth="1"/>
    <col min="7167" max="7169" width="2.08203125" style="1052"/>
    <col min="7170" max="7170" width="2.25" style="1052" bestFit="1" customWidth="1"/>
    <col min="7171" max="7172" width="2.08203125" style="1052"/>
    <col min="7173" max="7200" width="2.1640625" style="1052" customWidth="1"/>
    <col min="7201" max="7201" width="2.08203125" style="1052"/>
    <col min="7202" max="7202" width="2.08203125" style="1052" customWidth="1"/>
    <col min="7203" max="7420" width="2.08203125" style="1052"/>
    <col min="7421" max="7422" width="2.08203125" style="1052" customWidth="1"/>
    <col min="7423" max="7425" width="2.08203125" style="1052"/>
    <col min="7426" max="7426" width="2.25" style="1052" bestFit="1" customWidth="1"/>
    <col min="7427" max="7428" width="2.08203125" style="1052"/>
    <col min="7429" max="7456" width="2.1640625" style="1052" customWidth="1"/>
    <col min="7457" max="7457" width="2.08203125" style="1052"/>
    <col min="7458" max="7458" width="2.08203125" style="1052" customWidth="1"/>
    <col min="7459" max="7676" width="2.08203125" style="1052"/>
    <col min="7677" max="7678" width="2.08203125" style="1052" customWidth="1"/>
    <col min="7679" max="7681" width="2.08203125" style="1052"/>
    <col min="7682" max="7682" width="2.25" style="1052" bestFit="1" customWidth="1"/>
    <col min="7683" max="7684" width="2.08203125" style="1052"/>
    <col min="7685" max="7712" width="2.1640625" style="1052" customWidth="1"/>
    <col min="7713" max="7713" width="2.08203125" style="1052"/>
    <col min="7714" max="7714" width="2.08203125" style="1052" customWidth="1"/>
    <col min="7715" max="7932" width="2.08203125" style="1052"/>
    <col min="7933" max="7934" width="2.08203125" style="1052" customWidth="1"/>
    <col min="7935" max="7937" width="2.08203125" style="1052"/>
    <col min="7938" max="7938" width="2.25" style="1052" bestFit="1" customWidth="1"/>
    <col min="7939" max="7940" width="2.08203125" style="1052"/>
    <col min="7941" max="7968" width="2.1640625" style="1052" customWidth="1"/>
    <col min="7969" max="7969" width="2.08203125" style="1052"/>
    <col min="7970" max="7970" width="2.08203125" style="1052" customWidth="1"/>
    <col min="7971" max="8188" width="2.08203125" style="1052"/>
    <col min="8189" max="8190" width="2.08203125" style="1052" customWidth="1"/>
    <col min="8191" max="8193" width="2.08203125" style="1052"/>
    <col min="8194" max="8194" width="2.25" style="1052" bestFit="1" customWidth="1"/>
    <col min="8195" max="8196" width="2.08203125" style="1052"/>
    <col min="8197" max="8224" width="2.1640625" style="1052" customWidth="1"/>
    <col min="8225" max="8225" width="2.08203125" style="1052"/>
    <col min="8226" max="8226" width="2.08203125" style="1052" customWidth="1"/>
    <col min="8227" max="8444" width="2.08203125" style="1052"/>
    <col min="8445" max="8446" width="2.08203125" style="1052" customWidth="1"/>
    <col min="8447" max="8449" width="2.08203125" style="1052"/>
    <col min="8450" max="8450" width="2.25" style="1052" bestFit="1" customWidth="1"/>
    <col min="8451" max="8452" width="2.08203125" style="1052"/>
    <col min="8453" max="8480" width="2.1640625" style="1052" customWidth="1"/>
    <col min="8481" max="8481" width="2.08203125" style="1052"/>
    <col min="8482" max="8482" width="2.08203125" style="1052" customWidth="1"/>
    <col min="8483" max="8700" width="2.08203125" style="1052"/>
    <col min="8701" max="8702" width="2.08203125" style="1052" customWidth="1"/>
    <col min="8703" max="8705" width="2.08203125" style="1052"/>
    <col min="8706" max="8706" width="2.25" style="1052" bestFit="1" customWidth="1"/>
    <col min="8707" max="8708" width="2.08203125" style="1052"/>
    <col min="8709" max="8736" width="2.1640625" style="1052" customWidth="1"/>
    <col min="8737" max="8737" width="2.08203125" style="1052"/>
    <col min="8738" max="8738" width="2.08203125" style="1052" customWidth="1"/>
    <col min="8739" max="8956" width="2.08203125" style="1052"/>
    <col min="8957" max="8958" width="2.08203125" style="1052" customWidth="1"/>
    <col min="8959" max="8961" width="2.08203125" style="1052"/>
    <col min="8962" max="8962" width="2.25" style="1052" bestFit="1" customWidth="1"/>
    <col min="8963" max="8964" width="2.08203125" style="1052"/>
    <col min="8965" max="8992" width="2.1640625" style="1052" customWidth="1"/>
    <col min="8993" max="8993" width="2.08203125" style="1052"/>
    <col min="8994" max="8994" width="2.08203125" style="1052" customWidth="1"/>
    <col min="8995" max="9212" width="2.08203125" style="1052"/>
    <col min="9213" max="9214" width="2.08203125" style="1052" customWidth="1"/>
    <col min="9215" max="9217" width="2.08203125" style="1052"/>
    <col min="9218" max="9218" width="2.25" style="1052" bestFit="1" customWidth="1"/>
    <col min="9219" max="9220" width="2.08203125" style="1052"/>
    <col min="9221" max="9248" width="2.1640625" style="1052" customWidth="1"/>
    <col min="9249" max="9249" width="2.08203125" style="1052"/>
    <col min="9250" max="9250" width="2.08203125" style="1052" customWidth="1"/>
    <col min="9251" max="9468" width="2.08203125" style="1052"/>
    <col min="9469" max="9470" width="2.08203125" style="1052" customWidth="1"/>
    <col min="9471" max="9473" width="2.08203125" style="1052"/>
    <col min="9474" max="9474" width="2.25" style="1052" bestFit="1" customWidth="1"/>
    <col min="9475" max="9476" width="2.08203125" style="1052"/>
    <col min="9477" max="9504" width="2.1640625" style="1052" customWidth="1"/>
    <col min="9505" max="9505" width="2.08203125" style="1052"/>
    <col min="9506" max="9506" width="2.08203125" style="1052" customWidth="1"/>
    <col min="9507" max="9724" width="2.08203125" style="1052"/>
    <col min="9725" max="9726" width="2.08203125" style="1052" customWidth="1"/>
    <col min="9727" max="9729" width="2.08203125" style="1052"/>
    <col min="9730" max="9730" width="2.25" style="1052" bestFit="1" customWidth="1"/>
    <col min="9731" max="9732" width="2.08203125" style="1052"/>
    <col min="9733" max="9760" width="2.1640625" style="1052" customWidth="1"/>
    <col min="9761" max="9761" width="2.08203125" style="1052"/>
    <col min="9762" max="9762" width="2.08203125" style="1052" customWidth="1"/>
    <col min="9763" max="9980" width="2.08203125" style="1052"/>
    <col min="9981" max="9982" width="2.08203125" style="1052" customWidth="1"/>
    <col min="9983" max="9985" width="2.08203125" style="1052"/>
    <col min="9986" max="9986" width="2.25" style="1052" bestFit="1" customWidth="1"/>
    <col min="9987" max="9988" width="2.08203125" style="1052"/>
    <col min="9989" max="10016" width="2.1640625" style="1052" customWidth="1"/>
    <col min="10017" max="10017" width="2.08203125" style="1052"/>
    <col min="10018" max="10018" width="2.08203125" style="1052" customWidth="1"/>
    <col min="10019" max="10236" width="2.08203125" style="1052"/>
    <col min="10237" max="10238" width="2.08203125" style="1052" customWidth="1"/>
    <col min="10239" max="10241" width="2.08203125" style="1052"/>
    <col min="10242" max="10242" width="2.25" style="1052" bestFit="1" customWidth="1"/>
    <col min="10243" max="10244" width="2.08203125" style="1052"/>
    <col min="10245" max="10272" width="2.1640625" style="1052" customWidth="1"/>
    <col min="10273" max="10273" width="2.08203125" style="1052"/>
    <col min="10274" max="10274" width="2.08203125" style="1052" customWidth="1"/>
    <col min="10275" max="10492" width="2.08203125" style="1052"/>
    <col min="10493" max="10494" width="2.08203125" style="1052" customWidth="1"/>
    <col min="10495" max="10497" width="2.08203125" style="1052"/>
    <col min="10498" max="10498" width="2.25" style="1052" bestFit="1" customWidth="1"/>
    <col min="10499" max="10500" width="2.08203125" style="1052"/>
    <col min="10501" max="10528" width="2.1640625" style="1052" customWidth="1"/>
    <col min="10529" max="10529" width="2.08203125" style="1052"/>
    <col min="10530" max="10530" width="2.08203125" style="1052" customWidth="1"/>
    <col min="10531" max="10748" width="2.08203125" style="1052"/>
    <col min="10749" max="10750" width="2.08203125" style="1052" customWidth="1"/>
    <col min="10751" max="10753" width="2.08203125" style="1052"/>
    <col min="10754" max="10754" width="2.25" style="1052" bestFit="1" customWidth="1"/>
    <col min="10755" max="10756" width="2.08203125" style="1052"/>
    <col min="10757" max="10784" width="2.1640625" style="1052" customWidth="1"/>
    <col min="10785" max="10785" width="2.08203125" style="1052"/>
    <col min="10786" max="10786" width="2.08203125" style="1052" customWidth="1"/>
    <col min="10787" max="11004" width="2.08203125" style="1052"/>
    <col min="11005" max="11006" width="2.08203125" style="1052" customWidth="1"/>
    <col min="11007" max="11009" width="2.08203125" style="1052"/>
    <col min="11010" max="11010" width="2.25" style="1052" bestFit="1" customWidth="1"/>
    <col min="11011" max="11012" width="2.08203125" style="1052"/>
    <col min="11013" max="11040" width="2.1640625" style="1052" customWidth="1"/>
    <col min="11041" max="11041" width="2.08203125" style="1052"/>
    <col min="11042" max="11042" width="2.08203125" style="1052" customWidth="1"/>
    <col min="11043" max="11260" width="2.08203125" style="1052"/>
    <col min="11261" max="11262" width="2.08203125" style="1052" customWidth="1"/>
    <col min="11263" max="11265" width="2.08203125" style="1052"/>
    <col min="11266" max="11266" width="2.25" style="1052" bestFit="1" customWidth="1"/>
    <col min="11267" max="11268" width="2.08203125" style="1052"/>
    <col min="11269" max="11296" width="2.1640625" style="1052" customWidth="1"/>
    <col min="11297" max="11297" width="2.08203125" style="1052"/>
    <col min="11298" max="11298" width="2.08203125" style="1052" customWidth="1"/>
    <col min="11299" max="11516" width="2.08203125" style="1052"/>
    <col min="11517" max="11518" width="2.08203125" style="1052" customWidth="1"/>
    <col min="11519" max="11521" width="2.08203125" style="1052"/>
    <col min="11522" max="11522" width="2.25" style="1052" bestFit="1" customWidth="1"/>
    <col min="11523" max="11524" width="2.08203125" style="1052"/>
    <col min="11525" max="11552" width="2.1640625" style="1052" customWidth="1"/>
    <col min="11553" max="11553" width="2.08203125" style="1052"/>
    <col min="11554" max="11554" width="2.08203125" style="1052" customWidth="1"/>
    <col min="11555" max="11772" width="2.08203125" style="1052"/>
    <col min="11773" max="11774" width="2.08203125" style="1052" customWidth="1"/>
    <col min="11775" max="11777" width="2.08203125" style="1052"/>
    <col min="11778" max="11778" width="2.25" style="1052" bestFit="1" customWidth="1"/>
    <col min="11779" max="11780" width="2.08203125" style="1052"/>
    <col min="11781" max="11808" width="2.1640625" style="1052" customWidth="1"/>
    <col min="11809" max="11809" width="2.08203125" style="1052"/>
    <col min="11810" max="11810" width="2.08203125" style="1052" customWidth="1"/>
    <col min="11811" max="12028" width="2.08203125" style="1052"/>
    <col min="12029" max="12030" width="2.08203125" style="1052" customWidth="1"/>
    <col min="12031" max="12033" width="2.08203125" style="1052"/>
    <col min="12034" max="12034" width="2.25" style="1052" bestFit="1" customWidth="1"/>
    <col min="12035" max="12036" width="2.08203125" style="1052"/>
    <col min="12037" max="12064" width="2.1640625" style="1052" customWidth="1"/>
    <col min="12065" max="12065" width="2.08203125" style="1052"/>
    <col min="12066" max="12066" width="2.08203125" style="1052" customWidth="1"/>
    <col min="12067" max="12284" width="2.08203125" style="1052"/>
    <col min="12285" max="12286" width="2.08203125" style="1052" customWidth="1"/>
    <col min="12287" max="12289" width="2.08203125" style="1052"/>
    <col min="12290" max="12290" width="2.25" style="1052" bestFit="1" customWidth="1"/>
    <col min="12291" max="12292" width="2.08203125" style="1052"/>
    <col min="12293" max="12320" width="2.1640625" style="1052" customWidth="1"/>
    <col min="12321" max="12321" width="2.08203125" style="1052"/>
    <col min="12322" max="12322" width="2.08203125" style="1052" customWidth="1"/>
    <col min="12323" max="12540" width="2.08203125" style="1052"/>
    <col min="12541" max="12542" width="2.08203125" style="1052" customWidth="1"/>
    <col min="12543" max="12545" width="2.08203125" style="1052"/>
    <col min="12546" max="12546" width="2.25" style="1052" bestFit="1" customWidth="1"/>
    <col min="12547" max="12548" width="2.08203125" style="1052"/>
    <col min="12549" max="12576" width="2.1640625" style="1052" customWidth="1"/>
    <col min="12577" max="12577" width="2.08203125" style="1052"/>
    <col min="12578" max="12578" width="2.08203125" style="1052" customWidth="1"/>
    <col min="12579" max="12796" width="2.08203125" style="1052"/>
    <col min="12797" max="12798" width="2.08203125" style="1052" customWidth="1"/>
    <col min="12799" max="12801" width="2.08203125" style="1052"/>
    <col min="12802" max="12802" width="2.25" style="1052" bestFit="1" customWidth="1"/>
    <col min="12803" max="12804" width="2.08203125" style="1052"/>
    <col min="12805" max="12832" width="2.1640625" style="1052" customWidth="1"/>
    <col min="12833" max="12833" width="2.08203125" style="1052"/>
    <col min="12834" max="12834" width="2.08203125" style="1052" customWidth="1"/>
    <col min="12835" max="13052" width="2.08203125" style="1052"/>
    <col min="13053" max="13054" width="2.08203125" style="1052" customWidth="1"/>
    <col min="13055" max="13057" width="2.08203125" style="1052"/>
    <col min="13058" max="13058" width="2.25" style="1052" bestFit="1" customWidth="1"/>
    <col min="13059" max="13060" width="2.08203125" style="1052"/>
    <col min="13061" max="13088" width="2.1640625" style="1052" customWidth="1"/>
    <col min="13089" max="13089" width="2.08203125" style="1052"/>
    <col min="13090" max="13090" width="2.08203125" style="1052" customWidth="1"/>
    <col min="13091" max="13308" width="2.08203125" style="1052"/>
    <col min="13309" max="13310" width="2.08203125" style="1052" customWidth="1"/>
    <col min="13311" max="13313" width="2.08203125" style="1052"/>
    <col min="13314" max="13314" width="2.25" style="1052" bestFit="1" customWidth="1"/>
    <col min="13315" max="13316" width="2.08203125" style="1052"/>
    <col min="13317" max="13344" width="2.1640625" style="1052" customWidth="1"/>
    <col min="13345" max="13345" width="2.08203125" style="1052"/>
    <col min="13346" max="13346" width="2.08203125" style="1052" customWidth="1"/>
    <col min="13347" max="13564" width="2.08203125" style="1052"/>
    <col min="13565" max="13566" width="2.08203125" style="1052" customWidth="1"/>
    <col min="13567" max="13569" width="2.08203125" style="1052"/>
    <col min="13570" max="13570" width="2.25" style="1052" bestFit="1" customWidth="1"/>
    <col min="13571" max="13572" width="2.08203125" style="1052"/>
    <col min="13573" max="13600" width="2.1640625" style="1052" customWidth="1"/>
    <col min="13601" max="13601" width="2.08203125" style="1052"/>
    <col min="13602" max="13602" width="2.08203125" style="1052" customWidth="1"/>
    <col min="13603" max="13820" width="2.08203125" style="1052"/>
    <col min="13821" max="13822" width="2.08203125" style="1052" customWidth="1"/>
    <col min="13823" max="13825" width="2.08203125" style="1052"/>
    <col min="13826" max="13826" width="2.25" style="1052" bestFit="1" customWidth="1"/>
    <col min="13827" max="13828" width="2.08203125" style="1052"/>
    <col min="13829" max="13856" width="2.1640625" style="1052" customWidth="1"/>
    <col min="13857" max="13857" width="2.08203125" style="1052"/>
    <col min="13858" max="13858" width="2.08203125" style="1052" customWidth="1"/>
    <col min="13859" max="14076" width="2.08203125" style="1052"/>
    <col min="14077" max="14078" width="2.08203125" style="1052" customWidth="1"/>
    <col min="14079" max="14081" width="2.08203125" style="1052"/>
    <col min="14082" max="14082" width="2.25" style="1052" bestFit="1" customWidth="1"/>
    <col min="14083" max="14084" width="2.08203125" style="1052"/>
    <col min="14085" max="14112" width="2.1640625" style="1052" customWidth="1"/>
    <col min="14113" max="14113" width="2.08203125" style="1052"/>
    <col min="14114" max="14114" width="2.08203125" style="1052" customWidth="1"/>
    <col min="14115" max="14332" width="2.08203125" style="1052"/>
    <col min="14333" max="14334" width="2.08203125" style="1052" customWidth="1"/>
    <col min="14335" max="14337" width="2.08203125" style="1052"/>
    <col min="14338" max="14338" width="2.25" style="1052" bestFit="1" customWidth="1"/>
    <col min="14339" max="14340" width="2.08203125" style="1052"/>
    <col min="14341" max="14368" width="2.1640625" style="1052" customWidth="1"/>
    <col min="14369" max="14369" width="2.08203125" style="1052"/>
    <col min="14370" max="14370" width="2.08203125" style="1052" customWidth="1"/>
    <col min="14371" max="14588" width="2.08203125" style="1052"/>
    <col min="14589" max="14590" width="2.08203125" style="1052" customWidth="1"/>
    <col min="14591" max="14593" width="2.08203125" style="1052"/>
    <col min="14594" max="14594" width="2.25" style="1052" bestFit="1" customWidth="1"/>
    <col min="14595" max="14596" width="2.08203125" style="1052"/>
    <col min="14597" max="14624" width="2.1640625" style="1052" customWidth="1"/>
    <col min="14625" max="14625" width="2.08203125" style="1052"/>
    <col min="14626" max="14626" width="2.08203125" style="1052" customWidth="1"/>
    <col min="14627" max="14844" width="2.08203125" style="1052"/>
    <col min="14845" max="14846" width="2.08203125" style="1052" customWidth="1"/>
    <col min="14847" max="14849" width="2.08203125" style="1052"/>
    <col min="14850" max="14850" width="2.25" style="1052" bestFit="1" customWidth="1"/>
    <col min="14851" max="14852" width="2.08203125" style="1052"/>
    <col min="14853" max="14880" width="2.1640625" style="1052" customWidth="1"/>
    <col min="14881" max="14881" width="2.08203125" style="1052"/>
    <col min="14882" max="14882" width="2.08203125" style="1052" customWidth="1"/>
    <col min="14883" max="15100" width="2.08203125" style="1052"/>
    <col min="15101" max="15102" width="2.08203125" style="1052" customWidth="1"/>
    <col min="15103" max="15105" width="2.08203125" style="1052"/>
    <col min="15106" max="15106" width="2.25" style="1052" bestFit="1" customWidth="1"/>
    <col min="15107" max="15108" width="2.08203125" style="1052"/>
    <col min="15109" max="15136" width="2.1640625" style="1052" customWidth="1"/>
    <col min="15137" max="15137" width="2.08203125" style="1052"/>
    <col min="15138" max="15138" width="2.08203125" style="1052" customWidth="1"/>
    <col min="15139" max="15356" width="2.08203125" style="1052"/>
    <col min="15357" max="15358" width="2.08203125" style="1052" customWidth="1"/>
    <col min="15359" max="15361" width="2.08203125" style="1052"/>
    <col min="15362" max="15362" width="2.25" style="1052" bestFit="1" customWidth="1"/>
    <col min="15363" max="15364" width="2.08203125" style="1052"/>
    <col min="15365" max="15392" width="2.1640625" style="1052" customWidth="1"/>
    <col min="15393" max="15393" width="2.08203125" style="1052"/>
    <col min="15394" max="15394" width="2.08203125" style="1052" customWidth="1"/>
    <col min="15395" max="15612" width="2.08203125" style="1052"/>
    <col min="15613" max="15614" width="2.08203125" style="1052" customWidth="1"/>
    <col min="15615" max="15617" width="2.08203125" style="1052"/>
    <col min="15618" max="15618" width="2.25" style="1052" bestFit="1" customWidth="1"/>
    <col min="15619" max="15620" width="2.08203125" style="1052"/>
    <col min="15621" max="15648" width="2.1640625" style="1052" customWidth="1"/>
    <col min="15649" max="15649" width="2.08203125" style="1052"/>
    <col min="15650" max="15650" width="2.08203125" style="1052" customWidth="1"/>
    <col min="15651" max="15868" width="2.08203125" style="1052"/>
    <col min="15869" max="15870" width="2.08203125" style="1052" customWidth="1"/>
    <col min="15871" max="15873" width="2.08203125" style="1052"/>
    <col min="15874" max="15874" width="2.25" style="1052" bestFit="1" customWidth="1"/>
    <col min="15875" max="15876" width="2.08203125" style="1052"/>
    <col min="15877" max="15904" width="2.1640625" style="1052" customWidth="1"/>
    <col min="15905" max="15905" width="2.08203125" style="1052"/>
    <col min="15906" max="15906" width="2.08203125" style="1052" customWidth="1"/>
    <col min="15907" max="16124" width="2.08203125" style="1052"/>
    <col min="16125" max="16126" width="2.08203125" style="1052" customWidth="1"/>
    <col min="16127" max="16129" width="2.08203125" style="1052"/>
    <col min="16130" max="16130" width="2.25" style="1052" bestFit="1" customWidth="1"/>
    <col min="16131" max="16132" width="2.08203125" style="1052"/>
    <col min="16133" max="16160" width="2.1640625" style="1052" customWidth="1"/>
    <col min="16161" max="16161" width="2.08203125" style="1052"/>
    <col min="16162" max="16162" width="2.08203125" style="1052" customWidth="1"/>
    <col min="16163" max="16384" width="2.08203125" style="1052"/>
  </cols>
  <sheetData>
    <row r="1" spans="1:35">
      <c r="B1" s="1067" t="s">
        <v>2330</v>
      </c>
      <c r="AD1" s="3086"/>
      <c r="AE1" s="3086"/>
      <c r="AF1" s="3086"/>
      <c r="AG1" s="3086"/>
      <c r="AH1" s="3086"/>
    </row>
    <row r="2" spans="1:35" ht="12.75" customHeight="1"/>
    <row r="3" spans="1:35" ht="12.75" customHeight="1">
      <c r="A3" s="3784" t="s">
        <v>1652</v>
      </c>
      <c r="B3" s="3784"/>
      <c r="C3" s="3784"/>
      <c r="D3" s="3784"/>
      <c r="E3" s="3784"/>
      <c r="F3" s="3784"/>
      <c r="G3" s="3784"/>
      <c r="H3" s="3784"/>
      <c r="I3" s="3784"/>
      <c r="J3" s="3784"/>
      <c r="K3" s="3784"/>
      <c r="L3" s="3784"/>
      <c r="M3" s="3784"/>
      <c r="N3" s="3784"/>
      <c r="O3" s="3784"/>
      <c r="P3" s="3784"/>
      <c r="Q3" s="3784"/>
      <c r="R3" s="3784"/>
      <c r="S3" s="3784"/>
      <c r="T3" s="3784"/>
      <c r="U3" s="3784"/>
      <c r="V3" s="3784"/>
      <c r="W3" s="3784"/>
      <c r="X3" s="3784"/>
      <c r="Y3" s="3784"/>
      <c r="Z3" s="3784"/>
      <c r="AA3" s="3784"/>
      <c r="AB3" s="3784"/>
      <c r="AC3" s="3784"/>
      <c r="AD3" s="3784"/>
      <c r="AE3" s="3784"/>
      <c r="AF3" s="3784"/>
      <c r="AG3" s="3784"/>
      <c r="AH3" s="3784"/>
      <c r="AI3" s="1068"/>
    </row>
    <row r="4" spans="1:35" ht="12.75" customHeight="1">
      <c r="A4" s="3784"/>
      <c r="B4" s="3784"/>
      <c r="C4" s="3784"/>
      <c r="D4" s="3784"/>
      <c r="E4" s="3784"/>
      <c r="F4" s="3784"/>
      <c r="G4" s="3784"/>
      <c r="H4" s="3784"/>
      <c r="I4" s="3784"/>
      <c r="J4" s="3784"/>
      <c r="K4" s="3784"/>
      <c r="L4" s="3784"/>
      <c r="M4" s="3784"/>
      <c r="N4" s="3784"/>
      <c r="O4" s="3784"/>
      <c r="P4" s="3784"/>
      <c r="Q4" s="3784"/>
      <c r="R4" s="3784"/>
      <c r="S4" s="3784"/>
      <c r="T4" s="3784"/>
      <c r="U4" s="3784"/>
      <c r="V4" s="3784"/>
      <c r="W4" s="3784"/>
      <c r="X4" s="3784"/>
      <c r="Y4" s="3784"/>
      <c r="Z4" s="3784"/>
      <c r="AA4" s="3784"/>
      <c r="AB4" s="3784"/>
      <c r="AC4" s="3784"/>
      <c r="AD4" s="3784"/>
      <c r="AE4" s="3784"/>
      <c r="AF4" s="3784"/>
      <c r="AG4" s="3784"/>
      <c r="AH4" s="3784"/>
      <c r="AI4" s="1068"/>
    </row>
    <row r="5" spans="1:35" ht="12.75" customHeight="1"/>
    <row r="6" spans="1:35">
      <c r="B6" s="3785" t="s">
        <v>993</v>
      </c>
      <c r="C6" s="3786"/>
      <c r="D6" s="3786"/>
      <c r="E6" s="3786"/>
      <c r="F6" s="3786"/>
      <c r="G6" s="3786"/>
      <c r="H6" s="3785"/>
      <c r="I6" s="3786"/>
      <c r="J6" s="3786"/>
      <c r="K6" s="3786"/>
      <c r="L6" s="3786"/>
      <c r="M6" s="3786"/>
      <c r="N6" s="3786"/>
      <c r="O6" s="3786"/>
      <c r="P6" s="3786"/>
      <c r="Q6" s="3786"/>
      <c r="R6" s="3786"/>
      <c r="S6" s="3786"/>
      <c r="T6" s="3786"/>
      <c r="U6" s="3786"/>
      <c r="V6" s="3786"/>
      <c r="W6" s="3786"/>
      <c r="X6" s="3786"/>
      <c r="Y6" s="3786"/>
      <c r="Z6" s="3786"/>
      <c r="AA6" s="3786"/>
      <c r="AB6" s="3786"/>
      <c r="AC6" s="3786"/>
      <c r="AD6" s="3786"/>
      <c r="AE6" s="3786"/>
      <c r="AF6" s="3786"/>
      <c r="AG6" s="3786"/>
      <c r="AH6" s="3789"/>
    </row>
    <row r="7" spans="1:35">
      <c r="B7" s="3787"/>
      <c r="C7" s="3788"/>
      <c r="D7" s="3788"/>
      <c r="E7" s="3788"/>
      <c r="F7" s="3788"/>
      <c r="G7" s="3788"/>
      <c r="H7" s="3787"/>
      <c r="I7" s="3788"/>
      <c r="J7" s="3788"/>
      <c r="K7" s="3788"/>
      <c r="L7" s="3788"/>
      <c r="M7" s="3788"/>
      <c r="N7" s="3788"/>
      <c r="O7" s="3788"/>
      <c r="P7" s="3788"/>
      <c r="Q7" s="3788"/>
      <c r="R7" s="3788"/>
      <c r="S7" s="3788"/>
      <c r="T7" s="3788"/>
      <c r="U7" s="3788"/>
      <c r="V7" s="3788"/>
      <c r="W7" s="3788"/>
      <c r="X7" s="3788"/>
      <c r="Y7" s="3788"/>
      <c r="Z7" s="3788"/>
      <c r="AA7" s="3788"/>
      <c r="AB7" s="3788"/>
      <c r="AC7" s="3788"/>
      <c r="AD7" s="3788"/>
      <c r="AE7" s="3788"/>
      <c r="AF7" s="3788"/>
      <c r="AG7" s="3788"/>
      <c r="AH7" s="3790"/>
    </row>
    <row r="8" spans="1:35" ht="16" customHeight="1">
      <c r="B8" s="3768" t="s">
        <v>2480</v>
      </c>
      <c r="C8" s="3786"/>
      <c r="D8" s="3786"/>
      <c r="E8" s="3786"/>
      <c r="F8" s="3786"/>
      <c r="G8" s="3786"/>
      <c r="H8" s="1642"/>
      <c r="I8" s="1643"/>
      <c r="J8" s="3792" t="s">
        <v>1653</v>
      </c>
      <c r="K8" s="3792"/>
      <c r="L8" s="3792"/>
      <c r="M8" s="3792"/>
      <c r="N8" s="3792"/>
      <c r="O8" s="3792"/>
      <c r="P8" s="3792"/>
      <c r="Q8" s="3792"/>
      <c r="R8" s="3792"/>
      <c r="S8" s="3792"/>
      <c r="T8" s="3792"/>
      <c r="U8" s="3792"/>
      <c r="V8" s="3792"/>
      <c r="W8" s="3792"/>
      <c r="X8" s="3792"/>
      <c r="Y8" s="3792"/>
      <c r="Z8" s="3792"/>
      <c r="AA8" s="3792"/>
      <c r="AB8" s="3792"/>
      <c r="AC8" s="3792"/>
      <c r="AD8" s="3792"/>
      <c r="AE8" s="3792"/>
      <c r="AF8" s="3792"/>
      <c r="AG8" s="3792"/>
      <c r="AH8" s="3793"/>
    </row>
    <row r="9" spans="1:35" ht="16" customHeight="1">
      <c r="B9" s="3791"/>
      <c r="C9" s="3086"/>
      <c r="D9" s="3086"/>
      <c r="E9" s="3086"/>
      <c r="F9" s="3086"/>
      <c r="G9" s="3086"/>
      <c r="H9" s="1645"/>
      <c r="J9" s="3794"/>
      <c r="K9" s="3794"/>
      <c r="L9" s="3794"/>
      <c r="M9" s="3794"/>
      <c r="N9" s="3794"/>
      <c r="O9" s="3794"/>
      <c r="P9" s="3794"/>
      <c r="Q9" s="3794"/>
      <c r="R9" s="3794"/>
      <c r="S9" s="3794"/>
      <c r="T9" s="3794"/>
      <c r="U9" s="3794"/>
      <c r="V9" s="3794"/>
      <c r="W9" s="3794"/>
      <c r="X9" s="3794"/>
      <c r="Y9" s="3794"/>
      <c r="Z9" s="3794"/>
      <c r="AA9" s="3794"/>
      <c r="AB9" s="3794"/>
      <c r="AC9" s="3794"/>
      <c r="AD9" s="3794"/>
      <c r="AE9" s="3794"/>
      <c r="AF9" s="3794"/>
      <c r="AG9" s="3794"/>
      <c r="AH9" s="3795"/>
    </row>
    <row r="10" spans="1:35" ht="16" customHeight="1">
      <c r="B10" s="3791"/>
      <c r="C10" s="3086"/>
      <c r="D10" s="3086"/>
      <c r="E10" s="3086"/>
      <c r="F10" s="3086"/>
      <c r="G10" s="3086"/>
      <c r="H10" s="1645"/>
      <c r="J10" s="3794" t="s">
        <v>1654</v>
      </c>
      <c r="K10" s="3794"/>
      <c r="L10" s="3794"/>
      <c r="M10" s="3794"/>
      <c r="N10" s="3794"/>
      <c r="O10" s="3794"/>
      <c r="P10" s="3794"/>
      <c r="Q10" s="3794"/>
      <c r="R10" s="3794"/>
      <c r="S10" s="3794"/>
      <c r="T10" s="3794"/>
      <c r="U10" s="3794"/>
      <c r="V10" s="3794"/>
      <c r="W10" s="3794"/>
      <c r="X10" s="3794"/>
      <c r="Y10" s="3794"/>
      <c r="Z10" s="3794"/>
      <c r="AA10" s="3794"/>
      <c r="AB10" s="3794"/>
      <c r="AC10" s="3794"/>
      <c r="AD10" s="3794"/>
      <c r="AE10" s="3794"/>
      <c r="AF10" s="3794"/>
      <c r="AG10" s="3794"/>
      <c r="AH10" s="3795"/>
    </row>
    <row r="11" spans="1:35" ht="16" customHeight="1">
      <c r="B11" s="3787"/>
      <c r="C11" s="3788"/>
      <c r="D11" s="3788"/>
      <c r="E11" s="3788"/>
      <c r="F11" s="3788"/>
      <c r="G11" s="3788"/>
      <c r="H11" s="1646"/>
      <c r="I11" s="1647"/>
      <c r="J11" s="3796"/>
      <c r="K11" s="3796"/>
      <c r="L11" s="3796"/>
      <c r="M11" s="3796"/>
      <c r="N11" s="3796"/>
      <c r="O11" s="3796"/>
      <c r="P11" s="3796"/>
      <c r="Q11" s="3796"/>
      <c r="R11" s="3796"/>
      <c r="S11" s="3796"/>
      <c r="T11" s="3796"/>
      <c r="U11" s="3796"/>
      <c r="V11" s="3796"/>
      <c r="W11" s="3796"/>
      <c r="X11" s="3796"/>
      <c r="Y11" s="3796"/>
      <c r="Z11" s="3796"/>
      <c r="AA11" s="3796"/>
      <c r="AB11" s="3796"/>
      <c r="AC11" s="3796"/>
      <c r="AD11" s="3796"/>
      <c r="AE11" s="3796"/>
      <c r="AF11" s="3796"/>
      <c r="AG11" s="3796"/>
      <c r="AH11" s="3797"/>
    </row>
    <row r="12" spans="1:35" ht="16" customHeight="1">
      <c r="B12" s="3768" t="s">
        <v>1370</v>
      </c>
      <c r="C12" s="3769"/>
      <c r="D12" s="3769"/>
      <c r="E12" s="3769"/>
      <c r="F12" s="3769"/>
      <c r="G12" s="3769"/>
      <c r="H12" s="1648"/>
      <c r="I12" s="1649"/>
      <c r="J12" s="1643"/>
      <c r="K12" s="1643"/>
      <c r="L12" s="1643"/>
      <c r="M12" s="1643"/>
      <c r="N12" s="1643"/>
      <c r="O12" s="1643"/>
      <c r="P12" s="1643"/>
      <c r="Q12" s="1650"/>
      <c r="R12" s="1643"/>
      <c r="S12" s="1643"/>
      <c r="T12" s="1643"/>
      <c r="U12" s="1643"/>
      <c r="V12" s="1643"/>
      <c r="W12" s="1643"/>
      <c r="X12" s="1643"/>
      <c r="Y12" s="1643"/>
      <c r="Z12" s="1643"/>
      <c r="AA12" s="1643"/>
      <c r="AB12" s="1643"/>
      <c r="AC12" s="1643"/>
      <c r="AD12" s="1643"/>
      <c r="AE12" s="1643"/>
      <c r="AF12" s="1643"/>
      <c r="AG12" s="1643"/>
      <c r="AH12" s="1651"/>
    </row>
    <row r="13" spans="1:35" ht="16" customHeight="1">
      <c r="B13" s="3770"/>
      <c r="C13" s="3240"/>
      <c r="D13" s="3240"/>
      <c r="E13" s="3240"/>
      <c r="F13" s="3240"/>
      <c r="G13" s="3240"/>
      <c r="H13" s="1652"/>
      <c r="I13" s="1169"/>
      <c r="L13" s="1059">
        <v>1</v>
      </c>
      <c r="M13" s="1653"/>
      <c r="N13" s="1059" t="s">
        <v>1373</v>
      </c>
      <c r="O13" s="1059"/>
      <c r="P13" s="1059"/>
      <c r="Q13" s="1654"/>
      <c r="R13" s="1059"/>
      <c r="S13" s="1059"/>
      <c r="T13" s="1059"/>
      <c r="U13" s="1059">
        <v>4</v>
      </c>
      <c r="V13" s="1653"/>
      <c r="W13" s="1059" t="s">
        <v>1379</v>
      </c>
      <c r="X13" s="1059"/>
      <c r="Y13" s="1059"/>
      <c r="Z13" s="1059"/>
      <c r="AH13" s="1075"/>
    </row>
    <row r="14" spans="1:35" ht="16" customHeight="1">
      <c r="B14" s="3770"/>
      <c r="C14" s="3240"/>
      <c r="D14" s="3240"/>
      <c r="E14" s="3240"/>
      <c r="F14" s="3240"/>
      <c r="G14" s="3240"/>
      <c r="H14" s="1652"/>
      <c r="I14" s="1169"/>
      <c r="L14" s="1059">
        <v>2</v>
      </c>
      <c r="M14" s="1653"/>
      <c r="N14" s="1059" t="s">
        <v>1375</v>
      </c>
      <c r="O14" s="1059"/>
      <c r="P14" s="1059"/>
      <c r="Q14" s="1654"/>
      <c r="R14" s="1059"/>
      <c r="S14" s="1059"/>
      <c r="T14" s="1059"/>
      <c r="U14" s="1059">
        <v>5</v>
      </c>
      <c r="V14" s="1653"/>
      <c r="W14" s="1059" t="s">
        <v>1381</v>
      </c>
      <c r="X14" s="1059"/>
      <c r="Y14" s="1059"/>
      <c r="Z14" s="1059"/>
      <c r="AH14" s="1073"/>
    </row>
    <row r="15" spans="1:35" ht="16" customHeight="1">
      <c r="B15" s="3770"/>
      <c r="C15" s="3240"/>
      <c r="D15" s="3240"/>
      <c r="E15" s="3240"/>
      <c r="F15" s="3240"/>
      <c r="G15" s="3240"/>
      <c r="H15" s="1652"/>
      <c r="I15" s="1169"/>
      <c r="L15" s="1059">
        <v>3</v>
      </c>
      <c r="M15" s="1653"/>
      <c r="N15" s="1059" t="s">
        <v>1377</v>
      </c>
      <c r="O15" s="1059"/>
      <c r="P15" s="1059"/>
      <c r="Q15" s="1654"/>
      <c r="R15" s="1059"/>
      <c r="S15" s="1059"/>
      <c r="T15" s="1059"/>
      <c r="U15" s="1059"/>
      <c r="V15" s="1059"/>
      <c r="W15" s="1059"/>
      <c r="X15" s="1059"/>
      <c r="Y15" s="1059"/>
      <c r="Z15" s="1059"/>
      <c r="AH15" s="1075"/>
    </row>
    <row r="16" spans="1:35" ht="16" customHeight="1">
      <c r="B16" s="3771"/>
      <c r="C16" s="3772"/>
      <c r="D16" s="3772"/>
      <c r="E16" s="3772"/>
      <c r="F16" s="3772"/>
      <c r="G16" s="3772"/>
      <c r="H16" s="1655"/>
      <c r="I16" s="1656"/>
      <c r="J16" s="1647"/>
      <c r="K16" s="1647"/>
      <c r="L16" s="1647"/>
      <c r="M16" s="1647"/>
      <c r="N16" s="1647"/>
      <c r="O16" s="1647"/>
      <c r="P16" s="1647"/>
      <c r="Q16" s="1657"/>
      <c r="R16" s="1647"/>
      <c r="S16" s="1647"/>
      <c r="T16" s="1647"/>
      <c r="U16" s="1647"/>
      <c r="V16" s="1647"/>
      <c r="W16" s="1647"/>
      <c r="X16" s="1647"/>
      <c r="Y16" s="1647"/>
      <c r="Z16" s="1647"/>
      <c r="AA16" s="1647"/>
      <c r="AB16" s="1647"/>
      <c r="AC16" s="1647"/>
      <c r="AD16" s="1647"/>
      <c r="AE16" s="1647"/>
      <c r="AF16" s="1647"/>
      <c r="AG16" s="1647"/>
      <c r="AH16" s="1658"/>
    </row>
    <row r="17" spans="2:34" ht="18" customHeight="1">
      <c r="B17" s="3773" t="s">
        <v>2481</v>
      </c>
      <c r="C17" s="3774"/>
      <c r="D17" s="3614" t="s">
        <v>1655</v>
      </c>
      <c r="E17" s="3779"/>
      <c r="F17" s="3779"/>
      <c r="G17" s="3615"/>
      <c r="Q17" s="1167"/>
      <c r="AH17" s="1073"/>
    </row>
    <row r="18" spans="2:34" ht="18" customHeight="1">
      <c r="B18" s="3775"/>
      <c r="C18" s="3776"/>
      <c r="D18" s="3616"/>
      <c r="E18" s="3780"/>
      <c r="F18" s="3780"/>
      <c r="G18" s="3617"/>
      <c r="K18" s="1172">
        <v>1</v>
      </c>
      <c r="L18" s="1172"/>
      <c r="M18" s="1659" t="s">
        <v>1656</v>
      </c>
      <c r="O18" s="1172"/>
      <c r="P18" s="1172"/>
      <c r="Q18" s="1234"/>
      <c r="R18" s="1172"/>
      <c r="S18" s="1172"/>
      <c r="T18" s="1172"/>
      <c r="U18" s="1172">
        <v>6</v>
      </c>
      <c r="V18" s="1172"/>
      <c r="W18" s="1659" t="s">
        <v>1657</v>
      </c>
      <c r="X18" s="1172"/>
      <c r="Y18" s="1172"/>
      <c r="Z18" s="1172"/>
      <c r="AA18" s="1172"/>
      <c r="AB18" s="1172"/>
      <c r="AC18" s="1172"/>
      <c r="AD18" s="1172"/>
      <c r="AE18" s="1172"/>
      <c r="AH18" s="1073"/>
    </row>
    <row r="19" spans="2:34" ht="18" customHeight="1">
      <c r="B19" s="3775"/>
      <c r="C19" s="3776"/>
      <c r="D19" s="3616"/>
      <c r="E19" s="3780"/>
      <c r="F19" s="3780"/>
      <c r="G19" s="3617"/>
      <c r="K19" s="1172">
        <v>2</v>
      </c>
      <c r="L19" s="1172"/>
      <c r="M19" s="1659" t="s">
        <v>2482</v>
      </c>
      <c r="N19" s="1172"/>
      <c r="O19" s="1172"/>
      <c r="P19" s="1172"/>
      <c r="Q19" s="1234"/>
      <c r="R19" s="1172"/>
      <c r="S19" s="1172"/>
      <c r="T19" s="1172"/>
      <c r="U19" s="1172">
        <v>7</v>
      </c>
      <c r="V19" s="1172"/>
      <c r="W19" s="1659" t="s">
        <v>1659</v>
      </c>
      <c r="X19" s="1172"/>
      <c r="Y19" s="1172"/>
      <c r="Z19" s="1172"/>
      <c r="AA19" s="1172"/>
      <c r="AB19" s="1172"/>
      <c r="AC19" s="1172"/>
      <c r="AD19" s="1172"/>
      <c r="AE19" s="1172"/>
      <c r="AH19" s="1073"/>
    </row>
    <row r="20" spans="2:34" ht="18" customHeight="1">
      <c r="B20" s="3775"/>
      <c r="C20" s="3776"/>
      <c r="D20" s="3616"/>
      <c r="E20" s="3780"/>
      <c r="F20" s="3780"/>
      <c r="G20" s="3617"/>
      <c r="K20" s="1172">
        <v>3</v>
      </c>
      <c r="L20" s="1172"/>
      <c r="M20" s="1659" t="s">
        <v>2483</v>
      </c>
      <c r="N20" s="1172"/>
      <c r="O20" s="1172"/>
      <c r="P20" s="1172"/>
      <c r="Q20" s="1234"/>
      <c r="R20" s="1172"/>
      <c r="S20" s="1172"/>
      <c r="T20" s="1172"/>
      <c r="U20" s="1172">
        <v>8</v>
      </c>
      <c r="V20" s="1172"/>
      <c r="W20" s="1659" t="s">
        <v>1661</v>
      </c>
      <c r="X20" s="1172"/>
      <c r="Y20" s="1172"/>
      <c r="Z20" s="1172"/>
      <c r="AA20" s="1172"/>
      <c r="AB20" s="1172"/>
      <c r="AC20" s="1172"/>
      <c r="AD20" s="1172"/>
      <c r="AE20" s="1172"/>
      <c r="AH20" s="1073"/>
    </row>
    <row r="21" spans="2:34" ht="18" customHeight="1">
      <c r="B21" s="3775"/>
      <c r="C21" s="3776"/>
      <c r="D21" s="3616"/>
      <c r="E21" s="3780"/>
      <c r="F21" s="3780"/>
      <c r="G21" s="3617"/>
      <c r="K21" s="1172">
        <v>4</v>
      </c>
      <c r="L21" s="1172"/>
      <c r="M21" s="1659" t="s">
        <v>2484</v>
      </c>
      <c r="N21" s="1172"/>
      <c r="O21" s="1172"/>
      <c r="P21" s="1172"/>
      <c r="Q21" s="1234"/>
      <c r="R21" s="1172"/>
      <c r="S21" s="1172"/>
      <c r="T21" s="1172"/>
      <c r="U21" s="1172">
        <v>9</v>
      </c>
      <c r="V21" s="1172"/>
      <c r="W21" s="1659" t="s">
        <v>1384</v>
      </c>
      <c r="X21" s="1172"/>
      <c r="Y21" s="1172"/>
      <c r="Z21" s="1172"/>
      <c r="AA21" s="1172"/>
      <c r="AB21" s="1172"/>
      <c r="AC21" s="1172"/>
      <c r="AD21" s="1172"/>
      <c r="AE21" s="1172"/>
      <c r="AH21" s="1073"/>
    </row>
    <row r="22" spans="2:34" ht="18" customHeight="1">
      <c r="B22" s="3775"/>
      <c r="C22" s="3776"/>
      <c r="D22" s="3616"/>
      <c r="E22" s="3780"/>
      <c r="F22" s="3780"/>
      <c r="G22" s="3617"/>
      <c r="K22" s="1172">
        <v>5</v>
      </c>
      <c r="L22" s="1172"/>
      <c r="M22" s="1659" t="s">
        <v>2485</v>
      </c>
      <c r="N22" s="1172"/>
      <c r="O22" s="1172"/>
      <c r="P22" s="1172"/>
      <c r="Q22" s="1234"/>
      <c r="R22" s="1172"/>
      <c r="S22" s="1172"/>
      <c r="T22" s="1172"/>
      <c r="U22" s="1172"/>
      <c r="V22" s="1172"/>
      <c r="W22" s="1172"/>
      <c r="X22" s="1172"/>
      <c r="Y22" s="1172"/>
      <c r="Z22" s="1172"/>
      <c r="AA22" s="1172"/>
      <c r="AB22" s="1172"/>
      <c r="AC22" s="1172"/>
      <c r="AD22" s="1172"/>
      <c r="AE22" s="1172"/>
      <c r="AH22" s="1073"/>
    </row>
    <row r="23" spans="2:34" ht="10.5" customHeight="1">
      <c r="B23" s="3775"/>
      <c r="C23" s="3776"/>
      <c r="D23" s="3614" t="s">
        <v>2486</v>
      </c>
      <c r="E23" s="3779"/>
      <c r="F23" s="3779"/>
      <c r="G23" s="3615"/>
      <c r="H23" s="1643"/>
      <c r="I23" s="1643"/>
      <c r="J23" s="1643"/>
      <c r="K23" s="1643"/>
      <c r="L23" s="1643"/>
      <c r="M23" s="1643"/>
      <c r="N23" s="1643"/>
      <c r="O23" s="1643"/>
      <c r="P23" s="1643"/>
      <c r="Q23" s="1660"/>
      <c r="R23" s="1643"/>
      <c r="S23" s="1643"/>
      <c r="T23" s="1641"/>
      <c r="U23" s="1641"/>
      <c r="V23" s="1641"/>
      <c r="W23" s="1641"/>
      <c r="X23" s="1641"/>
      <c r="Y23" s="1641"/>
      <c r="Z23" s="1641"/>
      <c r="AA23" s="1641"/>
      <c r="AB23" s="1641"/>
      <c r="AC23" s="1641"/>
      <c r="AD23" s="1641"/>
      <c r="AE23" s="1641"/>
      <c r="AF23" s="1641"/>
      <c r="AG23" s="1641"/>
      <c r="AH23" s="1651"/>
    </row>
    <row r="24" spans="2:34" ht="10.5" customHeight="1">
      <c r="B24" s="3775"/>
      <c r="C24" s="3776"/>
      <c r="D24" s="3616"/>
      <c r="E24" s="3780"/>
      <c r="F24" s="3780"/>
      <c r="G24" s="3617"/>
      <c r="H24" s="1172"/>
      <c r="I24" s="3724" t="s">
        <v>315</v>
      </c>
      <c r="J24" s="3724"/>
      <c r="K24" s="3724"/>
      <c r="L24" s="3724"/>
      <c r="M24" s="3764" t="s">
        <v>2487</v>
      </c>
      <c r="N24" s="3764"/>
      <c r="O24" s="3764"/>
      <c r="P24" s="3764"/>
      <c r="Q24" s="3764" t="s">
        <v>2488</v>
      </c>
      <c r="R24" s="3764"/>
      <c r="S24" s="3764"/>
      <c r="T24" s="3765"/>
      <c r="U24" s="1661"/>
      <c r="V24" s="1233"/>
      <c r="W24" s="3159" t="s">
        <v>1676</v>
      </c>
      <c r="X24" s="3159"/>
      <c r="Y24" s="3159"/>
      <c r="Z24" s="3159"/>
      <c r="AA24" s="3159"/>
      <c r="AB24" s="3159"/>
      <c r="AC24" s="3766"/>
      <c r="AD24" s="3766"/>
      <c r="AE24" s="3767"/>
      <c r="AF24" s="3698" t="s">
        <v>973</v>
      </c>
      <c r="AG24" s="3708" t="s">
        <v>1678</v>
      </c>
      <c r="AH24" s="3710"/>
    </row>
    <row r="25" spans="2:34" ht="10.5" customHeight="1">
      <c r="B25" s="3775"/>
      <c r="C25" s="3776"/>
      <c r="D25" s="3616"/>
      <c r="E25" s="3780"/>
      <c r="F25" s="3780"/>
      <c r="G25" s="3617"/>
      <c r="H25" s="1172"/>
      <c r="I25" s="3724"/>
      <c r="J25" s="3724"/>
      <c r="K25" s="3724"/>
      <c r="L25" s="3724"/>
      <c r="M25" s="3764"/>
      <c r="N25" s="3764"/>
      <c r="O25" s="3764"/>
      <c r="P25" s="3764"/>
      <c r="Q25" s="3764"/>
      <c r="R25" s="3764"/>
      <c r="S25" s="3764"/>
      <c r="T25" s="3765"/>
      <c r="U25" s="1661"/>
      <c r="V25" s="1233"/>
      <c r="W25" s="3159"/>
      <c r="X25" s="3159"/>
      <c r="Y25" s="3159"/>
      <c r="Z25" s="3159"/>
      <c r="AA25" s="3159"/>
      <c r="AB25" s="3159"/>
      <c r="AC25" s="3766"/>
      <c r="AD25" s="3766"/>
      <c r="AE25" s="3767"/>
      <c r="AF25" s="3704"/>
      <c r="AG25" s="3708"/>
      <c r="AH25" s="3710"/>
    </row>
    <row r="26" spans="2:34" ht="8" customHeight="1">
      <c r="B26" s="3775"/>
      <c r="C26" s="3776"/>
      <c r="D26" s="3616"/>
      <c r="E26" s="3780"/>
      <c r="F26" s="3780"/>
      <c r="G26" s="3617"/>
      <c r="I26" s="3723">
        <v>4</v>
      </c>
      <c r="J26" s="3723"/>
      <c r="K26" s="3723"/>
      <c r="L26" s="3723"/>
      <c r="M26" s="3159"/>
      <c r="N26" s="3159"/>
      <c r="O26" s="3159"/>
      <c r="P26" s="3159"/>
      <c r="Q26" s="3159"/>
      <c r="R26" s="3159"/>
      <c r="S26" s="3159"/>
      <c r="T26" s="3750"/>
      <c r="U26" s="1661"/>
      <c r="V26" s="1233"/>
      <c r="W26" s="1233"/>
      <c r="X26" s="1233"/>
      <c r="Y26" s="1233"/>
      <c r="Z26" s="1233"/>
      <c r="AA26" s="1233"/>
      <c r="AB26" s="1233"/>
      <c r="AC26" s="1233"/>
      <c r="AD26" s="1233"/>
      <c r="AE26" s="1233"/>
      <c r="AF26" s="1233"/>
      <c r="AH26" s="1075"/>
    </row>
    <row r="27" spans="2:34" ht="8" customHeight="1">
      <c r="B27" s="3775"/>
      <c r="C27" s="3776"/>
      <c r="D27" s="3616"/>
      <c r="E27" s="3780"/>
      <c r="F27" s="3780"/>
      <c r="G27" s="3617"/>
      <c r="I27" s="3723"/>
      <c r="J27" s="3723"/>
      <c r="K27" s="3723"/>
      <c r="L27" s="3723"/>
      <c r="M27" s="3159"/>
      <c r="N27" s="3159"/>
      <c r="O27" s="3159"/>
      <c r="P27" s="3159"/>
      <c r="Q27" s="3159"/>
      <c r="R27" s="3159"/>
      <c r="S27" s="3159"/>
      <c r="T27" s="3750"/>
      <c r="U27" s="1662"/>
      <c r="V27" s="1233"/>
      <c r="W27" s="1233"/>
      <c r="X27" s="1233"/>
      <c r="Y27" s="1233"/>
      <c r="Z27" s="1233"/>
      <c r="AA27" s="1232"/>
      <c r="AB27" s="1233"/>
      <c r="AC27" s="1233"/>
      <c r="AD27" s="1233"/>
      <c r="AE27" s="1233"/>
      <c r="AF27" s="1233"/>
      <c r="AG27" s="1059"/>
      <c r="AH27" s="1075"/>
    </row>
    <row r="28" spans="2:34" ht="8" customHeight="1">
      <c r="B28" s="3775"/>
      <c r="C28" s="3776"/>
      <c r="D28" s="3616"/>
      <c r="E28" s="3780"/>
      <c r="F28" s="3780"/>
      <c r="G28" s="3617"/>
      <c r="I28" s="3723">
        <v>5</v>
      </c>
      <c r="J28" s="3723"/>
      <c r="K28" s="3723"/>
      <c r="L28" s="3723"/>
      <c r="M28" s="3105"/>
      <c r="N28" s="3105"/>
      <c r="O28" s="3105"/>
      <c r="P28" s="3105"/>
      <c r="Q28" s="3105"/>
      <c r="R28" s="3105"/>
      <c r="S28" s="3105"/>
      <c r="T28" s="3090"/>
      <c r="U28" s="1645"/>
      <c r="W28" s="3159" t="s">
        <v>1681</v>
      </c>
      <c r="X28" s="3159"/>
      <c r="Y28" s="3159"/>
      <c r="Z28" s="3159"/>
      <c r="AA28" s="3159"/>
      <c r="AB28" s="3159"/>
      <c r="AC28" s="3159" t="e">
        <f>ROUND(AC24/Q48,0)</f>
        <v>#DIV/0!</v>
      </c>
      <c r="AD28" s="3159"/>
      <c r="AE28" s="3750"/>
      <c r="AF28" s="3751" t="s">
        <v>973</v>
      </c>
      <c r="AG28" s="3709" t="s">
        <v>1680</v>
      </c>
      <c r="AH28" s="3710"/>
    </row>
    <row r="29" spans="2:34" ht="8" customHeight="1">
      <c r="B29" s="3775"/>
      <c r="C29" s="3776"/>
      <c r="D29" s="3616"/>
      <c r="E29" s="3780"/>
      <c r="F29" s="3780"/>
      <c r="G29" s="3617"/>
      <c r="I29" s="3723"/>
      <c r="J29" s="3723"/>
      <c r="K29" s="3723"/>
      <c r="L29" s="3723"/>
      <c r="M29" s="3105"/>
      <c r="N29" s="3105"/>
      <c r="O29" s="3105"/>
      <c r="P29" s="3105"/>
      <c r="Q29" s="3105"/>
      <c r="R29" s="3105"/>
      <c r="S29" s="3105"/>
      <c r="T29" s="3090"/>
      <c r="U29" s="1645"/>
      <c r="W29" s="3159"/>
      <c r="X29" s="3159"/>
      <c r="Y29" s="3159"/>
      <c r="Z29" s="3159"/>
      <c r="AA29" s="3159"/>
      <c r="AB29" s="3159"/>
      <c r="AC29" s="3159"/>
      <c r="AD29" s="3159"/>
      <c r="AE29" s="3750"/>
      <c r="AF29" s="3751"/>
      <c r="AG29" s="3709"/>
      <c r="AH29" s="3710"/>
    </row>
    <row r="30" spans="2:34" ht="8" customHeight="1">
      <c r="B30" s="3775"/>
      <c r="C30" s="3776"/>
      <c r="D30" s="3616"/>
      <c r="E30" s="3780"/>
      <c r="F30" s="3780"/>
      <c r="G30" s="3617"/>
      <c r="I30" s="3723">
        <v>6</v>
      </c>
      <c r="J30" s="3723"/>
      <c r="K30" s="3723"/>
      <c r="L30" s="3723"/>
      <c r="M30" s="3105"/>
      <c r="N30" s="3105"/>
      <c r="O30" s="3105"/>
      <c r="P30" s="3105"/>
      <c r="Q30" s="3105"/>
      <c r="R30" s="3105"/>
      <c r="S30" s="3105"/>
      <c r="T30" s="3090"/>
      <c r="U30" s="1644"/>
      <c r="V30" s="1057"/>
      <c r="W30" s="3159"/>
      <c r="X30" s="3159"/>
      <c r="Y30" s="3159"/>
      <c r="Z30" s="3159"/>
      <c r="AA30" s="3159"/>
      <c r="AB30" s="3159"/>
      <c r="AC30" s="3159"/>
      <c r="AD30" s="3159"/>
      <c r="AE30" s="3750"/>
      <c r="AF30" s="3751"/>
      <c r="AG30" s="3709"/>
      <c r="AH30" s="3710"/>
    </row>
    <row r="31" spans="2:34" ht="8" customHeight="1">
      <c r="B31" s="3775"/>
      <c r="C31" s="3776"/>
      <c r="D31" s="3616"/>
      <c r="E31" s="3780"/>
      <c r="F31" s="3780"/>
      <c r="G31" s="3617"/>
      <c r="I31" s="3723"/>
      <c r="J31" s="3723"/>
      <c r="K31" s="3723"/>
      <c r="L31" s="3723"/>
      <c r="M31" s="3105"/>
      <c r="N31" s="3105"/>
      <c r="O31" s="3105"/>
      <c r="P31" s="3105"/>
      <c r="Q31" s="3105"/>
      <c r="R31" s="3105"/>
      <c r="S31" s="3105"/>
      <c r="T31" s="3090"/>
      <c r="U31" s="1644"/>
      <c r="V31" s="1057"/>
      <c r="W31" s="3159"/>
      <c r="X31" s="3159"/>
      <c r="Y31" s="3159"/>
      <c r="Z31" s="3159"/>
      <c r="AA31" s="3159"/>
      <c r="AB31" s="3159"/>
      <c r="AC31" s="3159"/>
      <c r="AD31" s="3159"/>
      <c r="AE31" s="3750"/>
      <c r="AF31" s="3751"/>
      <c r="AG31" s="3709"/>
      <c r="AH31" s="3710"/>
    </row>
    <row r="32" spans="2:34" ht="16" customHeight="1">
      <c r="B32" s="3775"/>
      <c r="C32" s="3776"/>
      <c r="D32" s="3616"/>
      <c r="E32" s="3780"/>
      <c r="F32" s="3780"/>
      <c r="G32" s="3617"/>
      <c r="I32" s="3723">
        <v>7</v>
      </c>
      <c r="J32" s="3723"/>
      <c r="K32" s="3723"/>
      <c r="L32" s="3723"/>
      <c r="M32" s="3105"/>
      <c r="N32" s="3105"/>
      <c r="O32" s="3105"/>
      <c r="P32" s="3105"/>
      <c r="Q32" s="3105"/>
      <c r="R32" s="3105"/>
      <c r="S32" s="3105"/>
      <c r="T32" s="3090"/>
      <c r="U32" s="1645"/>
      <c r="AH32" s="1075"/>
    </row>
    <row r="33" spans="2:34" ht="8" customHeight="1">
      <c r="B33" s="3775"/>
      <c r="C33" s="3776"/>
      <c r="D33" s="3616"/>
      <c r="E33" s="3780"/>
      <c r="F33" s="3780"/>
      <c r="G33" s="3617"/>
      <c r="I33" s="3724">
        <v>8</v>
      </c>
      <c r="J33" s="3724"/>
      <c r="K33" s="3724"/>
      <c r="L33" s="3724"/>
      <c r="M33" s="3159"/>
      <c r="N33" s="3159"/>
      <c r="O33" s="3159"/>
      <c r="P33" s="3159"/>
      <c r="Q33" s="3159"/>
      <c r="R33" s="3159"/>
      <c r="S33" s="3159"/>
      <c r="T33" s="3750"/>
      <c r="U33" s="1661"/>
      <c r="V33" s="1233"/>
      <c r="W33" s="3752" t="s">
        <v>1682</v>
      </c>
      <c r="X33" s="3752"/>
      <c r="Y33" s="3752"/>
      <c r="Z33" s="3752"/>
      <c r="AA33" s="3752"/>
      <c r="AB33" s="3752"/>
      <c r="AC33" s="3752"/>
      <c r="AD33" s="3752"/>
      <c r="AE33" s="3752"/>
      <c r="AF33" s="3752"/>
      <c r="AG33" s="3752"/>
      <c r="AH33" s="1075"/>
    </row>
    <row r="34" spans="2:34" ht="8" customHeight="1">
      <c r="B34" s="3775"/>
      <c r="C34" s="3776"/>
      <c r="D34" s="3616"/>
      <c r="E34" s="3780"/>
      <c r="F34" s="3780"/>
      <c r="G34" s="3617"/>
      <c r="I34" s="3724"/>
      <c r="J34" s="3724"/>
      <c r="K34" s="3724"/>
      <c r="L34" s="3724"/>
      <c r="M34" s="3159"/>
      <c r="N34" s="3159"/>
      <c r="O34" s="3159"/>
      <c r="P34" s="3159"/>
      <c r="Q34" s="3159"/>
      <c r="R34" s="3159"/>
      <c r="S34" s="3159"/>
      <c r="T34" s="3750"/>
      <c r="U34" s="1661"/>
      <c r="V34" s="1233"/>
      <c r="W34" s="3752"/>
      <c r="X34" s="3752"/>
      <c r="Y34" s="3752"/>
      <c r="Z34" s="3752"/>
      <c r="AA34" s="3752"/>
      <c r="AB34" s="3752"/>
      <c r="AC34" s="3752"/>
      <c r="AD34" s="3752"/>
      <c r="AE34" s="3752"/>
      <c r="AF34" s="3752"/>
      <c r="AG34" s="3752"/>
      <c r="AH34" s="1075"/>
    </row>
    <row r="35" spans="2:34" ht="8" customHeight="1">
      <c r="B35" s="3775"/>
      <c r="C35" s="3776"/>
      <c r="D35" s="3616"/>
      <c r="E35" s="3780"/>
      <c r="F35" s="3780"/>
      <c r="G35" s="3617"/>
      <c r="I35" s="3723">
        <v>9</v>
      </c>
      <c r="J35" s="3723"/>
      <c r="K35" s="3723"/>
      <c r="L35" s="3723"/>
      <c r="M35" s="3159"/>
      <c r="N35" s="3159"/>
      <c r="O35" s="3159"/>
      <c r="P35" s="3159"/>
      <c r="Q35" s="3159"/>
      <c r="R35" s="3159"/>
      <c r="S35" s="3159"/>
      <c r="T35" s="3750"/>
      <c r="U35" s="1661"/>
      <c r="V35" s="1233"/>
      <c r="W35" s="3752"/>
      <c r="X35" s="3752"/>
      <c r="Y35" s="3752"/>
      <c r="Z35" s="3752"/>
      <c r="AA35" s="3752"/>
      <c r="AB35" s="3752"/>
      <c r="AC35" s="3752"/>
      <c r="AD35" s="3752"/>
      <c r="AE35" s="3752"/>
      <c r="AF35" s="3752"/>
      <c r="AG35" s="3752"/>
      <c r="AH35" s="1075"/>
    </row>
    <row r="36" spans="2:34" ht="8" customHeight="1">
      <c r="B36" s="3775"/>
      <c r="C36" s="3776"/>
      <c r="D36" s="3616"/>
      <c r="E36" s="3780"/>
      <c r="F36" s="3780"/>
      <c r="G36" s="3617"/>
      <c r="I36" s="3723"/>
      <c r="J36" s="3723"/>
      <c r="K36" s="3723"/>
      <c r="L36" s="3723"/>
      <c r="M36" s="3159"/>
      <c r="N36" s="3159"/>
      <c r="O36" s="3159"/>
      <c r="P36" s="3159"/>
      <c r="Q36" s="3159"/>
      <c r="R36" s="3159"/>
      <c r="S36" s="3159"/>
      <c r="T36" s="3750"/>
      <c r="U36" s="1662"/>
      <c r="V36" s="1233"/>
      <c r="W36" s="3753" t="e">
        <f>ROUND(M48/AC28/12,0)</f>
        <v>#DIV/0!</v>
      </c>
      <c r="X36" s="3754"/>
      <c r="Y36" s="3754"/>
      <c r="Z36" s="3754"/>
      <c r="AA36" s="3754"/>
      <c r="AB36" s="3754"/>
      <c r="AC36" s="3754"/>
      <c r="AD36" s="3754"/>
      <c r="AE36" s="3754"/>
      <c r="AF36" s="3759" t="s">
        <v>1664</v>
      </c>
      <c r="AG36" s="3760"/>
      <c r="AH36" s="1075"/>
    </row>
    <row r="37" spans="2:34" ht="8" customHeight="1">
      <c r="B37" s="3775"/>
      <c r="C37" s="3776"/>
      <c r="D37" s="3616"/>
      <c r="E37" s="3780"/>
      <c r="F37" s="3780"/>
      <c r="G37" s="3617"/>
      <c r="I37" s="3738">
        <v>10</v>
      </c>
      <c r="J37" s="3739"/>
      <c r="K37" s="3739"/>
      <c r="L37" s="3740"/>
      <c r="M37" s="3696"/>
      <c r="N37" s="3697"/>
      <c r="O37" s="3697"/>
      <c r="P37" s="3698"/>
      <c r="Q37" s="3696"/>
      <c r="R37" s="3697"/>
      <c r="S37" s="3697"/>
      <c r="T37" s="3698"/>
      <c r="U37" s="1662"/>
      <c r="V37" s="1233"/>
      <c r="W37" s="3755"/>
      <c r="X37" s="3756"/>
      <c r="Y37" s="3756"/>
      <c r="Z37" s="3756"/>
      <c r="AA37" s="3756"/>
      <c r="AB37" s="3756"/>
      <c r="AC37" s="3756"/>
      <c r="AD37" s="3756"/>
      <c r="AE37" s="3756"/>
      <c r="AF37" s="3085"/>
      <c r="AG37" s="3761"/>
      <c r="AH37" s="1075"/>
    </row>
    <row r="38" spans="2:34" ht="8" customHeight="1">
      <c r="B38" s="3775"/>
      <c r="C38" s="3776"/>
      <c r="D38" s="3616"/>
      <c r="E38" s="3780"/>
      <c r="F38" s="3780"/>
      <c r="G38" s="3617"/>
      <c r="I38" s="3741"/>
      <c r="J38" s="3742"/>
      <c r="K38" s="3742"/>
      <c r="L38" s="3743"/>
      <c r="M38" s="3702"/>
      <c r="N38" s="3703"/>
      <c r="O38" s="3703"/>
      <c r="P38" s="3704"/>
      <c r="Q38" s="3702"/>
      <c r="R38" s="3703"/>
      <c r="S38" s="3703"/>
      <c r="T38" s="3704"/>
      <c r="U38" s="1662"/>
      <c r="V38" s="1233"/>
      <c r="W38" s="3755"/>
      <c r="X38" s="3756"/>
      <c r="Y38" s="3756"/>
      <c r="Z38" s="3756"/>
      <c r="AA38" s="3756"/>
      <c r="AB38" s="3756"/>
      <c r="AC38" s="3756"/>
      <c r="AD38" s="3756"/>
      <c r="AE38" s="3756"/>
      <c r="AF38" s="3085"/>
      <c r="AG38" s="3761"/>
      <c r="AH38" s="1075"/>
    </row>
    <row r="39" spans="2:34" ht="8" customHeight="1">
      <c r="B39" s="3775"/>
      <c r="C39" s="3776"/>
      <c r="D39" s="3616"/>
      <c r="E39" s="3780"/>
      <c r="F39" s="3780"/>
      <c r="G39" s="3617"/>
      <c r="I39" s="3738">
        <v>11</v>
      </c>
      <c r="J39" s="3739"/>
      <c r="K39" s="3739"/>
      <c r="L39" s="3740"/>
      <c r="M39" s="3696"/>
      <c r="N39" s="3697"/>
      <c r="O39" s="3697"/>
      <c r="P39" s="3698"/>
      <c r="Q39" s="3696"/>
      <c r="R39" s="3697"/>
      <c r="S39" s="3697"/>
      <c r="T39" s="3698"/>
      <c r="U39" s="1662"/>
      <c r="V39" s="1233"/>
      <c r="W39" s="3755"/>
      <c r="X39" s="3756"/>
      <c r="Y39" s="3756"/>
      <c r="Z39" s="3756"/>
      <c r="AA39" s="3756"/>
      <c r="AB39" s="3756"/>
      <c r="AC39" s="3756"/>
      <c r="AD39" s="3756"/>
      <c r="AE39" s="3756"/>
      <c r="AF39" s="3085"/>
      <c r="AG39" s="3761"/>
      <c r="AH39" s="1075"/>
    </row>
    <row r="40" spans="2:34" ht="8" customHeight="1">
      <c r="B40" s="3775"/>
      <c r="C40" s="3776"/>
      <c r="D40" s="3616"/>
      <c r="E40" s="3780"/>
      <c r="F40" s="3780"/>
      <c r="G40" s="3617"/>
      <c r="I40" s="3741"/>
      <c r="J40" s="3742"/>
      <c r="K40" s="3742"/>
      <c r="L40" s="3743"/>
      <c r="M40" s="3702"/>
      <c r="N40" s="3703"/>
      <c r="O40" s="3703"/>
      <c r="P40" s="3704"/>
      <c r="Q40" s="3702"/>
      <c r="R40" s="3703"/>
      <c r="S40" s="3703"/>
      <c r="T40" s="3704"/>
      <c r="U40" s="1662"/>
      <c r="V40" s="1233"/>
      <c r="W40" s="3757"/>
      <c r="X40" s="3758"/>
      <c r="Y40" s="3758"/>
      <c r="Z40" s="3758"/>
      <c r="AA40" s="3758"/>
      <c r="AB40" s="3758"/>
      <c r="AC40" s="3758"/>
      <c r="AD40" s="3758"/>
      <c r="AE40" s="3758"/>
      <c r="AF40" s="3762"/>
      <c r="AG40" s="3763"/>
      <c r="AH40" s="1075"/>
    </row>
    <row r="41" spans="2:34" ht="8" customHeight="1">
      <c r="B41" s="3775"/>
      <c r="C41" s="3776"/>
      <c r="D41" s="3616"/>
      <c r="E41" s="3780"/>
      <c r="F41" s="3780"/>
      <c r="G41" s="3617"/>
      <c r="I41" s="3738">
        <v>12</v>
      </c>
      <c r="J41" s="3739"/>
      <c r="K41" s="3739"/>
      <c r="L41" s="3740"/>
      <c r="M41" s="3696"/>
      <c r="N41" s="3697"/>
      <c r="O41" s="3697"/>
      <c r="P41" s="3698"/>
      <c r="Q41" s="3696"/>
      <c r="R41" s="3697"/>
      <c r="S41" s="3697"/>
      <c r="T41" s="3698"/>
      <c r="U41" s="1662"/>
      <c r="V41" s="1233"/>
      <c r="W41" s="3714" t="s">
        <v>2489</v>
      </c>
      <c r="X41" s="3715"/>
      <c r="Y41" s="3715"/>
      <c r="Z41" s="3715"/>
      <c r="AA41" s="3715"/>
      <c r="AB41" s="3715"/>
      <c r="AC41" s="3715"/>
      <c r="AD41" s="3715"/>
      <c r="AE41" s="3715"/>
      <c r="AF41" s="3715"/>
      <c r="AG41" s="3716"/>
      <c r="AH41" s="1075"/>
    </row>
    <row r="42" spans="2:34" ht="8" customHeight="1">
      <c r="B42" s="3775"/>
      <c r="C42" s="3776"/>
      <c r="D42" s="3616"/>
      <c r="E42" s="3780"/>
      <c r="F42" s="3780"/>
      <c r="G42" s="3617"/>
      <c r="I42" s="3741"/>
      <c r="J42" s="3742"/>
      <c r="K42" s="3742"/>
      <c r="L42" s="3743"/>
      <c r="M42" s="3702"/>
      <c r="N42" s="3703"/>
      <c r="O42" s="3703"/>
      <c r="P42" s="3704"/>
      <c r="Q42" s="3702"/>
      <c r="R42" s="3703"/>
      <c r="S42" s="3703"/>
      <c r="T42" s="3704"/>
      <c r="U42" s="1662"/>
      <c r="V42" s="1233"/>
      <c r="W42" s="3717"/>
      <c r="X42" s="3718"/>
      <c r="Y42" s="3718"/>
      <c r="Z42" s="3718"/>
      <c r="AA42" s="3718"/>
      <c r="AB42" s="3718"/>
      <c r="AC42" s="3718"/>
      <c r="AD42" s="3718"/>
      <c r="AE42" s="3718"/>
      <c r="AF42" s="3718"/>
      <c r="AG42" s="3719"/>
      <c r="AH42" s="1075"/>
    </row>
    <row r="43" spans="2:34" ht="8" customHeight="1">
      <c r="B43" s="3775"/>
      <c r="C43" s="3776"/>
      <c r="D43" s="3616"/>
      <c r="E43" s="3780"/>
      <c r="F43" s="3780"/>
      <c r="G43" s="3617"/>
      <c r="I43" s="3723">
        <v>1</v>
      </c>
      <c r="J43" s="3723"/>
      <c r="K43" s="3723"/>
      <c r="L43" s="3723"/>
      <c r="M43" s="3105"/>
      <c r="N43" s="3105"/>
      <c r="O43" s="3105"/>
      <c r="P43" s="3105"/>
      <c r="Q43" s="3105"/>
      <c r="R43" s="3105"/>
      <c r="S43" s="3105"/>
      <c r="T43" s="3090"/>
      <c r="U43" s="1661"/>
      <c r="V43" s="1233"/>
      <c r="W43" s="3717"/>
      <c r="X43" s="3718"/>
      <c r="Y43" s="3718"/>
      <c r="Z43" s="3718"/>
      <c r="AA43" s="3718"/>
      <c r="AB43" s="3718"/>
      <c r="AC43" s="3718"/>
      <c r="AD43" s="3718"/>
      <c r="AE43" s="3718"/>
      <c r="AF43" s="3718"/>
      <c r="AG43" s="3719"/>
      <c r="AH43" s="1075"/>
    </row>
    <row r="44" spans="2:34" ht="8" customHeight="1">
      <c r="B44" s="3775"/>
      <c r="C44" s="3776"/>
      <c r="D44" s="3616"/>
      <c r="E44" s="3780"/>
      <c r="F44" s="3780"/>
      <c r="G44" s="3617"/>
      <c r="I44" s="3723"/>
      <c r="J44" s="3723"/>
      <c r="K44" s="3723"/>
      <c r="L44" s="3723"/>
      <c r="M44" s="3105"/>
      <c r="N44" s="3105"/>
      <c r="O44" s="3105"/>
      <c r="P44" s="3105"/>
      <c r="Q44" s="3105"/>
      <c r="R44" s="3105"/>
      <c r="S44" s="3105"/>
      <c r="T44" s="3090"/>
      <c r="U44" s="1661"/>
      <c r="V44" s="1233"/>
      <c r="W44" s="3720"/>
      <c r="X44" s="3721"/>
      <c r="Y44" s="3721"/>
      <c r="Z44" s="3721"/>
      <c r="AA44" s="3721"/>
      <c r="AB44" s="3721"/>
      <c r="AC44" s="3721"/>
      <c r="AD44" s="3721"/>
      <c r="AE44" s="3721"/>
      <c r="AF44" s="3721"/>
      <c r="AG44" s="3722"/>
      <c r="AH44" s="1075"/>
    </row>
    <row r="45" spans="2:34" ht="16" customHeight="1">
      <c r="B45" s="3775"/>
      <c r="C45" s="3776"/>
      <c r="D45" s="3616"/>
      <c r="E45" s="3780"/>
      <c r="F45" s="3780"/>
      <c r="G45" s="3617"/>
      <c r="I45" s="3724">
        <v>2</v>
      </c>
      <c r="J45" s="3724"/>
      <c r="K45" s="3724"/>
      <c r="L45" s="3724"/>
      <c r="M45" s="3105"/>
      <c r="N45" s="3105"/>
      <c r="O45" s="3105"/>
      <c r="P45" s="3105"/>
      <c r="Q45" s="3724"/>
      <c r="R45" s="3724"/>
      <c r="S45" s="3724"/>
      <c r="T45" s="3725"/>
      <c r="U45" s="1645"/>
      <c r="W45" s="3726"/>
      <c r="X45" s="3727"/>
      <c r="Y45" s="3727"/>
      <c r="Z45" s="3727"/>
      <c r="AA45" s="3727"/>
      <c r="AB45" s="3727"/>
      <c r="AC45" s="3727"/>
      <c r="AD45" s="3727"/>
      <c r="AE45" s="3727"/>
      <c r="AF45" s="3732" t="s">
        <v>1664</v>
      </c>
      <c r="AG45" s="3733"/>
      <c r="AH45" s="1075"/>
    </row>
    <row r="46" spans="2:34" ht="8" customHeight="1">
      <c r="B46" s="3775"/>
      <c r="C46" s="3776"/>
      <c r="D46" s="3616"/>
      <c r="E46" s="3780"/>
      <c r="F46" s="3780"/>
      <c r="G46" s="3617"/>
      <c r="I46" s="3738">
        <v>3</v>
      </c>
      <c r="J46" s="3739"/>
      <c r="K46" s="3739"/>
      <c r="L46" s="3740"/>
      <c r="M46" s="3744"/>
      <c r="N46" s="3745"/>
      <c r="O46" s="3745"/>
      <c r="P46" s="3746"/>
      <c r="Q46" s="3705"/>
      <c r="R46" s="3706"/>
      <c r="S46" s="3706"/>
      <c r="T46" s="3707"/>
      <c r="U46" s="1645"/>
      <c r="W46" s="3728"/>
      <c r="X46" s="3729"/>
      <c r="Y46" s="3729"/>
      <c r="Z46" s="3729"/>
      <c r="AA46" s="3729"/>
      <c r="AB46" s="3729"/>
      <c r="AC46" s="3729"/>
      <c r="AD46" s="3729"/>
      <c r="AE46" s="3729"/>
      <c r="AF46" s="3734"/>
      <c r="AG46" s="3735"/>
      <c r="AH46" s="1075"/>
    </row>
    <row r="47" spans="2:34" ht="8" customHeight="1">
      <c r="B47" s="3775"/>
      <c r="C47" s="3776"/>
      <c r="D47" s="3616"/>
      <c r="E47" s="3780"/>
      <c r="F47" s="3780"/>
      <c r="G47" s="3617"/>
      <c r="I47" s="3741"/>
      <c r="J47" s="3742"/>
      <c r="K47" s="3742"/>
      <c r="L47" s="3743"/>
      <c r="M47" s="3747"/>
      <c r="N47" s="3748"/>
      <c r="O47" s="3748"/>
      <c r="P47" s="3749"/>
      <c r="Q47" s="3711"/>
      <c r="R47" s="3712"/>
      <c r="S47" s="3712"/>
      <c r="T47" s="3713"/>
      <c r="U47" s="1645"/>
      <c r="W47" s="3728"/>
      <c r="X47" s="3729"/>
      <c r="Y47" s="3729"/>
      <c r="Z47" s="3729"/>
      <c r="AA47" s="3729"/>
      <c r="AB47" s="3729"/>
      <c r="AC47" s="3729"/>
      <c r="AD47" s="3729"/>
      <c r="AE47" s="3729"/>
      <c r="AF47" s="3734"/>
      <c r="AG47" s="3735"/>
      <c r="AH47" s="1075"/>
    </row>
    <row r="48" spans="2:34" ht="12" customHeight="1">
      <c r="B48" s="3775"/>
      <c r="C48" s="3776"/>
      <c r="D48" s="3616"/>
      <c r="E48" s="3780"/>
      <c r="F48" s="3780"/>
      <c r="G48" s="3617"/>
      <c r="I48" s="3723" t="s">
        <v>170</v>
      </c>
      <c r="J48" s="3723"/>
      <c r="K48" s="3723"/>
      <c r="L48" s="3723"/>
      <c r="M48" s="3689">
        <f>SUM(M26:P47)</f>
        <v>0</v>
      </c>
      <c r="N48" s="3689"/>
      <c r="O48" s="3689"/>
      <c r="P48" s="3689"/>
      <c r="Q48" s="3689">
        <f>SUM(Q26:T47)</f>
        <v>0</v>
      </c>
      <c r="R48" s="3689"/>
      <c r="S48" s="3689"/>
      <c r="T48" s="3689"/>
      <c r="W48" s="3730"/>
      <c r="X48" s="3731"/>
      <c r="Y48" s="3731"/>
      <c r="Z48" s="3731"/>
      <c r="AA48" s="3731"/>
      <c r="AB48" s="3731"/>
      <c r="AC48" s="3731"/>
      <c r="AD48" s="3731"/>
      <c r="AE48" s="3731"/>
      <c r="AF48" s="3736"/>
      <c r="AG48" s="3737"/>
      <c r="AH48" s="1075"/>
    </row>
    <row r="49" spans="2:34" ht="12" customHeight="1">
      <c r="B49" s="3775"/>
      <c r="C49" s="3776"/>
      <c r="D49" s="3616"/>
      <c r="E49" s="3780"/>
      <c r="F49" s="3780"/>
      <c r="G49" s="3617"/>
      <c r="I49" s="3723"/>
      <c r="J49" s="3723"/>
      <c r="K49" s="3723"/>
      <c r="L49" s="3723"/>
      <c r="M49" s="3690"/>
      <c r="N49" s="3690"/>
      <c r="O49" s="3690"/>
      <c r="P49" s="3690"/>
      <c r="Q49" s="3690"/>
      <c r="R49" s="3690"/>
      <c r="S49" s="3690"/>
      <c r="T49" s="3690"/>
      <c r="Z49" s="1050"/>
      <c r="AA49" s="1050"/>
      <c r="AB49" s="1050"/>
      <c r="AC49" s="1050"/>
      <c r="AD49" s="1050"/>
      <c r="AE49" s="1050"/>
      <c r="AH49" s="1075"/>
    </row>
    <row r="50" spans="2:34" ht="12" customHeight="1">
      <c r="B50" s="3775"/>
      <c r="C50" s="3776"/>
      <c r="D50" s="3616"/>
      <c r="E50" s="3780"/>
      <c r="F50" s="3780"/>
      <c r="G50" s="3617"/>
      <c r="I50" s="3723"/>
      <c r="J50" s="3723"/>
      <c r="K50" s="3723"/>
      <c r="L50" s="3723"/>
      <c r="M50" s="3691" t="s">
        <v>1677</v>
      </c>
      <c r="N50" s="3691"/>
      <c r="O50" s="3691"/>
      <c r="P50" s="3691"/>
      <c r="Q50" s="3691" t="s">
        <v>1679</v>
      </c>
      <c r="R50" s="3691"/>
      <c r="S50" s="3691"/>
      <c r="T50" s="3691"/>
      <c r="Z50" s="1081"/>
      <c r="AA50" s="1081"/>
      <c r="AB50" s="1081"/>
      <c r="AC50" s="1081"/>
      <c r="AD50" s="1081"/>
      <c r="AE50" s="1081"/>
      <c r="AF50" s="1057"/>
      <c r="AG50" s="1057"/>
      <c r="AH50" s="1075"/>
    </row>
    <row r="51" spans="2:34" ht="10.5" customHeight="1">
      <c r="B51" s="3777"/>
      <c r="C51" s="3778"/>
      <c r="D51" s="3781"/>
      <c r="E51" s="3782"/>
      <c r="F51" s="3782"/>
      <c r="G51" s="3783"/>
      <c r="H51" s="1647"/>
      <c r="I51" s="1647"/>
      <c r="J51" s="1647"/>
      <c r="K51" s="1647"/>
      <c r="L51" s="1647"/>
      <c r="M51" s="1647"/>
      <c r="N51" s="1647"/>
      <c r="O51" s="1647"/>
      <c r="P51" s="1647"/>
      <c r="Q51" s="1647"/>
      <c r="R51" s="1647"/>
      <c r="S51" s="1647"/>
      <c r="T51" s="1647"/>
      <c r="U51" s="1647"/>
      <c r="V51" s="1647"/>
      <c r="W51" s="1647"/>
      <c r="X51" s="1647"/>
      <c r="Y51" s="1647"/>
      <c r="Z51" s="1647"/>
      <c r="AA51" s="1647"/>
      <c r="AB51" s="1647"/>
      <c r="AC51" s="1647"/>
      <c r="AD51" s="1647"/>
      <c r="AE51" s="1647"/>
      <c r="AF51" s="1647"/>
      <c r="AG51" s="1647"/>
      <c r="AH51" s="1663"/>
    </row>
    <row r="52" spans="2:34" ht="19.5" customHeight="1">
      <c r="B52" s="3692" t="s">
        <v>2490</v>
      </c>
      <c r="C52" s="3693"/>
      <c r="D52" s="3696" t="s">
        <v>1665</v>
      </c>
      <c r="E52" s="3697"/>
      <c r="F52" s="3697"/>
      <c r="G52" s="3697"/>
      <c r="H52" s="3697"/>
      <c r="I52" s="3697"/>
      <c r="J52" s="3697"/>
      <c r="K52" s="3697"/>
      <c r="L52" s="3697"/>
      <c r="M52" s="3697"/>
      <c r="N52" s="3697"/>
      <c r="O52" s="3697"/>
      <c r="P52" s="3697"/>
      <c r="Q52" s="3698"/>
      <c r="R52" s="3705" t="s">
        <v>2491</v>
      </c>
      <c r="S52" s="3706"/>
      <c r="T52" s="3706"/>
      <c r="U52" s="3706"/>
      <c r="V52" s="3706"/>
      <c r="W52" s="3706"/>
      <c r="X52" s="3706"/>
      <c r="Y52" s="3706"/>
      <c r="Z52" s="3706"/>
      <c r="AA52" s="3706"/>
      <c r="AB52" s="3706"/>
      <c r="AC52" s="3706"/>
      <c r="AD52" s="3706"/>
      <c r="AE52" s="3706"/>
      <c r="AF52" s="3706"/>
      <c r="AG52" s="3706"/>
      <c r="AH52" s="3707"/>
    </row>
    <row r="53" spans="2:34" ht="19.5" customHeight="1">
      <c r="B53" s="3694"/>
      <c r="C53" s="3695"/>
      <c r="D53" s="3699"/>
      <c r="E53" s="3700"/>
      <c r="F53" s="3700"/>
      <c r="G53" s="3700"/>
      <c r="H53" s="3700"/>
      <c r="I53" s="3700"/>
      <c r="J53" s="3700"/>
      <c r="K53" s="3700"/>
      <c r="L53" s="3700"/>
      <c r="M53" s="3700"/>
      <c r="N53" s="3700"/>
      <c r="O53" s="3700"/>
      <c r="P53" s="3700"/>
      <c r="Q53" s="3701"/>
      <c r="R53" s="3708"/>
      <c r="S53" s="3709"/>
      <c r="T53" s="3709"/>
      <c r="U53" s="3709"/>
      <c r="V53" s="3709"/>
      <c r="W53" s="3709"/>
      <c r="X53" s="3709"/>
      <c r="Y53" s="3709"/>
      <c r="Z53" s="3709"/>
      <c r="AA53" s="3709"/>
      <c r="AB53" s="3709"/>
      <c r="AC53" s="3709"/>
      <c r="AD53" s="3709"/>
      <c r="AE53" s="3709"/>
      <c r="AF53" s="3709"/>
      <c r="AG53" s="3709"/>
      <c r="AH53" s="3710"/>
    </row>
    <row r="54" spans="2:34" ht="19.5" customHeight="1">
      <c r="B54" s="3694"/>
      <c r="C54" s="3695"/>
      <c r="D54" s="3699"/>
      <c r="E54" s="3700"/>
      <c r="F54" s="3700"/>
      <c r="G54" s="3700"/>
      <c r="H54" s="3700"/>
      <c r="I54" s="3700"/>
      <c r="J54" s="3700"/>
      <c r="K54" s="3700"/>
      <c r="L54" s="3700"/>
      <c r="M54" s="3700"/>
      <c r="N54" s="3700"/>
      <c r="O54" s="3700"/>
      <c r="P54" s="3700"/>
      <c r="Q54" s="3701"/>
      <c r="R54" s="3708"/>
      <c r="S54" s="3709"/>
      <c r="T54" s="3709"/>
      <c r="U54" s="3709"/>
      <c r="V54" s="3709"/>
      <c r="W54" s="3709"/>
      <c r="X54" s="3709"/>
      <c r="Y54" s="3709"/>
      <c r="Z54" s="3709"/>
      <c r="AA54" s="3709"/>
      <c r="AB54" s="3709"/>
      <c r="AC54" s="3709"/>
      <c r="AD54" s="3709"/>
      <c r="AE54" s="3709"/>
      <c r="AF54" s="3709"/>
      <c r="AG54" s="3709"/>
      <c r="AH54" s="3710"/>
    </row>
    <row r="55" spans="2:34" ht="19.5" customHeight="1">
      <c r="B55" s="3694"/>
      <c r="C55" s="3695"/>
      <c r="D55" s="3699"/>
      <c r="E55" s="3700"/>
      <c r="F55" s="3700"/>
      <c r="G55" s="3700"/>
      <c r="H55" s="3700"/>
      <c r="I55" s="3700"/>
      <c r="J55" s="3700"/>
      <c r="K55" s="3700"/>
      <c r="L55" s="3700"/>
      <c r="M55" s="3700"/>
      <c r="N55" s="3700"/>
      <c r="O55" s="3700"/>
      <c r="P55" s="3700"/>
      <c r="Q55" s="3701"/>
      <c r="R55" s="3708"/>
      <c r="S55" s="3709"/>
      <c r="T55" s="3709"/>
      <c r="U55" s="3709"/>
      <c r="V55" s="3709"/>
      <c r="W55" s="3709"/>
      <c r="X55" s="3709"/>
      <c r="Y55" s="3709"/>
      <c r="Z55" s="3709"/>
      <c r="AA55" s="3709"/>
      <c r="AB55" s="3709"/>
      <c r="AC55" s="3709"/>
      <c r="AD55" s="3709"/>
      <c r="AE55" s="3709"/>
      <c r="AF55" s="3709"/>
      <c r="AG55" s="3709"/>
      <c r="AH55" s="3710"/>
    </row>
    <row r="56" spans="2:34" ht="19.5" customHeight="1">
      <c r="B56" s="3694"/>
      <c r="C56" s="3695"/>
      <c r="D56" s="3699"/>
      <c r="E56" s="3700"/>
      <c r="F56" s="3700"/>
      <c r="G56" s="3700"/>
      <c r="H56" s="3700"/>
      <c r="I56" s="3700"/>
      <c r="J56" s="3700"/>
      <c r="K56" s="3700"/>
      <c r="L56" s="3700"/>
      <c r="M56" s="3700"/>
      <c r="N56" s="3700"/>
      <c r="O56" s="3700"/>
      <c r="P56" s="3700"/>
      <c r="Q56" s="3701"/>
      <c r="R56" s="3708"/>
      <c r="S56" s="3709"/>
      <c r="T56" s="3709"/>
      <c r="U56" s="3709"/>
      <c r="V56" s="3709"/>
      <c r="W56" s="3709"/>
      <c r="X56" s="3709"/>
      <c r="Y56" s="3709"/>
      <c r="Z56" s="3709"/>
      <c r="AA56" s="3709"/>
      <c r="AB56" s="3709"/>
      <c r="AC56" s="3709"/>
      <c r="AD56" s="3709"/>
      <c r="AE56" s="3709"/>
      <c r="AF56" s="3709"/>
      <c r="AG56" s="3709"/>
      <c r="AH56" s="3710"/>
    </row>
    <row r="57" spans="2:34" ht="19.5" customHeight="1">
      <c r="B57" s="3694"/>
      <c r="C57" s="3695"/>
      <c r="D57" s="3702"/>
      <c r="E57" s="3703"/>
      <c r="F57" s="3703"/>
      <c r="G57" s="3703"/>
      <c r="H57" s="3703"/>
      <c r="I57" s="3703"/>
      <c r="J57" s="3703"/>
      <c r="K57" s="3703"/>
      <c r="L57" s="3703"/>
      <c r="M57" s="3703"/>
      <c r="N57" s="3703"/>
      <c r="O57" s="3703"/>
      <c r="P57" s="3703"/>
      <c r="Q57" s="3704"/>
      <c r="R57" s="3711"/>
      <c r="S57" s="3712"/>
      <c r="T57" s="3712"/>
      <c r="U57" s="3712"/>
      <c r="V57" s="3712"/>
      <c r="W57" s="3712"/>
      <c r="X57" s="3712"/>
      <c r="Y57" s="3712"/>
      <c r="Z57" s="3712"/>
      <c r="AA57" s="3712"/>
      <c r="AB57" s="3712"/>
      <c r="AC57" s="3712"/>
      <c r="AD57" s="3712"/>
      <c r="AE57" s="3712"/>
      <c r="AF57" s="3712"/>
      <c r="AG57" s="3712"/>
      <c r="AH57" s="3713"/>
    </row>
    <row r="58" spans="2:34" ht="112.5" customHeight="1">
      <c r="B58" s="3688" t="s">
        <v>1683</v>
      </c>
      <c r="C58" s="3688"/>
      <c r="D58" s="3688"/>
      <c r="E58" s="3688"/>
      <c r="F58" s="3688"/>
      <c r="G58" s="3688"/>
      <c r="H58" s="3688"/>
      <c r="I58" s="3688"/>
      <c r="J58" s="3688"/>
      <c r="K58" s="3688"/>
      <c r="L58" s="3688"/>
      <c r="M58" s="3688"/>
      <c r="N58" s="3688"/>
      <c r="O58" s="3688"/>
      <c r="P58" s="3688"/>
      <c r="Q58" s="3688"/>
      <c r="R58" s="3688"/>
      <c r="S58" s="3688"/>
      <c r="T58" s="3688"/>
      <c r="U58" s="3688"/>
      <c r="V58" s="3688"/>
      <c r="W58" s="3688"/>
      <c r="X58" s="3688"/>
      <c r="Y58" s="3688"/>
      <c r="Z58" s="3688"/>
      <c r="AA58" s="3688"/>
      <c r="AB58" s="3688"/>
      <c r="AC58" s="3688"/>
      <c r="AD58" s="3688"/>
      <c r="AE58" s="3688"/>
      <c r="AF58" s="3688"/>
      <c r="AG58" s="3688"/>
      <c r="AH58" s="3688"/>
    </row>
  </sheetData>
  <mergeCells count="73">
    <mergeCell ref="AD1:AH1"/>
    <mergeCell ref="A3:AH4"/>
    <mergeCell ref="B6:G7"/>
    <mergeCell ref="H6:AH7"/>
    <mergeCell ref="B8:G11"/>
    <mergeCell ref="J8:AH9"/>
    <mergeCell ref="J10:AH11"/>
    <mergeCell ref="B12:G16"/>
    <mergeCell ref="B17:C51"/>
    <mergeCell ref="D17:G22"/>
    <mergeCell ref="D23:G51"/>
    <mergeCell ref="I24:L25"/>
    <mergeCell ref="I28:L29"/>
    <mergeCell ref="I32:L32"/>
    <mergeCell ref="I30:L31"/>
    <mergeCell ref="AC24:AE25"/>
    <mergeCell ref="AF24:AF25"/>
    <mergeCell ref="AG24:AH25"/>
    <mergeCell ref="I26:L27"/>
    <mergeCell ref="M26:P27"/>
    <mergeCell ref="Q26:T27"/>
    <mergeCell ref="M24:P25"/>
    <mergeCell ref="M30:P31"/>
    <mergeCell ref="Q30:T31"/>
    <mergeCell ref="Q24:T25"/>
    <mergeCell ref="W24:AB25"/>
    <mergeCell ref="M28:P29"/>
    <mergeCell ref="Q28:T29"/>
    <mergeCell ref="W28:AB31"/>
    <mergeCell ref="AC28:AE31"/>
    <mergeCell ref="AF28:AF31"/>
    <mergeCell ref="AG28:AH31"/>
    <mergeCell ref="Q32:T32"/>
    <mergeCell ref="I33:L34"/>
    <mergeCell ref="M33:P34"/>
    <mergeCell ref="Q33:T34"/>
    <mergeCell ref="W33:AG35"/>
    <mergeCell ref="I35:L36"/>
    <mergeCell ref="M35:P36"/>
    <mergeCell ref="Q35:T36"/>
    <mergeCell ref="W36:AE40"/>
    <mergeCell ref="AF36:AG40"/>
    <mergeCell ref="M32:P32"/>
    <mergeCell ref="I37:L38"/>
    <mergeCell ref="M37:P38"/>
    <mergeCell ref="Q37:T38"/>
    <mergeCell ref="I39:L40"/>
    <mergeCell ref="M39:P40"/>
    <mergeCell ref="Q39:T40"/>
    <mergeCell ref="I41:L42"/>
    <mergeCell ref="M41:P42"/>
    <mergeCell ref="Q41:T42"/>
    <mergeCell ref="W41:AG44"/>
    <mergeCell ref="I43:L44"/>
    <mergeCell ref="M43:P44"/>
    <mergeCell ref="Q43:T44"/>
    <mergeCell ref="I45:L45"/>
    <mergeCell ref="M45:P45"/>
    <mergeCell ref="Q45:T45"/>
    <mergeCell ref="W45:AE48"/>
    <mergeCell ref="AF45:AG48"/>
    <mergeCell ref="I46:L47"/>
    <mergeCell ref="M46:P47"/>
    <mergeCell ref="Q46:T47"/>
    <mergeCell ref="I48:L50"/>
    <mergeCell ref="M48:P49"/>
    <mergeCell ref="B58:AH58"/>
    <mergeCell ref="Q48:T49"/>
    <mergeCell ref="M50:P50"/>
    <mergeCell ref="Q50:T50"/>
    <mergeCell ref="B52:C57"/>
    <mergeCell ref="D52:Q57"/>
    <mergeCell ref="R52:AH57"/>
  </mergeCells>
  <phoneticPr fontId="2"/>
  <printOptions horizontalCentered="1" verticalCentered="1"/>
  <pageMargins left="0.70866141732283472" right="0.70866141732283472" top="0.74803149606299213" bottom="0.74803149606299213" header="0.31496062992125984" footer="0.31496062992125984"/>
  <pageSetup paperSize="9" scale="81"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EEB3D-10DF-46C8-A9B9-324014DE317E}">
  <dimension ref="A1:L27"/>
  <sheetViews>
    <sheetView view="pageBreakPreview" topLeftCell="A17" zoomScaleNormal="100" zoomScaleSheetLayoutView="100" workbookViewId="0">
      <selection activeCell="D1" sqref="D1"/>
    </sheetView>
  </sheetViews>
  <sheetFormatPr defaultRowHeight="13"/>
  <cols>
    <col min="1" max="1" width="8.5" style="1" customWidth="1"/>
    <col min="2" max="2" width="15.58203125" style="1" customWidth="1"/>
    <col min="3" max="3" width="9.75" style="1" customWidth="1"/>
    <col min="4" max="4" width="15.25" style="1" customWidth="1"/>
    <col min="5" max="5" width="17.5" style="1" customWidth="1"/>
    <col min="6" max="6" width="12.75" style="1" customWidth="1"/>
    <col min="7" max="7" width="11" style="1" customWidth="1"/>
    <col min="8" max="8" width="5" style="1" customWidth="1"/>
    <col min="9" max="9" width="3.58203125" style="1" customWidth="1"/>
    <col min="10" max="10" width="8.33203125" style="1" customWidth="1"/>
    <col min="11" max="11" width="1" style="1" customWidth="1"/>
    <col min="12" max="12" width="2.5" style="1" customWidth="1"/>
    <col min="13" max="259" width="9" style="1"/>
    <col min="260" max="260" width="1.08203125" style="1" customWidth="1"/>
    <col min="261" max="262" width="15.58203125" style="1" customWidth="1"/>
    <col min="263" max="263" width="15.25" style="1" customWidth="1"/>
    <col min="264" max="264" width="17.5" style="1" customWidth="1"/>
    <col min="265" max="265" width="15.08203125" style="1" customWidth="1"/>
    <col min="266" max="266" width="15.25" style="1" customWidth="1"/>
    <col min="267" max="267" width="3.75" style="1" customWidth="1"/>
    <col min="268" max="268" width="2.5" style="1" customWidth="1"/>
    <col min="269" max="515" width="9" style="1"/>
    <col min="516" max="516" width="1.08203125" style="1" customWidth="1"/>
    <col min="517" max="518" width="15.58203125" style="1" customWidth="1"/>
    <col min="519" max="519" width="15.25" style="1" customWidth="1"/>
    <col min="520" max="520" width="17.5" style="1" customWidth="1"/>
    <col min="521" max="521" width="15.08203125" style="1" customWidth="1"/>
    <col min="522" max="522" width="15.25" style="1" customWidth="1"/>
    <col min="523" max="523" width="3.75" style="1" customWidth="1"/>
    <col min="524" max="524" width="2.5" style="1" customWidth="1"/>
    <col min="525" max="771" width="9" style="1"/>
    <col min="772" max="772" width="1.08203125" style="1" customWidth="1"/>
    <col min="773" max="774" width="15.58203125" style="1" customWidth="1"/>
    <col min="775" max="775" width="15.25" style="1" customWidth="1"/>
    <col min="776" max="776" width="17.5" style="1" customWidth="1"/>
    <col min="777" max="777" width="15.08203125" style="1" customWidth="1"/>
    <col min="778" max="778" width="15.25" style="1" customWidth="1"/>
    <col min="779" max="779" width="3.75" style="1" customWidth="1"/>
    <col min="780" max="780" width="2.5" style="1" customWidth="1"/>
    <col min="781" max="1027" width="9" style="1"/>
    <col min="1028" max="1028" width="1.08203125" style="1" customWidth="1"/>
    <col min="1029" max="1030" width="15.58203125" style="1" customWidth="1"/>
    <col min="1031" max="1031" width="15.25" style="1" customWidth="1"/>
    <col min="1032" max="1032" width="17.5" style="1" customWidth="1"/>
    <col min="1033" max="1033" width="15.08203125" style="1" customWidth="1"/>
    <col min="1034" max="1034" width="15.25" style="1" customWidth="1"/>
    <col min="1035" max="1035" width="3.75" style="1" customWidth="1"/>
    <col min="1036" max="1036" width="2.5" style="1" customWidth="1"/>
    <col min="1037" max="1283" width="9" style="1"/>
    <col min="1284" max="1284" width="1.08203125" style="1" customWidth="1"/>
    <col min="1285" max="1286" width="15.58203125" style="1" customWidth="1"/>
    <col min="1287" max="1287" width="15.25" style="1" customWidth="1"/>
    <col min="1288" max="1288" width="17.5" style="1" customWidth="1"/>
    <col min="1289" max="1289" width="15.08203125" style="1" customWidth="1"/>
    <col min="1290" max="1290" width="15.25" style="1" customWidth="1"/>
    <col min="1291" max="1291" width="3.75" style="1" customWidth="1"/>
    <col min="1292" max="1292" width="2.5" style="1" customWidth="1"/>
    <col min="1293" max="1539" width="9" style="1"/>
    <col min="1540" max="1540" width="1.08203125" style="1" customWidth="1"/>
    <col min="1541" max="1542" width="15.58203125" style="1" customWidth="1"/>
    <col min="1543" max="1543" width="15.25" style="1" customWidth="1"/>
    <col min="1544" max="1544" width="17.5" style="1" customWidth="1"/>
    <col min="1545" max="1545" width="15.08203125" style="1" customWidth="1"/>
    <col min="1546" max="1546" width="15.25" style="1" customWidth="1"/>
    <col min="1547" max="1547" width="3.75" style="1" customWidth="1"/>
    <col min="1548" max="1548" width="2.5" style="1" customWidth="1"/>
    <col min="1549" max="1795" width="9" style="1"/>
    <col min="1796" max="1796" width="1.08203125" style="1" customWidth="1"/>
    <col min="1797" max="1798" width="15.58203125" style="1" customWidth="1"/>
    <col min="1799" max="1799" width="15.25" style="1" customWidth="1"/>
    <col min="1800" max="1800" width="17.5" style="1" customWidth="1"/>
    <col min="1801" max="1801" width="15.08203125" style="1" customWidth="1"/>
    <col min="1802" max="1802" width="15.25" style="1" customWidth="1"/>
    <col min="1803" max="1803" width="3.75" style="1" customWidth="1"/>
    <col min="1804" max="1804" width="2.5" style="1" customWidth="1"/>
    <col min="1805" max="2051" width="9" style="1"/>
    <col min="2052" max="2052" width="1.08203125" style="1" customWidth="1"/>
    <col min="2053" max="2054" width="15.58203125" style="1" customWidth="1"/>
    <col min="2055" max="2055" width="15.25" style="1" customWidth="1"/>
    <col min="2056" max="2056" width="17.5" style="1" customWidth="1"/>
    <col min="2057" max="2057" width="15.08203125" style="1" customWidth="1"/>
    <col min="2058" max="2058" width="15.25" style="1" customWidth="1"/>
    <col min="2059" max="2059" width="3.75" style="1" customWidth="1"/>
    <col min="2060" max="2060" width="2.5" style="1" customWidth="1"/>
    <col min="2061" max="2307" width="9" style="1"/>
    <col min="2308" max="2308" width="1.08203125" style="1" customWidth="1"/>
    <col min="2309" max="2310" width="15.58203125" style="1" customWidth="1"/>
    <col min="2311" max="2311" width="15.25" style="1" customWidth="1"/>
    <col min="2312" max="2312" width="17.5" style="1" customWidth="1"/>
    <col min="2313" max="2313" width="15.08203125" style="1" customWidth="1"/>
    <col min="2314" max="2314" width="15.25" style="1" customWidth="1"/>
    <col min="2315" max="2315" width="3.75" style="1" customWidth="1"/>
    <col min="2316" max="2316" width="2.5" style="1" customWidth="1"/>
    <col min="2317" max="2563" width="9" style="1"/>
    <col min="2564" max="2564" width="1.08203125" style="1" customWidth="1"/>
    <col min="2565" max="2566" width="15.58203125" style="1" customWidth="1"/>
    <col min="2567" max="2567" width="15.25" style="1" customWidth="1"/>
    <col min="2568" max="2568" width="17.5" style="1" customWidth="1"/>
    <col min="2569" max="2569" width="15.08203125" style="1" customWidth="1"/>
    <col min="2570" max="2570" width="15.25" style="1" customWidth="1"/>
    <col min="2571" max="2571" width="3.75" style="1" customWidth="1"/>
    <col min="2572" max="2572" width="2.5" style="1" customWidth="1"/>
    <col min="2573" max="2819" width="9" style="1"/>
    <col min="2820" max="2820" width="1.08203125" style="1" customWidth="1"/>
    <col min="2821" max="2822" width="15.58203125" style="1" customWidth="1"/>
    <col min="2823" max="2823" width="15.25" style="1" customWidth="1"/>
    <col min="2824" max="2824" width="17.5" style="1" customWidth="1"/>
    <col min="2825" max="2825" width="15.08203125" style="1" customWidth="1"/>
    <col min="2826" max="2826" width="15.25" style="1" customWidth="1"/>
    <col min="2827" max="2827" width="3.75" style="1" customWidth="1"/>
    <col min="2828" max="2828" width="2.5" style="1" customWidth="1"/>
    <col min="2829" max="3075" width="9" style="1"/>
    <col min="3076" max="3076" width="1.08203125" style="1" customWidth="1"/>
    <col min="3077" max="3078" width="15.58203125" style="1" customWidth="1"/>
    <col min="3079" max="3079" width="15.25" style="1" customWidth="1"/>
    <col min="3080" max="3080" width="17.5" style="1" customWidth="1"/>
    <col min="3081" max="3081" width="15.08203125" style="1" customWidth="1"/>
    <col min="3082" max="3082" width="15.25" style="1" customWidth="1"/>
    <col min="3083" max="3083" width="3.75" style="1" customWidth="1"/>
    <col min="3084" max="3084" width="2.5" style="1" customWidth="1"/>
    <col min="3085" max="3331" width="9" style="1"/>
    <col min="3332" max="3332" width="1.08203125" style="1" customWidth="1"/>
    <col min="3333" max="3334" width="15.58203125" style="1" customWidth="1"/>
    <col min="3335" max="3335" width="15.25" style="1" customWidth="1"/>
    <col min="3336" max="3336" width="17.5" style="1" customWidth="1"/>
    <col min="3337" max="3337" width="15.08203125" style="1" customWidth="1"/>
    <col min="3338" max="3338" width="15.25" style="1" customWidth="1"/>
    <col min="3339" max="3339" width="3.75" style="1" customWidth="1"/>
    <col min="3340" max="3340" width="2.5" style="1" customWidth="1"/>
    <col min="3341" max="3587" width="9" style="1"/>
    <col min="3588" max="3588" width="1.08203125" style="1" customWidth="1"/>
    <col min="3589" max="3590" width="15.58203125" style="1" customWidth="1"/>
    <col min="3591" max="3591" width="15.25" style="1" customWidth="1"/>
    <col min="3592" max="3592" width="17.5" style="1" customWidth="1"/>
    <col min="3593" max="3593" width="15.08203125" style="1" customWidth="1"/>
    <col min="3594" max="3594" width="15.25" style="1" customWidth="1"/>
    <col min="3595" max="3595" width="3.75" style="1" customWidth="1"/>
    <col min="3596" max="3596" width="2.5" style="1" customWidth="1"/>
    <col min="3597" max="3843" width="9" style="1"/>
    <col min="3844" max="3844" width="1.08203125" style="1" customWidth="1"/>
    <col min="3845" max="3846" width="15.58203125" style="1" customWidth="1"/>
    <col min="3847" max="3847" width="15.25" style="1" customWidth="1"/>
    <col min="3848" max="3848" width="17.5" style="1" customWidth="1"/>
    <col min="3849" max="3849" width="15.08203125" style="1" customWidth="1"/>
    <col min="3850" max="3850" width="15.25" style="1" customWidth="1"/>
    <col min="3851" max="3851" width="3.75" style="1" customWidth="1"/>
    <col min="3852" max="3852" width="2.5" style="1" customWidth="1"/>
    <col min="3853" max="4099" width="9" style="1"/>
    <col min="4100" max="4100" width="1.08203125" style="1" customWidth="1"/>
    <col min="4101" max="4102" width="15.58203125" style="1" customWidth="1"/>
    <col min="4103" max="4103" width="15.25" style="1" customWidth="1"/>
    <col min="4104" max="4104" width="17.5" style="1" customWidth="1"/>
    <col min="4105" max="4105" width="15.08203125" style="1" customWidth="1"/>
    <col min="4106" max="4106" width="15.25" style="1" customWidth="1"/>
    <col min="4107" max="4107" width="3.75" style="1" customWidth="1"/>
    <col min="4108" max="4108" width="2.5" style="1" customWidth="1"/>
    <col min="4109" max="4355" width="9" style="1"/>
    <col min="4356" max="4356" width="1.08203125" style="1" customWidth="1"/>
    <col min="4357" max="4358" width="15.58203125" style="1" customWidth="1"/>
    <col min="4359" max="4359" width="15.25" style="1" customWidth="1"/>
    <col min="4360" max="4360" width="17.5" style="1" customWidth="1"/>
    <col min="4361" max="4361" width="15.08203125" style="1" customWidth="1"/>
    <col min="4362" max="4362" width="15.25" style="1" customWidth="1"/>
    <col min="4363" max="4363" width="3.75" style="1" customWidth="1"/>
    <col min="4364" max="4364" width="2.5" style="1" customWidth="1"/>
    <col min="4365" max="4611" width="9" style="1"/>
    <col min="4612" max="4612" width="1.08203125" style="1" customWidth="1"/>
    <col min="4613" max="4614" width="15.58203125" style="1" customWidth="1"/>
    <col min="4615" max="4615" width="15.25" style="1" customWidth="1"/>
    <col min="4616" max="4616" width="17.5" style="1" customWidth="1"/>
    <col min="4617" max="4617" width="15.08203125" style="1" customWidth="1"/>
    <col min="4618" max="4618" width="15.25" style="1" customWidth="1"/>
    <col min="4619" max="4619" width="3.75" style="1" customWidth="1"/>
    <col min="4620" max="4620" width="2.5" style="1" customWidth="1"/>
    <col min="4621" max="4867" width="9" style="1"/>
    <col min="4868" max="4868" width="1.08203125" style="1" customWidth="1"/>
    <col min="4869" max="4870" width="15.58203125" style="1" customWidth="1"/>
    <col min="4871" max="4871" width="15.25" style="1" customWidth="1"/>
    <col min="4872" max="4872" width="17.5" style="1" customWidth="1"/>
    <col min="4873" max="4873" width="15.08203125" style="1" customWidth="1"/>
    <col min="4874" max="4874" width="15.25" style="1" customWidth="1"/>
    <col min="4875" max="4875" width="3.75" style="1" customWidth="1"/>
    <col min="4876" max="4876" width="2.5" style="1" customWidth="1"/>
    <col min="4877" max="5123" width="9" style="1"/>
    <col min="5124" max="5124" width="1.08203125" style="1" customWidth="1"/>
    <col min="5125" max="5126" width="15.58203125" style="1" customWidth="1"/>
    <col min="5127" max="5127" width="15.25" style="1" customWidth="1"/>
    <col min="5128" max="5128" width="17.5" style="1" customWidth="1"/>
    <col min="5129" max="5129" width="15.08203125" style="1" customWidth="1"/>
    <col min="5130" max="5130" width="15.25" style="1" customWidth="1"/>
    <col min="5131" max="5131" width="3.75" style="1" customWidth="1"/>
    <col min="5132" max="5132" width="2.5" style="1" customWidth="1"/>
    <col min="5133" max="5379" width="9" style="1"/>
    <col min="5380" max="5380" width="1.08203125" style="1" customWidth="1"/>
    <col min="5381" max="5382" width="15.58203125" style="1" customWidth="1"/>
    <col min="5383" max="5383" width="15.25" style="1" customWidth="1"/>
    <col min="5384" max="5384" width="17.5" style="1" customWidth="1"/>
    <col min="5385" max="5385" width="15.08203125" style="1" customWidth="1"/>
    <col min="5386" max="5386" width="15.25" style="1" customWidth="1"/>
    <col min="5387" max="5387" width="3.75" style="1" customWidth="1"/>
    <col min="5388" max="5388" width="2.5" style="1" customWidth="1"/>
    <col min="5389" max="5635" width="9" style="1"/>
    <col min="5636" max="5636" width="1.08203125" style="1" customWidth="1"/>
    <col min="5637" max="5638" width="15.58203125" style="1" customWidth="1"/>
    <col min="5639" max="5639" width="15.25" style="1" customWidth="1"/>
    <col min="5640" max="5640" width="17.5" style="1" customWidth="1"/>
    <col min="5641" max="5641" width="15.08203125" style="1" customWidth="1"/>
    <col min="5642" max="5642" width="15.25" style="1" customWidth="1"/>
    <col min="5643" max="5643" width="3.75" style="1" customWidth="1"/>
    <col min="5644" max="5644" width="2.5" style="1" customWidth="1"/>
    <col min="5645" max="5891" width="9" style="1"/>
    <col min="5892" max="5892" width="1.08203125" style="1" customWidth="1"/>
    <col min="5893" max="5894" width="15.58203125" style="1" customWidth="1"/>
    <col min="5895" max="5895" width="15.25" style="1" customWidth="1"/>
    <col min="5896" max="5896" width="17.5" style="1" customWidth="1"/>
    <col min="5897" max="5897" width="15.08203125" style="1" customWidth="1"/>
    <col min="5898" max="5898" width="15.25" style="1" customWidth="1"/>
    <col min="5899" max="5899" width="3.75" style="1" customWidth="1"/>
    <col min="5900" max="5900" width="2.5" style="1" customWidth="1"/>
    <col min="5901" max="6147" width="9" style="1"/>
    <col min="6148" max="6148" width="1.08203125" style="1" customWidth="1"/>
    <col min="6149" max="6150" width="15.58203125" style="1" customWidth="1"/>
    <col min="6151" max="6151" width="15.25" style="1" customWidth="1"/>
    <col min="6152" max="6152" width="17.5" style="1" customWidth="1"/>
    <col min="6153" max="6153" width="15.08203125" style="1" customWidth="1"/>
    <col min="6154" max="6154" width="15.25" style="1" customWidth="1"/>
    <col min="6155" max="6155" width="3.75" style="1" customWidth="1"/>
    <col min="6156" max="6156" width="2.5" style="1" customWidth="1"/>
    <col min="6157" max="6403" width="9" style="1"/>
    <col min="6404" max="6404" width="1.08203125" style="1" customWidth="1"/>
    <col min="6405" max="6406" width="15.58203125" style="1" customWidth="1"/>
    <col min="6407" max="6407" width="15.25" style="1" customWidth="1"/>
    <col min="6408" max="6408" width="17.5" style="1" customWidth="1"/>
    <col min="6409" max="6409" width="15.08203125" style="1" customWidth="1"/>
    <col min="6410" max="6410" width="15.25" style="1" customWidth="1"/>
    <col min="6411" max="6411" width="3.75" style="1" customWidth="1"/>
    <col min="6412" max="6412" width="2.5" style="1" customWidth="1"/>
    <col min="6413" max="6659" width="9" style="1"/>
    <col min="6660" max="6660" width="1.08203125" style="1" customWidth="1"/>
    <col min="6661" max="6662" width="15.58203125" style="1" customWidth="1"/>
    <col min="6663" max="6663" width="15.25" style="1" customWidth="1"/>
    <col min="6664" max="6664" width="17.5" style="1" customWidth="1"/>
    <col min="6665" max="6665" width="15.08203125" style="1" customWidth="1"/>
    <col min="6666" max="6666" width="15.25" style="1" customWidth="1"/>
    <col min="6667" max="6667" width="3.75" style="1" customWidth="1"/>
    <col min="6668" max="6668" width="2.5" style="1" customWidth="1"/>
    <col min="6669" max="6915" width="9" style="1"/>
    <col min="6916" max="6916" width="1.08203125" style="1" customWidth="1"/>
    <col min="6917" max="6918" width="15.58203125" style="1" customWidth="1"/>
    <col min="6919" max="6919" width="15.25" style="1" customWidth="1"/>
    <col min="6920" max="6920" width="17.5" style="1" customWidth="1"/>
    <col min="6921" max="6921" width="15.08203125" style="1" customWidth="1"/>
    <col min="6922" max="6922" width="15.25" style="1" customWidth="1"/>
    <col min="6923" max="6923" width="3.75" style="1" customWidth="1"/>
    <col min="6924" max="6924" width="2.5" style="1" customWidth="1"/>
    <col min="6925" max="7171" width="9" style="1"/>
    <col min="7172" max="7172" width="1.08203125" style="1" customWidth="1"/>
    <col min="7173" max="7174" width="15.58203125" style="1" customWidth="1"/>
    <col min="7175" max="7175" width="15.25" style="1" customWidth="1"/>
    <col min="7176" max="7176" width="17.5" style="1" customWidth="1"/>
    <col min="7177" max="7177" width="15.08203125" style="1" customWidth="1"/>
    <col min="7178" max="7178" width="15.25" style="1" customWidth="1"/>
    <col min="7179" max="7179" width="3.75" style="1" customWidth="1"/>
    <col min="7180" max="7180" width="2.5" style="1" customWidth="1"/>
    <col min="7181" max="7427" width="9" style="1"/>
    <col min="7428" max="7428" width="1.08203125" style="1" customWidth="1"/>
    <col min="7429" max="7430" width="15.58203125" style="1" customWidth="1"/>
    <col min="7431" max="7431" width="15.25" style="1" customWidth="1"/>
    <col min="7432" max="7432" width="17.5" style="1" customWidth="1"/>
    <col min="7433" max="7433" width="15.08203125" style="1" customWidth="1"/>
    <col min="7434" max="7434" width="15.25" style="1" customWidth="1"/>
    <col min="7435" max="7435" width="3.75" style="1" customWidth="1"/>
    <col min="7436" max="7436" width="2.5" style="1" customWidth="1"/>
    <col min="7437" max="7683" width="9" style="1"/>
    <col min="7684" max="7684" width="1.08203125" style="1" customWidth="1"/>
    <col min="7685" max="7686" width="15.58203125" style="1" customWidth="1"/>
    <col min="7687" max="7687" width="15.25" style="1" customWidth="1"/>
    <col min="7688" max="7688" width="17.5" style="1" customWidth="1"/>
    <col min="7689" max="7689" width="15.08203125" style="1" customWidth="1"/>
    <col min="7690" max="7690" width="15.25" style="1" customWidth="1"/>
    <col min="7691" max="7691" width="3.75" style="1" customWidth="1"/>
    <col min="7692" max="7692" width="2.5" style="1" customWidth="1"/>
    <col min="7693" max="7939" width="9" style="1"/>
    <col min="7940" max="7940" width="1.08203125" style="1" customWidth="1"/>
    <col min="7941" max="7942" width="15.58203125" style="1" customWidth="1"/>
    <col min="7943" max="7943" width="15.25" style="1" customWidth="1"/>
    <col min="7944" max="7944" width="17.5" style="1" customWidth="1"/>
    <col min="7945" max="7945" width="15.08203125" style="1" customWidth="1"/>
    <col min="7946" max="7946" width="15.25" style="1" customWidth="1"/>
    <col min="7947" max="7947" width="3.75" style="1" customWidth="1"/>
    <col min="7948" max="7948" width="2.5" style="1" customWidth="1"/>
    <col min="7949" max="8195" width="9" style="1"/>
    <col min="8196" max="8196" width="1.08203125" style="1" customWidth="1"/>
    <col min="8197" max="8198" width="15.58203125" style="1" customWidth="1"/>
    <col min="8199" max="8199" width="15.25" style="1" customWidth="1"/>
    <col min="8200" max="8200" width="17.5" style="1" customWidth="1"/>
    <col min="8201" max="8201" width="15.08203125" style="1" customWidth="1"/>
    <col min="8202" max="8202" width="15.25" style="1" customWidth="1"/>
    <col min="8203" max="8203" width="3.75" style="1" customWidth="1"/>
    <col min="8204" max="8204" width="2.5" style="1" customWidth="1"/>
    <col min="8205" max="8451" width="9" style="1"/>
    <col min="8452" max="8452" width="1.08203125" style="1" customWidth="1"/>
    <col min="8453" max="8454" width="15.58203125" style="1" customWidth="1"/>
    <col min="8455" max="8455" width="15.25" style="1" customWidth="1"/>
    <col min="8456" max="8456" width="17.5" style="1" customWidth="1"/>
    <col min="8457" max="8457" width="15.08203125" style="1" customWidth="1"/>
    <col min="8458" max="8458" width="15.25" style="1" customWidth="1"/>
    <col min="8459" max="8459" width="3.75" style="1" customWidth="1"/>
    <col min="8460" max="8460" width="2.5" style="1" customWidth="1"/>
    <col min="8461" max="8707" width="9" style="1"/>
    <col min="8708" max="8708" width="1.08203125" style="1" customWidth="1"/>
    <col min="8709" max="8710" width="15.58203125" style="1" customWidth="1"/>
    <col min="8711" max="8711" width="15.25" style="1" customWidth="1"/>
    <col min="8712" max="8712" width="17.5" style="1" customWidth="1"/>
    <col min="8713" max="8713" width="15.08203125" style="1" customWidth="1"/>
    <col min="8714" max="8714" width="15.25" style="1" customWidth="1"/>
    <col min="8715" max="8715" width="3.75" style="1" customWidth="1"/>
    <col min="8716" max="8716" width="2.5" style="1" customWidth="1"/>
    <col min="8717" max="8963" width="9" style="1"/>
    <col min="8964" max="8964" width="1.08203125" style="1" customWidth="1"/>
    <col min="8965" max="8966" width="15.58203125" style="1" customWidth="1"/>
    <col min="8967" max="8967" width="15.25" style="1" customWidth="1"/>
    <col min="8968" max="8968" width="17.5" style="1" customWidth="1"/>
    <col min="8969" max="8969" width="15.08203125" style="1" customWidth="1"/>
    <col min="8970" max="8970" width="15.25" style="1" customWidth="1"/>
    <col min="8971" max="8971" width="3.75" style="1" customWidth="1"/>
    <col min="8972" max="8972" width="2.5" style="1" customWidth="1"/>
    <col min="8973" max="9219" width="9" style="1"/>
    <col min="9220" max="9220" width="1.08203125" style="1" customWidth="1"/>
    <col min="9221" max="9222" width="15.58203125" style="1" customWidth="1"/>
    <col min="9223" max="9223" width="15.25" style="1" customWidth="1"/>
    <col min="9224" max="9224" width="17.5" style="1" customWidth="1"/>
    <col min="9225" max="9225" width="15.08203125" style="1" customWidth="1"/>
    <col min="9226" max="9226" width="15.25" style="1" customWidth="1"/>
    <col min="9227" max="9227" width="3.75" style="1" customWidth="1"/>
    <col min="9228" max="9228" width="2.5" style="1" customWidth="1"/>
    <col min="9229" max="9475" width="9" style="1"/>
    <col min="9476" max="9476" width="1.08203125" style="1" customWidth="1"/>
    <col min="9477" max="9478" width="15.58203125" style="1" customWidth="1"/>
    <col min="9479" max="9479" width="15.25" style="1" customWidth="1"/>
    <col min="9480" max="9480" width="17.5" style="1" customWidth="1"/>
    <col min="9481" max="9481" width="15.08203125" style="1" customWidth="1"/>
    <col min="9482" max="9482" width="15.25" style="1" customWidth="1"/>
    <col min="9483" max="9483" width="3.75" style="1" customWidth="1"/>
    <col min="9484" max="9484" width="2.5" style="1" customWidth="1"/>
    <col min="9485" max="9731" width="9" style="1"/>
    <col min="9732" max="9732" width="1.08203125" style="1" customWidth="1"/>
    <col min="9733" max="9734" width="15.58203125" style="1" customWidth="1"/>
    <col min="9735" max="9735" width="15.25" style="1" customWidth="1"/>
    <col min="9736" max="9736" width="17.5" style="1" customWidth="1"/>
    <col min="9737" max="9737" width="15.08203125" style="1" customWidth="1"/>
    <col min="9738" max="9738" width="15.25" style="1" customWidth="1"/>
    <col min="9739" max="9739" width="3.75" style="1" customWidth="1"/>
    <col min="9740" max="9740" width="2.5" style="1" customWidth="1"/>
    <col min="9741" max="9987" width="9" style="1"/>
    <col min="9988" max="9988" width="1.08203125" style="1" customWidth="1"/>
    <col min="9989" max="9990" width="15.58203125" style="1" customWidth="1"/>
    <col min="9991" max="9991" width="15.25" style="1" customWidth="1"/>
    <col min="9992" max="9992" width="17.5" style="1" customWidth="1"/>
    <col min="9993" max="9993" width="15.08203125" style="1" customWidth="1"/>
    <col min="9994" max="9994" width="15.25" style="1" customWidth="1"/>
    <col min="9995" max="9995" width="3.75" style="1" customWidth="1"/>
    <col min="9996" max="9996" width="2.5" style="1" customWidth="1"/>
    <col min="9997" max="10243" width="9" style="1"/>
    <col min="10244" max="10244" width="1.08203125" style="1" customWidth="1"/>
    <col min="10245" max="10246" width="15.58203125" style="1" customWidth="1"/>
    <col min="10247" max="10247" width="15.25" style="1" customWidth="1"/>
    <col min="10248" max="10248" width="17.5" style="1" customWidth="1"/>
    <col min="10249" max="10249" width="15.08203125" style="1" customWidth="1"/>
    <col min="10250" max="10250" width="15.25" style="1" customWidth="1"/>
    <col min="10251" max="10251" width="3.75" style="1" customWidth="1"/>
    <col min="10252" max="10252" width="2.5" style="1" customWidth="1"/>
    <col min="10253" max="10499" width="9" style="1"/>
    <col min="10500" max="10500" width="1.08203125" style="1" customWidth="1"/>
    <col min="10501" max="10502" width="15.58203125" style="1" customWidth="1"/>
    <col min="10503" max="10503" width="15.25" style="1" customWidth="1"/>
    <col min="10504" max="10504" width="17.5" style="1" customWidth="1"/>
    <col min="10505" max="10505" width="15.08203125" style="1" customWidth="1"/>
    <col min="10506" max="10506" width="15.25" style="1" customWidth="1"/>
    <col min="10507" max="10507" width="3.75" style="1" customWidth="1"/>
    <col min="10508" max="10508" width="2.5" style="1" customWidth="1"/>
    <col min="10509" max="10755" width="9" style="1"/>
    <col min="10756" max="10756" width="1.08203125" style="1" customWidth="1"/>
    <col min="10757" max="10758" width="15.58203125" style="1" customWidth="1"/>
    <col min="10759" max="10759" width="15.25" style="1" customWidth="1"/>
    <col min="10760" max="10760" width="17.5" style="1" customWidth="1"/>
    <col min="10761" max="10761" width="15.08203125" style="1" customWidth="1"/>
    <col min="10762" max="10762" width="15.25" style="1" customWidth="1"/>
    <col min="10763" max="10763" width="3.75" style="1" customWidth="1"/>
    <col min="10764" max="10764" width="2.5" style="1" customWidth="1"/>
    <col min="10765" max="11011" width="9" style="1"/>
    <col min="11012" max="11012" width="1.08203125" style="1" customWidth="1"/>
    <col min="11013" max="11014" width="15.58203125" style="1" customWidth="1"/>
    <col min="11015" max="11015" width="15.25" style="1" customWidth="1"/>
    <col min="11016" max="11016" width="17.5" style="1" customWidth="1"/>
    <col min="11017" max="11017" width="15.08203125" style="1" customWidth="1"/>
    <col min="11018" max="11018" width="15.25" style="1" customWidth="1"/>
    <col min="11019" max="11019" width="3.75" style="1" customWidth="1"/>
    <col min="11020" max="11020" width="2.5" style="1" customWidth="1"/>
    <col min="11021" max="11267" width="9" style="1"/>
    <col min="11268" max="11268" width="1.08203125" style="1" customWidth="1"/>
    <col min="11269" max="11270" width="15.58203125" style="1" customWidth="1"/>
    <col min="11271" max="11271" width="15.25" style="1" customWidth="1"/>
    <col min="11272" max="11272" width="17.5" style="1" customWidth="1"/>
    <col min="11273" max="11273" width="15.08203125" style="1" customWidth="1"/>
    <col min="11274" max="11274" width="15.25" style="1" customWidth="1"/>
    <col min="11275" max="11275" width="3.75" style="1" customWidth="1"/>
    <col min="11276" max="11276" width="2.5" style="1" customWidth="1"/>
    <col min="11277" max="11523" width="9" style="1"/>
    <col min="11524" max="11524" width="1.08203125" style="1" customWidth="1"/>
    <col min="11525" max="11526" width="15.58203125" style="1" customWidth="1"/>
    <col min="11527" max="11527" width="15.25" style="1" customWidth="1"/>
    <col min="11528" max="11528" width="17.5" style="1" customWidth="1"/>
    <col min="11529" max="11529" width="15.08203125" style="1" customWidth="1"/>
    <col min="11530" max="11530" width="15.25" style="1" customWidth="1"/>
    <col min="11531" max="11531" width="3.75" style="1" customWidth="1"/>
    <col min="11532" max="11532" width="2.5" style="1" customWidth="1"/>
    <col min="11533" max="11779" width="9" style="1"/>
    <col min="11780" max="11780" width="1.08203125" style="1" customWidth="1"/>
    <col min="11781" max="11782" width="15.58203125" style="1" customWidth="1"/>
    <col min="11783" max="11783" width="15.25" style="1" customWidth="1"/>
    <col min="11784" max="11784" width="17.5" style="1" customWidth="1"/>
    <col min="11785" max="11785" width="15.08203125" style="1" customWidth="1"/>
    <col min="11786" max="11786" width="15.25" style="1" customWidth="1"/>
    <col min="11787" max="11787" width="3.75" style="1" customWidth="1"/>
    <col min="11788" max="11788" width="2.5" style="1" customWidth="1"/>
    <col min="11789" max="12035" width="9" style="1"/>
    <col min="12036" max="12036" width="1.08203125" style="1" customWidth="1"/>
    <col min="12037" max="12038" width="15.58203125" style="1" customWidth="1"/>
    <col min="12039" max="12039" width="15.25" style="1" customWidth="1"/>
    <col min="12040" max="12040" width="17.5" style="1" customWidth="1"/>
    <col min="12041" max="12041" width="15.08203125" style="1" customWidth="1"/>
    <col min="12042" max="12042" width="15.25" style="1" customWidth="1"/>
    <col min="12043" max="12043" width="3.75" style="1" customWidth="1"/>
    <col min="12044" max="12044" width="2.5" style="1" customWidth="1"/>
    <col min="12045" max="12291" width="9" style="1"/>
    <col min="12292" max="12292" width="1.08203125" style="1" customWidth="1"/>
    <col min="12293" max="12294" width="15.58203125" style="1" customWidth="1"/>
    <col min="12295" max="12295" width="15.25" style="1" customWidth="1"/>
    <col min="12296" max="12296" width="17.5" style="1" customWidth="1"/>
    <col min="12297" max="12297" width="15.08203125" style="1" customWidth="1"/>
    <col min="12298" max="12298" width="15.25" style="1" customWidth="1"/>
    <col min="12299" max="12299" width="3.75" style="1" customWidth="1"/>
    <col min="12300" max="12300" width="2.5" style="1" customWidth="1"/>
    <col min="12301" max="12547" width="9" style="1"/>
    <col min="12548" max="12548" width="1.08203125" style="1" customWidth="1"/>
    <col min="12549" max="12550" width="15.58203125" style="1" customWidth="1"/>
    <col min="12551" max="12551" width="15.25" style="1" customWidth="1"/>
    <col min="12552" max="12552" width="17.5" style="1" customWidth="1"/>
    <col min="12553" max="12553" width="15.08203125" style="1" customWidth="1"/>
    <col min="12554" max="12554" width="15.25" style="1" customWidth="1"/>
    <col min="12555" max="12555" width="3.75" style="1" customWidth="1"/>
    <col min="12556" max="12556" width="2.5" style="1" customWidth="1"/>
    <col min="12557" max="12803" width="9" style="1"/>
    <col min="12804" max="12804" width="1.08203125" style="1" customWidth="1"/>
    <col min="12805" max="12806" width="15.58203125" style="1" customWidth="1"/>
    <col min="12807" max="12807" width="15.25" style="1" customWidth="1"/>
    <col min="12808" max="12808" width="17.5" style="1" customWidth="1"/>
    <col min="12809" max="12809" width="15.08203125" style="1" customWidth="1"/>
    <col min="12810" max="12810" width="15.25" style="1" customWidth="1"/>
    <col min="12811" max="12811" width="3.75" style="1" customWidth="1"/>
    <col min="12812" max="12812" width="2.5" style="1" customWidth="1"/>
    <col min="12813" max="13059" width="9" style="1"/>
    <col min="13060" max="13060" width="1.08203125" style="1" customWidth="1"/>
    <col min="13061" max="13062" width="15.58203125" style="1" customWidth="1"/>
    <col min="13063" max="13063" width="15.25" style="1" customWidth="1"/>
    <col min="13064" max="13064" width="17.5" style="1" customWidth="1"/>
    <col min="13065" max="13065" width="15.08203125" style="1" customWidth="1"/>
    <col min="13066" max="13066" width="15.25" style="1" customWidth="1"/>
    <col min="13067" max="13067" width="3.75" style="1" customWidth="1"/>
    <col min="13068" max="13068" width="2.5" style="1" customWidth="1"/>
    <col min="13069" max="13315" width="9" style="1"/>
    <col min="13316" max="13316" width="1.08203125" style="1" customWidth="1"/>
    <col min="13317" max="13318" width="15.58203125" style="1" customWidth="1"/>
    <col min="13319" max="13319" width="15.25" style="1" customWidth="1"/>
    <col min="13320" max="13320" width="17.5" style="1" customWidth="1"/>
    <col min="13321" max="13321" width="15.08203125" style="1" customWidth="1"/>
    <col min="13322" max="13322" width="15.25" style="1" customWidth="1"/>
    <col min="13323" max="13323" width="3.75" style="1" customWidth="1"/>
    <col min="13324" max="13324" width="2.5" style="1" customWidth="1"/>
    <col min="13325" max="13571" width="9" style="1"/>
    <col min="13572" max="13572" width="1.08203125" style="1" customWidth="1"/>
    <col min="13573" max="13574" width="15.58203125" style="1" customWidth="1"/>
    <col min="13575" max="13575" width="15.25" style="1" customWidth="1"/>
    <col min="13576" max="13576" width="17.5" style="1" customWidth="1"/>
    <col min="13577" max="13577" width="15.08203125" style="1" customWidth="1"/>
    <col min="13578" max="13578" width="15.25" style="1" customWidth="1"/>
    <col min="13579" max="13579" width="3.75" style="1" customWidth="1"/>
    <col min="13580" max="13580" width="2.5" style="1" customWidth="1"/>
    <col min="13581" max="13827" width="9" style="1"/>
    <col min="13828" max="13828" width="1.08203125" style="1" customWidth="1"/>
    <col min="13829" max="13830" width="15.58203125" style="1" customWidth="1"/>
    <col min="13831" max="13831" width="15.25" style="1" customWidth="1"/>
    <col min="13832" max="13832" width="17.5" style="1" customWidth="1"/>
    <col min="13833" max="13833" width="15.08203125" style="1" customWidth="1"/>
    <col min="13834" max="13834" width="15.25" style="1" customWidth="1"/>
    <col min="13835" max="13835" width="3.75" style="1" customWidth="1"/>
    <col min="13836" max="13836" width="2.5" style="1" customWidth="1"/>
    <col min="13837" max="14083" width="9" style="1"/>
    <col min="14084" max="14084" width="1.08203125" style="1" customWidth="1"/>
    <col min="14085" max="14086" width="15.58203125" style="1" customWidth="1"/>
    <col min="14087" max="14087" width="15.25" style="1" customWidth="1"/>
    <col min="14088" max="14088" width="17.5" style="1" customWidth="1"/>
    <col min="14089" max="14089" width="15.08203125" style="1" customWidth="1"/>
    <col min="14090" max="14090" width="15.25" style="1" customWidth="1"/>
    <col min="14091" max="14091" width="3.75" style="1" customWidth="1"/>
    <col min="14092" max="14092" width="2.5" style="1" customWidth="1"/>
    <col min="14093" max="14339" width="9" style="1"/>
    <col min="14340" max="14340" width="1.08203125" style="1" customWidth="1"/>
    <col min="14341" max="14342" width="15.58203125" style="1" customWidth="1"/>
    <col min="14343" max="14343" width="15.25" style="1" customWidth="1"/>
    <col min="14344" max="14344" width="17.5" style="1" customWidth="1"/>
    <col min="14345" max="14345" width="15.08203125" style="1" customWidth="1"/>
    <col min="14346" max="14346" width="15.25" style="1" customWidth="1"/>
    <col min="14347" max="14347" width="3.75" style="1" customWidth="1"/>
    <col min="14348" max="14348" width="2.5" style="1" customWidth="1"/>
    <col min="14349" max="14595" width="9" style="1"/>
    <col min="14596" max="14596" width="1.08203125" style="1" customWidth="1"/>
    <col min="14597" max="14598" width="15.58203125" style="1" customWidth="1"/>
    <col min="14599" max="14599" width="15.25" style="1" customWidth="1"/>
    <col min="14600" max="14600" width="17.5" style="1" customWidth="1"/>
    <col min="14601" max="14601" width="15.08203125" style="1" customWidth="1"/>
    <col min="14602" max="14602" width="15.25" style="1" customWidth="1"/>
    <col min="14603" max="14603" width="3.75" style="1" customWidth="1"/>
    <col min="14604" max="14604" width="2.5" style="1" customWidth="1"/>
    <col min="14605" max="14851" width="9" style="1"/>
    <col min="14852" max="14852" width="1.08203125" style="1" customWidth="1"/>
    <col min="14853" max="14854" width="15.58203125" style="1" customWidth="1"/>
    <col min="14855" max="14855" width="15.25" style="1" customWidth="1"/>
    <col min="14856" max="14856" width="17.5" style="1" customWidth="1"/>
    <col min="14857" max="14857" width="15.08203125" style="1" customWidth="1"/>
    <col min="14858" max="14858" width="15.25" style="1" customWidth="1"/>
    <col min="14859" max="14859" width="3.75" style="1" customWidth="1"/>
    <col min="14860" max="14860" width="2.5" style="1" customWidth="1"/>
    <col min="14861" max="15107" width="9" style="1"/>
    <col min="15108" max="15108" width="1.08203125" style="1" customWidth="1"/>
    <col min="15109" max="15110" width="15.58203125" style="1" customWidth="1"/>
    <col min="15111" max="15111" width="15.25" style="1" customWidth="1"/>
    <col min="15112" max="15112" width="17.5" style="1" customWidth="1"/>
    <col min="15113" max="15113" width="15.08203125" style="1" customWidth="1"/>
    <col min="15114" max="15114" width="15.25" style="1" customWidth="1"/>
    <col min="15115" max="15115" width="3.75" style="1" customWidth="1"/>
    <col min="15116" max="15116" width="2.5" style="1" customWidth="1"/>
    <col min="15117" max="15363" width="9" style="1"/>
    <col min="15364" max="15364" width="1.08203125" style="1" customWidth="1"/>
    <col min="15365" max="15366" width="15.58203125" style="1" customWidth="1"/>
    <col min="15367" max="15367" width="15.25" style="1" customWidth="1"/>
    <col min="15368" max="15368" width="17.5" style="1" customWidth="1"/>
    <col min="15369" max="15369" width="15.08203125" style="1" customWidth="1"/>
    <col min="15370" max="15370" width="15.25" style="1" customWidth="1"/>
    <col min="15371" max="15371" width="3.75" style="1" customWidth="1"/>
    <col min="15372" max="15372" width="2.5" style="1" customWidth="1"/>
    <col min="15373" max="15619" width="9" style="1"/>
    <col min="15620" max="15620" width="1.08203125" style="1" customWidth="1"/>
    <col min="15621" max="15622" width="15.58203125" style="1" customWidth="1"/>
    <col min="15623" max="15623" width="15.25" style="1" customWidth="1"/>
    <col min="15624" max="15624" width="17.5" style="1" customWidth="1"/>
    <col min="15625" max="15625" width="15.08203125" style="1" customWidth="1"/>
    <col min="15626" max="15626" width="15.25" style="1" customWidth="1"/>
    <col min="15627" max="15627" width="3.75" style="1" customWidth="1"/>
    <col min="15628" max="15628" width="2.5" style="1" customWidth="1"/>
    <col min="15629" max="15875" width="9" style="1"/>
    <col min="15876" max="15876" width="1.08203125" style="1" customWidth="1"/>
    <col min="15877" max="15878" width="15.58203125" style="1" customWidth="1"/>
    <col min="15879" max="15879" width="15.25" style="1" customWidth="1"/>
    <col min="15880" max="15880" width="17.5" style="1" customWidth="1"/>
    <col min="15881" max="15881" width="15.08203125" style="1" customWidth="1"/>
    <col min="15882" max="15882" width="15.25" style="1" customWidth="1"/>
    <col min="15883" max="15883" width="3.75" style="1" customWidth="1"/>
    <col min="15884" max="15884" width="2.5" style="1" customWidth="1"/>
    <col min="15885" max="16131" width="9" style="1"/>
    <col min="16132" max="16132" width="1.08203125" style="1" customWidth="1"/>
    <col min="16133" max="16134" width="15.58203125" style="1" customWidth="1"/>
    <col min="16135" max="16135" width="15.25" style="1" customWidth="1"/>
    <col min="16136" max="16136" width="17.5" style="1" customWidth="1"/>
    <col min="16137" max="16137" width="15.08203125" style="1" customWidth="1"/>
    <col min="16138" max="16138" width="15.25" style="1" customWidth="1"/>
    <col min="16139" max="16139" width="3.75" style="1" customWidth="1"/>
    <col min="16140" max="16140" width="2.5" style="1" customWidth="1"/>
    <col min="16141" max="16384" width="9" style="1"/>
  </cols>
  <sheetData>
    <row r="1" spans="1:11" ht="27.75" customHeight="1">
      <c r="A1" s="4"/>
      <c r="B1" s="1585" t="s">
        <v>2331</v>
      </c>
      <c r="C1" s="5"/>
      <c r="D1" s="5"/>
      <c r="E1" s="5"/>
      <c r="F1" s="5"/>
      <c r="G1" s="5"/>
      <c r="H1" s="5"/>
      <c r="I1" s="5"/>
      <c r="J1" s="5"/>
    </row>
    <row r="2" spans="1:11" ht="15.75" customHeight="1">
      <c r="A2" s="4"/>
      <c r="B2" s="8" t="s">
        <v>28</v>
      </c>
      <c r="C2" s="7"/>
      <c r="D2" s="7"/>
      <c r="E2" s="7"/>
      <c r="F2" s="7"/>
      <c r="G2" s="7"/>
      <c r="H2" s="7"/>
      <c r="I2" s="7"/>
      <c r="J2" s="9" t="s">
        <v>16</v>
      </c>
    </row>
    <row r="3" spans="1:11" ht="15.75" customHeight="1">
      <c r="A3" s="4"/>
      <c r="B3" s="8"/>
      <c r="C3" s="7"/>
      <c r="D3" s="7"/>
      <c r="E3" s="7"/>
      <c r="F3" s="7"/>
      <c r="G3" s="7"/>
      <c r="H3" s="7"/>
      <c r="I3" s="7"/>
      <c r="J3" s="9"/>
    </row>
    <row r="4" spans="1:11" ht="18" customHeight="1">
      <c r="A4" s="2133" t="s">
        <v>12</v>
      </c>
      <c r="B4" s="2133"/>
      <c r="C4" s="2133"/>
      <c r="D4" s="2133"/>
      <c r="E4" s="2133"/>
      <c r="F4" s="2133"/>
      <c r="G4" s="2133"/>
      <c r="H4" s="2133"/>
      <c r="I4" s="2133"/>
      <c r="J4" s="2133"/>
    </row>
    <row r="5" spans="1:11" ht="12" customHeight="1">
      <c r="A5" s="6"/>
      <c r="B5" s="6"/>
      <c r="C5" s="6"/>
      <c r="D5" s="6"/>
      <c r="E5" s="6"/>
      <c r="F5" s="6"/>
      <c r="G5" s="6"/>
      <c r="H5" s="6"/>
      <c r="I5" s="6"/>
      <c r="J5" s="6"/>
    </row>
    <row r="6" spans="1:11" ht="43.5" customHeight="1">
      <c r="A6" s="6"/>
      <c r="B6" s="17" t="s">
        <v>18</v>
      </c>
      <c r="C6" s="2350"/>
      <c r="D6" s="3799"/>
      <c r="E6" s="3799"/>
      <c r="F6" s="3799"/>
      <c r="G6" s="3799"/>
      <c r="H6" s="3799"/>
      <c r="I6" s="3799"/>
      <c r="J6" s="3800"/>
    </row>
    <row r="7" spans="1:11" ht="43.5" customHeight="1">
      <c r="A7" s="7"/>
      <c r="B7" s="11" t="s">
        <v>19</v>
      </c>
      <c r="C7" s="3801" t="s">
        <v>2</v>
      </c>
      <c r="D7" s="3801"/>
      <c r="E7" s="3801"/>
      <c r="F7" s="3801"/>
      <c r="G7" s="3801"/>
      <c r="H7" s="3801"/>
      <c r="I7" s="3801"/>
      <c r="J7" s="3801"/>
      <c r="K7" s="2"/>
    </row>
    <row r="8" spans="1:11" ht="43.5" customHeight="1">
      <c r="A8" s="7"/>
      <c r="B8" s="18" t="s">
        <v>36</v>
      </c>
      <c r="C8" s="2138" t="s">
        <v>35</v>
      </c>
      <c r="D8" s="3802"/>
      <c r="E8" s="3802"/>
      <c r="F8" s="3802"/>
      <c r="G8" s="3802"/>
      <c r="H8" s="3802"/>
      <c r="I8" s="3802"/>
      <c r="J8" s="3803"/>
      <c r="K8" s="2"/>
    </row>
    <row r="9" spans="1:11" ht="19.5" customHeight="1">
      <c r="A9" s="7"/>
      <c r="B9" s="3804" t="s">
        <v>29</v>
      </c>
      <c r="C9" s="3805" t="s">
        <v>3</v>
      </c>
      <c r="D9" s="3801"/>
      <c r="E9" s="3801"/>
      <c r="F9" s="3801"/>
      <c r="G9" s="3801"/>
      <c r="H9" s="3801"/>
      <c r="I9" s="3801"/>
      <c r="J9" s="3801"/>
      <c r="K9" s="2"/>
    </row>
    <row r="10" spans="1:11" ht="40.5" customHeight="1">
      <c r="A10" s="7"/>
      <c r="B10" s="2125"/>
      <c r="C10" s="12" t="s">
        <v>13</v>
      </c>
      <c r="D10" s="12" t="s">
        <v>4</v>
      </c>
      <c r="E10" s="3798" t="s">
        <v>5</v>
      </c>
      <c r="F10" s="3798"/>
      <c r="G10" s="3798"/>
      <c r="H10" s="3806" t="s">
        <v>9</v>
      </c>
      <c r="I10" s="3806"/>
      <c r="J10" s="19" t="s">
        <v>11</v>
      </c>
    </row>
    <row r="11" spans="1:11" ht="19.5" customHeight="1">
      <c r="A11" s="7"/>
      <c r="B11" s="2125"/>
      <c r="C11" s="14"/>
      <c r="D11" s="14"/>
      <c r="E11" s="3798"/>
      <c r="F11" s="3798"/>
      <c r="G11" s="3798"/>
      <c r="H11" s="20"/>
      <c r="I11" s="21" t="s">
        <v>10</v>
      </c>
      <c r="J11" s="20"/>
    </row>
    <row r="12" spans="1:11" ht="19.5" customHeight="1">
      <c r="A12" s="7"/>
      <c r="B12" s="2125"/>
      <c r="C12" s="14"/>
      <c r="D12" s="14"/>
      <c r="E12" s="3798"/>
      <c r="F12" s="3798"/>
      <c r="G12" s="3798"/>
      <c r="H12" s="20"/>
      <c r="I12" s="21" t="s">
        <v>10</v>
      </c>
      <c r="J12" s="20"/>
    </row>
    <row r="13" spans="1:11" ht="19.5" customHeight="1">
      <c r="A13" s="7"/>
      <c r="B13" s="2125"/>
      <c r="C13" s="14"/>
      <c r="D13" s="14"/>
      <c r="E13" s="3798"/>
      <c r="F13" s="3798"/>
      <c r="G13" s="3798"/>
      <c r="H13" s="20"/>
      <c r="I13" s="21" t="s">
        <v>10</v>
      </c>
      <c r="J13" s="20"/>
    </row>
    <row r="14" spans="1:11" ht="19.5" customHeight="1">
      <c r="A14" s="7"/>
      <c r="B14" s="2125"/>
      <c r="C14" s="3807" t="s">
        <v>6</v>
      </c>
      <c r="D14" s="3808"/>
      <c r="E14" s="3808"/>
      <c r="F14" s="3808"/>
      <c r="G14" s="3808"/>
      <c r="H14" s="3808"/>
      <c r="I14" s="3808"/>
      <c r="J14" s="3809"/>
    </row>
    <row r="15" spans="1:11" ht="40.5" customHeight="1">
      <c r="A15" s="7"/>
      <c r="B15" s="2125"/>
      <c r="C15" s="12" t="s">
        <v>13</v>
      </c>
      <c r="D15" s="12" t="s">
        <v>4</v>
      </c>
      <c r="E15" s="3798" t="s">
        <v>5</v>
      </c>
      <c r="F15" s="3798"/>
      <c r="G15" s="3798"/>
      <c r="H15" s="3806" t="s">
        <v>9</v>
      </c>
      <c r="I15" s="3806"/>
      <c r="J15" s="19" t="s">
        <v>11</v>
      </c>
    </row>
    <row r="16" spans="1:11" ht="19.5" customHeight="1">
      <c r="A16" s="7"/>
      <c r="B16" s="2125"/>
      <c r="C16" s="14"/>
      <c r="D16" s="14"/>
      <c r="E16" s="3798"/>
      <c r="F16" s="3798"/>
      <c r="G16" s="3798"/>
      <c r="H16" s="20"/>
      <c r="I16" s="21" t="s">
        <v>10</v>
      </c>
      <c r="J16" s="20"/>
      <c r="K16" s="2"/>
    </row>
    <row r="17" spans="1:12" ht="19.5" customHeight="1">
      <c r="A17" s="7"/>
      <c r="B17" s="2125"/>
      <c r="C17" s="14"/>
      <c r="D17" s="14"/>
      <c r="E17" s="3798"/>
      <c r="F17" s="3798"/>
      <c r="G17" s="3798"/>
      <c r="H17" s="20"/>
      <c r="I17" s="21" t="s">
        <v>10</v>
      </c>
      <c r="J17" s="20"/>
    </row>
    <row r="18" spans="1:12" ht="19.5" customHeight="1">
      <c r="A18" s="7"/>
      <c r="B18" s="2126"/>
      <c r="C18" s="14"/>
      <c r="D18" s="14"/>
      <c r="E18" s="3798"/>
      <c r="F18" s="3798"/>
      <c r="G18" s="3798"/>
      <c r="H18" s="20"/>
      <c r="I18" s="21" t="s">
        <v>10</v>
      </c>
      <c r="J18" s="20"/>
    </row>
    <row r="19" spans="1:12" ht="19.5" customHeight="1">
      <c r="A19" s="7"/>
      <c r="B19" s="3812" t="s">
        <v>26</v>
      </c>
      <c r="C19" s="3814" t="s">
        <v>30</v>
      </c>
      <c r="D19" s="3815"/>
      <c r="E19" s="3815"/>
      <c r="F19" s="3815"/>
      <c r="G19" s="3816"/>
      <c r="H19" s="2350" t="s">
        <v>14</v>
      </c>
      <c r="I19" s="3799"/>
      <c r="J19" s="3800"/>
    </row>
    <row r="20" spans="1:12" ht="35.25" customHeight="1">
      <c r="A20" s="7"/>
      <c r="B20" s="3813"/>
      <c r="C20" s="3817"/>
      <c r="D20" s="3818"/>
      <c r="E20" s="3818"/>
      <c r="F20" s="3818"/>
      <c r="G20" s="3819"/>
      <c r="H20" s="3820"/>
      <c r="I20" s="3821"/>
      <c r="J20" s="3822"/>
    </row>
    <row r="21" spans="1:12" ht="6" customHeight="1">
      <c r="A21" s="7"/>
      <c r="B21" s="7"/>
      <c r="C21" s="7"/>
      <c r="D21" s="7"/>
      <c r="E21" s="7"/>
      <c r="F21" s="7"/>
      <c r="G21" s="7"/>
      <c r="H21" s="7"/>
      <c r="I21" s="7"/>
      <c r="J21" s="7"/>
    </row>
    <row r="22" spans="1:12" ht="20.25" customHeight="1">
      <c r="A22" s="7"/>
      <c r="B22" s="7" t="s">
        <v>23</v>
      </c>
      <c r="C22" s="7"/>
      <c r="D22" s="7"/>
      <c r="E22" s="7"/>
      <c r="F22" s="7"/>
      <c r="G22" s="7"/>
      <c r="H22" s="7"/>
      <c r="I22" s="7"/>
      <c r="J22" s="7"/>
      <c r="K22" s="3"/>
      <c r="L22" s="3"/>
    </row>
    <row r="23" spans="1:12" ht="62.25" customHeight="1">
      <c r="A23" s="7"/>
      <c r="B23" s="3810" t="s">
        <v>31</v>
      </c>
      <c r="C23" s="3810"/>
      <c r="D23" s="3810"/>
      <c r="E23" s="3810"/>
      <c r="F23" s="3810"/>
      <c r="G23" s="3810"/>
      <c r="H23" s="3810"/>
      <c r="I23" s="3810"/>
      <c r="J23" s="3810"/>
      <c r="K23" s="3"/>
      <c r="L23" s="3"/>
    </row>
    <row r="24" spans="1:12" ht="39" customHeight="1">
      <c r="A24" s="7"/>
      <c r="B24" s="3810" t="s">
        <v>24</v>
      </c>
      <c r="C24" s="3810"/>
      <c r="D24" s="3810"/>
      <c r="E24" s="3810"/>
      <c r="F24" s="3810"/>
      <c r="G24" s="3810"/>
      <c r="H24" s="3810"/>
      <c r="I24" s="3810"/>
      <c r="J24" s="3810"/>
      <c r="K24" s="3"/>
      <c r="L24" s="3"/>
    </row>
    <row r="25" spans="1:12" ht="29.25" customHeight="1">
      <c r="A25" s="7"/>
      <c r="B25" s="2347" t="s">
        <v>25</v>
      </c>
      <c r="C25" s="2347"/>
      <c r="D25" s="2347"/>
      <c r="E25" s="2347"/>
      <c r="F25" s="2347"/>
      <c r="G25" s="2347"/>
      <c r="H25" s="2347"/>
      <c r="I25" s="2347"/>
      <c r="J25" s="2347"/>
      <c r="K25" s="3"/>
      <c r="L25" s="3"/>
    </row>
    <row r="26" spans="1:12" ht="7.5" customHeight="1">
      <c r="A26" s="5"/>
      <c r="B26" s="3811"/>
      <c r="C26" s="3811"/>
      <c r="D26" s="3811"/>
      <c r="E26" s="3811"/>
      <c r="F26" s="3811"/>
      <c r="G26" s="3811"/>
      <c r="H26" s="3811"/>
      <c r="I26" s="3811"/>
      <c r="J26" s="3811"/>
    </row>
    <row r="27" spans="1:12">
      <c r="B27" s="3"/>
    </row>
  </sheetData>
  <mergeCells count="25">
    <mergeCell ref="B24:J24"/>
    <mergeCell ref="B25:J25"/>
    <mergeCell ref="B26:J26"/>
    <mergeCell ref="E18:G18"/>
    <mergeCell ref="B19:B20"/>
    <mergeCell ref="C19:G20"/>
    <mergeCell ref="H19:J19"/>
    <mergeCell ref="H20:J20"/>
    <mergeCell ref="B23:J23"/>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s>
  <phoneticPr fontId="2"/>
  <pageMargins left="0.70866141732283472" right="0.70866141732283472" top="0.74803149606299213" bottom="0.74803149606299213" header="0.31496062992125984" footer="0.31496062992125984"/>
  <pageSetup paperSize="9" scale="71"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E2060-5C50-4D9D-BA4D-16AC9304AE6C}">
  <dimension ref="A1:F27"/>
  <sheetViews>
    <sheetView view="pageBreakPreview" topLeftCell="A12" zoomScale="75" zoomScaleNormal="75" zoomScaleSheetLayoutView="75" workbookViewId="0">
      <selection activeCell="D23" sqref="D23:E23"/>
    </sheetView>
  </sheetViews>
  <sheetFormatPr defaultColWidth="8.25" defaultRowHeight="13"/>
  <cols>
    <col min="1" max="1" width="3.58203125" style="713" customWidth="1"/>
    <col min="2" max="2" width="3.75" style="713" customWidth="1"/>
    <col min="3" max="3" width="31.5" style="713" customWidth="1"/>
    <col min="4" max="4" width="28.75" style="713" customWidth="1"/>
    <col min="5" max="5" width="15.08203125" style="713" customWidth="1"/>
    <col min="6" max="6" width="3.33203125" style="713" customWidth="1"/>
    <col min="7" max="16384" width="8.25" style="713"/>
  </cols>
  <sheetData>
    <row r="1" spans="1:6" ht="33.75" customHeight="1">
      <c r="A1" s="1106" t="s">
        <v>2332</v>
      </c>
      <c r="B1" s="748"/>
      <c r="C1" s="748"/>
      <c r="D1" s="748"/>
      <c r="E1" s="1184"/>
      <c r="F1" s="748"/>
    </row>
    <row r="2" spans="1:6" ht="25" customHeight="1">
      <c r="A2" s="748"/>
      <c r="B2" s="2660" t="s">
        <v>1666</v>
      </c>
      <c r="C2" s="2660"/>
      <c r="D2" s="2660"/>
      <c r="E2" s="2660"/>
      <c r="F2" s="748"/>
    </row>
    <row r="3" spans="1:6" ht="30.75" customHeight="1">
      <c r="A3" s="748"/>
      <c r="B3" s="2618" t="s">
        <v>198</v>
      </c>
      <c r="C3" s="2618"/>
      <c r="D3" s="3823"/>
      <c r="E3" s="3823"/>
      <c r="F3" s="748"/>
    </row>
    <row r="4" spans="1:6" ht="39" customHeight="1">
      <c r="B4" s="1948" t="s">
        <v>2383</v>
      </c>
      <c r="C4" s="1949"/>
      <c r="D4" s="1950"/>
      <c r="E4" s="1218"/>
    </row>
    <row r="5" spans="1:6" ht="33.75" customHeight="1">
      <c r="B5" s="1948" t="s">
        <v>1684</v>
      </c>
      <c r="C5" s="3824"/>
      <c r="D5" s="3825"/>
      <c r="E5" s="1218"/>
    </row>
    <row r="6" spans="1:6" ht="40.5" customHeight="1">
      <c r="B6" s="1948" t="s">
        <v>2382</v>
      </c>
      <c r="C6" s="1949"/>
      <c r="D6" s="1950"/>
      <c r="E6" s="1218"/>
    </row>
    <row r="7" spans="1:6" ht="39.75" customHeight="1">
      <c r="B7" s="1948" t="s">
        <v>1685</v>
      </c>
      <c r="C7" s="1949"/>
      <c r="D7" s="1950"/>
      <c r="E7" s="1218"/>
    </row>
    <row r="8" spans="1:6" ht="39" customHeight="1" thickBot="1">
      <c r="B8" s="2918" t="s">
        <v>1667</v>
      </c>
      <c r="C8" s="2910"/>
      <c r="D8" s="2919"/>
      <c r="E8" s="1219"/>
    </row>
    <row r="9" spans="1:6" ht="25" customHeight="1" thickBot="1">
      <c r="B9" s="3826" t="s">
        <v>1668</v>
      </c>
      <c r="C9" s="3827"/>
      <c r="D9" s="3827"/>
      <c r="E9" s="3828"/>
    </row>
    <row r="10" spans="1:6" ht="25" customHeight="1" thickTop="1">
      <c r="B10" s="956">
        <v>1</v>
      </c>
      <c r="C10" s="1220"/>
      <c r="D10" s="1221"/>
      <c r="E10" s="1222"/>
    </row>
    <row r="11" spans="1:6" ht="25" customHeight="1">
      <c r="B11" s="735">
        <v>2</v>
      </c>
      <c r="C11" s="1223"/>
      <c r="D11" s="1039"/>
      <c r="E11" s="755"/>
    </row>
    <row r="12" spans="1:6" ht="25" customHeight="1">
      <c r="B12" s="735">
        <v>3</v>
      </c>
      <c r="C12" s="1223"/>
      <c r="D12" s="1039"/>
      <c r="E12" s="755"/>
    </row>
    <row r="13" spans="1:6" ht="25" customHeight="1">
      <c r="B13" s="735">
        <v>4</v>
      </c>
      <c r="C13" s="1223"/>
      <c r="D13" s="1039"/>
      <c r="E13" s="755"/>
    </row>
    <row r="14" spans="1:6" ht="25" customHeight="1">
      <c r="B14" s="735">
        <v>5</v>
      </c>
      <c r="C14" s="1223"/>
      <c r="D14" s="1039"/>
      <c r="E14" s="755"/>
    </row>
    <row r="15" spans="1:6" ht="25" customHeight="1">
      <c r="B15" s="735">
        <v>6</v>
      </c>
      <c r="C15" s="1223"/>
      <c r="D15" s="1039"/>
      <c r="E15" s="755"/>
    </row>
    <row r="16" spans="1:6" ht="25" customHeight="1">
      <c r="B16" s="735">
        <v>7</v>
      </c>
      <c r="C16" s="1223"/>
      <c r="D16" s="1039"/>
      <c r="E16" s="755"/>
    </row>
    <row r="17" spans="1:6" ht="25" customHeight="1">
      <c r="B17" s="735">
        <v>8</v>
      </c>
      <c r="C17" s="1223"/>
      <c r="D17" s="1039"/>
      <c r="E17" s="755"/>
    </row>
    <row r="18" spans="1:6" ht="24" customHeight="1">
      <c r="B18" s="735">
        <v>9</v>
      </c>
      <c r="C18" s="1223"/>
      <c r="D18" s="1039"/>
      <c r="E18" s="755"/>
    </row>
    <row r="19" spans="1:6" ht="24" customHeight="1" thickBot="1">
      <c r="B19" s="955">
        <v>10</v>
      </c>
      <c r="C19" s="1224"/>
      <c r="D19" s="749"/>
      <c r="E19" s="750"/>
    </row>
    <row r="20" spans="1:6" ht="22.5" customHeight="1" thickBot="1">
      <c r="B20" s="3826" t="s">
        <v>1669</v>
      </c>
      <c r="C20" s="3827"/>
      <c r="D20" s="3827"/>
      <c r="E20" s="3828"/>
    </row>
    <row r="21" spans="1:6" ht="23.25" customHeight="1" thickTop="1">
      <c r="B21" s="1225"/>
      <c r="C21" s="1226" t="s">
        <v>1670</v>
      </c>
      <c r="D21" s="3829" t="s">
        <v>2506</v>
      </c>
      <c r="E21" s="3830"/>
    </row>
    <row r="22" spans="1:6" ht="22.5" customHeight="1">
      <c r="B22" s="735">
        <v>1</v>
      </c>
      <c r="C22" s="1223"/>
      <c r="D22" s="3831" t="s">
        <v>83</v>
      </c>
      <c r="E22" s="3832"/>
    </row>
    <row r="23" spans="1:6" ht="22.5" customHeight="1">
      <c r="B23" s="735">
        <v>2</v>
      </c>
      <c r="C23" s="1223"/>
      <c r="D23" s="3831" t="s">
        <v>83</v>
      </c>
      <c r="E23" s="3832"/>
    </row>
    <row r="24" spans="1:6" ht="22.5" customHeight="1">
      <c r="B24" s="735">
        <v>3</v>
      </c>
      <c r="C24" s="1223"/>
      <c r="D24" s="3831" t="s">
        <v>83</v>
      </c>
      <c r="E24" s="3832"/>
    </row>
    <row r="25" spans="1:6" ht="23.25" customHeight="1">
      <c r="B25" s="1955" t="s">
        <v>1671</v>
      </c>
      <c r="C25" s="3833"/>
      <c r="D25" s="3831" t="s">
        <v>83</v>
      </c>
      <c r="E25" s="3832"/>
    </row>
    <row r="26" spans="1:6">
      <c r="A26" s="760"/>
      <c r="B26" s="2894"/>
      <c r="C26" s="2894"/>
      <c r="D26" s="2894"/>
      <c r="E26" s="2894"/>
      <c r="F26" s="760"/>
    </row>
    <row r="27" spans="1:6">
      <c r="A27" s="760"/>
      <c r="B27" s="2894"/>
      <c r="C27" s="2894"/>
      <c r="D27" s="2894"/>
      <c r="E27" s="2894"/>
      <c r="F27" s="760"/>
    </row>
  </sheetData>
  <mergeCells count="18">
    <mergeCell ref="B27:E27"/>
    <mergeCell ref="B7:D7"/>
    <mergeCell ref="B8:D8"/>
    <mergeCell ref="B9:E9"/>
    <mergeCell ref="B20:E20"/>
    <mergeCell ref="D21:E21"/>
    <mergeCell ref="D22:E22"/>
    <mergeCell ref="D23:E23"/>
    <mergeCell ref="D24:E24"/>
    <mergeCell ref="B25:C25"/>
    <mergeCell ref="D25:E25"/>
    <mergeCell ref="B26:E26"/>
    <mergeCell ref="B6:D6"/>
    <mergeCell ref="B2:E2"/>
    <mergeCell ref="B3:C3"/>
    <mergeCell ref="D3:E3"/>
    <mergeCell ref="B4:D4"/>
    <mergeCell ref="B5:D5"/>
  </mergeCells>
  <phoneticPr fontId="2"/>
  <printOptions horizontalCentered="1"/>
  <pageMargins left="0.39370078740157483" right="0.39370078740157483" top="0.59055118110236227" bottom="0.59055118110236227" header="0.39370078740157483" footer="0.39370078740157483"/>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05D06-92EF-402B-943B-F24CD9BE2B6E}">
  <sheetPr>
    <tabColor theme="8"/>
  </sheetPr>
  <dimension ref="B1:G27"/>
  <sheetViews>
    <sheetView view="pageBreakPreview" zoomScaleNormal="100" zoomScaleSheetLayoutView="100" workbookViewId="0">
      <selection activeCell="B1" sqref="B1"/>
    </sheetView>
  </sheetViews>
  <sheetFormatPr defaultRowHeight="13"/>
  <cols>
    <col min="1" max="1" width="1.58203125" style="5" customWidth="1"/>
    <col min="2" max="2" width="10.25" style="5" customWidth="1"/>
    <col min="3" max="3" width="15.58203125" style="5" customWidth="1"/>
    <col min="4" max="4" width="15.25" style="5" customWidth="1"/>
    <col min="5" max="5" width="17.5" style="5" customWidth="1"/>
    <col min="6" max="6" width="15.08203125" style="5" customWidth="1"/>
    <col min="7" max="7" width="19.58203125" style="5" customWidth="1"/>
    <col min="8" max="8" width="1.83203125" style="5" customWidth="1"/>
    <col min="9" max="9" width="2.5" style="5" customWidth="1"/>
    <col min="10" max="256" width="8.6640625" style="5"/>
    <col min="257" max="257" width="1.08203125" style="5" customWidth="1"/>
    <col min="258" max="259" width="15.58203125" style="5" customWidth="1"/>
    <col min="260" max="260" width="15.25" style="5" customWidth="1"/>
    <col min="261" max="261" width="17.5" style="5" customWidth="1"/>
    <col min="262" max="262" width="15.08203125" style="5" customWidth="1"/>
    <col min="263" max="263" width="15.25" style="5" customWidth="1"/>
    <col min="264" max="264" width="3.75" style="5" customWidth="1"/>
    <col min="265" max="265" width="2.5" style="5" customWidth="1"/>
    <col min="266" max="512" width="8.6640625" style="5"/>
    <col min="513" max="513" width="1.08203125" style="5" customWidth="1"/>
    <col min="514" max="515" width="15.58203125" style="5" customWidth="1"/>
    <col min="516" max="516" width="15.25" style="5" customWidth="1"/>
    <col min="517" max="517" width="17.5" style="5" customWidth="1"/>
    <col min="518" max="518" width="15.08203125" style="5" customWidth="1"/>
    <col min="519" max="519" width="15.25" style="5" customWidth="1"/>
    <col min="520" max="520" width="3.75" style="5" customWidth="1"/>
    <col min="521" max="521" width="2.5" style="5" customWidth="1"/>
    <col min="522" max="768" width="8.6640625" style="5"/>
    <col min="769" max="769" width="1.08203125" style="5" customWidth="1"/>
    <col min="770" max="771" width="15.58203125" style="5" customWidth="1"/>
    <col min="772" max="772" width="15.25" style="5" customWidth="1"/>
    <col min="773" max="773" width="17.5" style="5" customWidth="1"/>
    <col min="774" max="774" width="15.08203125" style="5" customWidth="1"/>
    <col min="775" max="775" width="15.25" style="5" customWidth="1"/>
    <col min="776" max="776" width="3.75" style="5" customWidth="1"/>
    <col min="777" max="777" width="2.5" style="5" customWidth="1"/>
    <col min="778" max="1024" width="8.6640625" style="5"/>
    <col min="1025" max="1025" width="1.08203125" style="5" customWidth="1"/>
    <col min="1026" max="1027" width="15.58203125" style="5" customWidth="1"/>
    <col min="1028" max="1028" width="15.25" style="5" customWidth="1"/>
    <col min="1029" max="1029" width="17.5" style="5" customWidth="1"/>
    <col min="1030" max="1030" width="15.08203125" style="5" customWidth="1"/>
    <col min="1031" max="1031" width="15.25" style="5" customWidth="1"/>
    <col min="1032" max="1032" width="3.75" style="5" customWidth="1"/>
    <col min="1033" max="1033" width="2.5" style="5" customWidth="1"/>
    <col min="1034" max="1280" width="8.6640625" style="5"/>
    <col min="1281" max="1281" width="1.08203125" style="5" customWidth="1"/>
    <col min="1282" max="1283" width="15.58203125" style="5" customWidth="1"/>
    <col min="1284" max="1284" width="15.25" style="5" customWidth="1"/>
    <col min="1285" max="1285" width="17.5" style="5" customWidth="1"/>
    <col min="1286" max="1286" width="15.08203125" style="5" customWidth="1"/>
    <col min="1287" max="1287" width="15.25" style="5" customWidth="1"/>
    <col min="1288" max="1288" width="3.75" style="5" customWidth="1"/>
    <col min="1289" max="1289" width="2.5" style="5" customWidth="1"/>
    <col min="1290" max="1536" width="8.6640625" style="5"/>
    <col min="1537" max="1537" width="1.08203125" style="5" customWidth="1"/>
    <col min="1538" max="1539" width="15.58203125" style="5" customWidth="1"/>
    <col min="1540" max="1540" width="15.25" style="5" customWidth="1"/>
    <col min="1541" max="1541" width="17.5" style="5" customWidth="1"/>
    <col min="1542" max="1542" width="15.08203125" style="5" customWidth="1"/>
    <col min="1543" max="1543" width="15.25" style="5" customWidth="1"/>
    <col min="1544" max="1544" width="3.75" style="5" customWidth="1"/>
    <col min="1545" max="1545" width="2.5" style="5" customWidth="1"/>
    <col min="1546" max="1792" width="8.6640625" style="5"/>
    <col min="1793" max="1793" width="1.08203125" style="5" customWidth="1"/>
    <col min="1794" max="1795" width="15.58203125" style="5" customWidth="1"/>
    <col min="1796" max="1796" width="15.25" style="5" customWidth="1"/>
    <col min="1797" max="1797" width="17.5" style="5" customWidth="1"/>
    <col min="1798" max="1798" width="15.08203125" style="5" customWidth="1"/>
    <col min="1799" max="1799" width="15.25" style="5" customWidth="1"/>
    <col min="1800" max="1800" width="3.75" style="5" customWidth="1"/>
    <col min="1801" max="1801" width="2.5" style="5" customWidth="1"/>
    <col min="1802" max="2048" width="8.6640625" style="5"/>
    <col min="2049" max="2049" width="1.08203125" style="5" customWidth="1"/>
    <col min="2050" max="2051" width="15.58203125" style="5" customWidth="1"/>
    <col min="2052" max="2052" width="15.25" style="5" customWidth="1"/>
    <col min="2053" max="2053" width="17.5" style="5" customWidth="1"/>
    <col min="2054" max="2054" width="15.08203125" style="5" customWidth="1"/>
    <col min="2055" max="2055" width="15.25" style="5" customWidth="1"/>
    <col min="2056" max="2056" width="3.75" style="5" customWidth="1"/>
    <col min="2057" max="2057" width="2.5" style="5" customWidth="1"/>
    <col min="2058" max="2304" width="8.6640625" style="5"/>
    <col min="2305" max="2305" width="1.08203125" style="5" customWidth="1"/>
    <col min="2306" max="2307" width="15.58203125" style="5" customWidth="1"/>
    <col min="2308" max="2308" width="15.25" style="5" customWidth="1"/>
    <col min="2309" max="2309" width="17.5" style="5" customWidth="1"/>
    <col min="2310" max="2310" width="15.08203125" style="5" customWidth="1"/>
    <col min="2311" max="2311" width="15.25" style="5" customWidth="1"/>
    <col min="2312" max="2312" width="3.75" style="5" customWidth="1"/>
    <col min="2313" max="2313" width="2.5" style="5" customWidth="1"/>
    <col min="2314" max="2560" width="8.6640625" style="5"/>
    <col min="2561" max="2561" width="1.08203125" style="5" customWidth="1"/>
    <col min="2562" max="2563" width="15.58203125" style="5" customWidth="1"/>
    <col min="2564" max="2564" width="15.25" style="5" customWidth="1"/>
    <col min="2565" max="2565" width="17.5" style="5" customWidth="1"/>
    <col min="2566" max="2566" width="15.08203125" style="5" customWidth="1"/>
    <col min="2567" max="2567" width="15.25" style="5" customWidth="1"/>
    <col min="2568" max="2568" width="3.75" style="5" customWidth="1"/>
    <col min="2569" max="2569" width="2.5" style="5" customWidth="1"/>
    <col min="2570" max="2816" width="8.6640625" style="5"/>
    <col min="2817" max="2817" width="1.08203125" style="5" customWidth="1"/>
    <col min="2818" max="2819" width="15.58203125" style="5" customWidth="1"/>
    <col min="2820" max="2820" width="15.25" style="5" customWidth="1"/>
    <col min="2821" max="2821" width="17.5" style="5" customWidth="1"/>
    <col min="2822" max="2822" width="15.08203125" style="5" customWidth="1"/>
    <col min="2823" max="2823" width="15.25" style="5" customWidth="1"/>
    <col min="2824" max="2824" width="3.75" style="5" customWidth="1"/>
    <col min="2825" max="2825" width="2.5" style="5" customWidth="1"/>
    <col min="2826" max="3072" width="8.6640625" style="5"/>
    <col min="3073" max="3073" width="1.08203125" style="5" customWidth="1"/>
    <col min="3074" max="3075" width="15.58203125" style="5" customWidth="1"/>
    <col min="3076" max="3076" width="15.25" style="5" customWidth="1"/>
    <col min="3077" max="3077" width="17.5" style="5" customWidth="1"/>
    <col min="3078" max="3078" width="15.08203125" style="5" customWidth="1"/>
    <col min="3079" max="3079" width="15.25" style="5" customWidth="1"/>
    <col min="3080" max="3080" width="3.75" style="5" customWidth="1"/>
    <col min="3081" max="3081" width="2.5" style="5" customWidth="1"/>
    <col min="3082" max="3328" width="8.6640625" style="5"/>
    <col min="3329" max="3329" width="1.08203125" style="5" customWidth="1"/>
    <col min="3330" max="3331" width="15.58203125" style="5" customWidth="1"/>
    <col min="3332" max="3332" width="15.25" style="5" customWidth="1"/>
    <col min="3333" max="3333" width="17.5" style="5" customWidth="1"/>
    <col min="3334" max="3334" width="15.08203125" style="5" customWidth="1"/>
    <col min="3335" max="3335" width="15.25" style="5" customWidth="1"/>
    <col min="3336" max="3336" width="3.75" style="5" customWidth="1"/>
    <col min="3337" max="3337" width="2.5" style="5" customWidth="1"/>
    <col min="3338" max="3584" width="8.6640625" style="5"/>
    <col min="3585" max="3585" width="1.08203125" style="5" customWidth="1"/>
    <col min="3586" max="3587" width="15.58203125" style="5" customWidth="1"/>
    <col min="3588" max="3588" width="15.25" style="5" customWidth="1"/>
    <col min="3589" max="3589" width="17.5" style="5" customWidth="1"/>
    <col min="3590" max="3590" width="15.08203125" style="5" customWidth="1"/>
    <col min="3591" max="3591" width="15.25" style="5" customWidth="1"/>
    <col min="3592" max="3592" width="3.75" style="5" customWidth="1"/>
    <col min="3593" max="3593" width="2.5" style="5" customWidth="1"/>
    <col min="3594" max="3840" width="8.6640625" style="5"/>
    <col min="3841" max="3841" width="1.08203125" style="5" customWidth="1"/>
    <col min="3842" max="3843" width="15.58203125" style="5" customWidth="1"/>
    <col min="3844" max="3844" width="15.25" style="5" customWidth="1"/>
    <col min="3845" max="3845" width="17.5" style="5" customWidth="1"/>
    <col min="3846" max="3846" width="15.08203125" style="5" customWidth="1"/>
    <col min="3847" max="3847" width="15.25" style="5" customWidth="1"/>
    <col min="3848" max="3848" width="3.75" style="5" customWidth="1"/>
    <col min="3849" max="3849" width="2.5" style="5" customWidth="1"/>
    <col min="3850" max="4096" width="8.6640625" style="5"/>
    <col min="4097" max="4097" width="1.08203125" style="5" customWidth="1"/>
    <col min="4098" max="4099" width="15.58203125" style="5" customWidth="1"/>
    <col min="4100" max="4100" width="15.25" style="5" customWidth="1"/>
    <col min="4101" max="4101" width="17.5" style="5" customWidth="1"/>
    <col min="4102" max="4102" width="15.08203125" style="5" customWidth="1"/>
    <col min="4103" max="4103" width="15.25" style="5" customWidth="1"/>
    <col min="4104" max="4104" width="3.75" style="5" customWidth="1"/>
    <col min="4105" max="4105" width="2.5" style="5" customWidth="1"/>
    <col min="4106" max="4352" width="8.6640625" style="5"/>
    <col min="4353" max="4353" width="1.08203125" style="5" customWidth="1"/>
    <col min="4354" max="4355" width="15.58203125" style="5" customWidth="1"/>
    <col min="4356" max="4356" width="15.25" style="5" customWidth="1"/>
    <col min="4357" max="4357" width="17.5" style="5" customWidth="1"/>
    <col min="4358" max="4358" width="15.08203125" style="5" customWidth="1"/>
    <col min="4359" max="4359" width="15.25" style="5" customWidth="1"/>
    <col min="4360" max="4360" width="3.75" style="5" customWidth="1"/>
    <col min="4361" max="4361" width="2.5" style="5" customWidth="1"/>
    <col min="4362" max="4608" width="8.6640625" style="5"/>
    <col min="4609" max="4609" width="1.08203125" style="5" customWidth="1"/>
    <col min="4610" max="4611" width="15.58203125" style="5" customWidth="1"/>
    <col min="4612" max="4612" width="15.25" style="5" customWidth="1"/>
    <col min="4613" max="4613" width="17.5" style="5" customWidth="1"/>
    <col min="4614" max="4614" width="15.08203125" style="5" customWidth="1"/>
    <col min="4615" max="4615" width="15.25" style="5" customWidth="1"/>
    <col min="4616" max="4616" width="3.75" style="5" customWidth="1"/>
    <col min="4617" max="4617" width="2.5" style="5" customWidth="1"/>
    <col min="4618" max="4864" width="8.6640625" style="5"/>
    <col min="4865" max="4865" width="1.08203125" style="5" customWidth="1"/>
    <col min="4866" max="4867" width="15.58203125" style="5" customWidth="1"/>
    <col min="4868" max="4868" width="15.25" style="5" customWidth="1"/>
    <col min="4869" max="4869" width="17.5" style="5" customWidth="1"/>
    <col min="4870" max="4870" width="15.08203125" style="5" customWidth="1"/>
    <col min="4871" max="4871" width="15.25" style="5" customWidth="1"/>
    <col min="4872" max="4872" width="3.75" style="5" customWidth="1"/>
    <col min="4873" max="4873" width="2.5" style="5" customWidth="1"/>
    <col min="4874" max="5120" width="8.6640625" style="5"/>
    <col min="5121" max="5121" width="1.08203125" style="5" customWidth="1"/>
    <col min="5122" max="5123" width="15.58203125" style="5" customWidth="1"/>
    <col min="5124" max="5124" width="15.25" style="5" customWidth="1"/>
    <col min="5125" max="5125" width="17.5" style="5" customWidth="1"/>
    <col min="5126" max="5126" width="15.08203125" style="5" customWidth="1"/>
    <col min="5127" max="5127" width="15.25" style="5" customWidth="1"/>
    <col min="5128" max="5128" width="3.75" style="5" customWidth="1"/>
    <col min="5129" max="5129" width="2.5" style="5" customWidth="1"/>
    <col min="5130" max="5376" width="8.6640625" style="5"/>
    <col min="5377" max="5377" width="1.08203125" style="5" customWidth="1"/>
    <col min="5378" max="5379" width="15.58203125" style="5" customWidth="1"/>
    <col min="5380" max="5380" width="15.25" style="5" customWidth="1"/>
    <col min="5381" max="5381" width="17.5" style="5" customWidth="1"/>
    <col min="5382" max="5382" width="15.08203125" style="5" customWidth="1"/>
    <col min="5383" max="5383" width="15.25" style="5" customWidth="1"/>
    <col min="5384" max="5384" width="3.75" style="5" customWidth="1"/>
    <col min="5385" max="5385" width="2.5" style="5" customWidth="1"/>
    <col min="5386" max="5632" width="8.6640625" style="5"/>
    <col min="5633" max="5633" width="1.08203125" style="5" customWidth="1"/>
    <col min="5634" max="5635" width="15.58203125" style="5" customWidth="1"/>
    <col min="5636" max="5636" width="15.25" style="5" customWidth="1"/>
    <col min="5637" max="5637" width="17.5" style="5" customWidth="1"/>
    <col min="5638" max="5638" width="15.08203125" style="5" customWidth="1"/>
    <col min="5639" max="5639" width="15.25" style="5" customWidth="1"/>
    <col min="5640" max="5640" width="3.75" style="5" customWidth="1"/>
    <col min="5641" max="5641" width="2.5" style="5" customWidth="1"/>
    <col min="5642" max="5888" width="8.6640625" style="5"/>
    <col min="5889" max="5889" width="1.08203125" style="5" customWidth="1"/>
    <col min="5890" max="5891" width="15.58203125" style="5" customWidth="1"/>
    <col min="5892" max="5892" width="15.25" style="5" customWidth="1"/>
    <col min="5893" max="5893" width="17.5" style="5" customWidth="1"/>
    <col min="5894" max="5894" width="15.08203125" style="5" customWidth="1"/>
    <col min="5895" max="5895" width="15.25" style="5" customWidth="1"/>
    <col min="5896" max="5896" width="3.75" style="5" customWidth="1"/>
    <col min="5897" max="5897" width="2.5" style="5" customWidth="1"/>
    <col min="5898" max="6144" width="8.6640625" style="5"/>
    <col min="6145" max="6145" width="1.08203125" style="5" customWidth="1"/>
    <col min="6146" max="6147" width="15.58203125" style="5" customWidth="1"/>
    <col min="6148" max="6148" width="15.25" style="5" customWidth="1"/>
    <col min="6149" max="6149" width="17.5" style="5" customWidth="1"/>
    <col min="6150" max="6150" width="15.08203125" style="5" customWidth="1"/>
    <col min="6151" max="6151" width="15.25" style="5" customWidth="1"/>
    <col min="6152" max="6152" width="3.75" style="5" customWidth="1"/>
    <col min="6153" max="6153" width="2.5" style="5" customWidth="1"/>
    <col min="6154" max="6400" width="8.6640625" style="5"/>
    <col min="6401" max="6401" width="1.08203125" style="5" customWidth="1"/>
    <col min="6402" max="6403" width="15.58203125" style="5" customWidth="1"/>
    <col min="6404" max="6404" width="15.25" style="5" customWidth="1"/>
    <col min="6405" max="6405" width="17.5" style="5" customWidth="1"/>
    <col min="6406" max="6406" width="15.08203125" style="5" customWidth="1"/>
    <col min="6407" max="6407" width="15.25" style="5" customWidth="1"/>
    <col min="6408" max="6408" width="3.75" style="5" customWidth="1"/>
    <col min="6409" max="6409" width="2.5" style="5" customWidth="1"/>
    <col min="6410" max="6656" width="8.6640625" style="5"/>
    <col min="6657" max="6657" width="1.08203125" style="5" customWidth="1"/>
    <col min="6658" max="6659" width="15.58203125" style="5" customWidth="1"/>
    <col min="6660" max="6660" width="15.25" style="5" customWidth="1"/>
    <col min="6661" max="6661" width="17.5" style="5" customWidth="1"/>
    <col min="6662" max="6662" width="15.08203125" style="5" customWidth="1"/>
    <col min="6663" max="6663" width="15.25" style="5" customWidth="1"/>
    <col min="6664" max="6664" width="3.75" style="5" customWidth="1"/>
    <col min="6665" max="6665" width="2.5" style="5" customWidth="1"/>
    <col min="6666" max="6912" width="8.6640625" style="5"/>
    <col min="6913" max="6913" width="1.08203125" style="5" customWidth="1"/>
    <col min="6914" max="6915" width="15.58203125" style="5" customWidth="1"/>
    <col min="6916" max="6916" width="15.25" style="5" customWidth="1"/>
    <col min="6917" max="6917" width="17.5" style="5" customWidth="1"/>
    <col min="6918" max="6918" width="15.08203125" style="5" customWidth="1"/>
    <col min="6919" max="6919" width="15.25" style="5" customWidth="1"/>
    <col min="6920" max="6920" width="3.75" style="5" customWidth="1"/>
    <col min="6921" max="6921" width="2.5" style="5" customWidth="1"/>
    <col min="6922" max="7168" width="8.6640625" style="5"/>
    <col min="7169" max="7169" width="1.08203125" style="5" customWidth="1"/>
    <col min="7170" max="7171" width="15.58203125" style="5" customWidth="1"/>
    <col min="7172" max="7172" width="15.25" style="5" customWidth="1"/>
    <col min="7173" max="7173" width="17.5" style="5" customWidth="1"/>
    <col min="7174" max="7174" width="15.08203125" style="5" customWidth="1"/>
    <col min="7175" max="7175" width="15.25" style="5" customWidth="1"/>
    <col min="7176" max="7176" width="3.75" style="5" customWidth="1"/>
    <col min="7177" max="7177" width="2.5" style="5" customWidth="1"/>
    <col min="7178" max="7424" width="8.6640625" style="5"/>
    <col min="7425" max="7425" width="1.08203125" style="5" customWidth="1"/>
    <col min="7426" max="7427" width="15.58203125" style="5" customWidth="1"/>
    <col min="7428" max="7428" width="15.25" style="5" customWidth="1"/>
    <col min="7429" max="7429" width="17.5" style="5" customWidth="1"/>
    <col min="7430" max="7430" width="15.08203125" style="5" customWidth="1"/>
    <col min="7431" max="7431" width="15.25" style="5" customWidth="1"/>
    <col min="7432" max="7432" width="3.75" style="5" customWidth="1"/>
    <col min="7433" max="7433" width="2.5" style="5" customWidth="1"/>
    <col min="7434" max="7680" width="8.6640625" style="5"/>
    <col min="7681" max="7681" width="1.08203125" style="5" customWidth="1"/>
    <col min="7682" max="7683" width="15.58203125" style="5" customWidth="1"/>
    <col min="7684" max="7684" width="15.25" style="5" customWidth="1"/>
    <col min="7685" max="7685" width="17.5" style="5" customWidth="1"/>
    <col min="7686" max="7686" width="15.08203125" style="5" customWidth="1"/>
    <col min="7687" max="7687" width="15.25" style="5" customWidth="1"/>
    <col min="7688" max="7688" width="3.75" style="5" customWidth="1"/>
    <col min="7689" max="7689" width="2.5" style="5" customWidth="1"/>
    <col min="7690" max="7936" width="8.6640625" style="5"/>
    <col min="7937" max="7937" width="1.08203125" style="5" customWidth="1"/>
    <col min="7938" max="7939" width="15.58203125" style="5" customWidth="1"/>
    <col min="7940" max="7940" width="15.25" style="5" customWidth="1"/>
    <col min="7941" max="7941" width="17.5" style="5" customWidth="1"/>
    <col min="7942" max="7942" width="15.08203125" style="5" customWidth="1"/>
    <col min="7943" max="7943" width="15.25" style="5" customWidth="1"/>
    <col min="7944" max="7944" width="3.75" style="5" customWidth="1"/>
    <col min="7945" max="7945" width="2.5" style="5" customWidth="1"/>
    <col min="7946" max="8192" width="8.6640625" style="5"/>
    <col min="8193" max="8193" width="1.08203125" style="5" customWidth="1"/>
    <col min="8194" max="8195" width="15.58203125" style="5" customWidth="1"/>
    <col min="8196" max="8196" width="15.25" style="5" customWidth="1"/>
    <col min="8197" max="8197" width="17.5" style="5" customWidth="1"/>
    <col min="8198" max="8198" width="15.08203125" style="5" customWidth="1"/>
    <col min="8199" max="8199" width="15.25" style="5" customWidth="1"/>
    <col min="8200" max="8200" width="3.75" style="5" customWidth="1"/>
    <col min="8201" max="8201" width="2.5" style="5" customWidth="1"/>
    <col min="8202" max="8448" width="8.6640625" style="5"/>
    <col min="8449" max="8449" width="1.08203125" style="5" customWidth="1"/>
    <col min="8450" max="8451" width="15.58203125" style="5" customWidth="1"/>
    <col min="8452" max="8452" width="15.25" style="5" customWidth="1"/>
    <col min="8453" max="8453" width="17.5" style="5" customWidth="1"/>
    <col min="8454" max="8454" width="15.08203125" style="5" customWidth="1"/>
    <col min="8455" max="8455" width="15.25" style="5" customWidth="1"/>
    <col min="8456" max="8456" width="3.75" style="5" customWidth="1"/>
    <col min="8457" max="8457" width="2.5" style="5" customWidth="1"/>
    <col min="8458" max="8704" width="8.6640625" style="5"/>
    <col min="8705" max="8705" width="1.08203125" style="5" customWidth="1"/>
    <col min="8706" max="8707" width="15.58203125" style="5" customWidth="1"/>
    <col min="8708" max="8708" width="15.25" style="5" customWidth="1"/>
    <col min="8709" max="8709" width="17.5" style="5" customWidth="1"/>
    <col min="8710" max="8710" width="15.08203125" style="5" customWidth="1"/>
    <col min="8711" max="8711" width="15.25" style="5" customWidth="1"/>
    <col min="8712" max="8712" width="3.75" style="5" customWidth="1"/>
    <col min="8713" max="8713" width="2.5" style="5" customWidth="1"/>
    <col min="8714" max="8960" width="8.6640625" style="5"/>
    <col min="8961" max="8961" width="1.08203125" style="5" customWidth="1"/>
    <col min="8962" max="8963" width="15.58203125" style="5" customWidth="1"/>
    <col min="8964" max="8964" width="15.25" style="5" customWidth="1"/>
    <col min="8965" max="8965" width="17.5" style="5" customWidth="1"/>
    <col min="8966" max="8966" width="15.08203125" style="5" customWidth="1"/>
    <col min="8967" max="8967" width="15.25" style="5" customWidth="1"/>
    <col min="8968" max="8968" width="3.75" style="5" customWidth="1"/>
    <col min="8969" max="8969" width="2.5" style="5" customWidth="1"/>
    <col min="8970" max="9216" width="8.6640625" style="5"/>
    <col min="9217" max="9217" width="1.08203125" style="5" customWidth="1"/>
    <col min="9218" max="9219" width="15.58203125" style="5" customWidth="1"/>
    <col min="9220" max="9220" width="15.25" style="5" customWidth="1"/>
    <col min="9221" max="9221" width="17.5" style="5" customWidth="1"/>
    <col min="9222" max="9222" width="15.08203125" style="5" customWidth="1"/>
    <col min="9223" max="9223" width="15.25" style="5" customWidth="1"/>
    <col min="9224" max="9224" width="3.75" style="5" customWidth="1"/>
    <col min="9225" max="9225" width="2.5" style="5" customWidth="1"/>
    <col min="9226" max="9472" width="8.6640625" style="5"/>
    <col min="9473" max="9473" width="1.08203125" style="5" customWidth="1"/>
    <col min="9474" max="9475" width="15.58203125" style="5" customWidth="1"/>
    <col min="9476" max="9476" width="15.25" style="5" customWidth="1"/>
    <col min="9477" max="9477" width="17.5" style="5" customWidth="1"/>
    <col min="9478" max="9478" width="15.08203125" style="5" customWidth="1"/>
    <col min="9479" max="9479" width="15.25" style="5" customWidth="1"/>
    <col min="9480" max="9480" width="3.75" style="5" customWidth="1"/>
    <col min="9481" max="9481" width="2.5" style="5" customWidth="1"/>
    <col min="9482" max="9728" width="8.6640625" style="5"/>
    <col min="9729" max="9729" width="1.08203125" style="5" customWidth="1"/>
    <col min="9730" max="9731" width="15.58203125" style="5" customWidth="1"/>
    <col min="9732" max="9732" width="15.25" style="5" customWidth="1"/>
    <col min="9733" max="9733" width="17.5" style="5" customWidth="1"/>
    <col min="9734" max="9734" width="15.08203125" style="5" customWidth="1"/>
    <col min="9735" max="9735" width="15.25" style="5" customWidth="1"/>
    <col min="9736" max="9736" width="3.75" style="5" customWidth="1"/>
    <col min="9737" max="9737" width="2.5" style="5" customWidth="1"/>
    <col min="9738" max="9984" width="8.6640625" style="5"/>
    <col min="9985" max="9985" width="1.08203125" style="5" customWidth="1"/>
    <col min="9986" max="9987" width="15.58203125" style="5" customWidth="1"/>
    <col min="9988" max="9988" width="15.25" style="5" customWidth="1"/>
    <col min="9989" max="9989" width="17.5" style="5" customWidth="1"/>
    <col min="9990" max="9990" width="15.08203125" style="5" customWidth="1"/>
    <col min="9991" max="9991" width="15.25" style="5" customWidth="1"/>
    <col min="9992" max="9992" width="3.75" style="5" customWidth="1"/>
    <col min="9993" max="9993" width="2.5" style="5" customWidth="1"/>
    <col min="9994" max="10240" width="8.6640625" style="5"/>
    <col min="10241" max="10241" width="1.08203125" style="5" customWidth="1"/>
    <col min="10242" max="10243" width="15.58203125" style="5" customWidth="1"/>
    <col min="10244" max="10244" width="15.25" style="5" customWidth="1"/>
    <col min="10245" max="10245" width="17.5" style="5" customWidth="1"/>
    <col min="10246" max="10246" width="15.08203125" style="5" customWidth="1"/>
    <col min="10247" max="10247" width="15.25" style="5" customWidth="1"/>
    <col min="10248" max="10248" width="3.75" style="5" customWidth="1"/>
    <col min="10249" max="10249" width="2.5" style="5" customWidth="1"/>
    <col min="10250" max="10496" width="8.6640625" style="5"/>
    <col min="10497" max="10497" width="1.08203125" style="5" customWidth="1"/>
    <col min="10498" max="10499" width="15.58203125" style="5" customWidth="1"/>
    <col min="10500" max="10500" width="15.25" style="5" customWidth="1"/>
    <col min="10501" max="10501" width="17.5" style="5" customWidth="1"/>
    <col min="10502" max="10502" width="15.08203125" style="5" customWidth="1"/>
    <col min="10503" max="10503" width="15.25" style="5" customWidth="1"/>
    <col min="10504" max="10504" width="3.75" style="5" customWidth="1"/>
    <col min="10505" max="10505" width="2.5" style="5" customWidth="1"/>
    <col min="10506" max="10752" width="8.6640625" style="5"/>
    <col min="10753" max="10753" width="1.08203125" style="5" customWidth="1"/>
    <col min="10754" max="10755" width="15.58203125" style="5" customWidth="1"/>
    <col min="10756" max="10756" width="15.25" style="5" customWidth="1"/>
    <col min="10757" max="10757" width="17.5" style="5" customWidth="1"/>
    <col min="10758" max="10758" width="15.08203125" style="5" customWidth="1"/>
    <col min="10759" max="10759" width="15.25" style="5" customWidth="1"/>
    <col min="10760" max="10760" width="3.75" style="5" customWidth="1"/>
    <col min="10761" max="10761" width="2.5" style="5" customWidth="1"/>
    <col min="10762" max="11008" width="8.6640625" style="5"/>
    <col min="11009" max="11009" width="1.08203125" style="5" customWidth="1"/>
    <col min="11010" max="11011" width="15.58203125" style="5" customWidth="1"/>
    <col min="11012" max="11012" width="15.25" style="5" customWidth="1"/>
    <col min="11013" max="11013" width="17.5" style="5" customWidth="1"/>
    <col min="11014" max="11014" width="15.08203125" style="5" customWidth="1"/>
    <col min="11015" max="11015" width="15.25" style="5" customWidth="1"/>
    <col min="11016" max="11016" width="3.75" style="5" customWidth="1"/>
    <col min="11017" max="11017" width="2.5" style="5" customWidth="1"/>
    <col min="11018" max="11264" width="8.6640625" style="5"/>
    <col min="11265" max="11265" width="1.08203125" style="5" customWidth="1"/>
    <col min="11266" max="11267" width="15.58203125" style="5" customWidth="1"/>
    <col min="11268" max="11268" width="15.25" style="5" customWidth="1"/>
    <col min="11269" max="11269" width="17.5" style="5" customWidth="1"/>
    <col min="11270" max="11270" width="15.08203125" style="5" customWidth="1"/>
    <col min="11271" max="11271" width="15.25" style="5" customWidth="1"/>
    <col min="11272" max="11272" width="3.75" style="5" customWidth="1"/>
    <col min="11273" max="11273" width="2.5" style="5" customWidth="1"/>
    <col min="11274" max="11520" width="8.6640625" style="5"/>
    <col min="11521" max="11521" width="1.08203125" style="5" customWidth="1"/>
    <col min="11522" max="11523" width="15.58203125" style="5" customWidth="1"/>
    <col min="11524" max="11524" width="15.25" style="5" customWidth="1"/>
    <col min="11525" max="11525" width="17.5" style="5" customWidth="1"/>
    <col min="11526" max="11526" width="15.08203125" style="5" customWidth="1"/>
    <col min="11527" max="11527" width="15.25" style="5" customWidth="1"/>
    <col min="11528" max="11528" width="3.75" style="5" customWidth="1"/>
    <col min="11529" max="11529" width="2.5" style="5" customWidth="1"/>
    <col min="11530" max="11776" width="8.6640625" style="5"/>
    <col min="11777" max="11777" width="1.08203125" style="5" customWidth="1"/>
    <col min="11778" max="11779" width="15.58203125" style="5" customWidth="1"/>
    <col min="11780" max="11780" width="15.25" style="5" customWidth="1"/>
    <col min="11781" max="11781" width="17.5" style="5" customWidth="1"/>
    <col min="11782" max="11782" width="15.08203125" style="5" customWidth="1"/>
    <col min="11783" max="11783" width="15.25" style="5" customWidth="1"/>
    <col min="11784" max="11784" width="3.75" style="5" customWidth="1"/>
    <col min="11785" max="11785" width="2.5" style="5" customWidth="1"/>
    <col min="11786" max="12032" width="8.6640625" style="5"/>
    <col min="12033" max="12033" width="1.08203125" style="5" customWidth="1"/>
    <col min="12034" max="12035" width="15.58203125" style="5" customWidth="1"/>
    <col min="12036" max="12036" width="15.25" style="5" customWidth="1"/>
    <col min="12037" max="12037" width="17.5" style="5" customWidth="1"/>
    <col min="12038" max="12038" width="15.08203125" style="5" customWidth="1"/>
    <col min="12039" max="12039" width="15.25" style="5" customWidth="1"/>
    <col min="12040" max="12040" width="3.75" style="5" customWidth="1"/>
    <col min="12041" max="12041" width="2.5" style="5" customWidth="1"/>
    <col min="12042" max="12288" width="8.6640625" style="5"/>
    <col min="12289" max="12289" width="1.08203125" style="5" customWidth="1"/>
    <col min="12290" max="12291" width="15.58203125" style="5" customWidth="1"/>
    <col min="12292" max="12292" width="15.25" style="5" customWidth="1"/>
    <col min="12293" max="12293" width="17.5" style="5" customWidth="1"/>
    <col min="12294" max="12294" width="15.08203125" style="5" customWidth="1"/>
    <col min="12295" max="12295" width="15.25" style="5" customWidth="1"/>
    <col min="12296" max="12296" width="3.75" style="5" customWidth="1"/>
    <col min="12297" max="12297" width="2.5" style="5" customWidth="1"/>
    <col min="12298" max="12544" width="8.6640625" style="5"/>
    <col min="12545" max="12545" width="1.08203125" style="5" customWidth="1"/>
    <col min="12546" max="12547" width="15.58203125" style="5" customWidth="1"/>
    <col min="12548" max="12548" width="15.25" style="5" customWidth="1"/>
    <col min="12549" max="12549" width="17.5" style="5" customWidth="1"/>
    <col min="12550" max="12550" width="15.08203125" style="5" customWidth="1"/>
    <col min="12551" max="12551" width="15.25" style="5" customWidth="1"/>
    <col min="12552" max="12552" width="3.75" style="5" customWidth="1"/>
    <col min="12553" max="12553" width="2.5" style="5" customWidth="1"/>
    <col min="12554" max="12800" width="8.6640625" style="5"/>
    <col min="12801" max="12801" width="1.08203125" style="5" customWidth="1"/>
    <col min="12802" max="12803" width="15.58203125" style="5" customWidth="1"/>
    <col min="12804" max="12804" width="15.25" style="5" customWidth="1"/>
    <col min="12805" max="12805" width="17.5" style="5" customWidth="1"/>
    <col min="12806" max="12806" width="15.08203125" style="5" customWidth="1"/>
    <col min="12807" max="12807" width="15.25" style="5" customWidth="1"/>
    <col min="12808" max="12808" width="3.75" style="5" customWidth="1"/>
    <col min="12809" max="12809" width="2.5" style="5" customWidth="1"/>
    <col min="12810" max="13056" width="8.6640625" style="5"/>
    <col min="13057" max="13057" width="1.08203125" style="5" customWidth="1"/>
    <col min="13058" max="13059" width="15.58203125" style="5" customWidth="1"/>
    <col min="13060" max="13060" width="15.25" style="5" customWidth="1"/>
    <col min="13061" max="13061" width="17.5" style="5" customWidth="1"/>
    <col min="13062" max="13062" width="15.08203125" style="5" customWidth="1"/>
    <col min="13063" max="13063" width="15.25" style="5" customWidth="1"/>
    <col min="13064" max="13064" width="3.75" style="5" customWidth="1"/>
    <col min="13065" max="13065" width="2.5" style="5" customWidth="1"/>
    <col min="13066" max="13312" width="8.6640625" style="5"/>
    <col min="13313" max="13313" width="1.08203125" style="5" customWidth="1"/>
    <col min="13314" max="13315" width="15.58203125" style="5" customWidth="1"/>
    <col min="13316" max="13316" width="15.25" style="5" customWidth="1"/>
    <col min="13317" max="13317" width="17.5" style="5" customWidth="1"/>
    <col min="13318" max="13318" width="15.08203125" style="5" customWidth="1"/>
    <col min="13319" max="13319" width="15.25" style="5" customWidth="1"/>
    <col min="13320" max="13320" width="3.75" style="5" customWidth="1"/>
    <col min="13321" max="13321" width="2.5" style="5" customWidth="1"/>
    <col min="13322" max="13568" width="8.6640625" style="5"/>
    <col min="13569" max="13569" width="1.08203125" style="5" customWidth="1"/>
    <col min="13570" max="13571" width="15.58203125" style="5" customWidth="1"/>
    <col min="13572" max="13572" width="15.25" style="5" customWidth="1"/>
    <col min="13573" max="13573" width="17.5" style="5" customWidth="1"/>
    <col min="13574" max="13574" width="15.08203125" style="5" customWidth="1"/>
    <col min="13575" max="13575" width="15.25" style="5" customWidth="1"/>
    <col min="13576" max="13576" width="3.75" style="5" customWidth="1"/>
    <col min="13577" max="13577" width="2.5" style="5" customWidth="1"/>
    <col min="13578" max="13824" width="8.6640625" style="5"/>
    <col min="13825" max="13825" width="1.08203125" style="5" customWidth="1"/>
    <col min="13826" max="13827" width="15.58203125" style="5" customWidth="1"/>
    <col min="13828" max="13828" width="15.25" style="5" customWidth="1"/>
    <col min="13829" max="13829" width="17.5" style="5" customWidth="1"/>
    <col min="13830" max="13830" width="15.08203125" style="5" customWidth="1"/>
    <col min="13831" max="13831" width="15.25" style="5" customWidth="1"/>
    <col min="13832" max="13832" width="3.75" style="5" customWidth="1"/>
    <col min="13833" max="13833" width="2.5" style="5" customWidth="1"/>
    <col min="13834" max="14080" width="8.6640625" style="5"/>
    <col min="14081" max="14081" width="1.08203125" style="5" customWidth="1"/>
    <col min="14082" max="14083" width="15.58203125" style="5" customWidth="1"/>
    <col min="14084" max="14084" width="15.25" style="5" customWidth="1"/>
    <col min="14085" max="14085" width="17.5" style="5" customWidth="1"/>
    <col min="14086" max="14086" width="15.08203125" style="5" customWidth="1"/>
    <col min="14087" max="14087" width="15.25" style="5" customWidth="1"/>
    <col min="14088" max="14088" width="3.75" style="5" customWidth="1"/>
    <col min="14089" max="14089" width="2.5" style="5" customWidth="1"/>
    <col min="14090" max="14336" width="8.6640625" style="5"/>
    <col min="14337" max="14337" width="1.08203125" style="5" customWidth="1"/>
    <col min="14338" max="14339" width="15.58203125" style="5" customWidth="1"/>
    <col min="14340" max="14340" width="15.25" style="5" customWidth="1"/>
    <col min="14341" max="14341" width="17.5" style="5" customWidth="1"/>
    <col min="14342" max="14342" width="15.08203125" style="5" customWidth="1"/>
    <col min="14343" max="14343" width="15.25" style="5" customWidth="1"/>
    <col min="14344" max="14344" width="3.75" style="5" customWidth="1"/>
    <col min="14345" max="14345" width="2.5" style="5" customWidth="1"/>
    <col min="14346" max="14592" width="8.6640625" style="5"/>
    <col min="14593" max="14593" width="1.08203125" style="5" customWidth="1"/>
    <col min="14594" max="14595" width="15.58203125" style="5" customWidth="1"/>
    <col min="14596" max="14596" width="15.25" style="5" customWidth="1"/>
    <col min="14597" max="14597" width="17.5" style="5" customWidth="1"/>
    <col min="14598" max="14598" width="15.08203125" style="5" customWidth="1"/>
    <col min="14599" max="14599" width="15.25" style="5" customWidth="1"/>
    <col min="14600" max="14600" width="3.75" style="5" customWidth="1"/>
    <col min="14601" max="14601" width="2.5" style="5" customWidth="1"/>
    <col min="14602" max="14848" width="8.6640625" style="5"/>
    <col min="14849" max="14849" width="1.08203125" style="5" customWidth="1"/>
    <col min="14850" max="14851" width="15.58203125" style="5" customWidth="1"/>
    <col min="14852" max="14852" width="15.25" style="5" customWidth="1"/>
    <col min="14853" max="14853" width="17.5" style="5" customWidth="1"/>
    <col min="14854" max="14854" width="15.08203125" style="5" customWidth="1"/>
    <col min="14855" max="14855" width="15.25" style="5" customWidth="1"/>
    <col min="14856" max="14856" width="3.75" style="5" customWidth="1"/>
    <col min="14857" max="14857" width="2.5" style="5" customWidth="1"/>
    <col min="14858" max="15104" width="8.6640625" style="5"/>
    <col min="15105" max="15105" width="1.08203125" style="5" customWidth="1"/>
    <col min="15106" max="15107" width="15.58203125" style="5" customWidth="1"/>
    <col min="15108" max="15108" width="15.25" style="5" customWidth="1"/>
    <col min="15109" max="15109" width="17.5" style="5" customWidth="1"/>
    <col min="15110" max="15110" width="15.08203125" style="5" customWidth="1"/>
    <col min="15111" max="15111" width="15.25" style="5" customWidth="1"/>
    <col min="15112" max="15112" width="3.75" style="5" customWidth="1"/>
    <col min="15113" max="15113" width="2.5" style="5" customWidth="1"/>
    <col min="15114" max="15360" width="8.6640625" style="5"/>
    <col min="15361" max="15361" width="1.08203125" style="5" customWidth="1"/>
    <col min="15362" max="15363" width="15.58203125" style="5" customWidth="1"/>
    <col min="15364" max="15364" width="15.25" style="5" customWidth="1"/>
    <col min="15365" max="15365" width="17.5" style="5" customWidth="1"/>
    <col min="15366" max="15366" width="15.08203125" style="5" customWidth="1"/>
    <col min="15367" max="15367" width="15.25" style="5" customWidth="1"/>
    <col min="15368" max="15368" width="3.75" style="5" customWidth="1"/>
    <col min="15369" max="15369" width="2.5" style="5" customWidth="1"/>
    <col min="15370" max="15616" width="8.6640625" style="5"/>
    <col min="15617" max="15617" width="1.08203125" style="5" customWidth="1"/>
    <col min="15618" max="15619" width="15.58203125" style="5" customWidth="1"/>
    <col min="15620" max="15620" width="15.25" style="5" customWidth="1"/>
    <col min="15621" max="15621" width="17.5" style="5" customWidth="1"/>
    <col min="15622" max="15622" width="15.08203125" style="5" customWidth="1"/>
    <col min="15623" max="15623" width="15.25" style="5" customWidth="1"/>
    <col min="15624" max="15624" width="3.75" style="5" customWidth="1"/>
    <col min="15625" max="15625" width="2.5" style="5" customWidth="1"/>
    <col min="15626" max="15872" width="8.6640625" style="5"/>
    <col min="15873" max="15873" width="1.08203125" style="5" customWidth="1"/>
    <col min="15874" max="15875" width="15.58203125" style="5" customWidth="1"/>
    <col min="15876" max="15876" width="15.25" style="5" customWidth="1"/>
    <col min="15877" max="15877" width="17.5" style="5" customWidth="1"/>
    <col min="15878" max="15878" width="15.08203125" style="5" customWidth="1"/>
    <col min="15879" max="15879" width="15.25" style="5" customWidth="1"/>
    <col min="15880" max="15880" width="3.75" style="5" customWidth="1"/>
    <col min="15881" max="15881" width="2.5" style="5" customWidth="1"/>
    <col min="15882" max="16128" width="8.6640625" style="5"/>
    <col min="16129" max="16129" width="1.08203125" style="5" customWidth="1"/>
    <col min="16130" max="16131" width="15.58203125" style="5" customWidth="1"/>
    <col min="16132" max="16132" width="15.25" style="5" customWidth="1"/>
    <col min="16133" max="16133" width="17.5" style="5" customWidth="1"/>
    <col min="16134" max="16134" width="15.08203125" style="5" customWidth="1"/>
    <col min="16135" max="16135" width="15.25" style="5" customWidth="1"/>
    <col min="16136" max="16136" width="3.75" style="5" customWidth="1"/>
    <col min="16137" max="16137" width="2.5" style="5" customWidth="1"/>
    <col min="16138" max="16384" width="8.6640625" style="5"/>
  </cols>
  <sheetData>
    <row r="1" spans="2:7" ht="23.25" customHeight="1">
      <c r="B1" s="5" t="s">
        <v>2496</v>
      </c>
    </row>
    <row r="2" spans="2:7" ht="22.5" customHeight="1">
      <c r="F2" s="2346" t="s">
        <v>0</v>
      </c>
      <c r="G2" s="2346"/>
    </row>
    <row r="3" spans="2:7" ht="15.75" customHeight="1">
      <c r="F3" s="211"/>
      <c r="G3" s="211"/>
    </row>
    <row r="4" spans="2:7" ht="27.75" customHeight="1">
      <c r="B4" s="2133" t="s">
        <v>913</v>
      </c>
      <c r="C4" s="2133"/>
      <c r="D4" s="2133"/>
      <c r="E4" s="2133"/>
      <c r="F4" s="2133"/>
      <c r="G4" s="2133"/>
    </row>
    <row r="5" spans="2:7" ht="21.75" customHeight="1">
      <c r="B5" s="6"/>
      <c r="C5" s="6"/>
      <c r="D5" s="6"/>
      <c r="E5" s="6"/>
      <c r="F5" s="6"/>
      <c r="G5" s="6"/>
    </row>
    <row r="6" spans="2:7" ht="21.75" customHeight="1">
      <c r="B6" s="3856" t="s">
        <v>899</v>
      </c>
      <c r="C6" s="3856"/>
      <c r="D6" s="3857"/>
      <c r="E6" s="3858"/>
      <c r="F6" s="3858"/>
      <c r="G6" s="3859"/>
    </row>
    <row r="7" spans="2:7" ht="21.75" customHeight="1">
      <c r="B7" s="3856" t="s">
        <v>273</v>
      </c>
      <c r="C7" s="3856"/>
      <c r="D7" s="3857" t="s">
        <v>674</v>
      </c>
      <c r="E7" s="3858"/>
      <c r="F7" s="3858"/>
      <c r="G7" s="3859"/>
    </row>
    <row r="8" spans="2:7" ht="18" customHeight="1" thickBot="1">
      <c r="B8" s="1667"/>
      <c r="C8" s="1667"/>
      <c r="D8" s="1667"/>
      <c r="E8" s="1667"/>
      <c r="F8" s="1667"/>
      <c r="G8" s="1667"/>
    </row>
    <row r="9" spans="2:7" ht="22.5" customHeight="1">
      <c r="B9" s="3852" t="s">
        <v>912</v>
      </c>
      <c r="C9" s="3855" t="s">
        <v>2497</v>
      </c>
      <c r="D9" s="3846"/>
      <c r="E9" s="3846"/>
      <c r="F9" s="3846"/>
      <c r="G9" s="3847"/>
    </row>
    <row r="10" spans="2:7" ht="35.25" customHeight="1">
      <c r="B10" s="3853"/>
      <c r="C10" s="712"/>
      <c r="D10" s="3836" t="s">
        <v>911</v>
      </c>
      <c r="E10" s="3836"/>
      <c r="F10" s="3836"/>
      <c r="G10" s="3837"/>
    </row>
    <row r="11" spans="2:7" ht="22.5" customHeight="1">
      <c r="B11" s="3853"/>
      <c r="C11" s="3838" t="s">
        <v>2498</v>
      </c>
      <c r="D11" s="3839"/>
      <c r="E11" s="3839"/>
      <c r="F11" s="3839"/>
      <c r="G11" s="3840"/>
    </row>
    <row r="12" spans="2:7" ht="35.25" customHeight="1">
      <c r="B12" s="3853"/>
      <c r="C12" s="712"/>
      <c r="D12" s="3836" t="s">
        <v>911</v>
      </c>
      <c r="E12" s="3836"/>
      <c r="F12" s="3836"/>
      <c r="G12" s="3837"/>
    </row>
    <row r="13" spans="2:7" ht="22.5" customHeight="1">
      <c r="B13" s="3853"/>
      <c r="C13" s="3838" t="s">
        <v>2499</v>
      </c>
      <c r="D13" s="3839"/>
      <c r="E13" s="3839"/>
      <c r="F13" s="3839"/>
      <c r="G13" s="3840"/>
    </row>
    <row r="14" spans="2:7" ht="35.25" customHeight="1">
      <c r="B14" s="3853"/>
      <c r="C14" s="712"/>
      <c r="D14" s="3836" t="s">
        <v>911</v>
      </c>
      <c r="E14" s="3836"/>
      <c r="F14" s="3836"/>
      <c r="G14" s="3837"/>
    </row>
    <row r="15" spans="2:7" ht="22.5" customHeight="1">
      <c r="B15" s="3853"/>
      <c r="C15" s="3838" t="s">
        <v>2500</v>
      </c>
      <c r="D15" s="3839"/>
      <c r="E15" s="3839"/>
      <c r="F15" s="3839"/>
      <c r="G15" s="3840"/>
    </row>
    <row r="16" spans="2:7" ht="35.25" customHeight="1">
      <c r="B16" s="3853"/>
      <c r="C16" s="712"/>
      <c r="D16" s="3836" t="s">
        <v>911</v>
      </c>
      <c r="E16" s="3836"/>
      <c r="F16" s="3836"/>
      <c r="G16" s="3837"/>
    </row>
    <row r="17" spans="2:7" ht="22.5" customHeight="1">
      <c r="B17" s="3853"/>
      <c r="C17" s="3838" t="s">
        <v>2501</v>
      </c>
      <c r="D17" s="3839"/>
      <c r="E17" s="3839"/>
      <c r="F17" s="3839"/>
      <c r="G17" s="3840"/>
    </row>
    <row r="18" spans="2:7" ht="35.25" customHeight="1">
      <c r="B18" s="3853"/>
      <c r="C18" s="712"/>
      <c r="D18" s="3836" t="s">
        <v>911</v>
      </c>
      <c r="E18" s="3836"/>
      <c r="F18" s="3836"/>
      <c r="G18" s="3837"/>
    </row>
    <row r="19" spans="2:7" ht="22.5" customHeight="1">
      <c r="B19" s="3853"/>
      <c r="C19" s="3838" t="s">
        <v>2502</v>
      </c>
      <c r="D19" s="3839"/>
      <c r="E19" s="3839"/>
      <c r="F19" s="3839"/>
      <c r="G19" s="3840"/>
    </row>
    <row r="20" spans="2:7" ht="35.25" customHeight="1" thickBot="1">
      <c r="B20" s="3854"/>
      <c r="C20" s="711"/>
      <c r="D20" s="3841" t="s">
        <v>911</v>
      </c>
      <c r="E20" s="3841"/>
      <c r="F20" s="3841"/>
      <c r="G20" s="3842"/>
    </row>
    <row r="21" spans="2:7" ht="31.5" customHeight="1">
      <c r="B21" s="3843" t="s">
        <v>910</v>
      </c>
      <c r="C21" s="3846" t="s">
        <v>2503</v>
      </c>
      <c r="D21" s="3846"/>
      <c r="E21" s="3846"/>
      <c r="F21" s="3846"/>
      <c r="G21" s="3847"/>
    </row>
    <row r="22" spans="2:7" ht="35.25" customHeight="1">
      <c r="B22" s="3844"/>
      <c r="C22" s="710"/>
      <c r="D22" s="3848" t="s">
        <v>909</v>
      </c>
      <c r="E22" s="3848"/>
      <c r="F22" s="3848"/>
      <c r="G22" s="3849"/>
    </row>
    <row r="23" spans="2:7" ht="22.5" customHeight="1">
      <c r="B23" s="3844"/>
      <c r="C23" s="3839" t="s">
        <v>2504</v>
      </c>
      <c r="D23" s="3839"/>
      <c r="E23" s="3839"/>
      <c r="F23" s="3839"/>
      <c r="G23" s="3840"/>
    </row>
    <row r="24" spans="2:7" ht="35.25" customHeight="1" thickBot="1">
      <c r="B24" s="3845"/>
      <c r="C24" s="709"/>
      <c r="D24" s="3850" t="s">
        <v>909</v>
      </c>
      <c r="E24" s="3850"/>
      <c r="F24" s="3850"/>
      <c r="G24" s="3851"/>
    </row>
    <row r="25" spans="2:7" ht="52.5" customHeight="1">
      <c r="B25" s="3834" t="s">
        <v>2505</v>
      </c>
      <c r="C25" s="3834"/>
      <c r="D25" s="3834"/>
      <c r="E25" s="3834"/>
      <c r="F25" s="3834"/>
      <c r="G25" s="3834"/>
    </row>
    <row r="26" spans="2:7">
      <c r="B26" s="3835"/>
      <c r="C26" s="3835"/>
      <c r="D26" s="3835"/>
      <c r="E26" s="3835"/>
      <c r="F26" s="3835"/>
      <c r="G26" s="3835"/>
    </row>
    <row r="27" spans="2:7">
      <c r="B27" s="3835"/>
      <c r="C27" s="3835"/>
      <c r="D27" s="3835"/>
      <c r="E27" s="3835"/>
      <c r="F27" s="3835"/>
      <c r="G27" s="3835"/>
    </row>
  </sheetData>
  <mergeCells count="26">
    <mergeCell ref="D14:G14"/>
    <mergeCell ref="C15:G15"/>
    <mergeCell ref="D16:G16"/>
    <mergeCell ref="C17:G17"/>
    <mergeCell ref="F2:G2"/>
    <mergeCell ref="B4:G4"/>
    <mergeCell ref="B6:C6"/>
    <mergeCell ref="D6:G6"/>
    <mergeCell ref="B7:C7"/>
    <mergeCell ref="D7:G7"/>
    <mergeCell ref="B25:G25"/>
    <mergeCell ref="B26:G27"/>
    <mergeCell ref="D18:G18"/>
    <mergeCell ref="C19:G19"/>
    <mergeCell ref="D20:G20"/>
    <mergeCell ref="B21:B24"/>
    <mergeCell ref="C21:G21"/>
    <mergeCell ref="D22:G22"/>
    <mergeCell ref="C23:G23"/>
    <mergeCell ref="D24:G24"/>
    <mergeCell ref="B9:B20"/>
    <mergeCell ref="C9:G9"/>
    <mergeCell ref="D10:G10"/>
    <mergeCell ref="C11:G11"/>
    <mergeCell ref="D12:G12"/>
    <mergeCell ref="C13:G13"/>
  </mergeCells>
  <phoneticPr fontId="2"/>
  <pageMargins left="0.70866141732283472" right="0.70866141732283472" top="0.74803149606299213" bottom="0.74803149606299213" header="0.31496062992125984" footer="0.31496062992125984"/>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192E7-62EB-49FC-8952-6977B258A124}">
  <dimension ref="A1:H42"/>
  <sheetViews>
    <sheetView showGridLines="0" view="pageBreakPreview" zoomScaleNormal="100" zoomScaleSheetLayoutView="100" workbookViewId="0">
      <selection activeCell="C3" sqref="C3:D3"/>
    </sheetView>
  </sheetViews>
  <sheetFormatPr defaultRowHeight="18"/>
  <cols>
    <col min="1" max="1" width="2.83203125" style="1052" customWidth="1"/>
    <col min="2" max="2" width="14.08203125" style="1052" customWidth="1"/>
    <col min="3" max="4" width="7.75" style="1052" customWidth="1"/>
    <col min="5" max="6" width="7.9140625" style="1052" customWidth="1"/>
    <col min="7" max="7" width="15" style="1052" customWidth="1"/>
    <col min="8" max="8" width="15.33203125" style="1052" bestFit="1" customWidth="1"/>
    <col min="9" max="256" width="8.6640625" style="1052"/>
    <col min="257" max="257" width="2.83203125" style="1052" customWidth="1"/>
    <col min="258" max="258" width="14.08203125" style="1052" customWidth="1"/>
    <col min="259" max="260" width="7.75" style="1052" customWidth="1"/>
    <col min="261" max="262" width="7.9140625" style="1052" customWidth="1"/>
    <col min="263" max="263" width="15" style="1052" customWidth="1"/>
    <col min="264" max="264" width="15.33203125" style="1052" bestFit="1" customWidth="1"/>
    <col min="265" max="512" width="8.6640625" style="1052"/>
    <col min="513" max="513" width="2.83203125" style="1052" customWidth="1"/>
    <col min="514" max="514" width="14.08203125" style="1052" customWidth="1"/>
    <col min="515" max="516" width="7.75" style="1052" customWidth="1"/>
    <col min="517" max="518" width="7.9140625" style="1052" customWidth="1"/>
    <col min="519" max="519" width="15" style="1052" customWidth="1"/>
    <col min="520" max="520" width="15.33203125" style="1052" bestFit="1" customWidth="1"/>
    <col min="521" max="768" width="8.6640625" style="1052"/>
    <col min="769" max="769" width="2.83203125" style="1052" customWidth="1"/>
    <col min="770" max="770" width="14.08203125" style="1052" customWidth="1"/>
    <col min="771" max="772" width="7.75" style="1052" customWidth="1"/>
    <col min="773" max="774" width="7.9140625" style="1052" customWidth="1"/>
    <col min="775" max="775" width="15" style="1052" customWidth="1"/>
    <col min="776" max="776" width="15.33203125" style="1052" bestFit="1" customWidth="1"/>
    <col min="777" max="1024" width="8.6640625" style="1052"/>
    <col min="1025" max="1025" width="2.83203125" style="1052" customWidth="1"/>
    <col min="1026" max="1026" width="14.08203125" style="1052" customWidth="1"/>
    <col min="1027" max="1028" width="7.75" style="1052" customWidth="1"/>
    <col min="1029" max="1030" width="7.9140625" style="1052" customWidth="1"/>
    <col min="1031" max="1031" width="15" style="1052" customWidth="1"/>
    <col min="1032" max="1032" width="15.33203125" style="1052" bestFit="1" customWidth="1"/>
    <col min="1033" max="1280" width="8.6640625" style="1052"/>
    <col min="1281" max="1281" width="2.83203125" style="1052" customWidth="1"/>
    <col min="1282" max="1282" width="14.08203125" style="1052" customWidth="1"/>
    <col min="1283" max="1284" width="7.75" style="1052" customWidth="1"/>
    <col min="1285" max="1286" width="7.9140625" style="1052" customWidth="1"/>
    <col min="1287" max="1287" width="15" style="1052" customWidth="1"/>
    <col min="1288" max="1288" width="15.33203125" style="1052" bestFit="1" customWidth="1"/>
    <col min="1289" max="1536" width="8.6640625" style="1052"/>
    <col min="1537" max="1537" width="2.83203125" style="1052" customWidth="1"/>
    <col min="1538" max="1538" width="14.08203125" style="1052" customWidth="1"/>
    <col min="1539" max="1540" width="7.75" style="1052" customWidth="1"/>
    <col min="1541" max="1542" width="7.9140625" style="1052" customWidth="1"/>
    <col min="1543" max="1543" width="15" style="1052" customWidth="1"/>
    <col min="1544" max="1544" width="15.33203125" style="1052" bestFit="1" customWidth="1"/>
    <col min="1545" max="1792" width="8.6640625" style="1052"/>
    <col min="1793" max="1793" width="2.83203125" style="1052" customWidth="1"/>
    <col min="1794" max="1794" width="14.08203125" style="1052" customWidth="1"/>
    <col min="1795" max="1796" width="7.75" style="1052" customWidth="1"/>
    <col min="1797" max="1798" width="7.9140625" style="1052" customWidth="1"/>
    <col min="1799" max="1799" width="15" style="1052" customWidth="1"/>
    <col min="1800" max="1800" width="15.33203125" style="1052" bestFit="1" customWidth="1"/>
    <col min="1801" max="2048" width="8.6640625" style="1052"/>
    <col min="2049" max="2049" width="2.83203125" style="1052" customWidth="1"/>
    <col min="2050" max="2050" width="14.08203125" style="1052" customWidth="1"/>
    <col min="2051" max="2052" width="7.75" style="1052" customWidth="1"/>
    <col min="2053" max="2054" width="7.9140625" style="1052" customWidth="1"/>
    <col min="2055" max="2055" width="15" style="1052" customWidth="1"/>
    <col min="2056" max="2056" width="15.33203125" style="1052" bestFit="1" customWidth="1"/>
    <col min="2057" max="2304" width="8.6640625" style="1052"/>
    <col min="2305" max="2305" width="2.83203125" style="1052" customWidth="1"/>
    <col min="2306" max="2306" width="14.08203125" style="1052" customWidth="1"/>
    <col min="2307" max="2308" width="7.75" style="1052" customWidth="1"/>
    <col min="2309" max="2310" width="7.9140625" style="1052" customWidth="1"/>
    <col min="2311" max="2311" width="15" style="1052" customWidth="1"/>
    <col min="2312" max="2312" width="15.33203125" style="1052" bestFit="1" customWidth="1"/>
    <col min="2313" max="2560" width="8.6640625" style="1052"/>
    <col min="2561" max="2561" width="2.83203125" style="1052" customWidth="1"/>
    <col min="2562" max="2562" width="14.08203125" style="1052" customWidth="1"/>
    <col min="2563" max="2564" width="7.75" style="1052" customWidth="1"/>
    <col min="2565" max="2566" width="7.9140625" style="1052" customWidth="1"/>
    <col min="2567" max="2567" width="15" style="1052" customWidth="1"/>
    <col min="2568" max="2568" width="15.33203125" style="1052" bestFit="1" customWidth="1"/>
    <col min="2569" max="2816" width="8.6640625" style="1052"/>
    <col min="2817" max="2817" width="2.83203125" style="1052" customWidth="1"/>
    <col min="2818" max="2818" width="14.08203125" style="1052" customWidth="1"/>
    <col min="2819" max="2820" width="7.75" style="1052" customWidth="1"/>
    <col min="2821" max="2822" width="7.9140625" style="1052" customWidth="1"/>
    <col min="2823" max="2823" width="15" style="1052" customWidth="1"/>
    <col min="2824" max="2824" width="15.33203125" style="1052" bestFit="1" customWidth="1"/>
    <col min="2825" max="3072" width="8.6640625" style="1052"/>
    <col min="3073" max="3073" width="2.83203125" style="1052" customWidth="1"/>
    <col min="3074" max="3074" width="14.08203125" style="1052" customWidth="1"/>
    <col min="3075" max="3076" width="7.75" style="1052" customWidth="1"/>
    <col min="3077" max="3078" width="7.9140625" style="1052" customWidth="1"/>
    <col min="3079" max="3079" width="15" style="1052" customWidth="1"/>
    <col min="3080" max="3080" width="15.33203125" style="1052" bestFit="1" customWidth="1"/>
    <col min="3081" max="3328" width="8.6640625" style="1052"/>
    <col min="3329" max="3329" width="2.83203125" style="1052" customWidth="1"/>
    <col min="3330" max="3330" width="14.08203125" style="1052" customWidth="1"/>
    <col min="3331" max="3332" width="7.75" style="1052" customWidth="1"/>
    <col min="3333" max="3334" width="7.9140625" style="1052" customWidth="1"/>
    <col min="3335" max="3335" width="15" style="1052" customWidth="1"/>
    <col min="3336" max="3336" width="15.33203125" style="1052" bestFit="1" customWidth="1"/>
    <col min="3337" max="3584" width="8.6640625" style="1052"/>
    <col min="3585" max="3585" width="2.83203125" style="1052" customWidth="1"/>
    <col min="3586" max="3586" width="14.08203125" style="1052" customWidth="1"/>
    <col min="3587" max="3588" width="7.75" style="1052" customWidth="1"/>
    <col min="3589" max="3590" width="7.9140625" style="1052" customWidth="1"/>
    <col min="3591" max="3591" width="15" style="1052" customWidth="1"/>
    <col min="3592" max="3592" width="15.33203125" style="1052" bestFit="1" customWidth="1"/>
    <col min="3593" max="3840" width="8.6640625" style="1052"/>
    <col min="3841" max="3841" width="2.83203125" style="1052" customWidth="1"/>
    <col min="3842" max="3842" width="14.08203125" style="1052" customWidth="1"/>
    <col min="3843" max="3844" width="7.75" style="1052" customWidth="1"/>
    <col min="3845" max="3846" width="7.9140625" style="1052" customWidth="1"/>
    <col min="3847" max="3847" width="15" style="1052" customWidth="1"/>
    <col min="3848" max="3848" width="15.33203125" style="1052" bestFit="1" customWidth="1"/>
    <col min="3849" max="4096" width="8.6640625" style="1052"/>
    <col min="4097" max="4097" width="2.83203125" style="1052" customWidth="1"/>
    <col min="4098" max="4098" width="14.08203125" style="1052" customWidth="1"/>
    <col min="4099" max="4100" width="7.75" style="1052" customWidth="1"/>
    <col min="4101" max="4102" width="7.9140625" style="1052" customWidth="1"/>
    <col min="4103" max="4103" width="15" style="1052" customWidth="1"/>
    <col min="4104" max="4104" width="15.33203125" style="1052" bestFit="1" customWidth="1"/>
    <col min="4105" max="4352" width="8.6640625" style="1052"/>
    <col min="4353" max="4353" width="2.83203125" style="1052" customWidth="1"/>
    <col min="4354" max="4354" width="14.08203125" style="1052" customWidth="1"/>
    <col min="4355" max="4356" width="7.75" style="1052" customWidth="1"/>
    <col min="4357" max="4358" width="7.9140625" style="1052" customWidth="1"/>
    <col min="4359" max="4359" width="15" style="1052" customWidth="1"/>
    <col min="4360" max="4360" width="15.33203125" style="1052" bestFit="1" customWidth="1"/>
    <col min="4361" max="4608" width="8.6640625" style="1052"/>
    <col min="4609" max="4609" width="2.83203125" style="1052" customWidth="1"/>
    <col min="4610" max="4610" width="14.08203125" style="1052" customWidth="1"/>
    <col min="4611" max="4612" width="7.75" style="1052" customWidth="1"/>
    <col min="4613" max="4614" width="7.9140625" style="1052" customWidth="1"/>
    <col min="4615" max="4615" width="15" style="1052" customWidth="1"/>
    <col min="4616" max="4616" width="15.33203125" style="1052" bestFit="1" customWidth="1"/>
    <col min="4617" max="4864" width="8.6640625" style="1052"/>
    <col min="4865" max="4865" width="2.83203125" style="1052" customWidth="1"/>
    <col min="4866" max="4866" width="14.08203125" style="1052" customWidth="1"/>
    <col min="4867" max="4868" width="7.75" style="1052" customWidth="1"/>
    <col min="4869" max="4870" width="7.9140625" style="1052" customWidth="1"/>
    <col min="4871" max="4871" width="15" style="1052" customWidth="1"/>
    <col min="4872" max="4872" width="15.33203125" style="1052" bestFit="1" customWidth="1"/>
    <col min="4873" max="5120" width="8.6640625" style="1052"/>
    <col min="5121" max="5121" width="2.83203125" style="1052" customWidth="1"/>
    <col min="5122" max="5122" width="14.08203125" style="1052" customWidth="1"/>
    <col min="5123" max="5124" width="7.75" style="1052" customWidth="1"/>
    <col min="5125" max="5126" width="7.9140625" style="1052" customWidth="1"/>
    <col min="5127" max="5127" width="15" style="1052" customWidth="1"/>
    <col min="5128" max="5128" width="15.33203125" style="1052" bestFit="1" customWidth="1"/>
    <col min="5129" max="5376" width="8.6640625" style="1052"/>
    <col min="5377" max="5377" width="2.83203125" style="1052" customWidth="1"/>
    <col min="5378" max="5378" width="14.08203125" style="1052" customWidth="1"/>
    <col min="5379" max="5380" width="7.75" style="1052" customWidth="1"/>
    <col min="5381" max="5382" width="7.9140625" style="1052" customWidth="1"/>
    <col min="5383" max="5383" width="15" style="1052" customWidth="1"/>
    <col min="5384" max="5384" width="15.33203125" style="1052" bestFit="1" customWidth="1"/>
    <col min="5385" max="5632" width="8.6640625" style="1052"/>
    <col min="5633" max="5633" width="2.83203125" style="1052" customWidth="1"/>
    <col min="5634" max="5634" width="14.08203125" style="1052" customWidth="1"/>
    <col min="5635" max="5636" width="7.75" style="1052" customWidth="1"/>
    <col min="5637" max="5638" width="7.9140625" style="1052" customWidth="1"/>
    <col min="5639" max="5639" width="15" style="1052" customWidth="1"/>
    <col min="5640" max="5640" width="15.33203125" style="1052" bestFit="1" customWidth="1"/>
    <col min="5641" max="5888" width="8.6640625" style="1052"/>
    <col min="5889" max="5889" width="2.83203125" style="1052" customWidth="1"/>
    <col min="5890" max="5890" width="14.08203125" style="1052" customWidth="1"/>
    <col min="5891" max="5892" width="7.75" style="1052" customWidth="1"/>
    <col min="5893" max="5894" width="7.9140625" style="1052" customWidth="1"/>
    <col min="5895" max="5895" width="15" style="1052" customWidth="1"/>
    <col min="5896" max="5896" width="15.33203125" style="1052" bestFit="1" customWidth="1"/>
    <col min="5897" max="6144" width="8.6640625" style="1052"/>
    <col min="6145" max="6145" width="2.83203125" style="1052" customWidth="1"/>
    <col min="6146" max="6146" width="14.08203125" style="1052" customWidth="1"/>
    <col min="6147" max="6148" width="7.75" style="1052" customWidth="1"/>
    <col min="6149" max="6150" width="7.9140625" style="1052" customWidth="1"/>
    <col min="6151" max="6151" width="15" style="1052" customWidth="1"/>
    <col min="6152" max="6152" width="15.33203125" style="1052" bestFit="1" customWidth="1"/>
    <col min="6153" max="6400" width="8.6640625" style="1052"/>
    <col min="6401" max="6401" width="2.83203125" style="1052" customWidth="1"/>
    <col min="6402" max="6402" width="14.08203125" style="1052" customWidth="1"/>
    <col min="6403" max="6404" width="7.75" style="1052" customWidth="1"/>
    <col min="6405" max="6406" width="7.9140625" style="1052" customWidth="1"/>
    <col min="6407" max="6407" width="15" style="1052" customWidth="1"/>
    <col min="6408" max="6408" width="15.33203125" style="1052" bestFit="1" customWidth="1"/>
    <col min="6409" max="6656" width="8.6640625" style="1052"/>
    <col min="6657" max="6657" width="2.83203125" style="1052" customWidth="1"/>
    <col min="6658" max="6658" width="14.08203125" style="1052" customWidth="1"/>
    <col min="6659" max="6660" width="7.75" style="1052" customWidth="1"/>
    <col min="6661" max="6662" width="7.9140625" style="1052" customWidth="1"/>
    <col min="6663" max="6663" width="15" style="1052" customWidth="1"/>
    <col min="6664" max="6664" width="15.33203125" style="1052" bestFit="1" customWidth="1"/>
    <col min="6665" max="6912" width="8.6640625" style="1052"/>
    <col min="6913" max="6913" width="2.83203125" style="1052" customWidth="1"/>
    <col min="6914" max="6914" width="14.08203125" style="1052" customWidth="1"/>
    <col min="6915" max="6916" width="7.75" style="1052" customWidth="1"/>
    <col min="6917" max="6918" width="7.9140625" style="1052" customWidth="1"/>
    <col min="6919" max="6919" width="15" style="1052" customWidth="1"/>
    <col min="6920" max="6920" width="15.33203125" style="1052" bestFit="1" customWidth="1"/>
    <col min="6921" max="7168" width="8.6640625" style="1052"/>
    <col min="7169" max="7169" width="2.83203125" style="1052" customWidth="1"/>
    <col min="7170" max="7170" width="14.08203125" style="1052" customWidth="1"/>
    <col min="7171" max="7172" width="7.75" style="1052" customWidth="1"/>
    <col min="7173" max="7174" width="7.9140625" style="1052" customWidth="1"/>
    <col min="7175" max="7175" width="15" style="1052" customWidth="1"/>
    <col min="7176" max="7176" width="15.33203125" style="1052" bestFit="1" customWidth="1"/>
    <col min="7177" max="7424" width="8.6640625" style="1052"/>
    <col min="7425" max="7425" width="2.83203125" style="1052" customWidth="1"/>
    <col min="7426" max="7426" width="14.08203125" style="1052" customWidth="1"/>
    <col min="7427" max="7428" width="7.75" style="1052" customWidth="1"/>
    <col min="7429" max="7430" width="7.9140625" style="1052" customWidth="1"/>
    <col min="7431" max="7431" width="15" style="1052" customWidth="1"/>
    <col min="7432" max="7432" width="15.33203125" style="1052" bestFit="1" customWidth="1"/>
    <col min="7433" max="7680" width="8.6640625" style="1052"/>
    <col min="7681" max="7681" width="2.83203125" style="1052" customWidth="1"/>
    <col min="7682" max="7682" width="14.08203125" style="1052" customWidth="1"/>
    <col min="7683" max="7684" width="7.75" style="1052" customWidth="1"/>
    <col min="7685" max="7686" width="7.9140625" style="1052" customWidth="1"/>
    <col min="7687" max="7687" width="15" style="1052" customWidth="1"/>
    <col min="7688" max="7688" width="15.33203125" style="1052" bestFit="1" customWidth="1"/>
    <col min="7689" max="7936" width="8.6640625" style="1052"/>
    <col min="7937" max="7937" width="2.83203125" style="1052" customWidth="1"/>
    <col min="7938" max="7938" width="14.08203125" style="1052" customWidth="1"/>
    <col min="7939" max="7940" width="7.75" style="1052" customWidth="1"/>
    <col min="7941" max="7942" width="7.9140625" style="1052" customWidth="1"/>
    <col min="7943" max="7943" width="15" style="1052" customWidth="1"/>
    <col min="7944" max="7944" width="15.33203125" style="1052" bestFit="1" customWidth="1"/>
    <col min="7945" max="8192" width="8.6640625" style="1052"/>
    <col min="8193" max="8193" width="2.83203125" style="1052" customWidth="1"/>
    <col min="8194" max="8194" width="14.08203125" style="1052" customWidth="1"/>
    <col min="8195" max="8196" width="7.75" style="1052" customWidth="1"/>
    <col min="8197" max="8198" width="7.9140625" style="1052" customWidth="1"/>
    <col min="8199" max="8199" width="15" style="1052" customWidth="1"/>
    <col min="8200" max="8200" width="15.33203125" style="1052" bestFit="1" customWidth="1"/>
    <col min="8201" max="8448" width="8.6640625" style="1052"/>
    <col min="8449" max="8449" width="2.83203125" style="1052" customWidth="1"/>
    <col min="8450" max="8450" width="14.08203125" style="1052" customWidth="1"/>
    <col min="8451" max="8452" width="7.75" style="1052" customWidth="1"/>
    <col min="8453" max="8454" width="7.9140625" style="1052" customWidth="1"/>
    <col min="8455" max="8455" width="15" style="1052" customWidth="1"/>
    <col min="8456" max="8456" width="15.33203125" style="1052" bestFit="1" customWidth="1"/>
    <col min="8457" max="8704" width="8.6640625" style="1052"/>
    <col min="8705" max="8705" width="2.83203125" style="1052" customWidth="1"/>
    <col min="8706" max="8706" width="14.08203125" style="1052" customWidth="1"/>
    <col min="8707" max="8708" width="7.75" style="1052" customWidth="1"/>
    <col min="8709" max="8710" width="7.9140625" style="1052" customWidth="1"/>
    <col min="8711" max="8711" width="15" style="1052" customWidth="1"/>
    <col min="8712" max="8712" width="15.33203125" style="1052" bestFit="1" customWidth="1"/>
    <col min="8713" max="8960" width="8.6640625" style="1052"/>
    <col min="8961" max="8961" width="2.83203125" style="1052" customWidth="1"/>
    <col min="8962" max="8962" width="14.08203125" style="1052" customWidth="1"/>
    <col min="8963" max="8964" width="7.75" style="1052" customWidth="1"/>
    <col min="8965" max="8966" width="7.9140625" style="1052" customWidth="1"/>
    <col min="8967" max="8967" width="15" style="1052" customWidth="1"/>
    <col min="8968" max="8968" width="15.33203125" style="1052" bestFit="1" customWidth="1"/>
    <col min="8969" max="9216" width="8.6640625" style="1052"/>
    <col min="9217" max="9217" width="2.83203125" style="1052" customWidth="1"/>
    <col min="9218" max="9218" width="14.08203125" style="1052" customWidth="1"/>
    <col min="9219" max="9220" width="7.75" style="1052" customWidth="1"/>
    <col min="9221" max="9222" width="7.9140625" style="1052" customWidth="1"/>
    <col min="9223" max="9223" width="15" style="1052" customWidth="1"/>
    <col min="9224" max="9224" width="15.33203125" style="1052" bestFit="1" customWidth="1"/>
    <col min="9225" max="9472" width="8.6640625" style="1052"/>
    <col min="9473" max="9473" width="2.83203125" style="1052" customWidth="1"/>
    <col min="9474" max="9474" width="14.08203125" style="1052" customWidth="1"/>
    <col min="9475" max="9476" width="7.75" style="1052" customWidth="1"/>
    <col min="9477" max="9478" width="7.9140625" style="1052" customWidth="1"/>
    <col min="9479" max="9479" width="15" style="1052" customWidth="1"/>
    <col min="9480" max="9480" width="15.33203125" style="1052" bestFit="1" customWidth="1"/>
    <col min="9481" max="9728" width="8.6640625" style="1052"/>
    <col min="9729" max="9729" width="2.83203125" style="1052" customWidth="1"/>
    <col min="9730" max="9730" width="14.08203125" style="1052" customWidth="1"/>
    <col min="9731" max="9732" width="7.75" style="1052" customWidth="1"/>
    <col min="9733" max="9734" width="7.9140625" style="1052" customWidth="1"/>
    <col min="9735" max="9735" width="15" style="1052" customWidth="1"/>
    <col min="9736" max="9736" width="15.33203125" style="1052" bestFit="1" customWidth="1"/>
    <col min="9737" max="9984" width="8.6640625" style="1052"/>
    <col min="9985" max="9985" width="2.83203125" style="1052" customWidth="1"/>
    <col min="9986" max="9986" width="14.08203125" style="1052" customWidth="1"/>
    <col min="9987" max="9988" width="7.75" style="1052" customWidth="1"/>
    <col min="9989" max="9990" width="7.9140625" style="1052" customWidth="1"/>
    <col min="9991" max="9991" width="15" style="1052" customWidth="1"/>
    <col min="9992" max="9992" width="15.33203125" style="1052" bestFit="1" customWidth="1"/>
    <col min="9993" max="10240" width="8.6640625" style="1052"/>
    <col min="10241" max="10241" width="2.83203125" style="1052" customWidth="1"/>
    <col min="10242" max="10242" width="14.08203125" style="1052" customWidth="1"/>
    <col min="10243" max="10244" width="7.75" style="1052" customWidth="1"/>
    <col min="10245" max="10246" width="7.9140625" style="1052" customWidth="1"/>
    <col min="10247" max="10247" width="15" style="1052" customWidth="1"/>
    <col min="10248" max="10248" width="15.33203125" style="1052" bestFit="1" customWidth="1"/>
    <col min="10249" max="10496" width="8.6640625" style="1052"/>
    <col min="10497" max="10497" width="2.83203125" style="1052" customWidth="1"/>
    <col min="10498" max="10498" width="14.08203125" style="1052" customWidth="1"/>
    <col min="10499" max="10500" width="7.75" style="1052" customWidth="1"/>
    <col min="10501" max="10502" width="7.9140625" style="1052" customWidth="1"/>
    <col min="10503" max="10503" width="15" style="1052" customWidth="1"/>
    <col min="10504" max="10504" width="15.33203125" style="1052" bestFit="1" customWidth="1"/>
    <col min="10505" max="10752" width="8.6640625" style="1052"/>
    <col min="10753" max="10753" width="2.83203125" style="1052" customWidth="1"/>
    <col min="10754" max="10754" width="14.08203125" style="1052" customWidth="1"/>
    <col min="10755" max="10756" width="7.75" style="1052" customWidth="1"/>
    <col min="10757" max="10758" width="7.9140625" style="1052" customWidth="1"/>
    <col min="10759" max="10759" width="15" style="1052" customWidth="1"/>
    <col min="10760" max="10760" width="15.33203125" style="1052" bestFit="1" customWidth="1"/>
    <col min="10761" max="11008" width="8.6640625" style="1052"/>
    <col min="11009" max="11009" width="2.83203125" style="1052" customWidth="1"/>
    <col min="11010" max="11010" width="14.08203125" style="1052" customWidth="1"/>
    <col min="11011" max="11012" width="7.75" style="1052" customWidth="1"/>
    <col min="11013" max="11014" width="7.9140625" style="1052" customWidth="1"/>
    <col min="11015" max="11015" width="15" style="1052" customWidth="1"/>
    <col min="11016" max="11016" width="15.33203125" style="1052" bestFit="1" customWidth="1"/>
    <col min="11017" max="11264" width="8.6640625" style="1052"/>
    <col min="11265" max="11265" width="2.83203125" style="1052" customWidth="1"/>
    <col min="11266" max="11266" width="14.08203125" style="1052" customWidth="1"/>
    <col min="11267" max="11268" width="7.75" style="1052" customWidth="1"/>
    <col min="11269" max="11270" width="7.9140625" style="1052" customWidth="1"/>
    <col min="11271" max="11271" width="15" style="1052" customWidth="1"/>
    <col min="11272" max="11272" width="15.33203125" style="1052" bestFit="1" customWidth="1"/>
    <col min="11273" max="11520" width="8.6640625" style="1052"/>
    <col min="11521" max="11521" width="2.83203125" style="1052" customWidth="1"/>
    <col min="11522" max="11522" width="14.08203125" style="1052" customWidth="1"/>
    <col min="11523" max="11524" width="7.75" style="1052" customWidth="1"/>
    <col min="11525" max="11526" width="7.9140625" style="1052" customWidth="1"/>
    <col min="11527" max="11527" width="15" style="1052" customWidth="1"/>
    <col min="11528" max="11528" width="15.33203125" style="1052" bestFit="1" customWidth="1"/>
    <col min="11529" max="11776" width="8.6640625" style="1052"/>
    <col min="11777" max="11777" width="2.83203125" style="1052" customWidth="1"/>
    <col min="11778" max="11778" width="14.08203125" style="1052" customWidth="1"/>
    <col min="11779" max="11780" width="7.75" style="1052" customWidth="1"/>
    <col min="11781" max="11782" width="7.9140625" style="1052" customWidth="1"/>
    <col min="11783" max="11783" width="15" style="1052" customWidth="1"/>
    <col min="11784" max="11784" width="15.33203125" style="1052" bestFit="1" customWidth="1"/>
    <col min="11785" max="12032" width="8.6640625" style="1052"/>
    <col min="12033" max="12033" width="2.83203125" style="1052" customWidth="1"/>
    <col min="12034" max="12034" width="14.08203125" style="1052" customWidth="1"/>
    <col min="12035" max="12036" width="7.75" style="1052" customWidth="1"/>
    <col min="12037" max="12038" width="7.9140625" style="1052" customWidth="1"/>
    <col min="12039" max="12039" width="15" style="1052" customWidth="1"/>
    <col min="12040" max="12040" width="15.33203125" style="1052" bestFit="1" customWidth="1"/>
    <col min="12041" max="12288" width="8.6640625" style="1052"/>
    <col min="12289" max="12289" width="2.83203125" style="1052" customWidth="1"/>
    <col min="12290" max="12290" width="14.08203125" style="1052" customWidth="1"/>
    <col min="12291" max="12292" width="7.75" style="1052" customWidth="1"/>
    <col min="12293" max="12294" width="7.9140625" style="1052" customWidth="1"/>
    <col min="12295" max="12295" width="15" style="1052" customWidth="1"/>
    <col min="12296" max="12296" width="15.33203125" style="1052" bestFit="1" customWidth="1"/>
    <col min="12297" max="12544" width="8.6640625" style="1052"/>
    <col min="12545" max="12545" width="2.83203125" style="1052" customWidth="1"/>
    <col min="12546" max="12546" width="14.08203125" style="1052" customWidth="1"/>
    <col min="12547" max="12548" width="7.75" style="1052" customWidth="1"/>
    <col min="12549" max="12550" width="7.9140625" style="1052" customWidth="1"/>
    <col min="12551" max="12551" width="15" style="1052" customWidth="1"/>
    <col min="12552" max="12552" width="15.33203125" style="1052" bestFit="1" customWidth="1"/>
    <col min="12553" max="12800" width="8.6640625" style="1052"/>
    <col min="12801" max="12801" width="2.83203125" style="1052" customWidth="1"/>
    <col min="12802" max="12802" width="14.08203125" style="1052" customWidth="1"/>
    <col min="12803" max="12804" width="7.75" style="1052" customWidth="1"/>
    <col min="12805" max="12806" width="7.9140625" style="1052" customWidth="1"/>
    <col min="12807" max="12807" width="15" style="1052" customWidth="1"/>
    <col min="12808" max="12808" width="15.33203125" style="1052" bestFit="1" customWidth="1"/>
    <col min="12809" max="13056" width="8.6640625" style="1052"/>
    <col min="13057" max="13057" width="2.83203125" style="1052" customWidth="1"/>
    <col min="13058" max="13058" width="14.08203125" style="1052" customWidth="1"/>
    <col min="13059" max="13060" width="7.75" style="1052" customWidth="1"/>
    <col min="13061" max="13062" width="7.9140625" style="1052" customWidth="1"/>
    <col min="13063" max="13063" width="15" style="1052" customWidth="1"/>
    <col min="13064" max="13064" width="15.33203125" style="1052" bestFit="1" customWidth="1"/>
    <col min="13065" max="13312" width="8.6640625" style="1052"/>
    <col min="13313" max="13313" width="2.83203125" style="1052" customWidth="1"/>
    <col min="13314" max="13314" width="14.08203125" style="1052" customWidth="1"/>
    <col min="13315" max="13316" width="7.75" style="1052" customWidth="1"/>
    <col min="13317" max="13318" width="7.9140625" style="1052" customWidth="1"/>
    <col min="13319" max="13319" width="15" style="1052" customWidth="1"/>
    <col min="13320" max="13320" width="15.33203125" style="1052" bestFit="1" customWidth="1"/>
    <col min="13321" max="13568" width="8.6640625" style="1052"/>
    <col min="13569" max="13569" width="2.83203125" style="1052" customWidth="1"/>
    <col min="13570" max="13570" width="14.08203125" style="1052" customWidth="1"/>
    <col min="13571" max="13572" width="7.75" style="1052" customWidth="1"/>
    <col min="13573" max="13574" width="7.9140625" style="1052" customWidth="1"/>
    <col min="13575" max="13575" width="15" style="1052" customWidth="1"/>
    <col min="13576" max="13576" width="15.33203125" style="1052" bestFit="1" customWidth="1"/>
    <col min="13577" max="13824" width="8.6640625" style="1052"/>
    <col min="13825" max="13825" width="2.83203125" style="1052" customWidth="1"/>
    <col min="13826" max="13826" width="14.08203125" style="1052" customWidth="1"/>
    <col min="13827" max="13828" width="7.75" style="1052" customWidth="1"/>
    <col min="13829" max="13830" width="7.9140625" style="1052" customWidth="1"/>
    <col min="13831" max="13831" width="15" style="1052" customWidth="1"/>
    <col min="13832" max="13832" width="15.33203125" style="1052" bestFit="1" customWidth="1"/>
    <col min="13833" max="14080" width="8.6640625" style="1052"/>
    <col min="14081" max="14081" width="2.83203125" style="1052" customWidth="1"/>
    <col min="14082" max="14082" width="14.08203125" style="1052" customWidth="1"/>
    <col min="14083" max="14084" width="7.75" style="1052" customWidth="1"/>
    <col min="14085" max="14086" width="7.9140625" style="1052" customWidth="1"/>
    <col min="14087" max="14087" width="15" style="1052" customWidth="1"/>
    <col min="14088" max="14088" width="15.33203125" style="1052" bestFit="1" customWidth="1"/>
    <col min="14089" max="14336" width="8.6640625" style="1052"/>
    <col min="14337" max="14337" width="2.83203125" style="1052" customWidth="1"/>
    <col min="14338" max="14338" width="14.08203125" style="1052" customWidth="1"/>
    <col min="14339" max="14340" width="7.75" style="1052" customWidth="1"/>
    <col min="14341" max="14342" width="7.9140625" style="1052" customWidth="1"/>
    <col min="14343" max="14343" width="15" style="1052" customWidth="1"/>
    <col min="14344" max="14344" width="15.33203125" style="1052" bestFit="1" customWidth="1"/>
    <col min="14345" max="14592" width="8.6640625" style="1052"/>
    <col min="14593" max="14593" width="2.83203125" style="1052" customWidth="1"/>
    <col min="14594" max="14594" width="14.08203125" style="1052" customWidth="1"/>
    <col min="14595" max="14596" width="7.75" style="1052" customWidth="1"/>
    <col min="14597" max="14598" width="7.9140625" style="1052" customWidth="1"/>
    <col min="14599" max="14599" width="15" style="1052" customWidth="1"/>
    <col min="14600" max="14600" width="15.33203125" style="1052" bestFit="1" customWidth="1"/>
    <col min="14601" max="14848" width="8.6640625" style="1052"/>
    <col min="14849" max="14849" width="2.83203125" style="1052" customWidth="1"/>
    <col min="14850" max="14850" width="14.08203125" style="1052" customWidth="1"/>
    <col min="14851" max="14852" width="7.75" style="1052" customWidth="1"/>
    <col min="14853" max="14854" width="7.9140625" style="1052" customWidth="1"/>
    <col min="14855" max="14855" width="15" style="1052" customWidth="1"/>
    <col min="14856" max="14856" width="15.33203125" style="1052" bestFit="1" customWidth="1"/>
    <col min="14857" max="15104" width="8.6640625" style="1052"/>
    <col min="15105" max="15105" width="2.83203125" style="1052" customWidth="1"/>
    <col min="15106" max="15106" width="14.08203125" style="1052" customWidth="1"/>
    <col min="15107" max="15108" width="7.75" style="1052" customWidth="1"/>
    <col min="15109" max="15110" width="7.9140625" style="1052" customWidth="1"/>
    <col min="15111" max="15111" width="15" style="1052" customWidth="1"/>
    <col min="15112" max="15112" width="15.33203125" style="1052" bestFit="1" customWidth="1"/>
    <col min="15113" max="15360" width="8.6640625" style="1052"/>
    <col min="15361" max="15361" width="2.83203125" style="1052" customWidth="1"/>
    <col min="15362" max="15362" width="14.08203125" style="1052" customWidth="1"/>
    <col min="15363" max="15364" width="7.75" style="1052" customWidth="1"/>
    <col min="15365" max="15366" width="7.9140625" style="1052" customWidth="1"/>
    <col min="15367" max="15367" width="15" style="1052" customWidth="1"/>
    <col min="15368" max="15368" width="15.33203125" style="1052" bestFit="1" customWidth="1"/>
    <col min="15369" max="15616" width="8.6640625" style="1052"/>
    <col min="15617" max="15617" width="2.83203125" style="1052" customWidth="1"/>
    <col min="15618" max="15618" width="14.08203125" style="1052" customWidth="1"/>
    <col min="15619" max="15620" width="7.75" style="1052" customWidth="1"/>
    <col min="15621" max="15622" width="7.9140625" style="1052" customWidth="1"/>
    <col min="15623" max="15623" width="15" style="1052" customWidth="1"/>
    <col min="15624" max="15624" width="15.33203125" style="1052" bestFit="1" customWidth="1"/>
    <col min="15625" max="15872" width="8.6640625" style="1052"/>
    <col min="15873" max="15873" width="2.83203125" style="1052" customWidth="1"/>
    <col min="15874" max="15874" width="14.08203125" style="1052" customWidth="1"/>
    <col min="15875" max="15876" width="7.75" style="1052" customWidth="1"/>
    <col min="15877" max="15878" width="7.9140625" style="1052" customWidth="1"/>
    <col min="15879" max="15879" width="15" style="1052" customWidth="1"/>
    <col min="15880" max="15880" width="15.33203125" style="1052" bestFit="1" customWidth="1"/>
    <col min="15881" max="16128" width="8.6640625" style="1052"/>
    <col min="16129" max="16129" width="2.83203125" style="1052" customWidth="1"/>
    <col min="16130" max="16130" width="14.08203125" style="1052" customWidth="1"/>
    <col min="16131" max="16132" width="7.75" style="1052" customWidth="1"/>
    <col min="16133" max="16134" width="7.9140625" style="1052" customWidth="1"/>
    <col min="16135" max="16135" width="15" style="1052" customWidth="1"/>
    <col min="16136" max="16136" width="15.33203125" style="1052" bestFit="1" customWidth="1"/>
    <col min="16137" max="16384" width="8.6640625" style="1052"/>
  </cols>
  <sheetData>
    <row r="1" spans="1:8" ht="21.75" customHeight="1">
      <c r="A1" s="3860" t="s">
        <v>2495</v>
      </c>
      <c r="B1" s="3860"/>
      <c r="H1" s="1053" t="s">
        <v>1617</v>
      </c>
    </row>
    <row r="2" spans="1:8" ht="56.25" customHeight="1">
      <c r="A2" s="3155" t="s">
        <v>1672</v>
      </c>
      <c r="B2" s="3155"/>
      <c r="C2" s="3155"/>
      <c r="D2" s="3155"/>
      <c r="E2" s="3155"/>
      <c r="F2" s="3155"/>
      <c r="G2" s="3155"/>
      <c r="H2" s="3155"/>
    </row>
    <row r="3" spans="1:8" ht="15.75" customHeight="1">
      <c r="A3" s="3157"/>
      <c r="B3" s="3157"/>
      <c r="C3" s="3158"/>
      <c r="D3" s="3086"/>
      <c r="E3" s="1057"/>
    </row>
    <row r="4" spans="1:8" ht="17.25" customHeight="1">
      <c r="A4" s="3157"/>
      <c r="B4" s="3157"/>
      <c r="C4" s="3184" t="s">
        <v>1071</v>
      </c>
      <c r="D4" s="3184"/>
      <c r="E4" s="3861" t="s">
        <v>83</v>
      </c>
      <c r="F4" s="3862"/>
      <c r="G4" s="3862"/>
      <c r="H4" s="3863"/>
    </row>
    <row r="5" spans="1:8" ht="17.25" customHeight="1">
      <c r="A5" s="3157"/>
      <c r="B5" s="3157"/>
      <c r="C5" s="3184"/>
      <c r="D5" s="3184"/>
      <c r="E5" s="3864"/>
      <c r="F5" s="3624"/>
      <c r="G5" s="3624"/>
      <c r="H5" s="3625"/>
    </row>
    <row r="6" spans="1:8" ht="17.25" customHeight="1">
      <c r="A6" s="3157"/>
      <c r="B6" s="3157"/>
      <c r="C6" s="3184"/>
      <c r="D6" s="3184"/>
      <c r="E6" s="3626"/>
      <c r="F6" s="3627"/>
      <c r="G6" s="3627"/>
      <c r="H6" s="3628"/>
    </row>
    <row r="7" spans="1:8" ht="17.25" customHeight="1">
      <c r="A7" s="1056"/>
      <c r="B7" s="1056"/>
      <c r="C7" s="1179"/>
      <c r="D7" s="1179"/>
      <c r="E7" s="1176"/>
      <c r="F7" s="1176"/>
      <c r="G7" s="1176"/>
    </row>
    <row r="8" spans="1:8" ht="12.75" customHeight="1">
      <c r="A8" s="1056"/>
      <c r="B8" s="3865" t="s">
        <v>1618</v>
      </c>
      <c r="C8" s="3868" t="s">
        <v>1673</v>
      </c>
      <c r="D8" s="3869"/>
      <c r="E8" s="3870"/>
      <c r="F8" s="1175"/>
      <c r="G8" s="1175"/>
      <c r="H8" s="1227"/>
    </row>
    <row r="9" spans="1:8" ht="12.75" customHeight="1">
      <c r="A9" s="1056"/>
      <c r="B9" s="3866"/>
      <c r="C9" s="3871"/>
      <c r="D9" s="3780"/>
      <c r="E9" s="3617"/>
      <c r="F9" s="1228">
        <v>1</v>
      </c>
      <c r="G9" s="1059" t="s">
        <v>1656</v>
      </c>
      <c r="H9" s="1229"/>
    </row>
    <row r="10" spans="1:8" ht="12.75" customHeight="1">
      <c r="A10" s="1056"/>
      <c r="B10" s="3866"/>
      <c r="C10" s="3871"/>
      <c r="D10" s="3780"/>
      <c r="E10" s="3617"/>
      <c r="F10" s="1228">
        <v>2</v>
      </c>
      <c r="G10" s="1059" t="s">
        <v>1658</v>
      </c>
      <c r="H10" s="1229"/>
    </row>
    <row r="11" spans="1:8" ht="12.75" customHeight="1">
      <c r="A11" s="1056"/>
      <c r="B11" s="3866"/>
      <c r="C11" s="3871"/>
      <c r="D11" s="3780"/>
      <c r="E11" s="3617"/>
      <c r="F11" s="1228">
        <v>3</v>
      </c>
      <c r="G11" s="1059" t="s">
        <v>1660</v>
      </c>
      <c r="H11" s="1229"/>
    </row>
    <row r="12" spans="1:8" ht="12.75" customHeight="1">
      <c r="A12" s="1056"/>
      <c r="B12" s="3866"/>
      <c r="C12" s="3871"/>
      <c r="D12" s="3780"/>
      <c r="E12" s="3617"/>
      <c r="F12" s="1228">
        <v>4</v>
      </c>
      <c r="G12" s="1059" t="s">
        <v>1662</v>
      </c>
      <c r="H12" s="1229"/>
    </row>
    <row r="13" spans="1:8" ht="12.75" customHeight="1">
      <c r="A13" s="1056"/>
      <c r="B13" s="3866"/>
      <c r="C13" s="3871"/>
      <c r="D13" s="3780"/>
      <c r="E13" s="3617"/>
      <c r="F13" s="1228">
        <v>5</v>
      </c>
      <c r="G13" s="1059" t="s">
        <v>1663</v>
      </c>
      <c r="H13" s="1229"/>
    </row>
    <row r="14" spans="1:8" ht="12.75" customHeight="1">
      <c r="A14" s="1056"/>
      <c r="B14" s="3866"/>
      <c r="C14" s="3871"/>
      <c r="D14" s="3780"/>
      <c r="E14" s="3617"/>
      <c r="F14" s="1228">
        <v>6</v>
      </c>
      <c r="G14" s="1059" t="s">
        <v>1657</v>
      </c>
      <c r="H14" s="1229"/>
    </row>
    <row r="15" spans="1:8" ht="12.75" customHeight="1">
      <c r="A15" s="1056"/>
      <c r="B15" s="3866"/>
      <c r="C15" s="3871"/>
      <c r="D15" s="3780"/>
      <c r="E15" s="3617"/>
      <c r="F15" s="1228">
        <v>7</v>
      </c>
      <c r="G15" s="1059" t="s">
        <v>1659</v>
      </c>
      <c r="H15" s="1229"/>
    </row>
    <row r="16" spans="1:8" ht="12.75" customHeight="1">
      <c r="A16" s="1056"/>
      <c r="B16" s="3866"/>
      <c r="C16" s="3871"/>
      <c r="D16" s="3780"/>
      <c r="E16" s="3617"/>
      <c r="F16" s="1228">
        <v>8</v>
      </c>
      <c r="G16" s="1059" t="s">
        <v>1661</v>
      </c>
      <c r="H16" s="1229"/>
    </row>
    <row r="17" spans="1:8" ht="12.75" customHeight="1">
      <c r="A17" s="1056"/>
      <c r="B17" s="3866"/>
      <c r="C17" s="3618"/>
      <c r="D17" s="3872"/>
      <c r="E17" s="3619"/>
      <c r="F17" s="1178"/>
      <c r="G17" s="1178"/>
      <c r="H17" s="1230"/>
    </row>
    <row r="18" spans="1:8" ht="47.25" customHeight="1">
      <c r="B18" s="3867"/>
      <c r="C18" s="3873" t="s">
        <v>1674</v>
      </c>
      <c r="D18" s="3874"/>
      <c r="E18" s="3874"/>
      <c r="F18" s="3874"/>
      <c r="G18" s="3874"/>
      <c r="H18" s="3875"/>
    </row>
    <row r="19" spans="1:8" ht="15.75" customHeight="1" thickBot="1">
      <c r="A19" s="1059"/>
      <c r="B19" s="1059"/>
      <c r="C19" s="1059"/>
      <c r="D19" s="1059"/>
      <c r="E19" s="1059"/>
      <c r="F19" s="1059"/>
      <c r="G19" s="1059"/>
      <c r="H19" s="1059"/>
    </row>
    <row r="20" spans="1:8" s="1059" customFormat="1" ht="24.75" customHeight="1">
      <c r="A20" s="1060"/>
      <c r="B20" s="1061" t="s">
        <v>4</v>
      </c>
      <c r="C20" s="3112" t="s">
        <v>1365</v>
      </c>
      <c r="D20" s="3112"/>
      <c r="E20" s="3112" t="s">
        <v>1073</v>
      </c>
      <c r="F20" s="3149"/>
      <c r="G20" s="1180" t="s">
        <v>1619</v>
      </c>
      <c r="H20" s="1063" t="s">
        <v>1075</v>
      </c>
    </row>
    <row r="21" spans="1:8" s="1059" customFormat="1" ht="17.25" customHeight="1">
      <c r="A21" s="1060">
        <v>1</v>
      </c>
      <c r="B21" s="1061"/>
      <c r="C21" s="3152"/>
      <c r="D21" s="3108"/>
      <c r="E21" s="3112"/>
      <c r="F21" s="3149"/>
      <c r="G21" s="1181"/>
      <c r="H21" s="1064"/>
    </row>
    <row r="22" spans="1:8" s="1059" customFormat="1" ht="17.25" customHeight="1">
      <c r="A22" s="1060">
        <v>2</v>
      </c>
      <c r="B22" s="1061"/>
      <c r="C22" s="3152"/>
      <c r="D22" s="3108"/>
      <c r="E22" s="3112"/>
      <c r="F22" s="3149"/>
      <c r="G22" s="1181"/>
      <c r="H22" s="1064"/>
    </row>
    <row r="23" spans="1:8" s="1059" customFormat="1" ht="17.25" customHeight="1">
      <c r="A23" s="1060">
        <v>3</v>
      </c>
      <c r="B23" s="1062"/>
      <c r="C23" s="3162"/>
      <c r="D23" s="3163"/>
      <c r="E23" s="3149"/>
      <c r="F23" s="3164"/>
      <c r="G23" s="1181"/>
      <c r="H23" s="1064"/>
    </row>
    <row r="24" spans="1:8" s="1059" customFormat="1" ht="17.25" customHeight="1">
      <c r="A24" s="1060">
        <v>4</v>
      </c>
      <c r="B24" s="1062"/>
      <c r="C24" s="3162"/>
      <c r="D24" s="3163"/>
      <c r="E24" s="3149"/>
      <c r="F24" s="3164"/>
      <c r="G24" s="1181"/>
      <c r="H24" s="1064"/>
    </row>
    <row r="25" spans="1:8" s="1059" customFormat="1" ht="17.25" customHeight="1">
      <c r="A25" s="1060">
        <v>5</v>
      </c>
      <c r="B25" s="1062"/>
      <c r="C25" s="3162"/>
      <c r="D25" s="3163"/>
      <c r="E25" s="3149"/>
      <c r="F25" s="3164"/>
      <c r="G25" s="1181"/>
      <c r="H25" s="1064"/>
    </row>
    <row r="26" spans="1:8" s="1059" customFormat="1" ht="17.25" customHeight="1">
      <c r="A26" s="1060">
        <v>6</v>
      </c>
      <c r="B26" s="1062"/>
      <c r="C26" s="3162"/>
      <c r="D26" s="3163"/>
      <c r="E26" s="3149"/>
      <c r="F26" s="3164"/>
      <c r="G26" s="1181"/>
      <c r="H26" s="1066"/>
    </row>
    <row r="27" spans="1:8" s="1059" customFormat="1" ht="17.25" customHeight="1">
      <c r="A27" s="1060">
        <v>7</v>
      </c>
      <c r="B27" s="1061"/>
      <c r="C27" s="3112"/>
      <c r="D27" s="3112"/>
      <c r="E27" s="3112"/>
      <c r="F27" s="3149"/>
      <c r="G27" s="1182"/>
      <c r="H27" s="1066"/>
    </row>
    <row r="28" spans="1:8" s="1059" customFormat="1" ht="17.25" customHeight="1">
      <c r="A28" s="1060">
        <v>8</v>
      </c>
      <c r="B28" s="1061"/>
      <c r="C28" s="3112"/>
      <c r="D28" s="3112"/>
      <c r="E28" s="3112"/>
      <c r="F28" s="3149"/>
      <c r="G28" s="1182"/>
      <c r="H28" s="1066"/>
    </row>
    <row r="29" spans="1:8" s="1059" customFormat="1" ht="17.25" customHeight="1">
      <c r="A29" s="1060">
        <v>9</v>
      </c>
      <c r="B29" s="1061"/>
      <c r="C29" s="3112"/>
      <c r="D29" s="3112"/>
      <c r="E29" s="3112"/>
      <c r="F29" s="3149"/>
      <c r="G29" s="1182"/>
      <c r="H29" s="1066"/>
    </row>
    <row r="30" spans="1:8" s="1059" customFormat="1" ht="17.25" customHeight="1">
      <c r="A30" s="1060">
        <v>10</v>
      </c>
      <c r="B30" s="1061"/>
      <c r="C30" s="3112"/>
      <c r="D30" s="3112"/>
      <c r="E30" s="3112"/>
      <c r="F30" s="3149"/>
      <c r="G30" s="1182"/>
      <c r="H30" s="1066"/>
    </row>
    <row r="31" spans="1:8" s="1059" customFormat="1" ht="17.25" customHeight="1">
      <c r="A31" s="1060">
        <v>11</v>
      </c>
      <c r="B31" s="1062"/>
      <c r="C31" s="3162"/>
      <c r="D31" s="3163"/>
      <c r="E31" s="3112"/>
      <c r="F31" s="3149"/>
      <c r="G31" s="1181"/>
      <c r="H31" s="1064"/>
    </row>
    <row r="32" spans="1:8" s="1059" customFormat="1" ht="17.25" customHeight="1">
      <c r="A32" s="1060">
        <v>12</v>
      </c>
      <c r="B32" s="1061"/>
      <c r="C32" s="3152"/>
      <c r="D32" s="3108"/>
      <c r="E32" s="3112"/>
      <c r="F32" s="3149"/>
      <c r="G32" s="1181"/>
      <c r="H32" s="1064"/>
    </row>
    <row r="33" spans="1:8" s="1059" customFormat="1" ht="17.25" customHeight="1">
      <c r="A33" s="1060">
        <v>13</v>
      </c>
      <c r="B33" s="1062"/>
      <c r="C33" s="3162"/>
      <c r="D33" s="3163"/>
      <c r="E33" s="3149"/>
      <c r="F33" s="3164"/>
      <c r="G33" s="1181"/>
      <c r="H33" s="1064"/>
    </row>
    <row r="34" spans="1:8" s="1059" customFormat="1" ht="17.25" customHeight="1">
      <c r="A34" s="1060">
        <v>14</v>
      </c>
      <c r="B34" s="1061"/>
      <c r="C34" s="3152"/>
      <c r="D34" s="3108"/>
      <c r="E34" s="3112"/>
      <c r="F34" s="3149"/>
      <c r="G34" s="1181"/>
      <c r="H34" s="1064"/>
    </row>
    <row r="35" spans="1:8" s="1059" customFormat="1" ht="17.25" customHeight="1">
      <c r="A35" s="1060">
        <v>15</v>
      </c>
      <c r="B35" s="1061"/>
      <c r="C35" s="3162"/>
      <c r="D35" s="3161"/>
      <c r="E35" s="3112"/>
      <c r="F35" s="3149"/>
      <c r="G35" s="1181"/>
      <c r="H35" s="1066"/>
    </row>
    <row r="36" spans="1:8" s="1059" customFormat="1" ht="17.25" customHeight="1">
      <c r="A36" s="1060">
        <v>16</v>
      </c>
      <c r="B36" s="1061"/>
      <c r="C36" s="3171"/>
      <c r="D36" s="3112"/>
      <c r="E36" s="3112"/>
      <c r="F36" s="3149"/>
      <c r="G36" s="1181"/>
      <c r="H36" s="1066"/>
    </row>
    <row r="37" spans="1:8" s="1059" customFormat="1" ht="17.25" customHeight="1">
      <c r="A37" s="1060">
        <v>17</v>
      </c>
      <c r="B37" s="1061"/>
      <c r="C37" s="3112"/>
      <c r="D37" s="3112"/>
      <c r="E37" s="3112"/>
      <c r="F37" s="3149"/>
      <c r="G37" s="1181"/>
      <c r="H37" s="1066"/>
    </row>
    <row r="38" spans="1:8" s="1059" customFormat="1" ht="17.25" customHeight="1">
      <c r="A38" s="1060">
        <v>18</v>
      </c>
      <c r="B38" s="1061"/>
      <c r="C38" s="3112"/>
      <c r="D38" s="3112"/>
      <c r="E38" s="3112"/>
      <c r="F38" s="3149"/>
      <c r="G38" s="1181"/>
      <c r="H38" s="1066"/>
    </row>
    <row r="39" spans="1:8" s="1059" customFormat="1" ht="17.25" customHeight="1">
      <c r="A39" s="1060">
        <v>19</v>
      </c>
      <c r="B39" s="1061"/>
      <c r="C39" s="3112"/>
      <c r="D39" s="3112"/>
      <c r="E39" s="3112"/>
      <c r="F39" s="3149"/>
      <c r="G39" s="1181"/>
      <c r="H39" s="1066"/>
    </row>
    <row r="40" spans="1:8" s="1059" customFormat="1" ht="17.25" customHeight="1" thickBot="1">
      <c r="A40" s="1060">
        <v>20</v>
      </c>
      <c r="B40" s="1061"/>
      <c r="C40" s="3112"/>
      <c r="D40" s="3112"/>
      <c r="E40" s="3112"/>
      <c r="F40" s="3149"/>
      <c r="G40" s="1183"/>
      <c r="H40" s="1066"/>
    </row>
    <row r="41" spans="1:8" ht="39.75" customHeight="1">
      <c r="A41" s="3178" t="s">
        <v>1675</v>
      </c>
      <c r="B41" s="3179"/>
      <c r="C41" s="3179"/>
      <c r="D41" s="3179"/>
      <c r="E41" s="3179"/>
      <c r="F41" s="3179"/>
      <c r="G41" s="3179"/>
      <c r="H41" s="3179"/>
    </row>
    <row r="42" spans="1:8" ht="82.5" customHeight="1">
      <c r="A42" s="3179"/>
      <c r="B42" s="3179"/>
      <c r="C42" s="3179"/>
      <c r="D42" s="3179"/>
      <c r="E42" s="3179"/>
      <c r="F42" s="3179"/>
      <c r="G42" s="3179"/>
      <c r="H42" s="3179"/>
    </row>
  </sheetData>
  <mergeCells count="55">
    <mergeCell ref="C40:D40"/>
    <mergeCell ref="E40:F40"/>
    <mergeCell ref="A41:H42"/>
    <mergeCell ref="C37:D37"/>
    <mergeCell ref="E37:F37"/>
    <mergeCell ref="C38:D38"/>
    <mergeCell ref="E38:F38"/>
    <mergeCell ref="C39:D39"/>
    <mergeCell ref="E39:F39"/>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21:D21"/>
    <mergeCell ref="E21:F21"/>
    <mergeCell ref="A1:B1"/>
    <mergeCell ref="A2:H2"/>
    <mergeCell ref="A3:B3"/>
    <mergeCell ref="C3:D3"/>
    <mergeCell ref="A4:B4"/>
    <mergeCell ref="C4:D6"/>
    <mergeCell ref="E4:H6"/>
    <mergeCell ref="A5:B5"/>
    <mergeCell ref="A6:B6"/>
    <mergeCell ref="B8:B18"/>
    <mergeCell ref="C8:E17"/>
    <mergeCell ref="C18:H18"/>
    <mergeCell ref="C20:D20"/>
    <mergeCell ref="E20:F20"/>
  </mergeCells>
  <phoneticPr fontId="2"/>
  <pageMargins left="0.7" right="0.7" top="0.75" bottom="0.75" header="0.3" footer="0.3"/>
  <pageSetup paperSize="9" scale="84"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3E91E-26ED-43B5-A227-B83F5408B81D}">
  <dimension ref="A1:AM53"/>
  <sheetViews>
    <sheetView showGridLines="0" view="pageBreakPreview" zoomScale="110" zoomScaleNormal="100" zoomScaleSheetLayoutView="110" workbookViewId="0">
      <selection activeCell="AH1" sqref="AH1:AM1"/>
    </sheetView>
  </sheetViews>
  <sheetFormatPr defaultColWidth="2.08203125" defaultRowHeight="18"/>
  <cols>
    <col min="1" max="1" width="2.08203125" style="1052" customWidth="1"/>
    <col min="2" max="2" width="2.08203125" style="1057" customWidth="1"/>
    <col min="3" max="5" width="2.08203125" style="1052"/>
    <col min="6" max="6" width="2.25" style="1052" bestFit="1" customWidth="1"/>
    <col min="7" max="20" width="2.08203125" style="1052"/>
    <col min="21" max="21" width="2.4140625" style="1052" bestFit="1" customWidth="1"/>
    <col min="22" max="256" width="2.08203125" style="1052"/>
    <col min="257" max="258" width="2.08203125" style="1052" customWidth="1"/>
    <col min="259" max="261" width="2.08203125" style="1052"/>
    <col min="262" max="262" width="2.25" style="1052" bestFit="1" customWidth="1"/>
    <col min="263" max="276" width="2.08203125" style="1052"/>
    <col min="277" max="277" width="2.4140625" style="1052" bestFit="1" customWidth="1"/>
    <col min="278" max="512" width="2.08203125" style="1052"/>
    <col min="513" max="514" width="2.08203125" style="1052" customWidth="1"/>
    <col min="515" max="517" width="2.08203125" style="1052"/>
    <col min="518" max="518" width="2.25" style="1052" bestFit="1" customWidth="1"/>
    <col min="519" max="532" width="2.08203125" style="1052"/>
    <col min="533" max="533" width="2.4140625" style="1052" bestFit="1" customWidth="1"/>
    <col min="534" max="768" width="2.08203125" style="1052"/>
    <col min="769" max="770" width="2.08203125" style="1052" customWidth="1"/>
    <col min="771" max="773" width="2.08203125" style="1052"/>
    <col min="774" max="774" width="2.25" style="1052" bestFit="1" customWidth="1"/>
    <col min="775" max="788" width="2.08203125" style="1052"/>
    <col min="789" max="789" width="2.4140625" style="1052" bestFit="1" customWidth="1"/>
    <col min="790" max="1024" width="2.08203125" style="1052"/>
    <col min="1025" max="1026" width="2.08203125" style="1052" customWidth="1"/>
    <col min="1027" max="1029" width="2.08203125" style="1052"/>
    <col min="1030" max="1030" width="2.25" style="1052" bestFit="1" customWidth="1"/>
    <col min="1031" max="1044" width="2.08203125" style="1052"/>
    <col min="1045" max="1045" width="2.4140625" style="1052" bestFit="1" customWidth="1"/>
    <col min="1046" max="1280" width="2.08203125" style="1052"/>
    <col min="1281" max="1282" width="2.08203125" style="1052" customWidth="1"/>
    <col min="1283" max="1285" width="2.08203125" style="1052"/>
    <col min="1286" max="1286" width="2.25" style="1052" bestFit="1" customWidth="1"/>
    <col min="1287" max="1300" width="2.08203125" style="1052"/>
    <col min="1301" max="1301" width="2.4140625" style="1052" bestFit="1" customWidth="1"/>
    <col min="1302" max="1536" width="2.08203125" style="1052"/>
    <col min="1537" max="1538" width="2.08203125" style="1052" customWidth="1"/>
    <col min="1539" max="1541" width="2.08203125" style="1052"/>
    <col min="1542" max="1542" width="2.25" style="1052" bestFit="1" customWidth="1"/>
    <col min="1543" max="1556" width="2.08203125" style="1052"/>
    <col min="1557" max="1557" width="2.4140625" style="1052" bestFit="1" customWidth="1"/>
    <col min="1558" max="1792" width="2.08203125" style="1052"/>
    <col min="1793" max="1794" width="2.08203125" style="1052" customWidth="1"/>
    <col min="1795" max="1797" width="2.08203125" style="1052"/>
    <col min="1798" max="1798" width="2.25" style="1052" bestFit="1" customWidth="1"/>
    <col min="1799" max="1812" width="2.08203125" style="1052"/>
    <col min="1813" max="1813" width="2.4140625" style="1052" bestFit="1" customWidth="1"/>
    <col min="1814" max="2048" width="2.08203125" style="1052"/>
    <col min="2049" max="2050" width="2.08203125" style="1052" customWidth="1"/>
    <col min="2051" max="2053" width="2.08203125" style="1052"/>
    <col min="2054" max="2054" width="2.25" style="1052" bestFit="1" customWidth="1"/>
    <col min="2055" max="2068" width="2.08203125" style="1052"/>
    <col min="2069" max="2069" width="2.4140625" style="1052" bestFit="1" customWidth="1"/>
    <col min="2070" max="2304" width="2.08203125" style="1052"/>
    <col min="2305" max="2306" width="2.08203125" style="1052" customWidth="1"/>
    <col min="2307" max="2309" width="2.08203125" style="1052"/>
    <col min="2310" max="2310" width="2.25" style="1052" bestFit="1" customWidth="1"/>
    <col min="2311" max="2324" width="2.08203125" style="1052"/>
    <col min="2325" max="2325" width="2.4140625" style="1052" bestFit="1" customWidth="1"/>
    <col min="2326" max="2560" width="2.08203125" style="1052"/>
    <col min="2561" max="2562" width="2.08203125" style="1052" customWidth="1"/>
    <col min="2563" max="2565" width="2.08203125" style="1052"/>
    <col min="2566" max="2566" width="2.25" style="1052" bestFit="1" customWidth="1"/>
    <col min="2567" max="2580" width="2.08203125" style="1052"/>
    <col min="2581" max="2581" width="2.4140625" style="1052" bestFit="1" customWidth="1"/>
    <col min="2582" max="2816" width="2.08203125" style="1052"/>
    <col min="2817" max="2818" width="2.08203125" style="1052" customWidth="1"/>
    <col min="2819" max="2821" width="2.08203125" style="1052"/>
    <col min="2822" max="2822" width="2.25" style="1052" bestFit="1" customWidth="1"/>
    <col min="2823" max="2836" width="2.08203125" style="1052"/>
    <col min="2837" max="2837" width="2.4140625" style="1052" bestFit="1" customWidth="1"/>
    <col min="2838" max="3072" width="2.08203125" style="1052"/>
    <col min="3073" max="3074" width="2.08203125" style="1052" customWidth="1"/>
    <col min="3075" max="3077" width="2.08203125" style="1052"/>
    <col min="3078" max="3078" width="2.25" style="1052" bestFit="1" customWidth="1"/>
    <col min="3079" max="3092" width="2.08203125" style="1052"/>
    <col min="3093" max="3093" width="2.4140625" style="1052" bestFit="1" customWidth="1"/>
    <col min="3094" max="3328" width="2.08203125" style="1052"/>
    <col min="3329" max="3330" width="2.08203125" style="1052" customWidth="1"/>
    <col min="3331" max="3333" width="2.08203125" style="1052"/>
    <col min="3334" max="3334" width="2.25" style="1052" bestFit="1" customWidth="1"/>
    <col min="3335" max="3348" width="2.08203125" style="1052"/>
    <col min="3349" max="3349" width="2.4140625" style="1052" bestFit="1" customWidth="1"/>
    <col min="3350" max="3584" width="2.08203125" style="1052"/>
    <col min="3585" max="3586" width="2.08203125" style="1052" customWidth="1"/>
    <col min="3587" max="3589" width="2.08203125" style="1052"/>
    <col min="3590" max="3590" width="2.25" style="1052" bestFit="1" customWidth="1"/>
    <col min="3591" max="3604" width="2.08203125" style="1052"/>
    <col min="3605" max="3605" width="2.4140625" style="1052" bestFit="1" customWidth="1"/>
    <col min="3606" max="3840" width="2.08203125" style="1052"/>
    <col min="3841" max="3842" width="2.08203125" style="1052" customWidth="1"/>
    <col min="3843" max="3845" width="2.08203125" style="1052"/>
    <col min="3846" max="3846" width="2.25" style="1052" bestFit="1" customWidth="1"/>
    <col min="3847" max="3860" width="2.08203125" style="1052"/>
    <col min="3861" max="3861" width="2.4140625" style="1052" bestFit="1" customWidth="1"/>
    <col min="3862" max="4096" width="2.08203125" style="1052"/>
    <col min="4097" max="4098" width="2.08203125" style="1052" customWidth="1"/>
    <col min="4099" max="4101" width="2.08203125" style="1052"/>
    <col min="4102" max="4102" width="2.25" style="1052" bestFit="1" customWidth="1"/>
    <col min="4103" max="4116" width="2.08203125" style="1052"/>
    <col min="4117" max="4117" width="2.4140625" style="1052" bestFit="1" customWidth="1"/>
    <col min="4118" max="4352" width="2.08203125" style="1052"/>
    <col min="4353" max="4354" width="2.08203125" style="1052" customWidth="1"/>
    <col min="4355" max="4357" width="2.08203125" style="1052"/>
    <col min="4358" max="4358" width="2.25" style="1052" bestFit="1" customWidth="1"/>
    <col min="4359" max="4372" width="2.08203125" style="1052"/>
    <col min="4373" max="4373" width="2.4140625" style="1052" bestFit="1" customWidth="1"/>
    <col min="4374" max="4608" width="2.08203125" style="1052"/>
    <col min="4609" max="4610" width="2.08203125" style="1052" customWidth="1"/>
    <col min="4611" max="4613" width="2.08203125" style="1052"/>
    <col min="4614" max="4614" width="2.25" style="1052" bestFit="1" customWidth="1"/>
    <col min="4615" max="4628" width="2.08203125" style="1052"/>
    <col min="4629" max="4629" width="2.4140625" style="1052" bestFit="1" customWidth="1"/>
    <col min="4630" max="4864" width="2.08203125" style="1052"/>
    <col min="4865" max="4866" width="2.08203125" style="1052" customWidth="1"/>
    <col min="4867" max="4869" width="2.08203125" style="1052"/>
    <col min="4870" max="4870" width="2.25" style="1052" bestFit="1" customWidth="1"/>
    <col min="4871" max="4884" width="2.08203125" style="1052"/>
    <col min="4885" max="4885" width="2.4140625" style="1052" bestFit="1" customWidth="1"/>
    <col min="4886" max="5120" width="2.08203125" style="1052"/>
    <col min="5121" max="5122" width="2.08203125" style="1052" customWidth="1"/>
    <col min="5123" max="5125" width="2.08203125" style="1052"/>
    <col min="5126" max="5126" width="2.25" style="1052" bestFit="1" customWidth="1"/>
    <col min="5127" max="5140" width="2.08203125" style="1052"/>
    <col min="5141" max="5141" width="2.4140625" style="1052" bestFit="1" customWidth="1"/>
    <col min="5142" max="5376" width="2.08203125" style="1052"/>
    <col min="5377" max="5378" width="2.08203125" style="1052" customWidth="1"/>
    <col min="5379" max="5381" width="2.08203125" style="1052"/>
    <col min="5382" max="5382" width="2.25" style="1052" bestFit="1" customWidth="1"/>
    <col min="5383" max="5396" width="2.08203125" style="1052"/>
    <col min="5397" max="5397" width="2.4140625" style="1052" bestFit="1" customWidth="1"/>
    <col min="5398" max="5632" width="2.08203125" style="1052"/>
    <col min="5633" max="5634" width="2.08203125" style="1052" customWidth="1"/>
    <col min="5635" max="5637" width="2.08203125" style="1052"/>
    <col min="5638" max="5638" width="2.25" style="1052" bestFit="1" customWidth="1"/>
    <col min="5639" max="5652" width="2.08203125" style="1052"/>
    <col min="5653" max="5653" width="2.4140625" style="1052" bestFit="1" customWidth="1"/>
    <col min="5654" max="5888" width="2.08203125" style="1052"/>
    <col min="5889" max="5890" width="2.08203125" style="1052" customWidth="1"/>
    <col min="5891" max="5893" width="2.08203125" style="1052"/>
    <col min="5894" max="5894" width="2.25" style="1052" bestFit="1" customWidth="1"/>
    <col min="5895" max="5908" width="2.08203125" style="1052"/>
    <col min="5909" max="5909" width="2.4140625" style="1052" bestFit="1" customWidth="1"/>
    <col min="5910" max="6144" width="2.08203125" style="1052"/>
    <col min="6145" max="6146" width="2.08203125" style="1052" customWidth="1"/>
    <col min="6147" max="6149" width="2.08203125" style="1052"/>
    <col min="6150" max="6150" width="2.25" style="1052" bestFit="1" customWidth="1"/>
    <col min="6151" max="6164" width="2.08203125" style="1052"/>
    <col min="6165" max="6165" width="2.4140625" style="1052" bestFit="1" customWidth="1"/>
    <col min="6166" max="6400" width="2.08203125" style="1052"/>
    <col min="6401" max="6402" width="2.08203125" style="1052" customWidth="1"/>
    <col min="6403" max="6405" width="2.08203125" style="1052"/>
    <col min="6406" max="6406" width="2.25" style="1052" bestFit="1" customWidth="1"/>
    <col min="6407" max="6420" width="2.08203125" style="1052"/>
    <col min="6421" max="6421" width="2.4140625" style="1052" bestFit="1" customWidth="1"/>
    <col min="6422" max="6656" width="2.08203125" style="1052"/>
    <col min="6657" max="6658" width="2.08203125" style="1052" customWidth="1"/>
    <col min="6659" max="6661" width="2.08203125" style="1052"/>
    <col min="6662" max="6662" width="2.25" style="1052" bestFit="1" customWidth="1"/>
    <col min="6663" max="6676" width="2.08203125" style="1052"/>
    <col min="6677" max="6677" width="2.4140625" style="1052" bestFit="1" customWidth="1"/>
    <col min="6678" max="6912" width="2.08203125" style="1052"/>
    <col min="6913" max="6914" width="2.08203125" style="1052" customWidth="1"/>
    <col min="6915" max="6917" width="2.08203125" style="1052"/>
    <col min="6918" max="6918" width="2.25" style="1052" bestFit="1" customWidth="1"/>
    <col min="6919" max="6932" width="2.08203125" style="1052"/>
    <col min="6933" max="6933" width="2.4140625" style="1052" bestFit="1" customWidth="1"/>
    <col min="6934" max="7168" width="2.08203125" style="1052"/>
    <col min="7169" max="7170" width="2.08203125" style="1052" customWidth="1"/>
    <col min="7171" max="7173" width="2.08203125" style="1052"/>
    <col min="7174" max="7174" width="2.25" style="1052" bestFit="1" customWidth="1"/>
    <col min="7175" max="7188" width="2.08203125" style="1052"/>
    <col min="7189" max="7189" width="2.4140625" style="1052" bestFit="1" customWidth="1"/>
    <col min="7190" max="7424" width="2.08203125" style="1052"/>
    <col min="7425" max="7426" width="2.08203125" style="1052" customWidth="1"/>
    <col min="7427" max="7429" width="2.08203125" style="1052"/>
    <col min="7430" max="7430" width="2.25" style="1052" bestFit="1" customWidth="1"/>
    <col min="7431" max="7444" width="2.08203125" style="1052"/>
    <col min="7445" max="7445" width="2.4140625" style="1052" bestFit="1" customWidth="1"/>
    <col min="7446" max="7680" width="2.08203125" style="1052"/>
    <col min="7681" max="7682" width="2.08203125" style="1052" customWidth="1"/>
    <col min="7683" max="7685" width="2.08203125" style="1052"/>
    <col min="7686" max="7686" width="2.25" style="1052" bestFit="1" customWidth="1"/>
    <col min="7687" max="7700" width="2.08203125" style="1052"/>
    <col min="7701" max="7701" width="2.4140625" style="1052" bestFit="1" customWidth="1"/>
    <col min="7702" max="7936" width="2.08203125" style="1052"/>
    <col min="7937" max="7938" width="2.08203125" style="1052" customWidth="1"/>
    <col min="7939" max="7941" width="2.08203125" style="1052"/>
    <col min="7942" max="7942" width="2.25" style="1052" bestFit="1" customWidth="1"/>
    <col min="7943" max="7956" width="2.08203125" style="1052"/>
    <col min="7957" max="7957" width="2.4140625" style="1052" bestFit="1" customWidth="1"/>
    <col min="7958" max="8192" width="2.08203125" style="1052"/>
    <col min="8193" max="8194" width="2.08203125" style="1052" customWidth="1"/>
    <col min="8195" max="8197" width="2.08203125" style="1052"/>
    <col min="8198" max="8198" width="2.25" style="1052" bestFit="1" customWidth="1"/>
    <col min="8199" max="8212" width="2.08203125" style="1052"/>
    <col min="8213" max="8213" width="2.4140625" style="1052" bestFit="1" customWidth="1"/>
    <col min="8214" max="8448" width="2.08203125" style="1052"/>
    <col min="8449" max="8450" width="2.08203125" style="1052" customWidth="1"/>
    <col min="8451" max="8453" width="2.08203125" style="1052"/>
    <col min="8454" max="8454" width="2.25" style="1052" bestFit="1" customWidth="1"/>
    <col min="8455" max="8468" width="2.08203125" style="1052"/>
    <col min="8469" max="8469" width="2.4140625" style="1052" bestFit="1" customWidth="1"/>
    <col min="8470" max="8704" width="2.08203125" style="1052"/>
    <col min="8705" max="8706" width="2.08203125" style="1052" customWidth="1"/>
    <col min="8707" max="8709" width="2.08203125" style="1052"/>
    <col min="8710" max="8710" width="2.25" style="1052" bestFit="1" customWidth="1"/>
    <col min="8711" max="8724" width="2.08203125" style="1052"/>
    <col min="8725" max="8725" width="2.4140625" style="1052" bestFit="1" customWidth="1"/>
    <col min="8726" max="8960" width="2.08203125" style="1052"/>
    <col min="8961" max="8962" width="2.08203125" style="1052" customWidth="1"/>
    <col min="8963" max="8965" width="2.08203125" style="1052"/>
    <col min="8966" max="8966" width="2.25" style="1052" bestFit="1" customWidth="1"/>
    <col min="8967" max="8980" width="2.08203125" style="1052"/>
    <col min="8981" max="8981" width="2.4140625" style="1052" bestFit="1" customWidth="1"/>
    <col min="8982" max="9216" width="2.08203125" style="1052"/>
    <col min="9217" max="9218" width="2.08203125" style="1052" customWidth="1"/>
    <col min="9219" max="9221" width="2.08203125" style="1052"/>
    <col min="9222" max="9222" width="2.25" style="1052" bestFit="1" customWidth="1"/>
    <col min="9223" max="9236" width="2.08203125" style="1052"/>
    <col min="9237" max="9237" width="2.4140625" style="1052" bestFit="1" customWidth="1"/>
    <col min="9238" max="9472" width="2.08203125" style="1052"/>
    <col min="9473" max="9474" width="2.08203125" style="1052" customWidth="1"/>
    <col min="9475" max="9477" width="2.08203125" style="1052"/>
    <col min="9478" max="9478" width="2.25" style="1052" bestFit="1" customWidth="1"/>
    <col min="9479" max="9492" width="2.08203125" style="1052"/>
    <col min="9493" max="9493" width="2.4140625" style="1052" bestFit="1" customWidth="1"/>
    <col min="9494" max="9728" width="2.08203125" style="1052"/>
    <col min="9729" max="9730" width="2.08203125" style="1052" customWidth="1"/>
    <col min="9731" max="9733" width="2.08203125" style="1052"/>
    <col min="9734" max="9734" width="2.25" style="1052" bestFit="1" customWidth="1"/>
    <col min="9735" max="9748" width="2.08203125" style="1052"/>
    <col min="9749" max="9749" width="2.4140625" style="1052" bestFit="1" customWidth="1"/>
    <col min="9750" max="9984" width="2.08203125" style="1052"/>
    <col min="9985" max="9986" width="2.08203125" style="1052" customWidth="1"/>
    <col min="9987" max="9989" width="2.08203125" style="1052"/>
    <col min="9990" max="9990" width="2.25" style="1052" bestFit="1" customWidth="1"/>
    <col min="9991" max="10004" width="2.08203125" style="1052"/>
    <col min="10005" max="10005" width="2.4140625" style="1052" bestFit="1" customWidth="1"/>
    <col min="10006" max="10240" width="2.08203125" style="1052"/>
    <col min="10241" max="10242" width="2.08203125" style="1052" customWidth="1"/>
    <col min="10243" max="10245" width="2.08203125" style="1052"/>
    <col min="10246" max="10246" width="2.25" style="1052" bestFit="1" customWidth="1"/>
    <col min="10247" max="10260" width="2.08203125" style="1052"/>
    <col min="10261" max="10261" width="2.4140625" style="1052" bestFit="1" customWidth="1"/>
    <col min="10262" max="10496" width="2.08203125" style="1052"/>
    <col min="10497" max="10498" width="2.08203125" style="1052" customWidth="1"/>
    <col min="10499" max="10501" width="2.08203125" style="1052"/>
    <col min="10502" max="10502" width="2.25" style="1052" bestFit="1" customWidth="1"/>
    <col min="10503" max="10516" width="2.08203125" style="1052"/>
    <col min="10517" max="10517" width="2.4140625" style="1052" bestFit="1" customWidth="1"/>
    <col min="10518" max="10752" width="2.08203125" style="1052"/>
    <col min="10753" max="10754" width="2.08203125" style="1052" customWidth="1"/>
    <col min="10755" max="10757" width="2.08203125" style="1052"/>
    <col min="10758" max="10758" width="2.25" style="1052" bestFit="1" customWidth="1"/>
    <col min="10759" max="10772" width="2.08203125" style="1052"/>
    <col min="10773" max="10773" width="2.4140625" style="1052" bestFit="1" customWidth="1"/>
    <col min="10774" max="11008" width="2.08203125" style="1052"/>
    <col min="11009" max="11010" width="2.08203125" style="1052" customWidth="1"/>
    <col min="11011" max="11013" width="2.08203125" style="1052"/>
    <col min="11014" max="11014" width="2.25" style="1052" bestFit="1" customWidth="1"/>
    <col min="11015" max="11028" width="2.08203125" style="1052"/>
    <col min="11029" max="11029" width="2.4140625" style="1052" bestFit="1" customWidth="1"/>
    <col min="11030" max="11264" width="2.08203125" style="1052"/>
    <col min="11265" max="11266" width="2.08203125" style="1052" customWidth="1"/>
    <col min="11267" max="11269" width="2.08203125" style="1052"/>
    <col min="11270" max="11270" width="2.25" style="1052" bestFit="1" customWidth="1"/>
    <col min="11271" max="11284" width="2.08203125" style="1052"/>
    <col min="11285" max="11285" width="2.4140625" style="1052" bestFit="1" customWidth="1"/>
    <col min="11286" max="11520" width="2.08203125" style="1052"/>
    <col min="11521" max="11522" width="2.08203125" style="1052" customWidth="1"/>
    <col min="11523" max="11525" width="2.08203125" style="1052"/>
    <col min="11526" max="11526" width="2.25" style="1052" bestFit="1" customWidth="1"/>
    <col min="11527" max="11540" width="2.08203125" style="1052"/>
    <col min="11541" max="11541" width="2.4140625" style="1052" bestFit="1" customWidth="1"/>
    <col min="11542" max="11776" width="2.08203125" style="1052"/>
    <col min="11777" max="11778" width="2.08203125" style="1052" customWidth="1"/>
    <col min="11779" max="11781" width="2.08203125" style="1052"/>
    <col min="11782" max="11782" width="2.25" style="1052" bestFit="1" customWidth="1"/>
    <col min="11783" max="11796" width="2.08203125" style="1052"/>
    <col min="11797" max="11797" width="2.4140625" style="1052" bestFit="1" customWidth="1"/>
    <col min="11798" max="12032" width="2.08203125" style="1052"/>
    <col min="12033" max="12034" width="2.08203125" style="1052" customWidth="1"/>
    <col min="12035" max="12037" width="2.08203125" style="1052"/>
    <col min="12038" max="12038" width="2.25" style="1052" bestFit="1" customWidth="1"/>
    <col min="12039" max="12052" width="2.08203125" style="1052"/>
    <col min="12053" max="12053" width="2.4140625" style="1052" bestFit="1" customWidth="1"/>
    <col min="12054" max="12288" width="2.08203125" style="1052"/>
    <col min="12289" max="12290" width="2.08203125" style="1052" customWidth="1"/>
    <col min="12291" max="12293" width="2.08203125" style="1052"/>
    <col min="12294" max="12294" width="2.25" style="1052" bestFit="1" customWidth="1"/>
    <col min="12295" max="12308" width="2.08203125" style="1052"/>
    <col min="12309" max="12309" width="2.4140625" style="1052" bestFit="1" customWidth="1"/>
    <col min="12310" max="12544" width="2.08203125" style="1052"/>
    <col min="12545" max="12546" width="2.08203125" style="1052" customWidth="1"/>
    <col min="12547" max="12549" width="2.08203125" style="1052"/>
    <col min="12550" max="12550" width="2.25" style="1052" bestFit="1" customWidth="1"/>
    <col min="12551" max="12564" width="2.08203125" style="1052"/>
    <col min="12565" max="12565" width="2.4140625" style="1052" bestFit="1" customWidth="1"/>
    <col min="12566" max="12800" width="2.08203125" style="1052"/>
    <col min="12801" max="12802" width="2.08203125" style="1052" customWidth="1"/>
    <col min="12803" max="12805" width="2.08203125" style="1052"/>
    <col min="12806" max="12806" width="2.25" style="1052" bestFit="1" customWidth="1"/>
    <col min="12807" max="12820" width="2.08203125" style="1052"/>
    <col min="12821" max="12821" width="2.4140625" style="1052" bestFit="1" customWidth="1"/>
    <col min="12822" max="13056" width="2.08203125" style="1052"/>
    <col min="13057" max="13058" width="2.08203125" style="1052" customWidth="1"/>
    <col min="13059" max="13061" width="2.08203125" style="1052"/>
    <col min="13062" max="13062" width="2.25" style="1052" bestFit="1" customWidth="1"/>
    <col min="13063" max="13076" width="2.08203125" style="1052"/>
    <col min="13077" max="13077" width="2.4140625" style="1052" bestFit="1" customWidth="1"/>
    <col min="13078" max="13312" width="2.08203125" style="1052"/>
    <col min="13313" max="13314" width="2.08203125" style="1052" customWidth="1"/>
    <col min="13315" max="13317" width="2.08203125" style="1052"/>
    <col min="13318" max="13318" width="2.25" style="1052" bestFit="1" customWidth="1"/>
    <col min="13319" max="13332" width="2.08203125" style="1052"/>
    <col min="13333" max="13333" width="2.4140625" style="1052" bestFit="1" customWidth="1"/>
    <col min="13334" max="13568" width="2.08203125" style="1052"/>
    <col min="13569" max="13570" width="2.08203125" style="1052" customWidth="1"/>
    <col min="13571" max="13573" width="2.08203125" style="1052"/>
    <col min="13574" max="13574" width="2.25" style="1052" bestFit="1" customWidth="1"/>
    <col min="13575" max="13588" width="2.08203125" style="1052"/>
    <col min="13589" max="13589" width="2.4140625" style="1052" bestFit="1" customWidth="1"/>
    <col min="13590" max="13824" width="2.08203125" style="1052"/>
    <col min="13825" max="13826" width="2.08203125" style="1052" customWidth="1"/>
    <col min="13827" max="13829" width="2.08203125" style="1052"/>
    <col min="13830" max="13830" width="2.25" style="1052" bestFit="1" customWidth="1"/>
    <col min="13831" max="13844" width="2.08203125" style="1052"/>
    <col min="13845" max="13845" width="2.4140625" style="1052" bestFit="1" customWidth="1"/>
    <col min="13846" max="14080" width="2.08203125" style="1052"/>
    <col min="14081" max="14082" width="2.08203125" style="1052" customWidth="1"/>
    <col min="14083" max="14085" width="2.08203125" style="1052"/>
    <col min="14086" max="14086" width="2.25" style="1052" bestFit="1" customWidth="1"/>
    <col min="14087" max="14100" width="2.08203125" style="1052"/>
    <col min="14101" max="14101" width="2.4140625" style="1052" bestFit="1" customWidth="1"/>
    <col min="14102" max="14336" width="2.08203125" style="1052"/>
    <col min="14337" max="14338" width="2.08203125" style="1052" customWidth="1"/>
    <col min="14339" max="14341" width="2.08203125" style="1052"/>
    <col min="14342" max="14342" width="2.25" style="1052" bestFit="1" customWidth="1"/>
    <col min="14343" max="14356" width="2.08203125" style="1052"/>
    <col min="14357" max="14357" width="2.4140625" style="1052" bestFit="1" customWidth="1"/>
    <col min="14358" max="14592" width="2.08203125" style="1052"/>
    <col min="14593" max="14594" width="2.08203125" style="1052" customWidth="1"/>
    <col min="14595" max="14597" width="2.08203125" style="1052"/>
    <col min="14598" max="14598" width="2.25" style="1052" bestFit="1" customWidth="1"/>
    <col min="14599" max="14612" width="2.08203125" style="1052"/>
    <col min="14613" max="14613" width="2.4140625" style="1052" bestFit="1" customWidth="1"/>
    <col min="14614" max="14848" width="2.08203125" style="1052"/>
    <col min="14849" max="14850" width="2.08203125" style="1052" customWidth="1"/>
    <col min="14851" max="14853" width="2.08203125" style="1052"/>
    <col min="14854" max="14854" width="2.25" style="1052" bestFit="1" customWidth="1"/>
    <col min="14855" max="14868" width="2.08203125" style="1052"/>
    <col min="14869" max="14869" width="2.4140625" style="1052" bestFit="1" customWidth="1"/>
    <col min="14870" max="15104" width="2.08203125" style="1052"/>
    <col min="15105" max="15106" width="2.08203125" style="1052" customWidth="1"/>
    <col min="15107" max="15109" width="2.08203125" style="1052"/>
    <col min="15110" max="15110" width="2.25" style="1052" bestFit="1" customWidth="1"/>
    <col min="15111" max="15124" width="2.08203125" style="1052"/>
    <col min="15125" max="15125" width="2.4140625" style="1052" bestFit="1" customWidth="1"/>
    <col min="15126" max="15360" width="2.08203125" style="1052"/>
    <col min="15361" max="15362" width="2.08203125" style="1052" customWidth="1"/>
    <col min="15363" max="15365" width="2.08203125" style="1052"/>
    <col min="15366" max="15366" width="2.25" style="1052" bestFit="1" customWidth="1"/>
    <col min="15367" max="15380" width="2.08203125" style="1052"/>
    <col min="15381" max="15381" width="2.4140625" style="1052" bestFit="1" customWidth="1"/>
    <col min="15382" max="15616" width="2.08203125" style="1052"/>
    <col min="15617" max="15618" width="2.08203125" style="1052" customWidth="1"/>
    <col min="15619" max="15621" width="2.08203125" style="1052"/>
    <col min="15622" max="15622" width="2.25" style="1052" bestFit="1" customWidth="1"/>
    <col min="15623" max="15636" width="2.08203125" style="1052"/>
    <col min="15637" max="15637" width="2.4140625" style="1052" bestFit="1" customWidth="1"/>
    <col min="15638" max="15872" width="2.08203125" style="1052"/>
    <col min="15873" max="15874" width="2.08203125" style="1052" customWidth="1"/>
    <col min="15875" max="15877" width="2.08203125" style="1052"/>
    <col min="15878" max="15878" width="2.25" style="1052" bestFit="1" customWidth="1"/>
    <col min="15879" max="15892" width="2.08203125" style="1052"/>
    <col min="15893" max="15893" width="2.4140625" style="1052" bestFit="1" customWidth="1"/>
    <col min="15894" max="16128" width="2.08203125" style="1052"/>
    <col min="16129" max="16130" width="2.08203125" style="1052" customWidth="1"/>
    <col min="16131" max="16133" width="2.08203125" style="1052"/>
    <col min="16134" max="16134" width="2.25" style="1052" bestFit="1" customWidth="1"/>
    <col min="16135" max="16148" width="2.08203125" style="1052"/>
    <col min="16149" max="16149" width="2.4140625" style="1052" bestFit="1" customWidth="1"/>
    <col min="16150" max="16384" width="2.08203125" style="1052"/>
  </cols>
  <sheetData>
    <row r="1" spans="1:39">
      <c r="B1" s="1067" t="s">
        <v>2333</v>
      </c>
      <c r="AH1" s="3086"/>
      <c r="AI1" s="3086"/>
      <c r="AJ1" s="3086"/>
      <c r="AK1" s="3086"/>
      <c r="AL1" s="3086"/>
      <c r="AM1" s="3086"/>
    </row>
    <row r="2" spans="1:39" ht="24" customHeight="1"/>
    <row r="3" spans="1:39">
      <c r="A3" s="3156" t="s">
        <v>1686</v>
      </c>
      <c r="B3" s="3156"/>
      <c r="C3" s="3156"/>
      <c r="D3" s="3156"/>
      <c r="E3" s="3156"/>
      <c r="F3" s="3156"/>
      <c r="G3" s="3156"/>
      <c r="H3" s="3156"/>
      <c r="I3" s="3156"/>
      <c r="J3" s="3156"/>
      <c r="K3" s="3156"/>
      <c r="L3" s="3156"/>
      <c r="M3" s="3156"/>
      <c r="N3" s="3156"/>
      <c r="O3" s="3156"/>
      <c r="P3" s="3156"/>
      <c r="Q3" s="3156"/>
      <c r="R3" s="3156"/>
      <c r="S3" s="3156"/>
      <c r="T3" s="3156"/>
      <c r="U3" s="3156"/>
      <c r="V3" s="3156"/>
      <c r="W3" s="3156"/>
      <c r="X3" s="3156"/>
      <c r="Y3" s="3156"/>
      <c r="Z3" s="3156"/>
      <c r="AA3" s="3156"/>
      <c r="AB3" s="3156"/>
      <c r="AC3" s="3156"/>
      <c r="AD3" s="3156"/>
      <c r="AE3" s="3156"/>
      <c r="AF3" s="3156"/>
      <c r="AG3" s="3156"/>
      <c r="AH3" s="3156"/>
      <c r="AI3" s="3156"/>
      <c r="AJ3" s="3156"/>
      <c r="AK3" s="3156"/>
      <c r="AL3" s="3156"/>
      <c r="AM3" s="3156"/>
    </row>
    <row r="4" spans="1:39">
      <c r="A4" s="3156"/>
      <c r="B4" s="3156"/>
      <c r="C4" s="3156"/>
      <c r="D4" s="3156"/>
      <c r="E4" s="3156"/>
      <c r="F4" s="3156"/>
      <c r="G4" s="3156"/>
      <c r="H4" s="3156"/>
      <c r="I4" s="3156"/>
      <c r="J4" s="3156"/>
      <c r="K4" s="3156"/>
      <c r="L4" s="3156"/>
      <c r="M4" s="3156"/>
      <c r="N4" s="3156"/>
      <c r="O4" s="3156"/>
      <c r="P4" s="3156"/>
      <c r="Q4" s="3156"/>
      <c r="R4" s="3156"/>
      <c r="S4" s="3156"/>
      <c r="T4" s="3156"/>
      <c r="U4" s="3156"/>
      <c r="V4" s="3156"/>
      <c r="W4" s="3156"/>
      <c r="X4" s="3156"/>
      <c r="Y4" s="3156"/>
      <c r="Z4" s="3156"/>
      <c r="AA4" s="3156"/>
      <c r="AB4" s="3156"/>
      <c r="AC4" s="3156"/>
      <c r="AD4" s="3156"/>
      <c r="AE4" s="3156"/>
      <c r="AF4" s="3156"/>
      <c r="AG4" s="3156"/>
      <c r="AH4" s="3156"/>
      <c r="AI4" s="3156"/>
      <c r="AJ4" s="3156"/>
      <c r="AK4" s="3156"/>
      <c r="AL4" s="3156"/>
      <c r="AM4" s="3156"/>
    </row>
    <row r="5" spans="1:39" ht="24" customHeight="1"/>
    <row r="6" spans="1:39">
      <c r="B6" s="3105" t="s">
        <v>993</v>
      </c>
      <c r="C6" s="3105"/>
      <c r="D6" s="3105"/>
      <c r="E6" s="3105"/>
      <c r="F6" s="3105"/>
      <c r="G6" s="3105"/>
      <c r="H6" s="3105"/>
      <c r="I6" s="3105"/>
      <c r="J6" s="3105"/>
      <c r="K6" s="3105"/>
      <c r="L6" s="3105"/>
      <c r="M6" s="3105"/>
      <c r="N6" s="3105"/>
      <c r="O6" s="3105"/>
      <c r="P6" s="3105"/>
      <c r="Q6" s="3105"/>
      <c r="R6" s="3105"/>
      <c r="S6" s="3105"/>
      <c r="T6" s="3105"/>
      <c r="U6" s="3105"/>
      <c r="V6" s="3105"/>
      <c r="W6" s="3105"/>
      <c r="X6" s="3105"/>
      <c r="Y6" s="3105"/>
      <c r="Z6" s="3105"/>
      <c r="AA6" s="3105"/>
      <c r="AB6" s="3105"/>
      <c r="AC6" s="3105"/>
      <c r="AD6" s="3105"/>
      <c r="AE6" s="3105"/>
      <c r="AF6" s="3105"/>
      <c r="AG6" s="3105"/>
      <c r="AH6" s="3105"/>
      <c r="AI6" s="3105"/>
      <c r="AJ6" s="3105"/>
      <c r="AK6" s="3105"/>
      <c r="AL6" s="3105"/>
    </row>
    <row r="7" spans="1:39">
      <c r="B7" s="3105"/>
      <c r="C7" s="3105"/>
      <c r="D7" s="3105"/>
      <c r="E7" s="3105"/>
      <c r="F7" s="3105"/>
      <c r="G7" s="3105"/>
      <c r="H7" s="3105"/>
      <c r="I7" s="3105"/>
      <c r="J7" s="3105"/>
      <c r="K7" s="3105"/>
      <c r="L7" s="3105"/>
      <c r="M7" s="3105"/>
      <c r="N7" s="3105"/>
      <c r="O7" s="3105"/>
      <c r="P7" s="3105"/>
      <c r="Q7" s="3105"/>
      <c r="R7" s="3105"/>
      <c r="S7" s="3105"/>
      <c r="T7" s="3119"/>
      <c r="U7" s="3119"/>
      <c r="V7" s="3119"/>
      <c r="W7" s="3119"/>
      <c r="X7" s="3119"/>
      <c r="Y7" s="3119"/>
      <c r="Z7" s="3119"/>
      <c r="AA7" s="3119"/>
      <c r="AB7" s="3119"/>
      <c r="AC7" s="3119"/>
      <c r="AD7" s="3119"/>
      <c r="AE7" s="3119"/>
      <c r="AF7" s="3119"/>
      <c r="AG7" s="3119"/>
      <c r="AH7" s="3119"/>
      <c r="AI7" s="3119"/>
      <c r="AJ7" s="3119"/>
      <c r="AK7" s="3119"/>
      <c r="AL7" s="3119"/>
    </row>
    <row r="8" spans="1:39" ht="13.5" customHeight="1">
      <c r="B8" s="3093" t="s">
        <v>1687</v>
      </c>
      <c r="C8" s="3094"/>
      <c r="D8" s="1069"/>
      <c r="E8" s="1069"/>
      <c r="F8" s="1069"/>
      <c r="G8" s="1069"/>
      <c r="H8" s="1069"/>
      <c r="I8" s="1069"/>
      <c r="J8" s="1069"/>
      <c r="K8" s="1069"/>
      <c r="L8" s="1069"/>
      <c r="M8" s="1069"/>
      <c r="N8" s="1069"/>
      <c r="O8" s="1069"/>
      <c r="P8" s="1069"/>
      <c r="Q8" s="1069"/>
      <c r="R8" s="3093" t="s">
        <v>1688</v>
      </c>
      <c r="S8" s="3094"/>
      <c r="T8" s="1070"/>
      <c r="U8" s="1069"/>
      <c r="V8" s="1069"/>
      <c r="W8" s="1069"/>
      <c r="X8" s="1069"/>
      <c r="Y8" s="1069"/>
      <c r="Z8" s="1069"/>
      <c r="AA8" s="1069"/>
      <c r="AB8" s="1069"/>
      <c r="AC8" s="1069"/>
      <c r="AD8" s="1069"/>
      <c r="AE8" s="1069"/>
      <c r="AF8" s="1069"/>
      <c r="AG8" s="1069"/>
      <c r="AH8" s="1069"/>
      <c r="AI8" s="1069"/>
      <c r="AJ8" s="1069"/>
      <c r="AK8" s="1069"/>
      <c r="AL8" s="1071"/>
    </row>
    <row r="9" spans="1:39">
      <c r="B9" s="3095"/>
      <c r="C9" s="3096"/>
      <c r="F9" s="3086">
        <v>1</v>
      </c>
      <c r="G9" s="1074"/>
      <c r="H9" s="3085" t="s">
        <v>1381</v>
      </c>
      <c r="I9" s="3085"/>
      <c r="J9" s="3085"/>
      <c r="K9" s="3085"/>
      <c r="L9" s="3085"/>
      <c r="M9" s="3085"/>
      <c r="N9" s="3085"/>
      <c r="O9" s="3085"/>
      <c r="R9" s="3095"/>
      <c r="S9" s="3096"/>
      <c r="T9" s="1072"/>
      <c r="U9" s="1052">
        <v>1</v>
      </c>
      <c r="W9" s="1052" t="s">
        <v>1689</v>
      </c>
      <c r="AL9" s="1073"/>
    </row>
    <row r="10" spans="1:39">
      <c r="B10" s="3095"/>
      <c r="C10" s="3096"/>
      <c r="F10" s="3086"/>
      <c r="G10" s="1074"/>
      <c r="H10" s="3085"/>
      <c r="I10" s="3085"/>
      <c r="J10" s="3085"/>
      <c r="K10" s="3085"/>
      <c r="L10" s="3085"/>
      <c r="M10" s="3085"/>
      <c r="N10" s="3085"/>
      <c r="O10" s="3085"/>
      <c r="R10" s="3095"/>
      <c r="S10" s="3096"/>
      <c r="T10" s="1072"/>
      <c r="U10" s="1052">
        <v>2</v>
      </c>
      <c r="W10" s="1052" t="s">
        <v>1690</v>
      </c>
      <c r="AL10" s="1075"/>
    </row>
    <row r="11" spans="1:39">
      <c r="B11" s="3095"/>
      <c r="C11" s="3096"/>
      <c r="F11" s="3086">
        <v>2</v>
      </c>
      <c r="H11" s="3085" t="s">
        <v>1373</v>
      </c>
      <c r="I11" s="3085"/>
      <c r="J11" s="3085"/>
      <c r="K11" s="3085"/>
      <c r="L11" s="3085"/>
      <c r="M11" s="3085"/>
      <c r="N11" s="3085"/>
      <c r="O11" s="3085"/>
      <c r="R11" s="3095"/>
      <c r="S11" s="3096"/>
      <c r="T11" s="1072"/>
      <c r="U11" s="1052">
        <v>3</v>
      </c>
      <c r="W11" s="1052" t="s">
        <v>1691</v>
      </c>
      <c r="AL11" s="1073"/>
    </row>
    <row r="12" spans="1:39">
      <c r="B12" s="3095"/>
      <c r="C12" s="3096"/>
      <c r="F12" s="3086"/>
      <c r="G12" s="1074"/>
      <c r="H12" s="3085"/>
      <c r="I12" s="3085"/>
      <c r="J12" s="3085"/>
      <c r="K12" s="3085"/>
      <c r="L12" s="3085"/>
      <c r="M12" s="3085"/>
      <c r="N12" s="3085"/>
      <c r="O12" s="3085"/>
      <c r="R12" s="3095"/>
      <c r="S12" s="3096"/>
      <c r="T12" s="1072"/>
      <c r="U12" s="1052">
        <v>4</v>
      </c>
      <c r="W12" s="1052" t="s">
        <v>1692</v>
      </c>
      <c r="AL12" s="1073"/>
    </row>
    <row r="13" spans="1:39">
      <c r="B13" s="3095"/>
      <c r="C13" s="3096"/>
      <c r="F13" s="3086">
        <v>3</v>
      </c>
      <c r="G13" s="1074"/>
      <c r="H13" s="3085" t="s">
        <v>1693</v>
      </c>
      <c r="I13" s="3085"/>
      <c r="J13" s="3085"/>
      <c r="K13" s="3085"/>
      <c r="L13" s="3085"/>
      <c r="M13" s="3085"/>
      <c r="N13" s="3085"/>
      <c r="O13" s="3085"/>
      <c r="R13" s="3095"/>
      <c r="S13" s="3096"/>
      <c r="T13" s="1072"/>
      <c r="U13" s="1052">
        <v>5</v>
      </c>
      <c r="W13" s="1052" t="s">
        <v>1694</v>
      </c>
      <c r="AL13" s="1073"/>
    </row>
    <row r="14" spans="1:39">
      <c r="B14" s="3095"/>
      <c r="C14" s="3096"/>
      <c r="F14" s="3086"/>
      <c r="H14" s="3085"/>
      <c r="I14" s="3085"/>
      <c r="J14" s="3085"/>
      <c r="K14" s="3085"/>
      <c r="L14" s="3085"/>
      <c r="M14" s="3085"/>
      <c r="N14" s="3085"/>
      <c r="O14" s="3085"/>
      <c r="R14" s="3095"/>
      <c r="S14" s="3096"/>
      <c r="T14" s="1072"/>
      <c r="U14" s="1052">
        <v>6</v>
      </c>
      <c r="W14" s="1052" t="s">
        <v>1695</v>
      </c>
      <c r="AL14" s="1073"/>
    </row>
    <row r="15" spans="1:39">
      <c r="B15" s="3095"/>
      <c r="C15" s="3096"/>
      <c r="F15" s="1057"/>
      <c r="H15" s="1067"/>
      <c r="I15" s="1067"/>
      <c r="J15" s="1067"/>
      <c r="K15" s="1067"/>
      <c r="L15" s="1067"/>
      <c r="M15" s="1067"/>
      <c r="N15" s="1067"/>
      <c r="O15" s="1067"/>
      <c r="R15" s="3095"/>
      <c r="S15" s="3096"/>
      <c r="T15" s="1072"/>
      <c r="U15" s="1052">
        <v>7</v>
      </c>
      <c r="W15" s="1052" t="s">
        <v>1696</v>
      </c>
      <c r="AL15" s="1073"/>
    </row>
    <row r="16" spans="1:39">
      <c r="B16" s="3097"/>
      <c r="C16" s="3098"/>
      <c r="D16" s="1076"/>
      <c r="E16" s="1076"/>
      <c r="F16" s="1076"/>
      <c r="G16" s="1076"/>
      <c r="H16" s="1076"/>
      <c r="I16" s="1076"/>
      <c r="J16" s="1076"/>
      <c r="K16" s="1076"/>
      <c r="L16" s="1076"/>
      <c r="M16" s="1076"/>
      <c r="N16" s="1076"/>
      <c r="O16" s="1076"/>
      <c r="P16" s="1076"/>
      <c r="Q16" s="1076"/>
      <c r="R16" s="3097"/>
      <c r="S16" s="3098"/>
      <c r="T16" s="1077"/>
      <c r="U16" s="1076"/>
      <c r="V16" s="1076"/>
      <c r="W16" s="1076"/>
      <c r="X16" s="1076"/>
      <c r="Y16" s="1076"/>
      <c r="Z16" s="1076"/>
      <c r="AA16" s="1076"/>
      <c r="AB16" s="1076"/>
      <c r="AC16" s="1076"/>
      <c r="AD16" s="1076"/>
      <c r="AE16" s="1076"/>
      <c r="AF16" s="1076"/>
      <c r="AG16" s="1076"/>
      <c r="AH16" s="1076"/>
      <c r="AI16" s="1076"/>
      <c r="AJ16" s="1076"/>
      <c r="AK16" s="1076"/>
      <c r="AL16" s="1078"/>
    </row>
    <row r="17" spans="2:38" ht="13.5" customHeight="1">
      <c r="B17" s="3093" t="s">
        <v>1697</v>
      </c>
      <c r="C17" s="3094"/>
      <c r="D17" s="1070"/>
      <c r="E17" s="1069"/>
      <c r="F17" s="1069"/>
      <c r="G17" s="1069"/>
      <c r="H17" s="1069"/>
      <c r="I17" s="1069"/>
      <c r="J17" s="1069"/>
      <c r="K17" s="1069"/>
      <c r="L17" s="1069"/>
      <c r="M17" s="1069"/>
      <c r="N17" s="1069"/>
      <c r="O17" s="1069"/>
      <c r="P17" s="1069"/>
      <c r="Q17" s="1069"/>
      <c r="R17" s="1069"/>
      <c r="S17" s="1069"/>
      <c r="T17" s="1069"/>
      <c r="U17" s="1069"/>
      <c r="V17" s="1069"/>
      <c r="W17" s="1069"/>
      <c r="X17" s="1069"/>
      <c r="Y17" s="1069"/>
      <c r="Z17" s="1069"/>
      <c r="AA17" s="1069"/>
      <c r="AB17" s="1069"/>
      <c r="AC17" s="1069"/>
      <c r="AD17" s="1069"/>
      <c r="AE17" s="1069"/>
      <c r="AF17" s="1069"/>
      <c r="AG17" s="1069"/>
      <c r="AH17" s="1069"/>
      <c r="AI17" s="1069"/>
      <c r="AJ17" s="1069"/>
      <c r="AK17" s="1069"/>
      <c r="AL17" s="1071"/>
    </row>
    <row r="18" spans="2:38">
      <c r="B18" s="3095"/>
      <c r="C18" s="3096"/>
      <c r="D18" s="1072"/>
      <c r="AL18" s="1075"/>
    </row>
    <row r="19" spans="2:38">
      <c r="B19" s="3095"/>
      <c r="C19" s="3096"/>
      <c r="D19" s="1072"/>
      <c r="E19" s="3112" t="s">
        <v>1698</v>
      </c>
      <c r="F19" s="3112"/>
      <c r="G19" s="3112"/>
      <c r="H19" s="3112"/>
      <c r="I19" s="3112"/>
      <c r="J19" s="3112"/>
      <c r="K19" s="3112"/>
      <c r="L19" s="3112"/>
      <c r="M19" s="3112"/>
      <c r="N19" s="3112"/>
      <c r="O19" s="3112"/>
      <c r="P19" s="3112"/>
      <c r="Q19" s="3112"/>
      <c r="R19" s="3112"/>
      <c r="S19" s="3112"/>
      <c r="T19" s="3112"/>
      <c r="U19" s="3112"/>
      <c r="V19" s="3112"/>
      <c r="W19" s="3112" t="s">
        <v>1699</v>
      </c>
      <c r="X19" s="3112"/>
      <c r="Y19" s="3112"/>
      <c r="Z19" s="3112"/>
      <c r="AA19" s="3112"/>
      <c r="AB19" s="3112"/>
      <c r="AC19" s="3112"/>
      <c r="AD19" s="3112"/>
      <c r="AE19" s="3112"/>
      <c r="AF19" s="3112"/>
      <c r="AG19" s="3112"/>
      <c r="AH19" s="3112"/>
      <c r="AI19" s="3112"/>
      <c r="AJ19" s="3112"/>
      <c r="AK19" s="3112"/>
      <c r="AL19" s="1075"/>
    </row>
    <row r="20" spans="2:38">
      <c r="B20" s="3095"/>
      <c r="C20" s="3096"/>
      <c r="D20" s="1072"/>
      <c r="E20" s="3112"/>
      <c r="F20" s="3112"/>
      <c r="G20" s="3112"/>
      <c r="H20" s="3112"/>
      <c r="I20" s="3112"/>
      <c r="J20" s="3112"/>
      <c r="K20" s="3112"/>
      <c r="L20" s="3112"/>
      <c r="M20" s="3112"/>
      <c r="N20" s="3112"/>
      <c r="O20" s="3112"/>
      <c r="P20" s="3112"/>
      <c r="Q20" s="3112"/>
      <c r="R20" s="3112"/>
      <c r="S20" s="3112"/>
      <c r="T20" s="3112"/>
      <c r="U20" s="3112"/>
      <c r="V20" s="3112"/>
      <c r="W20" s="3112"/>
      <c r="X20" s="3112"/>
      <c r="Y20" s="3112"/>
      <c r="Z20" s="3112"/>
      <c r="AA20" s="3112"/>
      <c r="AB20" s="3112"/>
      <c r="AC20" s="3112"/>
      <c r="AD20" s="3112"/>
      <c r="AE20" s="3112"/>
      <c r="AF20" s="3112"/>
      <c r="AG20" s="3112"/>
      <c r="AH20" s="3112"/>
      <c r="AI20" s="3112"/>
      <c r="AJ20" s="3112"/>
      <c r="AK20" s="3112"/>
      <c r="AL20" s="1075"/>
    </row>
    <row r="21" spans="2:38">
      <c r="B21" s="3095"/>
      <c r="C21" s="3096"/>
      <c r="D21" s="1072"/>
      <c r="E21" s="3105"/>
      <c r="F21" s="3105"/>
      <c r="G21" s="3105"/>
      <c r="H21" s="3105"/>
      <c r="I21" s="3105"/>
      <c r="J21" s="3105"/>
      <c r="K21" s="3105"/>
      <c r="L21" s="3105"/>
      <c r="M21" s="3105"/>
      <c r="N21" s="3105"/>
      <c r="O21" s="3105"/>
      <c r="P21" s="3105"/>
      <c r="Q21" s="3105"/>
      <c r="R21" s="3105"/>
      <c r="S21" s="3105"/>
      <c r="T21" s="3105"/>
      <c r="U21" s="3105" t="s">
        <v>83</v>
      </c>
      <c r="V21" s="3105"/>
      <c r="W21" s="3105"/>
      <c r="X21" s="3105"/>
      <c r="Y21" s="3105"/>
      <c r="Z21" s="3105"/>
      <c r="AA21" s="3105"/>
      <c r="AB21" s="3105"/>
      <c r="AC21" s="3105"/>
      <c r="AD21" s="3105"/>
      <c r="AE21" s="3105"/>
      <c r="AF21" s="3105"/>
      <c r="AG21" s="3105"/>
      <c r="AH21" s="3105"/>
      <c r="AI21" s="3105"/>
      <c r="AJ21" s="3105" t="s">
        <v>83</v>
      </c>
      <c r="AK21" s="3105"/>
      <c r="AL21" s="1075"/>
    </row>
    <row r="22" spans="2:38">
      <c r="B22" s="3095"/>
      <c r="C22" s="3096"/>
      <c r="D22" s="1072"/>
      <c r="E22" s="3105"/>
      <c r="F22" s="3105"/>
      <c r="G22" s="3105"/>
      <c r="H22" s="3105"/>
      <c r="I22" s="3105"/>
      <c r="J22" s="3105"/>
      <c r="K22" s="3105"/>
      <c r="L22" s="3105"/>
      <c r="M22" s="3105"/>
      <c r="N22" s="3105"/>
      <c r="O22" s="3105"/>
      <c r="P22" s="3105"/>
      <c r="Q22" s="3105"/>
      <c r="R22" s="3105"/>
      <c r="S22" s="3105"/>
      <c r="T22" s="3105"/>
      <c r="U22" s="3105"/>
      <c r="V22" s="3105"/>
      <c r="W22" s="3105"/>
      <c r="X22" s="3105"/>
      <c r="Y22" s="3105"/>
      <c r="Z22" s="3105"/>
      <c r="AA22" s="3105"/>
      <c r="AB22" s="3105"/>
      <c r="AC22" s="3105"/>
      <c r="AD22" s="3105"/>
      <c r="AE22" s="3105"/>
      <c r="AF22" s="3105"/>
      <c r="AG22" s="3105"/>
      <c r="AH22" s="3105"/>
      <c r="AI22" s="3105"/>
      <c r="AJ22" s="3105"/>
      <c r="AK22" s="3105"/>
      <c r="AL22" s="1075"/>
    </row>
    <row r="23" spans="2:38" ht="18.5" thickBot="1">
      <c r="B23" s="3095"/>
      <c r="C23" s="3096"/>
      <c r="D23" s="1072"/>
      <c r="AL23" s="1075"/>
    </row>
    <row r="24" spans="2:38">
      <c r="B24" s="3095"/>
      <c r="C24" s="3096"/>
      <c r="D24" s="1072"/>
      <c r="W24" s="3876" t="s">
        <v>1700</v>
      </c>
      <c r="X24" s="3877"/>
      <c r="Y24" s="3877"/>
      <c r="Z24" s="3877"/>
      <c r="AA24" s="3877"/>
      <c r="AB24" s="3877"/>
      <c r="AC24" s="3877"/>
      <c r="AD24" s="3877"/>
      <c r="AE24" s="3877"/>
      <c r="AF24" s="3877"/>
      <c r="AG24" s="3877"/>
      <c r="AH24" s="3877"/>
      <c r="AI24" s="3877"/>
      <c r="AJ24" s="3877"/>
      <c r="AK24" s="3878"/>
      <c r="AL24" s="1075"/>
    </row>
    <row r="25" spans="2:38">
      <c r="B25" s="3095"/>
      <c r="C25" s="3096"/>
      <c r="D25" s="1072"/>
      <c r="W25" s="3879"/>
      <c r="X25" s="3105"/>
      <c r="Y25" s="3105"/>
      <c r="Z25" s="3105"/>
      <c r="AA25" s="3105"/>
      <c r="AB25" s="3105"/>
      <c r="AC25" s="3105"/>
      <c r="AD25" s="3105"/>
      <c r="AE25" s="3105"/>
      <c r="AF25" s="3105"/>
      <c r="AG25" s="3105"/>
      <c r="AH25" s="3105"/>
      <c r="AI25" s="3105"/>
      <c r="AJ25" s="3105"/>
      <c r="AK25" s="3880"/>
      <c r="AL25" s="1075"/>
    </row>
    <row r="26" spans="2:38">
      <c r="B26" s="3095"/>
      <c r="C26" s="3096"/>
      <c r="D26" s="1072"/>
      <c r="W26" s="3879"/>
      <c r="X26" s="3105"/>
      <c r="Y26" s="3105"/>
      <c r="Z26" s="3105"/>
      <c r="AA26" s="3105"/>
      <c r="AB26" s="3105"/>
      <c r="AC26" s="3105"/>
      <c r="AD26" s="3105"/>
      <c r="AE26" s="3105"/>
      <c r="AF26" s="3105"/>
      <c r="AG26" s="3105"/>
      <c r="AH26" s="3105"/>
      <c r="AI26" s="3105"/>
      <c r="AJ26" s="3105" t="s">
        <v>282</v>
      </c>
      <c r="AK26" s="3880"/>
      <c r="AL26" s="1075"/>
    </row>
    <row r="27" spans="2:38" ht="18.5" thickBot="1">
      <c r="B27" s="3095"/>
      <c r="C27" s="3096"/>
      <c r="D27" s="1072"/>
      <c r="W27" s="3881"/>
      <c r="X27" s="3882"/>
      <c r="Y27" s="3882"/>
      <c r="Z27" s="3882"/>
      <c r="AA27" s="3882"/>
      <c r="AB27" s="3882"/>
      <c r="AC27" s="3882"/>
      <c r="AD27" s="3882"/>
      <c r="AE27" s="3882"/>
      <c r="AF27" s="3882"/>
      <c r="AG27" s="3882"/>
      <c r="AH27" s="3882"/>
      <c r="AI27" s="3882"/>
      <c r="AJ27" s="3882"/>
      <c r="AK27" s="3883"/>
      <c r="AL27" s="1075"/>
    </row>
    <row r="28" spans="2:38">
      <c r="B28" s="3095"/>
      <c r="C28" s="3096"/>
      <c r="D28" s="1072"/>
      <c r="AL28" s="1075"/>
    </row>
    <row r="29" spans="2:38">
      <c r="B29" s="3095"/>
      <c r="C29" s="3096"/>
      <c r="D29" s="1072"/>
      <c r="AL29" s="1075"/>
    </row>
    <row r="30" spans="2:38">
      <c r="B30" s="3095"/>
      <c r="C30" s="3096"/>
      <c r="D30" s="1069"/>
      <c r="E30" s="1069"/>
      <c r="F30" s="1069"/>
      <c r="G30" s="1069"/>
      <c r="H30" s="1069"/>
      <c r="I30" s="1069"/>
      <c r="J30" s="1069"/>
      <c r="K30" s="1069"/>
      <c r="L30" s="1069"/>
      <c r="M30" s="1069"/>
      <c r="N30" s="1069"/>
      <c r="O30" s="1069"/>
      <c r="P30" s="1069"/>
      <c r="Q30" s="1069"/>
      <c r="R30" s="1079"/>
      <c r="S30" s="1079"/>
      <c r="T30" s="1069"/>
      <c r="U30" s="1069"/>
      <c r="V30" s="1069"/>
      <c r="W30" s="1080"/>
      <c r="X30" s="1080"/>
      <c r="Y30" s="1080"/>
      <c r="Z30" s="1080"/>
      <c r="AA30" s="1080"/>
      <c r="AB30" s="1080"/>
      <c r="AC30" s="1080"/>
      <c r="AD30" s="1080"/>
      <c r="AE30" s="1080"/>
      <c r="AF30" s="1080"/>
      <c r="AG30" s="1080"/>
      <c r="AH30" s="1080"/>
      <c r="AI30" s="1080"/>
      <c r="AJ30" s="1080"/>
      <c r="AK30" s="1080"/>
      <c r="AL30" s="1071"/>
    </row>
    <row r="31" spans="2:38">
      <c r="B31" s="3095"/>
      <c r="C31" s="3096"/>
      <c r="F31" s="1052" t="s">
        <v>1701</v>
      </c>
      <c r="AL31" s="1075"/>
    </row>
    <row r="32" spans="2:38">
      <c r="B32" s="3095"/>
      <c r="C32" s="3096"/>
      <c r="AL32" s="1075"/>
    </row>
    <row r="33" spans="2:38" ht="15" customHeight="1">
      <c r="B33" s="3095"/>
      <c r="C33" s="3096"/>
      <c r="F33" s="3113" t="s">
        <v>1702</v>
      </c>
      <c r="G33" s="3114"/>
      <c r="H33" s="3114"/>
      <c r="I33" s="3114"/>
      <c r="J33" s="3114"/>
      <c r="K33" s="3114"/>
      <c r="L33" s="3114"/>
      <c r="M33" s="3115"/>
      <c r="N33" s="3113"/>
      <c r="O33" s="3114"/>
      <c r="P33" s="3114"/>
      <c r="Q33" s="3114"/>
      <c r="R33" s="3114"/>
      <c r="S33" s="3115"/>
      <c r="T33" s="3113" t="s">
        <v>83</v>
      </c>
      <c r="U33" s="3115"/>
      <c r="Y33" s="3236" t="s">
        <v>1703</v>
      </c>
      <c r="Z33" s="3114"/>
      <c r="AA33" s="3114"/>
      <c r="AB33" s="3114"/>
      <c r="AC33" s="3114"/>
      <c r="AD33" s="3114"/>
      <c r="AE33" s="3114"/>
      <c r="AF33" s="3114"/>
      <c r="AG33" s="3114"/>
      <c r="AH33" s="3114"/>
      <c r="AI33" s="3115"/>
      <c r="AL33" s="1075"/>
    </row>
    <row r="34" spans="2:38" ht="15" customHeight="1">
      <c r="B34" s="3095"/>
      <c r="C34" s="3096"/>
      <c r="F34" s="3116"/>
      <c r="G34" s="3117"/>
      <c r="H34" s="3117"/>
      <c r="I34" s="3117"/>
      <c r="J34" s="3117"/>
      <c r="K34" s="3117"/>
      <c r="L34" s="3117"/>
      <c r="M34" s="3118"/>
      <c r="N34" s="3116"/>
      <c r="O34" s="3117"/>
      <c r="P34" s="3117"/>
      <c r="Q34" s="3117"/>
      <c r="R34" s="3117"/>
      <c r="S34" s="3118"/>
      <c r="T34" s="3116"/>
      <c r="U34" s="3118"/>
      <c r="Y34" s="3116"/>
      <c r="Z34" s="3117"/>
      <c r="AA34" s="3117"/>
      <c r="AB34" s="3117"/>
      <c r="AC34" s="3117"/>
      <c r="AD34" s="3117"/>
      <c r="AE34" s="3117"/>
      <c r="AF34" s="3117"/>
      <c r="AG34" s="3117"/>
      <c r="AH34" s="3117"/>
      <c r="AI34" s="3118"/>
      <c r="AL34" s="1075"/>
    </row>
    <row r="35" spans="2:38" ht="15" customHeight="1">
      <c r="B35" s="3095"/>
      <c r="C35" s="3096"/>
      <c r="F35" s="3113" t="s">
        <v>1704</v>
      </c>
      <c r="G35" s="3114"/>
      <c r="H35" s="3114"/>
      <c r="I35" s="3114"/>
      <c r="J35" s="3114"/>
      <c r="K35" s="3114"/>
      <c r="L35" s="3114"/>
      <c r="M35" s="3115"/>
      <c r="N35" s="3113"/>
      <c r="O35" s="3114"/>
      <c r="P35" s="3114"/>
      <c r="Q35" s="3114"/>
      <c r="R35" s="3114"/>
      <c r="S35" s="3115"/>
      <c r="T35" s="3113" t="s">
        <v>83</v>
      </c>
      <c r="U35" s="3115"/>
      <c r="Y35" s="3113"/>
      <c r="Z35" s="3114"/>
      <c r="AA35" s="3114"/>
      <c r="AB35" s="3114"/>
      <c r="AC35" s="3114"/>
      <c r="AD35" s="3114"/>
      <c r="AE35" s="3114"/>
      <c r="AF35" s="3114"/>
      <c r="AG35" s="3115"/>
      <c r="AH35" s="3113" t="s">
        <v>83</v>
      </c>
      <c r="AI35" s="3115"/>
      <c r="AL35" s="1075"/>
    </row>
    <row r="36" spans="2:38" ht="15" customHeight="1" thickBot="1">
      <c r="B36" s="3095"/>
      <c r="C36" s="3096"/>
      <c r="F36" s="3116"/>
      <c r="G36" s="3117"/>
      <c r="H36" s="3117"/>
      <c r="I36" s="3117"/>
      <c r="J36" s="3117"/>
      <c r="K36" s="3117"/>
      <c r="L36" s="3117"/>
      <c r="M36" s="3118"/>
      <c r="N36" s="3116"/>
      <c r="O36" s="3117"/>
      <c r="P36" s="3117"/>
      <c r="Q36" s="3117"/>
      <c r="R36" s="3117"/>
      <c r="S36" s="3118"/>
      <c r="T36" s="3116"/>
      <c r="U36" s="3118"/>
      <c r="Y36" s="3884"/>
      <c r="Z36" s="3086"/>
      <c r="AA36" s="3086"/>
      <c r="AB36" s="3086"/>
      <c r="AC36" s="3086"/>
      <c r="AD36" s="3086"/>
      <c r="AE36" s="3086"/>
      <c r="AF36" s="3086"/>
      <c r="AG36" s="3885"/>
      <c r="AH36" s="3884"/>
      <c r="AI36" s="3885"/>
      <c r="AL36" s="1075"/>
    </row>
    <row r="37" spans="2:38" ht="15" customHeight="1">
      <c r="B37" s="3095"/>
      <c r="C37" s="3096"/>
      <c r="F37" s="3113" t="s">
        <v>1705</v>
      </c>
      <c r="G37" s="3114"/>
      <c r="H37" s="3114"/>
      <c r="I37" s="3114"/>
      <c r="J37" s="3114"/>
      <c r="K37" s="3114"/>
      <c r="L37" s="3114"/>
      <c r="M37" s="3115"/>
      <c r="N37" s="3113"/>
      <c r="O37" s="3114"/>
      <c r="P37" s="3114"/>
      <c r="Q37" s="3114"/>
      <c r="R37" s="3114"/>
      <c r="S37" s="3115"/>
      <c r="T37" s="3113" t="s">
        <v>83</v>
      </c>
      <c r="U37" s="3115"/>
      <c r="Y37" s="3886" t="s">
        <v>1706</v>
      </c>
      <c r="Z37" s="3887"/>
      <c r="AA37" s="3887"/>
      <c r="AB37" s="3887"/>
      <c r="AC37" s="3887"/>
      <c r="AD37" s="3887"/>
      <c r="AE37" s="3887"/>
      <c r="AF37" s="3887"/>
      <c r="AG37" s="3887"/>
      <c r="AH37" s="3887"/>
      <c r="AI37" s="3888"/>
      <c r="AL37" s="1075"/>
    </row>
    <row r="38" spans="2:38" ht="15" customHeight="1" thickBot="1">
      <c r="B38" s="3095"/>
      <c r="C38" s="3096"/>
      <c r="F38" s="3884"/>
      <c r="G38" s="3086"/>
      <c r="H38" s="3086"/>
      <c r="I38" s="3086"/>
      <c r="J38" s="3086"/>
      <c r="K38" s="3086"/>
      <c r="L38" s="3086"/>
      <c r="M38" s="3885"/>
      <c r="N38" s="3884"/>
      <c r="O38" s="3086"/>
      <c r="P38" s="3086"/>
      <c r="Q38" s="3086"/>
      <c r="R38" s="3086"/>
      <c r="S38" s="3885"/>
      <c r="T38" s="3884"/>
      <c r="U38" s="3885"/>
      <c r="Y38" s="3889"/>
      <c r="Z38" s="3117"/>
      <c r="AA38" s="3117"/>
      <c r="AB38" s="3117"/>
      <c r="AC38" s="3117"/>
      <c r="AD38" s="3117"/>
      <c r="AE38" s="3117"/>
      <c r="AF38" s="3117"/>
      <c r="AG38" s="3117"/>
      <c r="AH38" s="3117"/>
      <c r="AI38" s="3890"/>
      <c r="AL38" s="1075"/>
    </row>
    <row r="39" spans="2:38" ht="15" customHeight="1">
      <c r="B39" s="3095"/>
      <c r="C39" s="3096"/>
      <c r="F39" s="3891" t="s">
        <v>1707</v>
      </c>
      <c r="G39" s="3877"/>
      <c r="H39" s="3877"/>
      <c r="I39" s="3877"/>
      <c r="J39" s="3877"/>
      <c r="K39" s="3877"/>
      <c r="L39" s="3877"/>
      <c r="M39" s="3877"/>
      <c r="N39" s="3877"/>
      <c r="O39" s="3877"/>
      <c r="P39" s="3877"/>
      <c r="Q39" s="3877"/>
      <c r="R39" s="3877"/>
      <c r="S39" s="3877"/>
      <c r="T39" s="3877" t="s">
        <v>83</v>
      </c>
      <c r="U39" s="3878"/>
      <c r="Y39" s="3879"/>
      <c r="Z39" s="3105"/>
      <c r="AA39" s="3105"/>
      <c r="AB39" s="3105"/>
      <c r="AC39" s="3105"/>
      <c r="AD39" s="3105"/>
      <c r="AE39" s="3105"/>
      <c r="AF39" s="3105"/>
      <c r="AG39" s="3105"/>
      <c r="AH39" s="3105" t="s">
        <v>282</v>
      </c>
      <c r="AI39" s="3880"/>
      <c r="AL39" s="1075"/>
    </row>
    <row r="40" spans="2:38" ht="15" customHeight="1" thickBot="1">
      <c r="B40" s="3095"/>
      <c r="C40" s="3096"/>
      <c r="F40" s="3881"/>
      <c r="G40" s="3882"/>
      <c r="H40" s="3882"/>
      <c r="I40" s="3882"/>
      <c r="J40" s="3882"/>
      <c r="K40" s="3882"/>
      <c r="L40" s="3882"/>
      <c r="M40" s="3882"/>
      <c r="N40" s="3882"/>
      <c r="O40" s="3882"/>
      <c r="P40" s="3882"/>
      <c r="Q40" s="3882"/>
      <c r="R40" s="3882"/>
      <c r="S40" s="3882"/>
      <c r="T40" s="3882"/>
      <c r="U40" s="3883"/>
      <c r="Y40" s="3881"/>
      <c r="Z40" s="3882"/>
      <c r="AA40" s="3882"/>
      <c r="AB40" s="3882"/>
      <c r="AC40" s="3882"/>
      <c r="AD40" s="3882"/>
      <c r="AE40" s="3882"/>
      <c r="AF40" s="3882"/>
      <c r="AG40" s="3882"/>
      <c r="AH40" s="3882"/>
      <c r="AI40" s="3883"/>
      <c r="AL40" s="1075"/>
    </row>
    <row r="41" spans="2:38">
      <c r="B41" s="3095"/>
      <c r="C41" s="3096"/>
      <c r="AL41" s="1075"/>
    </row>
    <row r="42" spans="2:38">
      <c r="B42" s="3097"/>
      <c r="C42" s="3098"/>
      <c r="D42" s="1076"/>
      <c r="E42" s="1076"/>
      <c r="F42" s="1076"/>
      <c r="G42" s="1076"/>
      <c r="H42" s="1076"/>
      <c r="I42" s="1076"/>
      <c r="J42" s="1076"/>
      <c r="K42" s="1076"/>
      <c r="L42" s="1076"/>
      <c r="M42" s="1076"/>
      <c r="N42" s="1076"/>
      <c r="O42" s="1076"/>
      <c r="P42" s="1076"/>
      <c r="Q42" s="1076"/>
      <c r="R42" s="1076"/>
      <c r="S42" s="1076"/>
      <c r="T42" s="1076"/>
      <c r="U42" s="1076"/>
      <c r="V42" s="1076"/>
      <c r="W42" s="1076"/>
      <c r="X42" s="1076"/>
      <c r="Y42" s="1076"/>
      <c r="Z42" s="1076"/>
      <c r="AA42" s="1076"/>
      <c r="AB42" s="1076"/>
      <c r="AC42" s="1076"/>
      <c r="AD42" s="1076"/>
      <c r="AE42" s="1076"/>
      <c r="AF42" s="1076"/>
      <c r="AG42" s="1076"/>
      <c r="AH42" s="1076"/>
      <c r="AI42" s="1076"/>
      <c r="AJ42" s="1076"/>
      <c r="AK42" s="1076"/>
      <c r="AL42" s="1082"/>
    </row>
    <row r="43" spans="2:38" ht="61.5" customHeight="1">
      <c r="B43" s="3126" t="s">
        <v>1708</v>
      </c>
      <c r="C43" s="3126"/>
      <c r="D43" s="3126"/>
      <c r="E43" s="3126"/>
      <c r="F43" s="3126"/>
      <c r="G43" s="3126"/>
      <c r="H43" s="3126"/>
      <c r="I43" s="3126"/>
      <c r="J43" s="3126"/>
      <c r="K43" s="3126"/>
      <c r="L43" s="3126"/>
      <c r="M43" s="3126"/>
      <c r="N43" s="3126"/>
      <c r="O43" s="3126"/>
      <c r="P43" s="3126"/>
      <c r="Q43" s="3126"/>
      <c r="R43" s="3126"/>
      <c r="S43" s="3126"/>
      <c r="T43" s="3126"/>
      <c r="U43" s="3126"/>
      <c r="V43" s="3126"/>
      <c r="W43" s="3126"/>
      <c r="X43" s="3126"/>
      <c r="Y43" s="3126"/>
      <c r="Z43" s="3126"/>
      <c r="AA43" s="3126"/>
      <c r="AB43" s="3126"/>
      <c r="AC43" s="3126"/>
      <c r="AD43" s="3126"/>
      <c r="AE43" s="3126"/>
      <c r="AF43" s="3126"/>
      <c r="AG43" s="3126"/>
      <c r="AH43" s="3126"/>
      <c r="AI43" s="3126"/>
      <c r="AJ43" s="3126"/>
      <c r="AK43" s="3126"/>
      <c r="AL43" s="3126"/>
    </row>
    <row r="44" spans="2:38">
      <c r="B44" s="1083"/>
      <c r="C44" s="1083"/>
      <c r="D44" s="1083"/>
      <c r="E44" s="1083"/>
      <c r="F44" s="1083"/>
      <c r="G44" s="1083"/>
      <c r="H44" s="1083"/>
      <c r="I44" s="1083"/>
      <c r="J44" s="1083"/>
      <c r="K44" s="1083"/>
      <c r="L44" s="1083"/>
      <c r="M44" s="1083"/>
      <c r="N44" s="1083"/>
      <c r="O44" s="1083"/>
      <c r="P44" s="1083"/>
      <c r="Q44" s="1083"/>
      <c r="R44" s="1083"/>
      <c r="S44" s="1083"/>
      <c r="T44" s="1083"/>
      <c r="U44" s="1083"/>
      <c r="V44" s="1083"/>
      <c r="W44" s="1083"/>
      <c r="X44" s="1083"/>
      <c r="Y44" s="1083"/>
      <c r="Z44" s="1083"/>
      <c r="AA44" s="1083"/>
      <c r="AB44" s="1083"/>
      <c r="AC44" s="1083"/>
      <c r="AD44" s="1083"/>
      <c r="AE44" s="1083"/>
      <c r="AF44" s="1083"/>
      <c r="AG44" s="1083"/>
      <c r="AH44" s="1083"/>
      <c r="AI44" s="1083"/>
      <c r="AJ44" s="1083"/>
      <c r="AK44" s="1083"/>
      <c r="AL44" s="1083"/>
    </row>
    <row r="45" spans="2:38">
      <c r="B45" s="1083"/>
      <c r="C45" s="1083"/>
      <c r="D45" s="1083"/>
      <c r="E45" s="1083"/>
      <c r="F45" s="1083"/>
      <c r="G45" s="1083"/>
      <c r="H45" s="1083"/>
      <c r="I45" s="1083"/>
      <c r="J45" s="1083"/>
      <c r="K45" s="1083"/>
      <c r="L45" s="1083"/>
      <c r="M45" s="1083"/>
      <c r="N45" s="1083"/>
      <c r="O45" s="1083"/>
      <c r="P45" s="1083"/>
      <c r="Q45" s="1083"/>
      <c r="R45" s="1083"/>
      <c r="S45" s="1083"/>
      <c r="T45" s="1083"/>
      <c r="U45" s="1083"/>
      <c r="V45" s="1083"/>
      <c r="W45" s="1083"/>
      <c r="X45" s="1083"/>
      <c r="Y45" s="1083"/>
      <c r="Z45" s="1083"/>
      <c r="AA45" s="1083"/>
      <c r="AB45" s="1083"/>
      <c r="AC45" s="1083"/>
      <c r="AD45" s="1083"/>
      <c r="AE45" s="1083"/>
      <c r="AF45" s="1083"/>
      <c r="AG45" s="1083"/>
      <c r="AH45" s="1083"/>
      <c r="AI45" s="1083"/>
      <c r="AJ45" s="1083"/>
      <c r="AK45" s="1083"/>
      <c r="AL45" s="1083"/>
    </row>
    <row r="46" spans="2:38">
      <c r="B46" s="1083"/>
      <c r="C46" s="1083"/>
      <c r="D46" s="1083"/>
      <c r="E46" s="1083"/>
      <c r="F46" s="1083"/>
      <c r="G46" s="1083"/>
      <c r="H46" s="1083"/>
      <c r="I46" s="1083"/>
      <c r="J46" s="1083"/>
      <c r="K46" s="1083"/>
      <c r="L46" s="1083"/>
      <c r="M46" s="1083"/>
      <c r="N46" s="1083"/>
      <c r="O46" s="1083"/>
      <c r="P46" s="1083"/>
      <c r="Q46" s="1083"/>
      <c r="R46" s="1083"/>
      <c r="S46" s="1083"/>
      <c r="T46" s="1083"/>
      <c r="U46" s="1083"/>
      <c r="V46" s="1083"/>
      <c r="W46" s="1083"/>
      <c r="X46" s="1083"/>
      <c r="Y46" s="1083"/>
      <c r="Z46" s="1083"/>
      <c r="AA46" s="1083"/>
      <c r="AB46" s="1083"/>
      <c r="AC46" s="1083"/>
      <c r="AD46" s="1083"/>
      <c r="AE46" s="1083"/>
      <c r="AF46" s="1083"/>
      <c r="AG46" s="1083"/>
      <c r="AH46" s="1083"/>
      <c r="AI46" s="1083"/>
      <c r="AJ46" s="1083"/>
      <c r="AK46" s="1083"/>
      <c r="AL46" s="1083"/>
    </row>
    <row r="47" spans="2:38">
      <c r="B47" s="1083"/>
      <c r="C47" s="1083"/>
      <c r="D47" s="1083"/>
      <c r="E47" s="1083"/>
      <c r="F47" s="1083"/>
      <c r="G47" s="1083"/>
      <c r="H47" s="1083"/>
      <c r="I47" s="1083"/>
      <c r="J47" s="1083"/>
      <c r="K47" s="1083"/>
      <c r="L47" s="1083"/>
      <c r="M47" s="1083"/>
      <c r="N47" s="1083"/>
      <c r="O47" s="1083"/>
      <c r="P47" s="1083"/>
      <c r="Q47" s="1083"/>
      <c r="R47" s="1083"/>
      <c r="S47" s="1083"/>
      <c r="T47" s="1083"/>
      <c r="U47" s="1083"/>
      <c r="V47" s="1083"/>
      <c r="W47" s="1083"/>
      <c r="X47" s="1083"/>
      <c r="Y47" s="1083"/>
      <c r="Z47" s="1083"/>
      <c r="AA47" s="1083"/>
      <c r="AB47" s="1083"/>
      <c r="AC47" s="1083"/>
      <c r="AD47" s="1083"/>
      <c r="AE47" s="1083"/>
      <c r="AF47" s="1083"/>
      <c r="AG47" s="1083"/>
      <c r="AH47" s="1083"/>
      <c r="AI47" s="1083"/>
      <c r="AJ47" s="1083"/>
      <c r="AK47" s="1083"/>
      <c r="AL47" s="1083"/>
    </row>
    <row r="48" spans="2:38">
      <c r="B48" s="1083"/>
      <c r="C48" s="1083"/>
      <c r="D48" s="1083"/>
      <c r="E48" s="1083"/>
      <c r="F48" s="1083"/>
      <c r="G48" s="1083"/>
      <c r="H48" s="1083"/>
      <c r="I48" s="1083"/>
      <c r="J48" s="1083"/>
      <c r="K48" s="1083"/>
      <c r="L48" s="1083"/>
      <c r="M48" s="1083"/>
      <c r="N48" s="1083"/>
      <c r="O48" s="1083"/>
      <c r="P48" s="1083"/>
      <c r="Q48" s="1083"/>
      <c r="R48" s="1083"/>
      <c r="S48" s="1083"/>
      <c r="T48" s="1083"/>
      <c r="U48" s="1083"/>
      <c r="V48" s="1083"/>
      <c r="W48" s="1083"/>
      <c r="X48" s="1083"/>
      <c r="Y48" s="1083"/>
      <c r="Z48" s="1083"/>
      <c r="AA48" s="1083"/>
      <c r="AB48" s="1083"/>
      <c r="AC48" s="1083"/>
      <c r="AD48" s="1083"/>
      <c r="AE48" s="1083"/>
      <c r="AF48" s="1083"/>
      <c r="AG48" s="1083"/>
      <c r="AH48" s="1083"/>
      <c r="AI48" s="1083"/>
      <c r="AJ48" s="1083"/>
      <c r="AK48" s="1083"/>
      <c r="AL48" s="1083"/>
    </row>
    <row r="49" spans="2:38">
      <c r="B49" s="1083"/>
      <c r="C49" s="1083"/>
      <c r="D49" s="1083"/>
      <c r="E49" s="1083"/>
      <c r="F49" s="1083"/>
      <c r="G49" s="1083"/>
      <c r="H49" s="1083"/>
      <c r="I49" s="1083"/>
      <c r="J49" s="1083"/>
      <c r="K49" s="1083"/>
      <c r="L49" s="1083"/>
      <c r="M49" s="1083"/>
      <c r="N49" s="1083"/>
      <c r="O49" s="1083"/>
      <c r="P49" s="1083"/>
      <c r="Q49" s="1083"/>
      <c r="R49" s="1083"/>
      <c r="S49" s="1083"/>
      <c r="T49" s="1083"/>
      <c r="U49" s="1083"/>
      <c r="V49" s="1083"/>
      <c r="W49" s="1083"/>
      <c r="X49" s="1083"/>
      <c r="Y49" s="1083"/>
      <c r="Z49" s="1083"/>
      <c r="AA49" s="1083"/>
      <c r="AB49" s="1083"/>
      <c r="AC49" s="1083"/>
      <c r="AD49" s="1083"/>
      <c r="AE49" s="1083"/>
      <c r="AF49" s="1083"/>
      <c r="AG49" s="1083"/>
      <c r="AH49" s="1083"/>
      <c r="AI49" s="1083"/>
      <c r="AJ49" s="1083"/>
      <c r="AK49" s="1083"/>
      <c r="AL49" s="1083"/>
    </row>
    <row r="50" spans="2:38">
      <c r="B50" s="1083"/>
      <c r="C50" s="1083"/>
      <c r="D50" s="1083"/>
      <c r="E50" s="1083"/>
      <c r="F50" s="1083"/>
      <c r="G50" s="1083"/>
      <c r="H50" s="1083"/>
      <c r="I50" s="1083"/>
      <c r="J50" s="1083"/>
      <c r="K50" s="1083"/>
      <c r="L50" s="1083"/>
      <c r="M50" s="1083"/>
      <c r="N50" s="1083"/>
      <c r="O50" s="1083"/>
      <c r="P50" s="1083"/>
      <c r="Q50" s="1083"/>
      <c r="R50" s="1083"/>
      <c r="S50" s="1083"/>
      <c r="T50" s="1083"/>
      <c r="U50" s="1083"/>
      <c r="V50" s="1083"/>
      <c r="W50" s="1083"/>
      <c r="X50" s="1083"/>
      <c r="Y50" s="1083"/>
      <c r="Z50" s="1083"/>
      <c r="AA50" s="1083"/>
      <c r="AB50" s="1083"/>
      <c r="AC50" s="1083"/>
      <c r="AD50" s="1083"/>
      <c r="AE50" s="1083"/>
      <c r="AF50" s="1083"/>
      <c r="AG50" s="1083"/>
      <c r="AH50" s="1083"/>
      <c r="AI50" s="1083"/>
      <c r="AJ50" s="1083"/>
      <c r="AK50" s="1083"/>
      <c r="AL50" s="1083"/>
    </row>
    <row r="51" spans="2:38">
      <c r="B51" s="1083"/>
      <c r="C51" s="1083"/>
      <c r="D51" s="1083"/>
      <c r="E51" s="1083"/>
      <c r="F51" s="1083"/>
      <c r="G51" s="1083"/>
      <c r="H51" s="1083"/>
      <c r="I51" s="1083"/>
      <c r="J51" s="1083"/>
      <c r="K51" s="1083"/>
      <c r="L51" s="1083"/>
      <c r="M51" s="1083"/>
      <c r="N51" s="1083"/>
      <c r="O51" s="1083"/>
      <c r="P51" s="1083"/>
      <c r="Q51" s="1083"/>
      <c r="R51" s="1083"/>
      <c r="S51" s="1083"/>
      <c r="T51" s="1083"/>
      <c r="U51" s="1083"/>
      <c r="V51" s="1083"/>
      <c r="W51" s="1083"/>
      <c r="X51" s="1083"/>
      <c r="Y51" s="1083"/>
      <c r="Z51" s="1083"/>
      <c r="AA51" s="1083"/>
      <c r="AB51" s="1083"/>
      <c r="AC51" s="1083"/>
      <c r="AD51" s="1083"/>
      <c r="AE51" s="1083"/>
      <c r="AF51" s="1083"/>
      <c r="AG51" s="1083"/>
      <c r="AH51" s="1083"/>
      <c r="AI51" s="1083"/>
      <c r="AJ51" s="1083"/>
      <c r="AK51" s="1083"/>
      <c r="AL51" s="1083"/>
    </row>
    <row r="52" spans="2:38">
      <c r="B52" s="1083"/>
      <c r="C52" s="1083"/>
      <c r="D52" s="1083"/>
      <c r="E52" s="1083"/>
      <c r="F52" s="1083"/>
      <c r="G52" s="1083"/>
      <c r="H52" s="1083"/>
      <c r="I52" s="1083"/>
      <c r="J52" s="1083"/>
      <c r="K52" s="1083"/>
      <c r="L52" s="1083"/>
      <c r="M52" s="1083"/>
      <c r="N52" s="1083"/>
      <c r="O52" s="1083"/>
      <c r="P52" s="1083"/>
      <c r="Q52" s="1083"/>
      <c r="R52" s="1083"/>
      <c r="S52" s="1083"/>
      <c r="T52" s="1083"/>
      <c r="U52" s="1083"/>
      <c r="V52" s="1083"/>
      <c r="W52" s="1083"/>
      <c r="X52" s="1083"/>
      <c r="Y52" s="1083"/>
      <c r="Z52" s="1083"/>
      <c r="AA52" s="1083"/>
      <c r="AB52" s="1083"/>
      <c r="AC52" s="1083"/>
      <c r="AD52" s="1083"/>
      <c r="AE52" s="1083"/>
      <c r="AF52" s="1083"/>
      <c r="AG52" s="1083"/>
      <c r="AH52" s="1083"/>
      <c r="AI52" s="1083"/>
      <c r="AJ52" s="1083"/>
      <c r="AK52" s="1083"/>
      <c r="AL52" s="1083"/>
    </row>
    <row r="53" spans="2:38">
      <c r="B53" s="1083"/>
      <c r="C53" s="1083"/>
      <c r="D53" s="1083"/>
      <c r="E53" s="1083"/>
      <c r="F53" s="1083"/>
      <c r="G53" s="1083"/>
      <c r="H53" s="1083"/>
      <c r="I53" s="1083"/>
      <c r="J53" s="1083"/>
      <c r="K53" s="1083"/>
      <c r="L53" s="1083"/>
      <c r="M53" s="1083"/>
      <c r="N53" s="1083"/>
      <c r="O53" s="1083"/>
      <c r="P53" s="1083"/>
      <c r="Q53" s="1083"/>
      <c r="R53" s="1083"/>
      <c r="S53" s="1083"/>
      <c r="T53" s="1083"/>
      <c r="U53" s="1083"/>
      <c r="V53" s="1083"/>
      <c r="W53" s="1083"/>
      <c r="X53" s="1083"/>
      <c r="Y53" s="1083"/>
      <c r="Z53" s="1083"/>
      <c r="AA53" s="1083"/>
      <c r="AB53" s="1083"/>
      <c r="AC53" s="1083"/>
      <c r="AD53" s="1083"/>
      <c r="AE53" s="1083"/>
      <c r="AF53" s="1083"/>
      <c r="AG53" s="1083"/>
      <c r="AH53" s="1083"/>
      <c r="AI53" s="1083"/>
      <c r="AJ53" s="1083"/>
      <c r="AK53" s="1083"/>
      <c r="AL53" s="1083"/>
    </row>
  </sheetData>
  <mergeCells count="41">
    <mergeCell ref="B43:AL43"/>
    <mergeCell ref="F35:M36"/>
    <mergeCell ref="N35:S36"/>
    <mergeCell ref="T35:U36"/>
    <mergeCell ref="Y35:AG36"/>
    <mergeCell ref="AH35:AI36"/>
    <mergeCell ref="F37:M38"/>
    <mergeCell ref="N37:S38"/>
    <mergeCell ref="T37:U38"/>
    <mergeCell ref="Y37:AI38"/>
    <mergeCell ref="F39:M40"/>
    <mergeCell ref="N39:S40"/>
    <mergeCell ref="T39:U40"/>
    <mergeCell ref="Y39:AG40"/>
    <mergeCell ref="AH39:AI40"/>
    <mergeCell ref="B17:C42"/>
    <mergeCell ref="E19:V20"/>
    <mergeCell ref="W19:AK20"/>
    <mergeCell ref="E21:T22"/>
    <mergeCell ref="U21:V22"/>
    <mergeCell ref="W21:AI22"/>
    <mergeCell ref="AJ21:AK22"/>
    <mergeCell ref="W24:AK25"/>
    <mergeCell ref="W26:AI27"/>
    <mergeCell ref="AJ26:AK27"/>
    <mergeCell ref="F33:M34"/>
    <mergeCell ref="N33:S34"/>
    <mergeCell ref="T33:U34"/>
    <mergeCell ref="Y33:AI34"/>
    <mergeCell ref="AH1:AM1"/>
    <mergeCell ref="A3:AM4"/>
    <mergeCell ref="B6:K7"/>
    <mergeCell ref="L6:AL7"/>
    <mergeCell ref="B8:C16"/>
    <mergeCell ref="R8:S16"/>
    <mergeCell ref="F9:F10"/>
    <mergeCell ref="H9:O10"/>
    <mergeCell ref="F11:F12"/>
    <mergeCell ref="H11:O12"/>
    <mergeCell ref="F13:F14"/>
    <mergeCell ref="H13:O14"/>
  </mergeCells>
  <phoneticPr fontId="2"/>
  <pageMargins left="0.7" right="0.7" top="0.75" bottom="0.75" header="0.3" footer="0.3"/>
  <pageSetup paperSize="9" scale="98"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BFB09-DD2B-45E7-83D5-90D3FF70B819}">
  <dimension ref="A1:J42"/>
  <sheetViews>
    <sheetView showGridLines="0" view="pageBreakPreview" zoomScaleNormal="100" zoomScaleSheetLayoutView="100" workbookViewId="0">
      <selection activeCell="J1" sqref="J1"/>
    </sheetView>
  </sheetViews>
  <sheetFormatPr defaultRowHeight="18"/>
  <cols>
    <col min="1" max="1" width="4.83203125" style="1052" customWidth="1"/>
    <col min="2" max="3" width="8.25" style="1052" customWidth="1"/>
    <col min="4" max="5" width="7.75" style="1052" customWidth="1"/>
    <col min="6" max="6" width="7.6640625" style="1052" customWidth="1"/>
    <col min="7" max="7" width="6.75" style="1052" customWidth="1"/>
    <col min="8" max="9" width="7.75" style="1052" customWidth="1"/>
    <col min="10" max="10" width="15.6640625" style="1052" customWidth="1"/>
    <col min="11" max="256" width="8.6640625" style="1052"/>
    <col min="257" max="257" width="4.83203125" style="1052" customWidth="1"/>
    <col min="258" max="259" width="8.25" style="1052" customWidth="1"/>
    <col min="260" max="261" width="7.75" style="1052" customWidth="1"/>
    <col min="262" max="262" width="7.6640625" style="1052" customWidth="1"/>
    <col min="263" max="263" width="6.75" style="1052" customWidth="1"/>
    <col min="264" max="265" width="7.75" style="1052" customWidth="1"/>
    <col min="266" max="266" width="15.6640625" style="1052" customWidth="1"/>
    <col min="267" max="512" width="8.6640625" style="1052"/>
    <col min="513" max="513" width="4.83203125" style="1052" customWidth="1"/>
    <col min="514" max="515" width="8.25" style="1052" customWidth="1"/>
    <col min="516" max="517" width="7.75" style="1052" customWidth="1"/>
    <col min="518" max="518" width="7.6640625" style="1052" customWidth="1"/>
    <col min="519" max="519" width="6.75" style="1052" customWidth="1"/>
    <col min="520" max="521" width="7.75" style="1052" customWidth="1"/>
    <col min="522" max="522" width="15.6640625" style="1052" customWidth="1"/>
    <col min="523" max="768" width="8.6640625" style="1052"/>
    <col min="769" max="769" width="4.83203125" style="1052" customWidth="1"/>
    <col min="770" max="771" width="8.25" style="1052" customWidth="1"/>
    <col min="772" max="773" width="7.75" style="1052" customWidth="1"/>
    <col min="774" max="774" width="7.6640625" style="1052" customWidth="1"/>
    <col min="775" max="775" width="6.75" style="1052" customWidth="1"/>
    <col min="776" max="777" width="7.75" style="1052" customWidth="1"/>
    <col min="778" max="778" width="15.6640625" style="1052" customWidth="1"/>
    <col min="779" max="1024" width="8.6640625" style="1052"/>
    <col min="1025" max="1025" width="4.83203125" style="1052" customWidth="1"/>
    <col min="1026" max="1027" width="8.25" style="1052" customWidth="1"/>
    <col min="1028" max="1029" width="7.75" style="1052" customWidth="1"/>
    <col min="1030" max="1030" width="7.6640625" style="1052" customWidth="1"/>
    <col min="1031" max="1031" width="6.75" style="1052" customWidth="1"/>
    <col min="1032" max="1033" width="7.75" style="1052" customWidth="1"/>
    <col min="1034" max="1034" width="15.6640625" style="1052" customWidth="1"/>
    <col min="1035" max="1280" width="8.6640625" style="1052"/>
    <col min="1281" max="1281" width="4.83203125" style="1052" customWidth="1"/>
    <col min="1282" max="1283" width="8.25" style="1052" customWidth="1"/>
    <col min="1284" max="1285" width="7.75" style="1052" customWidth="1"/>
    <col min="1286" max="1286" width="7.6640625" style="1052" customWidth="1"/>
    <col min="1287" max="1287" width="6.75" style="1052" customWidth="1"/>
    <col min="1288" max="1289" width="7.75" style="1052" customWidth="1"/>
    <col min="1290" max="1290" width="15.6640625" style="1052" customWidth="1"/>
    <col min="1291" max="1536" width="8.6640625" style="1052"/>
    <col min="1537" max="1537" width="4.83203125" style="1052" customWidth="1"/>
    <col min="1538" max="1539" width="8.25" style="1052" customWidth="1"/>
    <col min="1540" max="1541" width="7.75" style="1052" customWidth="1"/>
    <col min="1542" max="1542" width="7.6640625" style="1052" customWidth="1"/>
    <col min="1543" max="1543" width="6.75" style="1052" customWidth="1"/>
    <col min="1544" max="1545" width="7.75" style="1052" customWidth="1"/>
    <col min="1546" max="1546" width="15.6640625" style="1052" customWidth="1"/>
    <col min="1547" max="1792" width="8.6640625" style="1052"/>
    <col min="1793" max="1793" width="4.83203125" style="1052" customWidth="1"/>
    <col min="1794" max="1795" width="8.25" style="1052" customWidth="1"/>
    <col min="1796" max="1797" width="7.75" style="1052" customWidth="1"/>
    <col min="1798" max="1798" width="7.6640625" style="1052" customWidth="1"/>
    <col min="1799" max="1799" width="6.75" style="1052" customWidth="1"/>
    <col min="1800" max="1801" width="7.75" style="1052" customWidth="1"/>
    <col min="1802" max="1802" width="15.6640625" style="1052" customWidth="1"/>
    <col min="1803" max="2048" width="8.6640625" style="1052"/>
    <col min="2049" max="2049" width="4.83203125" style="1052" customWidth="1"/>
    <col min="2050" max="2051" width="8.25" style="1052" customWidth="1"/>
    <col min="2052" max="2053" width="7.75" style="1052" customWidth="1"/>
    <col min="2054" max="2054" width="7.6640625" style="1052" customWidth="1"/>
    <col min="2055" max="2055" width="6.75" style="1052" customWidth="1"/>
    <col min="2056" max="2057" width="7.75" style="1052" customWidth="1"/>
    <col min="2058" max="2058" width="15.6640625" style="1052" customWidth="1"/>
    <col min="2059" max="2304" width="8.6640625" style="1052"/>
    <col min="2305" max="2305" width="4.83203125" style="1052" customWidth="1"/>
    <col min="2306" max="2307" width="8.25" style="1052" customWidth="1"/>
    <col min="2308" max="2309" width="7.75" style="1052" customWidth="1"/>
    <col min="2310" max="2310" width="7.6640625" style="1052" customWidth="1"/>
    <col min="2311" max="2311" width="6.75" style="1052" customWidth="1"/>
    <col min="2312" max="2313" width="7.75" style="1052" customWidth="1"/>
    <col min="2314" max="2314" width="15.6640625" style="1052" customWidth="1"/>
    <col min="2315" max="2560" width="8.6640625" style="1052"/>
    <col min="2561" max="2561" width="4.83203125" style="1052" customWidth="1"/>
    <col min="2562" max="2563" width="8.25" style="1052" customWidth="1"/>
    <col min="2564" max="2565" width="7.75" style="1052" customWidth="1"/>
    <col min="2566" max="2566" width="7.6640625" style="1052" customWidth="1"/>
    <col min="2567" max="2567" width="6.75" style="1052" customWidth="1"/>
    <col min="2568" max="2569" width="7.75" style="1052" customWidth="1"/>
    <col min="2570" max="2570" width="15.6640625" style="1052" customWidth="1"/>
    <col min="2571" max="2816" width="8.6640625" style="1052"/>
    <col min="2817" max="2817" width="4.83203125" style="1052" customWidth="1"/>
    <col min="2818" max="2819" width="8.25" style="1052" customWidth="1"/>
    <col min="2820" max="2821" width="7.75" style="1052" customWidth="1"/>
    <col min="2822" max="2822" width="7.6640625" style="1052" customWidth="1"/>
    <col min="2823" max="2823" width="6.75" style="1052" customWidth="1"/>
    <col min="2824" max="2825" width="7.75" style="1052" customWidth="1"/>
    <col min="2826" max="2826" width="15.6640625" style="1052" customWidth="1"/>
    <col min="2827" max="3072" width="8.6640625" style="1052"/>
    <col min="3073" max="3073" width="4.83203125" style="1052" customWidth="1"/>
    <col min="3074" max="3075" width="8.25" style="1052" customWidth="1"/>
    <col min="3076" max="3077" width="7.75" style="1052" customWidth="1"/>
    <col min="3078" max="3078" width="7.6640625" style="1052" customWidth="1"/>
    <col min="3079" max="3079" width="6.75" style="1052" customWidth="1"/>
    <col min="3080" max="3081" width="7.75" style="1052" customWidth="1"/>
    <col min="3082" max="3082" width="15.6640625" style="1052" customWidth="1"/>
    <col min="3083" max="3328" width="8.6640625" style="1052"/>
    <col min="3329" max="3329" width="4.83203125" style="1052" customWidth="1"/>
    <col min="3330" max="3331" width="8.25" style="1052" customWidth="1"/>
    <col min="3332" max="3333" width="7.75" style="1052" customWidth="1"/>
    <col min="3334" max="3334" width="7.6640625" style="1052" customWidth="1"/>
    <col min="3335" max="3335" width="6.75" style="1052" customWidth="1"/>
    <col min="3336" max="3337" width="7.75" style="1052" customWidth="1"/>
    <col min="3338" max="3338" width="15.6640625" style="1052" customWidth="1"/>
    <col min="3339" max="3584" width="8.6640625" style="1052"/>
    <col min="3585" max="3585" width="4.83203125" style="1052" customWidth="1"/>
    <col min="3586" max="3587" width="8.25" style="1052" customWidth="1"/>
    <col min="3588" max="3589" width="7.75" style="1052" customWidth="1"/>
    <col min="3590" max="3590" width="7.6640625" style="1052" customWidth="1"/>
    <col min="3591" max="3591" width="6.75" style="1052" customWidth="1"/>
    <col min="3592" max="3593" width="7.75" style="1052" customWidth="1"/>
    <col min="3594" max="3594" width="15.6640625" style="1052" customWidth="1"/>
    <col min="3595" max="3840" width="8.6640625" style="1052"/>
    <col min="3841" max="3841" width="4.83203125" style="1052" customWidth="1"/>
    <col min="3842" max="3843" width="8.25" style="1052" customWidth="1"/>
    <col min="3844" max="3845" width="7.75" style="1052" customWidth="1"/>
    <col min="3846" max="3846" width="7.6640625" style="1052" customWidth="1"/>
    <col min="3847" max="3847" width="6.75" style="1052" customWidth="1"/>
    <col min="3848" max="3849" width="7.75" style="1052" customWidth="1"/>
    <col min="3850" max="3850" width="15.6640625" style="1052" customWidth="1"/>
    <col min="3851" max="4096" width="8.6640625" style="1052"/>
    <col min="4097" max="4097" width="4.83203125" style="1052" customWidth="1"/>
    <col min="4098" max="4099" width="8.25" style="1052" customWidth="1"/>
    <col min="4100" max="4101" width="7.75" style="1052" customWidth="1"/>
    <col min="4102" max="4102" width="7.6640625" style="1052" customWidth="1"/>
    <col min="4103" max="4103" width="6.75" style="1052" customWidth="1"/>
    <col min="4104" max="4105" width="7.75" style="1052" customWidth="1"/>
    <col min="4106" max="4106" width="15.6640625" style="1052" customWidth="1"/>
    <col min="4107" max="4352" width="8.6640625" style="1052"/>
    <col min="4353" max="4353" width="4.83203125" style="1052" customWidth="1"/>
    <col min="4354" max="4355" width="8.25" style="1052" customWidth="1"/>
    <col min="4356" max="4357" width="7.75" style="1052" customWidth="1"/>
    <col min="4358" max="4358" width="7.6640625" style="1052" customWidth="1"/>
    <col min="4359" max="4359" width="6.75" style="1052" customWidth="1"/>
    <col min="4360" max="4361" width="7.75" style="1052" customWidth="1"/>
    <col min="4362" max="4362" width="15.6640625" style="1052" customWidth="1"/>
    <col min="4363" max="4608" width="8.6640625" style="1052"/>
    <col min="4609" max="4609" width="4.83203125" style="1052" customWidth="1"/>
    <col min="4610" max="4611" width="8.25" style="1052" customWidth="1"/>
    <col min="4612" max="4613" width="7.75" style="1052" customWidth="1"/>
    <col min="4614" max="4614" width="7.6640625" style="1052" customWidth="1"/>
    <col min="4615" max="4615" width="6.75" style="1052" customWidth="1"/>
    <col min="4616" max="4617" width="7.75" style="1052" customWidth="1"/>
    <col min="4618" max="4618" width="15.6640625" style="1052" customWidth="1"/>
    <col min="4619" max="4864" width="8.6640625" style="1052"/>
    <col min="4865" max="4865" width="4.83203125" style="1052" customWidth="1"/>
    <col min="4866" max="4867" width="8.25" style="1052" customWidth="1"/>
    <col min="4868" max="4869" width="7.75" style="1052" customWidth="1"/>
    <col min="4870" max="4870" width="7.6640625" style="1052" customWidth="1"/>
    <col min="4871" max="4871" width="6.75" style="1052" customWidth="1"/>
    <col min="4872" max="4873" width="7.75" style="1052" customWidth="1"/>
    <col min="4874" max="4874" width="15.6640625" style="1052" customWidth="1"/>
    <col min="4875" max="5120" width="8.6640625" style="1052"/>
    <col min="5121" max="5121" width="4.83203125" style="1052" customWidth="1"/>
    <col min="5122" max="5123" width="8.25" style="1052" customWidth="1"/>
    <col min="5124" max="5125" width="7.75" style="1052" customWidth="1"/>
    <col min="5126" max="5126" width="7.6640625" style="1052" customWidth="1"/>
    <col min="5127" max="5127" width="6.75" style="1052" customWidth="1"/>
    <col min="5128" max="5129" width="7.75" style="1052" customWidth="1"/>
    <col min="5130" max="5130" width="15.6640625" style="1052" customWidth="1"/>
    <col min="5131" max="5376" width="8.6640625" style="1052"/>
    <col min="5377" max="5377" width="4.83203125" style="1052" customWidth="1"/>
    <col min="5378" max="5379" width="8.25" style="1052" customWidth="1"/>
    <col min="5380" max="5381" width="7.75" style="1052" customWidth="1"/>
    <col min="5382" max="5382" width="7.6640625" style="1052" customWidth="1"/>
    <col min="5383" max="5383" width="6.75" style="1052" customWidth="1"/>
    <col min="5384" max="5385" width="7.75" style="1052" customWidth="1"/>
    <col min="5386" max="5386" width="15.6640625" style="1052" customWidth="1"/>
    <col min="5387" max="5632" width="8.6640625" style="1052"/>
    <col min="5633" max="5633" width="4.83203125" style="1052" customWidth="1"/>
    <col min="5634" max="5635" width="8.25" style="1052" customWidth="1"/>
    <col min="5636" max="5637" width="7.75" style="1052" customWidth="1"/>
    <col min="5638" max="5638" width="7.6640625" style="1052" customWidth="1"/>
    <col min="5639" max="5639" width="6.75" style="1052" customWidth="1"/>
    <col min="5640" max="5641" width="7.75" style="1052" customWidth="1"/>
    <col min="5642" max="5642" width="15.6640625" style="1052" customWidth="1"/>
    <col min="5643" max="5888" width="8.6640625" style="1052"/>
    <col min="5889" max="5889" width="4.83203125" style="1052" customWidth="1"/>
    <col min="5890" max="5891" width="8.25" style="1052" customWidth="1"/>
    <col min="5892" max="5893" width="7.75" style="1052" customWidth="1"/>
    <col min="5894" max="5894" width="7.6640625" style="1052" customWidth="1"/>
    <col min="5895" max="5895" width="6.75" style="1052" customWidth="1"/>
    <col min="5896" max="5897" width="7.75" style="1052" customWidth="1"/>
    <col min="5898" max="5898" width="15.6640625" style="1052" customWidth="1"/>
    <col min="5899" max="6144" width="8.6640625" style="1052"/>
    <col min="6145" max="6145" width="4.83203125" style="1052" customWidth="1"/>
    <col min="6146" max="6147" width="8.25" style="1052" customWidth="1"/>
    <col min="6148" max="6149" width="7.75" style="1052" customWidth="1"/>
    <col min="6150" max="6150" width="7.6640625" style="1052" customWidth="1"/>
    <col min="6151" max="6151" width="6.75" style="1052" customWidth="1"/>
    <col min="6152" max="6153" width="7.75" style="1052" customWidth="1"/>
    <col min="6154" max="6154" width="15.6640625" style="1052" customWidth="1"/>
    <col min="6155" max="6400" width="8.6640625" style="1052"/>
    <col min="6401" max="6401" width="4.83203125" style="1052" customWidth="1"/>
    <col min="6402" max="6403" width="8.25" style="1052" customWidth="1"/>
    <col min="6404" max="6405" width="7.75" style="1052" customWidth="1"/>
    <col min="6406" max="6406" width="7.6640625" style="1052" customWidth="1"/>
    <col min="6407" max="6407" width="6.75" style="1052" customWidth="1"/>
    <col min="6408" max="6409" width="7.75" style="1052" customWidth="1"/>
    <col min="6410" max="6410" width="15.6640625" style="1052" customWidth="1"/>
    <col min="6411" max="6656" width="8.6640625" style="1052"/>
    <col min="6657" max="6657" width="4.83203125" style="1052" customWidth="1"/>
    <col min="6658" max="6659" width="8.25" style="1052" customWidth="1"/>
    <col min="6660" max="6661" width="7.75" style="1052" customWidth="1"/>
    <col min="6662" max="6662" width="7.6640625" style="1052" customWidth="1"/>
    <col min="6663" max="6663" width="6.75" style="1052" customWidth="1"/>
    <col min="6664" max="6665" width="7.75" style="1052" customWidth="1"/>
    <col min="6666" max="6666" width="15.6640625" style="1052" customWidth="1"/>
    <col min="6667" max="6912" width="8.6640625" style="1052"/>
    <col min="6913" max="6913" width="4.83203125" style="1052" customWidth="1"/>
    <col min="6914" max="6915" width="8.25" style="1052" customWidth="1"/>
    <col min="6916" max="6917" width="7.75" style="1052" customWidth="1"/>
    <col min="6918" max="6918" width="7.6640625" style="1052" customWidth="1"/>
    <col min="6919" max="6919" width="6.75" style="1052" customWidth="1"/>
    <col min="6920" max="6921" width="7.75" style="1052" customWidth="1"/>
    <col min="6922" max="6922" width="15.6640625" style="1052" customWidth="1"/>
    <col min="6923" max="7168" width="8.6640625" style="1052"/>
    <col min="7169" max="7169" width="4.83203125" style="1052" customWidth="1"/>
    <col min="7170" max="7171" width="8.25" style="1052" customWidth="1"/>
    <col min="7172" max="7173" width="7.75" style="1052" customWidth="1"/>
    <col min="7174" max="7174" width="7.6640625" style="1052" customWidth="1"/>
    <col min="7175" max="7175" width="6.75" style="1052" customWidth="1"/>
    <col min="7176" max="7177" width="7.75" style="1052" customWidth="1"/>
    <col min="7178" max="7178" width="15.6640625" style="1052" customWidth="1"/>
    <col min="7179" max="7424" width="8.6640625" style="1052"/>
    <col min="7425" max="7425" width="4.83203125" style="1052" customWidth="1"/>
    <col min="7426" max="7427" width="8.25" style="1052" customWidth="1"/>
    <col min="7428" max="7429" width="7.75" style="1052" customWidth="1"/>
    <col min="7430" max="7430" width="7.6640625" style="1052" customWidth="1"/>
    <col min="7431" max="7431" width="6.75" style="1052" customWidth="1"/>
    <col min="7432" max="7433" width="7.75" style="1052" customWidth="1"/>
    <col min="7434" max="7434" width="15.6640625" style="1052" customWidth="1"/>
    <col min="7435" max="7680" width="8.6640625" style="1052"/>
    <col min="7681" max="7681" width="4.83203125" style="1052" customWidth="1"/>
    <col min="7682" max="7683" width="8.25" style="1052" customWidth="1"/>
    <col min="7684" max="7685" width="7.75" style="1052" customWidth="1"/>
    <col min="7686" max="7686" width="7.6640625" style="1052" customWidth="1"/>
    <col min="7687" max="7687" width="6.75" style="1052" customWidth="1"/>
    <col min="7688" max="7689" width="7.75" style="1052" customWidth="1"/>
    <col min="7690" max="7690" width="15.6640625" style="1052" customWidth="1"/>
    <col min="7691" max="7936" width="8.6640625" style="1052"/>
    <col min="7937" max="7937" width="4.83203125" style="1052" customWidth="1"/>
    <col min="7938" max="7939" width="8.25" style="1052" customWidth="1"/>
    <col min="7940" max="7941" width="7.75" style="1052" customWidth="1"/>
    <col min="7942" max="7942" width="7.6640625" style="1052" customWidth="1"/>
    <col min="7943" max="7943" width="6.75" style="1052" customWidth="1"/>
    <col min="7944" max="7945" width="7.75" style="1052" customWidth="1"/>
    <col min="7946" max="7946" width="15.6640625" style="1052" customWidth="1"/>
    <col min="7947" max="8192" width="8.6640625" style="1052"/>
    <col min="8193" max="8193" width="4.83203125" style="1052" customWidth="1"/>
    <col min="8194" max="8195" width="8.25" style="1052" customWidth="1"/>
    <col min="8196" max="8197" width="7.75" style="1052" customWidth="1"/>
    <col min="8198" max="8198" width="7.6640625" style="1052" customWidth="1"/>
    <col min="8199" max="8199" width="6.75" style="1052" customWidth="1"/>
    <col min="8200" max="8201" width="7.75" style="1052" customWidth="1"/>
    <col min="8202" max="8202" width="15.6640625" style="1052" customWidth="1"/>
    <col min="8203" max="8448" width="8.6640625" style="1052"/>
    <col min="8449" max="8449" width="4.83203125" style="1052" customWidth="1"/>
    <col min="8450" max="8451" width="8.25" style="1052" customWidth="1"/>
    <col min="8452" max="8453" width="7.75" style="1052" customWidth="1"/>
    <col min="8454" max="8454" width="7.6640625" style="1052" customWidth="1"/>
    <col min="8455" max="8455" width="6.75" style="1052" customWidth="1"/>
    <col min="8456" max="8457" width="7.75" style="1052" customWidth="1"/>
    <col min="8458" max="8458" width="15.6640625" style="1052" customWidth="1"/>
    <col min="8459" max="8704" width="8.6640625" style="1052"/>
    <col min="8705" max="8705" width="4.83203125" style="1052" customWidth="1"/>
    <col min="8706" max="8707" width="8.25" style="1052" customWidth="1"/>
    <col min="8708" max="8709" width="7.75" style="1052" customWidth="1"/>
    <col min="8710" max="8710" width="7.6640625" style="1052" customWidth="1"/>
    <col min="8711" max="8711" width="6.75" style="1052" customWidth="1"/>
    <col min="8712" max="8713" width="7.75" style="1052" customWidth="1"/>
    <col min="8714" max="8714" width="15.6640625" style="1052" customWidth="1"/>
    <col min="8715" max="8960" width="8.6640625" style="1052"/>
    <col min="8961" max="8961" width="4.83203125" style="1052" customWidth="1"/>
    <col min="8962" max="8963" width="8.25" style="1052" customWidth="1"/>
    <col min="8964" max="8965" width="7.75" style="1052" customWidth="1"/>
    <col min="8966" max="8966" width="7.6640625" style="1052" customWidth="1"/>
    <col min="8967" max="8967" width="6.75" style="1052" customWidth="1"/>
    <col min="8968" max="8969" width="7.75" style="1052" customWidth="1"/>
    <col min="8970" max="8970" width="15.6640625" style="1052" customWidth="1"/>
    <col min="8971" max="9216" width="8.6640625" style="1052"/>
    <col min="9217" max="9217" width="4.83203125" style="1052" customWidth="1"/>
    <col min="9218" max="9219" width="8.25" style="1052" customWidth="1"/>
    <col min="9220" max="9221" width="7.75" style="1052" customWidth="1"/>
    <col min="9222" max="9222" width="7.6640625" style="1052" customWidth="1"/>
    <col min="9223" max="9223" width="6.75" style="1052" customWidth="1"/>
    <col min="9224" max="9225" width="7.75" style="1052" customWidth="1"/>
    <col min="9226" max="9226" width="15.6640625" style="1052" customWidth="1"/>
    <col min="9227" max="9472" width="8.6640625" style="1052"/>
    <col min="9473" max="9473" width="4.83203125" style="1052" customWidth="1"/>
    <col min="9474" max="9475" width="8.25" style="1052" customWidth="1"/>
    <col min="9476" max="9477" width="7.75" style="1052" customWidth="1"/>
    <col min="9478" max="9478" width="7.6640625" style="1052" customWidth="1"/>
    <col min="9479" max="9479" width="6.75" style="1052" customWidth="1"/>
    <col min="9480" max="9481" width="7.75" style="1052" customWidth="1"/>
    <col min="9482" max="9482" width="15.6640625" style="1052" customWidth="1"/>
    <col min="9483" max="9728" width="8.6640625" style="1052"/>
    <col min="9729" max="9729" width="4.83203125" style="1052" customWidth="1"/>
    <col min="9730" max="9731" width="8.25" style="1052" customWidth="1"/>
    <col min="9732" max="9733" width="7.75" style="1052" customWidth="1"/>
    <col min="9734" max="9734" width="7.6640625" style="1052" customWidth="1"/>
    <col min="9735" max="9735" width="6.75" style="1052" customWidth="1"/>
    <col min="9736" max="9737" width="7.75" style="1052" customWidth="1"/>
    <col min="9738" max="9738" width="15.6640625" style="1052" customWidth="1"/>
    <col min="9739" max="9984" width="8.6640625" style="1052"/>
    <col min="9985" max="9985" width="4.83203125" style="1052" customWidth="1"/>
    <col min="9986" max="9987" width="8.25" style="1052" customWidth="1"/>
    <col min="9988" max="9989" width="7.75" style="1052" customWidth="1"/>
    <col min="9990" max="9990" width="7.6640625" style="1052" customWidth="1"/>
    <col min="9991" max="9991" width="6.75" style="1052" customWidth="1"/>
    <col min="9992" max="9993" width="7.75" style="1052" customWidth="1"/>
    <col min="9994" max="9994" width="15.6640625" style="1052" customWidth="1"/>
    <col min="9995" max="10240" width="8.6640625" style="1052"/>
    <col min="10241" max="10241" width="4.83203125" style="1052" customWidth="1"/>
    <col min="10242" max="10243" width="8.25" style="1052" customWidth="1"/>
    <col min="10244" max="10245" width="7.75" style="1052" customWidth="1"/>
    <col min="10246" max="10246" width="7.6640625" style="1052" customWidth="1"/>
    <col min="10247" max="10247" width="6.75" style="1052" customWidth="1"/>
    <col min="10248" max="10249" width="7.75" style="1052" customWidth="1"/>
    <col min="10250" max="10250" width="15.6640625" style="1052" customWidth="1"/>
    <col min="10251" max="10496" width="8.6640625" style="1052"/>
    <col min="10497" max="10497" width="4.83203125" style="1052" customWidth="1"/>
    <col min="10498" max="10499" width="8.25" style="1052" customWidth="1"/>
    <col min="10500" max="10501" width="7.75" style="1052" customWidth="1"/>
    <col min="10502" max="10502" width="7.6640625" style="1052" customWidth="1"/>
    <col min="10503" max="10503" width="6.75" style="1052" customWidth="1"/>
    <col min="10504" max="10505" width="7.75" style="1052" customWidth="1"/>
    <col min="10506" max="10506" width="15.6640625" style="1052" customWidth="1"/>
    <col min="10507" max="10752" width="8.6640625" style="1052"/>
    <col min="10753" max="10753" width="4.83203125" style="1052" customWidth="1"/>
    <col min="10754" max="10755" width="8.25" style="1052" customWidth="1"/>
    <col min="10756" max="10757" width="7.75" style="1052" customWidth="1"/>
    <col min="10758" max="10758" width="7.6640625" style="1052" customWidth="1"/>
    <col min="10759" max="10759" width="6.75" style="1052" customWidth="1"/>
    <col min="10760" max="10761" width="7.75" style="1052" customWidth="1"/>
    <col min="10762" max="10762" width="15.6640625" style="1052" customWidth="1"/>
    <col min="10763" max="11008" width="8.6640625" style="1052"/>
    <col min="11009" max="11009" width="4.83203125" style="1052" customWidth="1"/>
    <col min="11010" max="11011" width="8.25" style="1052" customWidth="1"/>
    <col min="11012" max="11013" width="7.75" style="1052" customWidth="1"/>
    <col min="11014" max="11014" width="7.6640625" style="1052" customWidth="1"/>
    <col min="11015" max="11015" width="6.75" style="1052" customWidth="1"/>
    <col min="11016" max="11017" width="7.75" style="1052" customWidth="1"/>
    <col min="11018" max="11018" width="15.6640625" style="1052" customWidth="1"/>
    <col min="11019" max="11264" width="8.6640625" style="1052"/>
    <col min="11265" max="11265" width="4.83203125" style="1052" customWidth="1"/>
    <col min="11266" max="11267" width="8.25" style="1052" customWidth="1"/>
    <col min="11268" max="11269" width="7.75" style="1052" customWidth="1"/>
    <col min="11270" max="11270" width="7.6640625" style="1052" customWidth="1"/>
    <col min="11271" max="11271" width="6.75" style="1052" customWidth="1"/>
    <col min="11272" max="11273" width="7.75" style="1052" customWidth="1"/>
    <col min="11274" max="11274" width="15.6640625" style="1052" customWidth="1"/>
    <col min="11275" max="11520" width="8.6640625" style="1052"/>
    <col min="11521" max="11521" width="4.83203125" style="1052" customWidth="1"/>
    <col min="11522" max="11523" width="8.25" style="1052" customWidth="1"/>
    <col min="11524" max="11525" width="7.75" style="1052" customWidth="1"/>
    <col min="11526" max="11526" width="7.6640625" style="1052" customWidth="1"/>
    <col min="11527" max="11527" width="6.75" style="1052" customWidth="1"/>
    <col min="11528" max="11529" width="7.75" style="1052" customWidth="1"/>
    <col min="11530" max="11530" width="15.6640625" style="1052" customWidth="1"/>
    <col min="11531" max="11776" width="8.6640625" style="1052"/>
    <col min="11777" max="11777" width="4.83203125" style="1052" customWidth="1"/>
    <col min="11778" max="11779" width="8.25" style="1052" customWidth="1"/>
    <col min="11780" max="11781" width="7.75" style="1052" customWidth="1"/>
    <col min="11782" max="11782" width="7.6640625" style="1052" customWidth="1"/>
    <col min="11783" max="11783" width="6.75" style="1052" customWidth="1"/>
    <col min="11784" max="11785" width="7.75" style="1052" customWidth="1"/>
    <col min="11786" max="11786" width="15.6640625" style="1052" customWidth="1"/>
    <col min="11787" max="12032" width="8.6640625" style="1052"/>
    <col min="12033" max="12033" width="4.83203125" style="1052" customWidth="1"/>
    <col min="12034" max="12035" width="8.25" style="1052" customWidth="1"/>
    <col min="12036" max="12037" width="7.75" style="1052" customWidth="1"/>
    <col min="12038" max="12038" width="7.6640625" style="1052" customWidth="1"/>
    <col min="12039" max="12039" width="6.75" style="1052" customWidth="1"/>
    <col min="12040" max="12041" width="7.75" style="1052" customWidth="1"/>
    <col min="12042" max="12042" width="15.6640625" style="1052" customWidth="1"/>
    <col min="12043" max="12288" width="8.6640625" style="1052"/>
    <col min="12289" max="12289" width="4.83203125" style="1052" customWidth="1"/>
    <col min="12290" max="12291" width="8.25" style="1052" customWidth="1"/>
    <col min="12292" max="12293" width="7.75" style="1052" customWidth="1"/>
    <col min="12294" max="12294" width="7.6640625" style="1052" customWidth="1"/>
    <col min="12295" max="12295" width="6.75" style="1052" customWidth="1"/>
    <col min="12296" max="12297" width="7.75" style="1052" customWidth="1"/>
    <col min="12298" max="12298" width="15.6640625" style="1052" customWidth="1"/>
    <col min="12299" max="12544" width="8.6640625" style="1052"/>
    <col min="12545" max="12545" width="4.83203125" style="1052" customWidth="1"/>
    <col min="12546" max="12547" width="8.25" style="1052" customWidth="1"/>
    <col min="12548" max="12549" width="7.75" style="1052" customWidth="1"/>
    <col min="12550" max="12550" width="7.6640625" style="1052" customWidth="1"/>
    <col min="12551" max="12551" width="6.75" style="1052" customWidth="1"/>
    <col min="12552" max="12553" width="7.75" style="1052" customWidth="1"/>
    <col min="12554" max="12554" width="15.6640625" style="1052" customWidth="1"/>
    <col min="12555" max="12800" width="8.6640625" style="1052"/>
    <col min="12801" max="12801" width="4.83203125" style="1052" customWidth="1"/>
    <col min="12802" max="12803" width="8.25" style="1052" customWidth="1"/>
    <col min="12804" max="12805" width="7.75" style="1052" customWidth="1"/>
    <col min="12806" max="12806" width="7.6640625" style="1052" customWidth="1"/>
    <col min="12807" max="12807" width="6.75" style="1052" customWidth="1"/>
    <col min="12808" max="12809" width="7.75" style="1052" customWidth="1"/>
    <col min="12810" max="12810" width="15.6640625" style="1052" customWidth="1"/>
    <col min="12811" max="13056" width="8.6640625" style="1052"/>
    <col min="13057" max="13057" width="4.83203125" style="1052" customWidth="1"/>
    <col min="13058" max="13059" width="8.25" style="1052" customWidth="1"/>
    <col min="13060" max="13061" width="7.75" style="1052" customWidth="1"/>
    <col min="13062" max="13062" width="7.6640625" style="1052" customWidth="1"/>
    <col min="13063" max="13063" width="6.75" style="1052" customWidth="1"/>
    <col min="13064" max="13065" width="7.75" style="1052" customWidth="1"/>
    <col min="13066" max="13066" width="15.6640625" style="1052" customWidth="1"/>
    <col min="13067" max="13312" width="8.6640625" style="1052"/>
    <col min="13313" max="13313" width="4.83203125" style="1052" customWidth="1"/>
    <col min="13314" max="13315" width="8.25" style="1052" customWidth="1"/>
    <col min="13316" max="13317" width="7.75" style="1052" customWidth="1"/>
    <col min="13318" max="13318" width="7.6640625" style="1052" customWidth="1"/>
    <col min="13319" max="13319" width="6.75" style="1052" customWidth="1"/>
    <col min="13320" max="13321" width="7.75" style="1052" customWidth="1"/>
    <col min="13322" max="13322" width="15.6640625" style="1052" customWidth="1"/>
    <col min="13323" max="13568" width="8.6640625" style="1052"/>
    <col min="13569" max="13569" width="4.83203125" style="1052" customWidth="1"/>
    <col min="13570" max="13571" width="8.25" style="1052" customWidth="1"/>
    <col min="13572" max="13573" width="7.75" style="1052" customWidth="1"/>
    <col min="13574" max="13574" width="7.6640625" style="1052" customWidth="1"/>
    <col min="13575" max="13575" width="6.75" style="1052" customWidth="1"/>
    <col min="13576" max="13577" width="7.75" style="1052" customWidth="1"/>
    <col min="13578" max="13578" width="15.6640625" style="1052" customWidth="1"/>
    <col min="13579" max="13824" width="8.6640625" style="1052"/>
    <col min="13825" max="13825" width="4.83203125" style="1052" customWidth="1"/>
    <col min="13826" max="13827" width="8.25" style="1052" customWidth="1"/>
    <col min="13828" max="13829" width="7.75" style="1052" customWidth="1"/>
    <col min="13830" max="13830" width="7.6640625" style="1052" customWidth="1"/>
    <col min="13831" max="13831" width="6.75" style="1052" customWidth="1"/>
    <col min="13832" max="13833" width="7.75" style="1052" customWidth="1"/>
    <col min="13834" max="13834" width="15.6640625" style="1052" customWidth="1"/>
    <col min="13835" max="14080" width="8.6640625" style="1052"/>
    <col min="14081" max="14081" width="4.83203125" style="1052" customWidth="1"/>
    <col min="14082" max="14083" width="8.25" style="1052" customWidth="1"/>
    <col min="14084" max="14085" width="7.75" style="1052" customWidth="1"/>
    <col min="14086" max="14086" width="7.6640625" style="1052" customWidth="1"/>
    <col min="14087" max="14087" width="6.75" style="1052" customWidth="1"/>
    <col min="14088" max="14089" width="7.75" style="1052" customWidth="1"/>
    <col min="14090" max="14090" width="15.6640625" style="1052" customWidth="1"/>
    <col min="14091" max="14336" width="8.6640625" style="1052"/>
    <col min="14337" max="14337" width="4.83203125" style="1052" customWidth="1"/>
    <col min="14338" max="14339" width="8.25" style="1052" customWidth="1"/>
    <col min="14340" max="14341" width="7.75" style="1052" customWidth="1"/>
    <col min="14342" max="14342" width="7.6640625" style="1052" customWidth="1"/>
    <col min="14343" max="14343" width="6.75" style="1052" customWidth="1"/>
    <col min="14344" max="14345" width="7.75" style="1052" customWidth="1"/>
    <col min="14346" max="14346" width="15.6640625" style="1052" customWidth="1"/>
    <col min="14347" max="14592" width="8.6640625" style="1052"/>
    <col min="14593" max="14593" width="4.83203125" style="1052" customWidth="1"/>
    <col min="14594" max="14595" width="8.25" style="1052" customWidth="1"/>
    <col min="14596" max="14597" width="7.75" style="1052" customWidth="1"/>
    <col min="14598" max="14598" width="7.6640625" style="1052" customWidth="1"/>
    <col min="14599" max="14599" width="6.75" style="1052" customWidth="1"/>
    <col min="14600" max="14601" width="7.75" style="1052" customWidth="1"/>
    <col min="14602" max="14602" width="15.6640625" style="1052" customWidth="1"/>
    <col min="14603" max="14848" width="8.6640625" style="1052"/>
    <col min="14849" max="14849" width="4.83203125" style="1052" customWidth="1"/>
    <col min="14850" max="14851" width="8.25" style="1052" customWidth="1"/>
    <col min="14852" max="14853" width="7.75" style="1052" customWidth="1"/>
    <col min="14854" max="14854" width="7.6640625" style="1052" customWidth="1"/>
    <col min="14855" max="14855" width="6.75" style="1052" customWidth="1"/>
    <col min="14856" max="14857" width="7.75" style="1052" customWidth="1"/>
    <col min="14858" max="14858" width="15.6640625" style="1052" customWidth="1"/>
    <col min="14859" max="15104" width="8.6640625" style="1052"/>
    <col min="15105" max="15105" width="4.83203125" style="1052" customWidth="1"/>
    <col min="15106" max="15107" width="8.25" style="1052" customWidth="1"/>
    <col min="15108" max="15109" width="7.75" style="1052" customWidth="1"/>
    <col min="15110" max="15110" width="7.6640625" style="1052" customWidth="1"/>
    <col min="15111" max="15111" width="6.75" style="1052" customWidth="1"/>
    <col min="15112" max="15113" width="7.75" style="1052" customWidth="1"/>
    <col min="15114" max="15114" width="15.6640625" style="1052" customWidth="1"/>
    <col min="15115" max="15360" width="8.6640625" style="1052"/>
    <col min="15361" max="15361" width="4.83203125" style="1052" customWidth="1"/>
    <col min="15362" max="15363" width="8.25" style="1052" customWidth="1"/>
    <col min="15364" max="15365" width="7.75" style="1052" customWidth="1"/>
    <col min="15366" max="15366" width="7.6640625" style="1052" customWidth="1"/>
    <col min="15367" max="15367" width="6.75" style="1052" customWidth="1"/>
    <col min="15368" max="15369" width="7.75" style="1052" customWidth="1"/>
    <col min="15370" max="15370" width="15.6640625" style="1052" customWidth="1"/>
    <col min="15371" max="15616" width="8.6640625" style="1052"/>
    <col min="15617" max="15617" width="4.83203125" style="1052" customWidth="1"/>
    <col min="15618" max="15619" width="8.25" style="1052" customWidth="1"/>
    <col min="15620" max="15621" width="7.75" style="1052" customWidth="1"/>
    <col min="15622" max="15622" width="7.6640625" style="1052" customWidth="1"/>
    <col min="15623" max="15623" width="6.75" style="1052" customWidth="1"/>
    <col min="15624" max="15625" width="7.75" style="1052" customWidth="1"/>
    <col min="15626" max="15626" width="15.6640625" style="1052" customWidth="1"/>
    <col min="15627" max="15872" width="8.6640625" style="1052"/>
    <col min="15873" max="15873" width="4.83203125" style="1052" customWidth="1"/>
    <col min="15874" max="15875" width="8.25" style="1052" customWidth="1"/>
    <col min="15876" max="15877" width="7.75" style="1052" customWidth="1"/>
    <col min="15878" max="15878" width="7.6640625" style="1052" customWidth="1"/>
    <col min="15879" max="15879" width="6.75" style="1052" customWidth="1"/>
    <col min="15880" max="15881" width="7.75" style="1052" customWidth="1"/>
    <col min="15882" max="15882" width="15.6640625" style="1052" customWidth="1"/>
    <col min="15883" max="16128" width="8.6640625" style="1052"/>
    <col min="16129" max="16129" width="4.83203125" style="1052" customWidth="1"/>
    <col min="16130" max="16131" width="8.25" style="1052" customWidth="1"/>
    <col min="16132" max="16133" width="7.75" style="1052" customWidth="1"/>
    <col min="16134" max="16134" width="7.6640625" style="1052" customWidth="1"/>
    <col min="16135" max="16135" width="6.75" style="1052" customWidth="1"/>
    <col min="16136" max="16137" width="7.75" style="1052" customWidth="1"/>
    <col min="16138" max="16138" width="15.6640625" style="1052" customWidth="1"/>
    <col min="16139" max="16384" width="8.6640625" style="1052"/>
  </cols>
  <sheetData>
    <row r="1" spans="1:10" ht="27.75" customHeight="1" thickBot="1">
      <c r="A1" s="3902" t="s">
        <v>2334</v>
      </c>
      <c r="B1" s="3903"/>
      <c r="J1" s="1057"/>
    </row>
    <row r="2" spans="1:10" ht="84.75" customHeight="1" thickBot="1">
      <c r="A2" s="3155" t="s">
        <v>1709</v>
      </c>
      <c r="B2" s="3156"/>
      <c r="C2" s="3156"/>
      <c r="D2" s="3156"/>
      <c r="E2" s="3156"/>
      <c r="F2" s="3156"/>
      <c r="G2" s="3156"/>
      <c r="H2" s="3156"/>
      <c r="I2" s="3156"/>
      <c r="J2" s="3156"/>
    </row>
    <row r="3" spans="1:10" ht="15.75" customHeight="1">
      <c r="A3" s="3086"/>
      <c r="B3" s="3086"/>
      <c r="C3" s="3086"/>
      <c r="D3" s="3086"/>
      <c r="E3" s="3086"/>
      <c r="G3" s="3904" t="s">
        <v>1710</v>
      </c>
      <c r="H3" s="3905"/>
      <c r="I3" s="3887"/>
      <c r="J3" s="3888"/>
    </row>
    <row r="4" spans="1:10" ht="15.75" customHeight="1" thickBot="1">
      <c r="A4" s="3157"/>
      <c r="B4" s="3157"/>
      <c r="C4" s="3157"/>
      <c r="D4" s="3158"/>
      <c r="E4" s="3086"/>
      <c r="F4" s="1057"/>
      <c r="G4" s="3906"/>
      <c r="H4" s="3907"/>
      <c r="I4" s="3908"/>
      <c r="J4" s="3909"/>
    </row>
    <row r="5" spans="1:10" ht="17.25" customHeight="1">
      <c r="A5" s="3157"/>
      <c r="B5" s="3157"/>
      <c r="C5" s="3157"/>
      <c r="D5" s="3158"/>
      <c r="E5" s="3158"/>
      <c r="F5" s="1057"/>
      <c r="G5" s="3892" t="s">
        <v>1711</v>
      </c>
      <c r="H5" s="3893"/>
      <c r="I5" s="3897"/>
      <c r="J5" s="3898"/>
    </row>
    <row r="6" spans="1:10" ht="17.25" customHeight="1">
      <c r="A6" s="3157"/>
      <c r="B6" s="3157"/>
      <c r="C6" s="3157"/>
      <c r="D6" s="3158"/>
      <c r="E6" s="3158"/>
      <c r="F6" s="1058"/>
      <c r="G6" s="3894"/>
      <c r="H6" s="3184"/>
      <c r="I6" s="3160"/>
      <c r="J6" s="3899"/>
    </row>
    <row r="7" spans="1:10" ht="17.25" customHeight="1" thickBot="1">
      <c r="A7" s="3157"/>
      <c r="B7" s="3157"/>
      <c r="C7" s="3157"/>
      <c r="D7" s="3158"/>
      <c r="E7" s="3158"/>
      <c r="F7" s="1058"/>
      <c r="G7" s="3895"/>
      <c r="H7" s="3896"/>
      <c r="I7" s="3900"/>
      <c r="J7" s="3901"/>
    </row>
    <row r="8" spans="1:10" ht="15.75" customHeight="1"/>
    <row r="9" spans="1:10" ht="15.75" customHeight="1">
      <c r="A9" s="1059" t="s">
        <v>1712</v>
      </c>
      <c r="B9" s="1059"/>
      <c r="C9" s="1059"/>
      <c r="D9" s="1059"/>
      <c r="E9" s="1059"/>
      <c r="F9" s="1059"/>
      <c r="G9" s="1059"/>
      <c r="H9" s="1059"/>
      <c r="I9" s="1059"/>
      <c r="J9" s="1059"/>
    </row>
    <row r="10" spans="1:10" s="1059" customFormat="1" ht="30" customHeight="1">
      <c r="A10" s="1060"/>
      <c r="B10" s="3112" t="s">
        <v>4</v>
      </c>
      <c r="C10" s="3112"/>
      <c r="D10" s="3112" t="s">
        <v>1365</v>
      </c>
      <c r="E10" s="3112"/>
      <c r="F10" s="3112" t="s">
        <v>1073</v>
      </c>
      <c r="G10" s="3149"/>
      <c r="H10" s="3184" t="s">
        <v>1713</v>
      </c>
      <c r="I10" s="3112"/>
      <c r="J10" s="1235" t="s">
        <v>1714</v>
      </c>
    </row>
    <row r="11" spans="1:10" s="1059" customFormat="1" ht="17.25" customHeight="1">
      <c r="A11" s="1060">
        <v>1</v>
      </c>
      <c r="B11" s="3112"/>
      <c r="C11" s="3112"/>
      <c r="D11" s="3152"/>
      <c r="E11" s="3108"/>
      <c r="F11" s="3112"/>
      <c r="G11" s="3149"/>
      <c r="H11" s="3171"/>
      <c r="I11" s="3171"/>
      <c r="J11" s="1064"/>
    </row>
    <row r="12" spans="1:10" s="1059" customFormat="1" ht="17.25" customHeight="1">
      <c r="A12" s="1060">
        <v>2</v>
      </c>
      <c r="B12" s="3112"/>
      <c r="C12" s="3112"/>
      <c r="D12" s="3152"/>
      <c r="E12" s="3108"/>
      <c r="F12" s="3112"/>
      <c r="G12" s="3149"/>
      <c r="H12" s="3171"/>
      <c r="I12" s="3171"/>
      <c r="J12" s="1064"/>
    </row>
    <row r="13" spans="1:10" s="1059" customFormat="1" ht="17.25" customHeight="1">
      <c r="A13" s="1060">
        <v>3</v>
      </c>
      <c r="B13" s="3149"/>
      <c r="C13" s="3161"/>
      <c r="D13" s="3162"/>
      <c r="E13" s="3163"/>
      <c r="F13" s="3149"/>
      <c r="G13" s="3164"/>
      <c r="H13" s="3171"/>
      <c r="I13" s="3171"/>
      <c r="J13" s="1064"/>
    </row>
    <row r="14" spans="1:10" s="1059" customFormat="1" ht="17.25" customHeight="1">
      <c r="A14" s="1060">
        <v>4</v>
      </c>
      <c r="B14" s="3149"/>
      <c r="C14" s="3161"/>
      <c r="D14" s="3162"/>
      <c r="E14" s="3163"/>
      <c r="F14" s="3149"/>
      <c r="G14" s="3164"/>
      <c r="H14" s="3171"/>
      <c r="I14" s="3171"/>
      <c r="J14" s="1064"/>
    </row>
    <row r="15" spans="1:10" s="1059" customFormat="1" ht="17.25" customHeight="1">
      <c r="A15" s="1060">
        <v>5</v>
      </c>
      <c r="B15" s="3149"/>
      <c r="C15" s="3161"/>
      <c r="D15" s="3162"/>
      <c r="E15" s="3163"/>
      <c r="F15" s="3149"/>
      <c r="G15" s="3164"/>
      <c r="H15" s="3171"/>
      <c r="I15" s="3171"/>
      <c r="J15" s="1064"/>
    </row>
    <row r="16" spans="1:10" s="1059" customFormat="1" ht="17.25" customHeight="1">
      <c r="A16" s="1060">
        <v>6</v>
      </c>
      <c r="B16" s="3149"/>
      <c r="C16" s="3161"/>
      <c r="D16" s="3162"/>
      <c r="E16" s="3163"/>
      <c r="F16" s="3149"/>
      <c r="G16" s="3164"/>
      <c r="H16" s="3171"/>
      <c r="I16" s="3171"/>
      <c r="J16" s="1066"/>
    </row>
    <row r="17" spans="1:10" s="1059" customFormat="1" ht="17.25" customHeight="1">
      <c r="A17" s="1060">
        <v>7</v>
      </c>
      <c r="B17" s="3112"/>
      <c r="C17" s="3112"/>
      <c r="D17" s="3112"/>
      <c r="E17" s="3112"/>
      <c r="F17" s="3112"/>
      <c r="G17" s="3149"/>
      <c r="H17" s="3112"/>
      <c r="I17" s="3112"/>
      <c r="J17" s="1066"/>
    </row>
    <row r="18" spans="1:10" s="1059" customFormat="1" ht="17.25" customHeight="1">
      <c r="A18" s="1060">
        <v>8</v>
      </c>
      <c r="B18" s="3112"/>
      <c r="C18" s="3112"/>
      <c r="D18" s="3112"/>
      <c r="E18" s="3112"/>
      <c r="F18" s="3112"/>
      <c r="G18" s="3149"/>
      <c r="H18" s="3112"/>
      <c r="I18" s="3112"/>
      <c r="J18" s="1066"/>
    </row>
    <row r="19" spans="1:10" s="1059" customFormat="1" ht="17.25" customHeight="1">
      <c r="A19" s="1060">
        <v>9</v>
      </c>
      <c r="B19" s="3112"/>
      <c r="C19" s="3112"/>
      <c r="D19" s="3112"/>
      <c r="E19" s="3112"/>
      <c r="F19" s="3112"/>
      <c r="G19" s="3149"/>
      <c r="H19" s="3112"/>
      <c r="I19" s="3112"/>
      <c r="J19" s="1066"/>
    </row>
    <row r="20" spans="1:10" s="1059" customFormat="1" ht="17.25" customHeight="1">
      <c r="A20" s="1060">
        <v>10</v>
      </c>
      <c r="B20" s="3112"/>
      <c r="C20" s="3112"/>
      <c r="D20" s="3112"/>
      <c r="E20" s="3112"/>
      <c r="F20" s="3112"/>
      <c r="G20" s="3149"/>
      <c r="H20" s="3112"/>
      <c r="I20" s="3112"/>
      <c r="J20" s="1066"/>
    </row>
    <row r="21" spans="1:10" s="1059" customFormat="1" ht="17.25" customHeight="1">
      <c r="A21" s="1060">
        <v>11</v>
      </c>
      <c r="B21" s="3149"/>
      <c r="C21" s="3161"/>
      <c r="D21" s="3162"/>
      <c r="E21" s="3163"/>
      <c r="F21" s="3112"/>
      <c r="G21" s="3149"/>
      <c r="H21" s="3171"/>
      <c r="I21" s="3171"/>
      <c r="J21" s="1064"/>
    </row>
    <row r="22" spans="1:10" s="1059" customFormat="1" ht="17.25" customHeight="1">
      <c r="A22" s="1060">
        <v>12</v>
      </c>
      <c r="B22" s="3112"/>
      <c r="C22" s="3112"/>
      <c r="D22" s="3152"/>
      <c r="E22" s="3108"/>
      <c r="F22" s="3112"/>
      <c r="G22" s="3149"/>
      <c r="H22" s="3171"/>
      <c r="I22" s="3171"/>
      <c r="J22" s="1064"/>
    </row>
    <row r="23" spans="1:10" s="1059" customFormat="1" ht="17.25" customHeight="1">
      <c r="A23" s="1060">
        <v>13</v>
      </c>
      <c r="B23" s="3149"/>
      <c r="C23" s="3161"/>
      <c r="D23" s="3162"/>
      <c r="E23" s="3163"/>
      <c r="F23" s="3149"/>
      <c r="G23" s="3164"/>
      <c r="H23" s="3171"/>
      <c r="I23" s="3171"/>
      <c r="J23" s="1064"/>
    </row>
    <row r="24" spans="1:10" s="1059" customFormat="1" ht="17.25" customHeight="1">
      <c r="A24" s="1060">
        <v>14</v>
      </c>
      <c r="B24" s="3112"/>
      <c r="C24" s="3112"/>
      <c r="D24" s="3152"/>
      <c r="E24" s="3108"/>
      <c r="F24" s="3112"/>
      <c r="G24" s="3149"/>
      <c r="H24" s="3171"/>
      <c r="I24" s="3171"/>
      <c r="J24" s="1064"/>
    </row>
    <row r="25" spans="1:10" s="1059" customFormat="1" ht="17.25" customHeight="1">
      <c r="A25" s="1060">
        <v>15</v>
      </c>
      <c r="B25" s="3112"/>
      <c r="C25" s="3112"/>
      <c r="D25" s="3162"/>
      <c r="E25" s="3161"/>
      <c r="F25" s="3112"/>
      <c r="G25" s="3149"/>
      <c r="H25" s="3171"/>
      <c r="I25" s="3171"/>
      <c r="J25" s="1066"/>
    </row>
    <row r="26" spans="1:10" s="1059" customFormat="1" ht="17.25" customHeight="1">
      <c r="A26" s="1060">
        <v>16</v>
      </c>
      <c r="B26" s="3112"/>
      <c r="C26" s="3112"/>
      <c r="D26" s="3171"/>
      <c r="E26" s="3112"/>
      <c r="F26" s="3112"/>
      <c r="G26" s="3149"/>
      <c r="H26" s="3171"/>
      <c r="I26" s="3171"/>
      <c r="J26" s="1066"/>
    </row>
    <row r="27" spans="1:10" s="1059" customFormat="1" ht="17.25" customHeight="1">
      <c r="A27" s="1060">
        <v>17</v>
      </c>
      <c r="B27" s="3112"/>
      <c r="C27" s="3112"/>
      <c r="D27" s="3112"/>
      <c r="E27" s="3112"/>
      <c r="F27" s="3112"/>
      <c r="G27" s="3149"/>
      <c r="H27" s="3171"/>
      <c r="I27" s="3171"/>
      <c r="J27" s="1066"/>
    </row>
    <row r="28" spans="1:10" s="1059" customFormat="1" ht="17.25" customHeight="1">
      <c r="A28" s="1060">
        <v>18</v>
      </c>
      <c r="B28" s="3112"/>
      <c r="C28" s="3112"/>
      <c r="D28" s="3112"/>
      <c r="E28" s="3112"/>
      <c r="F28" s="3112"/>
      <c r="G28" s="3149"/>
      <c r="H28" s="3171"/>
      <c r="I28" s="3171"/>
      <c r="J28" s="1066"/>
    </row>
    <row r="29" spans="1:10" s="1059" customFormat="1" ht="17.25" customHeight="1">
      <c r="A29" s="1060">
        <v>19</v>
      </c>
      <c r="B29" s="3112"/>
      <c r="C29" s="3112"/>
      <c r="D29" s="3112"/>
      <c r="E29" s="3112"/>
      <c r="F29" s="3112"/>
      <c r="G29" s="3149"/>
      <c r="H29" s="3171"/>
      <c r="I29" s="3171"/>
      <c r="J29" s="1066"/>
    </row>
    <row r="30" spans="1:10" s="1059" customFormat="1" ht="17.25" customHeight="1">
      <c r="A30" s="1060">
        <v>20</v>
      </c>
      <c r="B30" s="3112"/>
      <c r="C30" s="3112"/>
      <c r="D30" s="3112"/>
      <c r="E30" s="3112"/>
      <c r="F30" s="3112"/>
      <c r="G30" s="3149"/>
      <c r="H30" s="3171"/>
      <c r="I30" s="3171"/>
      <c r="J30" s="1066"/>
    </row>
    <row r="31" spans="1:10" s="1059" customFormat="1" ht="17.25" customHeight="1">
      <c r="A31" s="1060">
        <v>21</v>
      </c>
      <c r="B31" s="3112"/>
      <c r="C31" s="3112"/>
      <c r="D31" s="3172"/>
      <c r="E31" s="3173"/>
      <c r="F31" s="3112"/>
      <c r="G31" s="3149"/>
      <c r="H31" s="3171"/>
      <c r="I31" s="3171"/>
      <c r="J31" s="1064"/>
    </row>
    <row r="32" spans="1:10" s="1059" customFormat="1" ht="17.25" customHeight="1">
      <c r="A32" s="1060">
        <v>22</v>
      </c>
      <c r="B32" s="3112"/>
      <c r="C32" s="3112"/>
      <c r="D32" s="3172"/>
      <c r="E32" s="3173"/>
      <c r="F32" s="3112"/>
      <c r="G32" s="3149"/>
      <c r="H32" s="3171"/>
      <c r="I32" s="3171"/>
      <c r="J32" s="1064"/>
    </row>
    <row r="33" spans="1:10" s="1059" customFormat="1" ht="17.25" customHeight="1">
      <c r="A33" s="1060">
        <v>23</v>
      </c>
      <c r="B33" s="3112"/>
      <c r="C33" s="3112"/>
      <c r="D33" s="3172"/>
      <c r="E33" s="3173"/>
      <c r="F33" s="3112"/>
      <c r="G33" s="3149"/>
      <c r="H33" s="3171"/>
      <c r="I33" s="3171"/>
      <c r="J33" s="1064"/>
    </row>
    <row r="34" spans="1:10" s="1059" customFormat="1" ht="17.25" customHeight="1">
      <c r="A34" s="1060">
        <v>24</v>
      </c>
      <c r="B34" s="3112"/>
      <c r="C34" s="3112"/>
      <c r="D34" s="3172"/>
      <c r="E34" s="3173"/>
      <c r="F34" s="3112"/>
      <c r="G34" s="3149"/>
      <c r="H34" s="3171"/>
      <c r="I34" s="3171"/>
      <c r="J34" s="1066"/>
    </row>
    <row r="35" spans="1:10" s="1059" customFormat="1" ht="17.25" customHeight="1">
      <c r="A35" s="1060">
        <v>25</v>
      </c>
      <c r="B35" s="3112"/>
      <c r="C35" s="3112"/>
      <c r="D35" s="3172"/>
      <c r="E35" s="3173"/>
      <c r="F35" s="3112"/>
      <c r="G35" s="3149"/>
      <c r="H35" s="3171"/>
      <c r="I35" s="3171"/>
      <c r="J35" s="1066"/>
    </row>
    <row r="36" spans="1:10" s="1059" customFormat="1" ht="17.25" customHeight="1">
      <c r="A36" s="1060">
        <v>26</v>
      </c>
      <c r="B36" s="3112"/>
      <c r="C36" s="3112"/>
      <c r="D36" s="3112"/>
      <c r="E36" s="3112"/>
      <c r="F36" s="3112"/>
      <c r="G36" s="3149"/>
      <c r="H36" s="3171"/>
      <c r="I36" s="3171"/>
      <c r="J36" s="1066"/>
    </row>
    <row r="37" spans="1:10" s="1059" customFormat="1" ht="17.25" customHeight="1">
      <c r="A37" s="1060">
        <v>27</v>
      </c>
      <c r="B37" s="3112"/>
      <c r="C37" s="3112"/>
      <c r="D37" s="3112"/>
      <c r="E37" s="3112"/>
      <c r="F37" s="3112"/>
      <c r="G37" s="3149"/>
      <c r="H37" s="3171"/>
      <c r="I37" s="3171"/>
      <c r="J37" s="1066"/>
    </row>
    <row r="38" spans="1:10" s="1059" customFormat="1" ht="17.25" customHeight="1">
      <c r="A38" s="1060">
        <v>28</v>
      </c>
      <c r="B38" s="3112"/>
      <c r="C38" s="3112"/>
      <c r="D38" s="3112"/>
      <c r="E38" s="3112"/>
      <c r="F38" s="3112"/>
      <c r="G38" s="3149"/>
      <c r="H38" s="3171"/>
      <c r="I38" s="3171"/>
      <c r="J38" s="1066"/>
    </row>
    <row r="39" spans="1:10" s="1059" customFormat="1" ht="17.25" customHeight="1">
      <c r="A39" s="1060">
        <v>29</v>
      </c>
      <c r="B39" s="3112"/>
      <c r="C39" s="3112"/>
      <c r="D39" s="3112"/>
      <c r="E39" s="3112"/>
      <c r="F39" s="3112"/>
      <c r="G39" s="3149"/>
      <c r="H39" s="3171"/>
      <c r="I39" s="3171"/>
      <c r="J39" s="1066"/>
    </row>
    <row r="40" spans="1:10" s="1059" customFormat="1" ht="17.25" customHeight="1">
      <c r="A40" s="1060">
        <v>30</v>
      </c>
      <c r="B40" s="3112"/>
      <c r="C40" s="3112"/>
      <c r="D40" s="3112"/>
      <c r="E40" s="3112"/>
      <c r="F40" s="3112"/>
      <c r="G40" s="3149"/>
      <c r="H40" s="3171"/>
      <c r="I40" s="3171"/>
      <c r="J40" s="1066"/>
    </row>
    <row r="41" spans="1:10" ht="20.25" customHeight="1">
      <c r="A41" s="3178" t="s">
        <v>1715</v>
      </c>
      <c r="B41" s="3179"/>
      <c r="C41" s="3179"/>
      <c r="D41" s="3179"/>
      <c r="E41" s="3179"/>
      <c r="F41" s="3179"/>
      <c r="G41" s="3179"/>
      <c r="H41" s="3179"/>
      <c r="I41" s="3179"/>
      <c r="J41" s="3179"/>
    </row>
    <row r="42" spans="1:10" ht="20.25" customHeight="1">
      <c r="A42" s="3179"/>
      <c r="B42" s="3179"/>
      <c r="C42" s="3179"/>
      <c r="D42" s="3179"/>
      <c r="E42" s="3179"/>
      <c r="F42" s="3179"/>
      <c r="G42" s="3179"/>
      <c r="H42" s="3179"/>
      <c r="I42" s="3179"/>
      <c r="J42" s="3179"/>
    </row>
  </sheetData>
  <mergeCells count="141">
    <mergeCell ref="B40:C40"/>
    <mergeCell ref="D40:E40"/>
    <mergeCell ref="F40:G40"/>
    <mergeCell ref="H40:I40"/>
    <mergeCell ref="A41:J42"/>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A1:B1"/>
    <mergeCell ref="A2:J2"/>
    <mergeCell ref="A3:C3"/>
    <mergeCell ref="D3:E3"/>
    <mergeCell ref="G3:H4"/>
    <mergeCell ref="I3:J4"/>
    <mergeCell ref="A4:C4"/>
    <mergeCell ref="D4:E4"/>
  </mergeCells>
  <phoneticPr fontId="2"/>
  <pageMargins left="0.7" right="0.7" top="0.75" bottom="0.75" header="0.3" footer="0.3"/>
  <pageSetup paperSize="9" scale="87"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C23BA-1CC8-4DFF-B175-B22F18585498}">
  <dimension ref="A1:L42"/>
  <sheetViews>
    <sheetView showGridLines="0" view="pageBreakPreview" zoomScale="110" zoomScaleNormal="100" zoomScaleSheetLayoutView="110" workbookViewId="0">
      <selection activeCell="A2" sqref="A2:I2"/>
    </sheetView>
  </sheetViews>
  <sheetFormatPr defaultRowHeight="18"/>
  <cols>
    <col min="1" max="1" width="4.83203125" style="1052" customWidth="1"/>
    <col min="2" max="9" width="9.58203125" style="1052" customWidth="1"/>
    <col min="10" max="256" width="8.6640625" style="1052"/>
    <col min="257" max="257" width="4.83203125" style="1052" customWidth="1"/>
    <col min="258" max="265" width="9.58203125" style="1052" customWidth="1"/>
    <col min="266" max="512" width="8.6640625" style="1052"/>
    <col min="513" max="513" width="4.83203125" style="1052" customWidth="1"/>
    <col min="514" max="521" width="9.58203125" style="1052" customWidth="1"/>
    <col min="522" max="768" width="8.6640625" style="1052"/>
    <col min="769" max="769" width="4.83203125" style="1052" customWidth="1"/>
    <col min="770" max="777" width="9.58203125" style="1052" customWidth="1"/>
    <col min="778" max="1024" width="8.6640625" style="1052"/>
    <col min="1025" max="1025" width="4.83203125" style="1052" customWidth="1"/>
    <col min="1026" max="1033" width="9.58203125" style="1052" customWidth="1"/>
    <col min="1034" max="1280" width="8.6640625" style="1052"/>
    <col min="1281" max="1281" width="4.83203125" style="1052" customWidth="1"/>
    <col min="1282" max="1289" width="9.58203125" style="1052" customWidth="1"/>
    <col min="1290" max="1536" width="8.6640625" style="1052"/>
    <col min="1537" max="1537" width="4.83203125" style="1052" customWidth="1"/>
    <col min="1538" max="1545" width="9.58203125" style="1052" customWidth="1"/>
    <col min="1546" max="1792" width="8.6640625" style="1052"/>
    <col min="1793" max="1793" width="4.83203125" style="1052" customWidth="1"/>
    <col min="1794" max="1801" width="9.58203125" style="1052" customWidth="1"/>
    <col min="1802" max="2048" width="8.6640625" style="1052"/>
    <col min="2049" max="2049" width="4.83203125" style="1052" customWidth="1"/>
    <col min="2050" max="2057" width="9.58203125" style="1052" customWidth="1"/>
    <col min="2058" max="2304" width="8.6640625" style="1052"/>
    <col min="2305" max="2305" width="4.83203125" style="1052" customWidth="1"/>
    <col min="2306" max="2313" width="9.58203125" style="1052" customWidth="1"/>
    <col min="2314" max="2560" width="8.6640625" style="1052"/>
    <col min="2561" max="2561" width="4.83203125" style="1052" customWidth="1"/>
    <col min="2562" max="2569" width="9.58203125" style="1052" customWidth="1"/>
    <col min="2570" max="2816" width="8.6640625" style="1052"/>
    <col min="2817" max="2817" width="4.83203125" style="1052" customWidth="1"/>
    <col min="2818" max="2825" width="9.58203125" style="1052" customWidth="1"/>
    <col min="2826" max="3072" width="8.6640625" style="1052"/>
    <col min="3073" max="3073" width="4.83203125" style="1052" customWidth="1"/>
    <col min="3074" max="3081" width="9.58203125" style="1052" customWidth="1"/>
    <col min="3082" max="3328" width="8.6640625" style="1052"/>
    <col min="3329" max="3329" width="4.83203125" style="1052" customWidth="1"/>
    <col min="3330" max="3337" width="9.58203125" style="1052" customWidth="1"/>
    <col min="3338" max="3584" width="8.6640625" style="1052"/>
    <col min="3585" max="3585" width="4.83203125" style="1052" customWidth="1"/>
    <col min="3586" max="3593" width="9.58203125" style="1052" customWidth="1"/>
    <col min="3594" max="3840" width="8.6640625" style="1052"/>
    <col min="3841" max="3841" width="4.83203125" style="1052" customWidth="1"/>
    <col min="3842" max="3849" width="9.58203125" style="1052" customWidth="1"/>
    <col min="3850" max="4096" width="8.6640625" style="1052"/>
    <col min="4097" max="4097" width="4.83203125" style="1052" customWidth="1"/>
    <col min="4098" max="4105" width="9.58203125" style="1052" customWidth="1"/>
    <col min="4106" max="4352" width="8.6640625" style="1052"/>
    <col min="4353" max="4353" width="4.83203125" style="1052" customWidth="1"/>
    <col min="4354" max="4361" width="9.58203125" style="1052" customWidth="1"/>
    <col min="4362" max="4608" width="8.6640625" style="1052"/>
    <col min="4609" max="4609" width="4.83203125" style="1052" customWidth="1"/>
    <col min="4610" max="4617" width="9.58203125" style="1052" customWidth="1"/>
    <col min="4618" max="4864" width="8.6640625" style="1052"/>
    <col min="4865" max="4865" width="4.83203125" style="1052" customWidth="1"/>
    <col min="4866" max="4873" width="9.58203125" style="1052" customWidth="1"/>
    <col min="4874" max="5120" width="8.6640625" style="1052"/>
    <col min="5121" max="5121" width="4.83203125" style="1052" customWidth="1"/>
    <col min="5122" max="5129" width="9.58203125" style="1052" customWidth="1"/>
    <col min="5130" max="5376" width="8.6640625" style="1052"/>
    <col min="5377" max="5377" width="4.83203125" style="1052" customWidth="1"/>
    <col min="5378" max="5385" width="9.58203125" style="1052" customWidth="1"/>
    <col min="5386" max="5632" width="8.6640625" style="1052"/>
    <col min="5633" max="5633" width="4.83203125" style="1052" customWidth="1"/>
    <col min="5634" max="5641" width="9.58203125" style="1052" customWidth="1"/>
    <col min="5642" max="5888" width="8.6640625" style="1052"/>
    <col min="5889" max="5889" width="4.83203125" style="1052" customWidth="1"/>
    <col min="5890" max="5897" width="9.58203125" style="1052" customWidth="1"/>
    <col min="5898" max="6144" width="8.6640625" style="1052"/>
    <col min="6145" max="6145" width="4.83203125" style="1052" customWidth="1"/>
    <col min="6146" max="6153" width="9.58203125" style="1052" customWidth="1"/>
    <col min="6154" max="6400" width="8.6640625" style="1052"/>
    <col min="6401" max="6401" width="4.83203125" style="1052" customWidth="1"/>
    <col min="6402" max="6409" width="9.58203125" style="1052" customWidth="1"/>
    <col min="6410" max="6656" width="8.6640625" style="1052"/>
    <col min="6657" max="6657" width="4.83203125" style="1052" customWidth="1"/>
    <col min="6658" max="6665" width="9.58203125" style="1052" customWidth="1"/>
    <col min="6666" max="6912" width="8.6640625" style="1052"/>
    <col min="6913" max="6913" width="4.83203125" style="1052" customWidth="1"/>
    <col min="6914" max="6921" width="9.58203125" style="1052" customWidth="1"/>
    <col min="6922" max="7168" width="8.6640625" style="1052"/>
    <col min="7169" max="7169" width="4.83203125" style="1052" customWidth="1"/>
    <col min="7170" max="7177" width="9.58203125" style="1052" customWidth="1"/>
    <col min="7178" max="7424" width="8.6640625" style="1052"/>
    <col min="7425" max="7425" width="4.83203125" style="1052" customWidth="1"/>
    <col min="7426" max="7433" width="9.58203125" style="1052" customWidth="1"/>
    <col min="7434" max="7680" width="8.6640625" style="1052"/>
    <col min="7681" max="7681" width="4.83203125" style="1052" customWidth="1"/>
    <col min="7682" max="7689" width="9.58203125" style="1052" customWidth="1"/>
    <col min="7690" max="7936" width="8.6640625" style="1052"/>
    <col min="7937" max="7937" width="4.83203125" style="1052" customWidth="1"/>
    <col min="7938" max="7945" width="9.58203125" style="1052" customWidth="1"/>
    <col min="7946" max="8192" width="8.6640625" style="1052"/>
    <col min="8193" max="8193" width="4.83203125" style="1052" customWidth="1"/>
    <col min="8194" max="8201" width="9.58203125" style="1052" customWidth="1"/>
    <col min="8202" max="8448" width="8.6640625" style="1052"/>
    <col min="8449" max="8449" width="4.83203125" style="1052" customWidth="1"/>
    <col min="8450" max="8457" width="9.58203125" style="1052" customWidth="1"/>
    <col min="8458" max="8704" width="8.6640625" style="1052"/>
    <col min="8705" max="8705" width="4.83203125" style="1052" customWidth="1"/>
    <col min="8706" max="8713" width="9.58203125" style="1052" customWidth="1"/>
    <col min="8714" max="8960" width="8.6640625" style="1052"/>
    <col min="8961" max="8961" width="4.83203125" style="1052" customWidth="1"/>
    <col min="8962" max="8969" width="9.58203125" style="1052" customWidth="1"/>
    <col min="8970" max="9216" width="8.6640625" style="1052"/>
    <col min="9217" max="9217" width="4.83203125" style="1052" customWidth="1"/>
    <col min="9218" max="9225" width="9.58203125" style="1052" customWidth="1"/>
    <col min="9226" max="9472" width="8.6640625" style="1052"/>
    <col min="9473" max="9473" width="4.83203125" style="1052" customWidth="1"/>
    <col min="9474" max="9481" width="9.58203125" style="1052" customWidth="1"/>
    <col min="9482" max="9728" width="8.6640625" style="1052"/>
    <col min="9729" max="9729" width="4.83203125" style="1052" customWidth="1"/>
    <col min="9730" max="9737" width="9.58203125" style="1052" customWidth="1"/>
    <col min="9738" max="9984" width="8.6640625" style="1052"/>
    <col min="9985" max="9985" width="4.83203125" style="1052" customWidth="1"/>
    <col min="9986" max="9993" width="9.58203125" style="1052" customWidth="1"/>
    <col min="9994" max="10240" width="8.6640625" style="1052"/>
    <col min="10241" max="10241" width="4.83203125" style="1052" customWidth="1"/>
    <col min="10242" max="10249" width="9.58203125" style="1052" customWidth="1"/>
    <col min="10250" max="10496" width="8.6640625" style="1052"/>
    <col min="10497" max="10497" width="4.83203125" style="1052" customWidth="1"/>
    <col min="10498" max="10505" width="9.58203125" style="1052" customWidth="1"/>
    <col min="10506" max="10752" width="8.6640625" style="1052"/>
    <col min="10753" max="10753" width="4.83203125" style="1052" customWidth="1"/>
    <col min="10754" max="10761" width="9.58203125" style="1052" customWidth="1"/>
    <col min="10762" max="11008" width="8.6640625" style="1052"/>
    <col min="11009" max="11009" width="4.83203125" style="1052" customWidth="1"/>
    <col min="11010" max="11017" width="9.58203125" style="1052" customWidth="1"/>
    <col min="11018" max="11264" width="8.6640625" style="1052"/>
    <col min="11265" max="11265" width="4.83203125" style="1052" customWidth="1"/>
    <col min="11266" max="11273" width="9.58203125" style="1052" customWidth="1"/>
    <col min="11274" max="11520" width="8.6640625" style="1052"/>
    <col min="11521" max="11521" width="4.83203125" style="1052" customWidth="1"/>
    <col min="11522" max="11529" width="9.58203125" style="1052" customWidth="1"/>
    <col min="11530" max="11776" width="8.6640625" style="1052"/>
    <col min="11777" max="11777" width="4.83203125" style="1052" customWidth="1"/>
    <col min="11778" max="11785" width="9.58203125" style="1052" customWidth="1"/>
    <col min="11786" max="12032" width="8.6640625" style="1052"/>
    <col min="12033" max="12033" width="4.83203125" style="1052" customWidth="1"/>
    <col min="12034" max="12041" width="9.58203125" style="1052" customWidth="1"/>
    <col min="12042" max="12288" width="8.6640625" style="1052"/>
    <col min="12289" max="12289" width="4.83203125" style="1052" customWidth="1"/>
    <col min="12290" max="12297" width="9.58203125" style="1052" customWidth="1"/>
    <col min="12298" max="12544" width="8.6640625" style="1052"/>
    <col min="12545" max="12545" width="4.83203125" style="1052" customWidth="1"/>
    <col min="12546" max="12553" width="9.58203125" style="1052" customWidth="1"/>
    <col min="12554" max="12800" width="8.6640625" style="1052"/>
    <col min="12801" max="12801" width="4.83203125" style="1052" customWidth="1"/>
    <col min="12802" max="12809" width="9.58203125" style="1052" customWidth="1"/>
    <col min="12810" max="13056" width="8.6640625" style="1052"/>
    <col min="13057" max="13057" width="4.83203125" style="1052" customWidth="1"/>
    <col min="13058" max="13065" width="9.58203125" style="1052" customWidth="1"/>
    <col min="13066" max="13312" width="8.6640625" style="1052"/>
    <col min="13313" max="13313" width="4.83203125" style="1052" customWidth="1"/>
    <col min="13314" max="13321" width="9.58203125" style="1052" customWidth="1"/>
    <col min="13322" max="13568" width="8.6640625" style="1052"/>
    <col min="13569" max="13569" width="4.83203125" style="1052" customWidth="1"/>
    <col min="13570" max="13577" width="9.58203125" style="1052" customWidth="1"/>
    <col min="13578" max="13824" width="8.6640625" style="1052"/>
    <col min="13825" max="13825" width="4.83203125" style="1052" customWidth="1"/>
    <col min="13826" max="13833" width="9.58203125" style="1052" customWidth="1"/>
    <col min="13834" max="14080" width="8.6640625" style="1052"/>
    <col min="14081" max="14081" width="4.83203125" style="1052" customWidth="1"/>
    <col min="14082" max="14089" width="9.58203125" style="1052" customWidth="1"/>
    <col min="14090" max="14336" width="8.6640625" style="1052"/>
    <col min="14337" max="14337" width="4.83203125" style="1052" customWidth="1"/>
    <col min="14338" max="14345" width="9.58203125" style="1052" customWidth="1"/>
    <col min="14346" max="14592" width="8.6640625" style="1052"/>
    <col min="14593" max="14593" width="4.83203125" style="1052" customWidth="1"/>
    <col min="14594" max="14601" width="9.58203125" style="1052" customWidth="1"/>
    <col min="14602" max="14848" width="8.6640625" style="1052"/>
    <col min="14849" max="14849" width="4.83203125" style="1052" customWidth="1"/>
    <col min="14850" max="14857" width="9.58203125" style="1052" customWidth="1"/>
    <col min="14858" max="15104" width="8.6640625" style="1052"/>
    <col min="15105" max="15105" width="4.83203125" style="1052" customWidth="1"/>
    <col min="15106" max="15113" width="9.58203125" style="1052" customWidth="1"/>
    <col min="15114" max="15360" width="8.6640625" style="1052"/>
    <col min="15361" max="15361" width="4.83203125" style="1052" customWidth="1"/>
    <col min="15362" max="15369" width="9.58203125" style="1052" customWidth="1"/>
    <col min="15370" max="15616" width="8.6640625" style="1052"/>
    <col min="15617" max="15617" width="4.83203125" style="1052" customWidth="1"/>
    <col min="15618" max="15625" width="9.58203125" style="1052" customWidth="1"/>
    <col min="15626" max="15872" width="8.6640625" style="1052"/>
    <col min="15873" max="15873" width="4.83203125" style="1052" customWidth="1"/>
    <col min="15874" max="15881" width="9.58203125" style="1052" customWidth="1"/>
    <col min="15882" max="16128" width="8.6640625" style="1052"/>
    <col min="16129" max="16129" width="4.83203125" style="1052" customWidth="1"/>
    <col min="16130" max="16137" width="9.58203125" style="1052" customWidth="1"/>
    <col min="16138" max="16384" width="8.6640625" style="1052"/>
  </cols>
  <sheetData>
    <row r="1" spans="1:12" ht="27.75" customHeight="1" thickBot="1">
      <c r="A1" s="3910" t="s">
        <v>2366</v>
      </c>
      <c r="B1" s="3911"/>
      <c r="G1" s="3086"/>
      <c r="H1" s="3086"/>
      <c r="I1" s="3086"/>
    </row>
    <row r="2" spans="1:12" ht="84.75" customHeight="1" thickBot="1">
      <c r="A2" s="3155" t="s">
        <v>1716</v>
      </c>
      <c r="B2" s="3156"/>
      <c r="C2" s="3156"/>
      <c r="D2" s="3156"/>
      <c r="E2" s="3156"/>
      <c r="F2" s="3156"/>
      <c r="G2" s="3156"/>
      <c r="H2" s="3156"/>
      <c r="I2" s="3156"/>
      <c r="L2" s="1057"/>
    </row>
    <row r="3" spans="1:12" ht="15.75" customHeight="1">
      <c r="A3" s="3086"/>
      <c r="B3" s="3086"/>
      <c r="C3" s="3086"/>
      <c r="E3" s="3904" t="s">
        <v>1710</v>
      </c>
      <c r="F3" s="3905"/>
      <c r="G3" s="3887"/>
      <c r="H3" s="3888"/>
    </row>
    <row r="4" spans="1:12" ht="15.75" customHeight="1" thickBot="1">
      <c r="A4" s="3157"/>
      <c r="B4" s="3157"/>
      <c r="C4" s="3157"/>
      <c r="D4" s="1236"/>
      <c r="E4" s="3906"/>
      <c r="F4" s="3907"/>
      <c r="G4" s="3908"/>
      <c r="H4" s="3909"/>
    </row>
    <row r="5" spans="1:12" ht="17.25" customHeight="1">
      <c r="A5" s="3157"/>
      <c r="B5" s="3157"/>
      <c r="C5" s="3157"/>
      <c r="D5" s="1236"/>
      <c r="E5" s="3912" t="s">
        <v>1717</v>
      </c>
      <c r="F5" s="3913"/>
      <c r="G5" s="3887"/>
      <c r="H5" s="3888"/>
      <c r="I5" s="1237"/>
    </row>
    <row r="6" spans="1:12" ht="17.25" customHeight="1">
      <c r="A6" s="3157"/>
      <c r="B6" s="3157"/>
      <c r="C6" s="3157"/>
      <c r="D6" s="1236"/>
      <c r="E6" s="3914"/>
      <c r="F6" s="3617"/>
      <c r="G6" s="3086"/>
      <c r="H6" s="3917"/>
      <c r="I6" s="1237"/>
    </row>
    <row r="7" spans="1:12" ht="17.25" customHeight="1" thickBot="1">
      <c r="A7" s="3157"/>
      <c r="B7" s="3157"/>
      <c r="C7" s="3157"/>
      <c r="D7" s="1236"/>
      <c r="E7" s="3915"/>
      <c r="F7" s="3916"/>
      <c r="G7" s="3908"/>
      <c r="H7" s="3909"/>
      <c r="I7" s="1237"/>
    </row>
    <row r="8" spans="1:12" ht="15.75" customHeight="1"/>
    <row r="9" spans="1:12" ht="15.75" customHeight="1">
      <c r="A9" s="1059" t="s">
        <v>1718</v>
      </c>
      <c r="B9" s="1059"/>
      <c r="C9" s="1059"/>
      <c r="D9" s="1059"/>
      <c r="E9" s="1059"/>
      <c r="F9" s="1059"/>
      <c r="G9" s="1059"/>
      <c r="H9" s="1059"/>
      <c r="I9" s="1059"/>
    </row>
    <row r="10" spans="1:12" s="1059" customFormat="1" ht="30" customHeight="1">
      <c r="A10" s="1060"/>
      <c r="B10" s="3112" t="s">
        <v>4</v>
      </c>
      <c r="C10" s="3112"/>
      <c r="D10" s="3112" t="s">
        <v>1365</v>
      </c>
      <c r="E10" s="3112"/>
      <c r="F10" s="3112" t="s">
        <v>1073</v>
      </c>
      <c r="G10" s="3149"/>
      <c r="H10" s="3184" t="s">
        <v>1719</v>
      </c>
      <c r="I10" s="3112"/>
    </row>
    <row r="11" spans="1:12" s="1059" customFormat="1" ht="17.25" customHeight="1">
      <c r="A11" s="1060">
        <v>1</v>
      </c>
      <c r="B11" s="3112"/>
      <c r="C11" s="3112"/>
      <c r="D11" s="3152"/>
      <c r="E11" s="3108"/>
      <c r="F11" s="3112"/>
      <c r="G11" s="3149"/>
      <c r="H11" s="3171"/>
      <c r="I11" s="3171"/>
    </row>
    <row r="12" spans="1:12" s="1059" customFormat="1" ht="17.25" customHeight="1">
      <c r="A12" s="1060">
        <v>2</v>
      </c>
      <c r="B12" s="3112"/>
      <c r="C12" s="3112"/>
      <c r="D12" s="3152"/>
      <c r="E12" s="3108"/>
      <c r="F12" s="3112"/>
      <c r="G12" s="3149"/>
      <c r="H12" s="3171"/>
      <c r="I12" s="3171"/>
    </row>
    <row r="13" spans="1:12" s="1059" customFormat="1" ht="17.25" customHeight="1">
      <c r="A13" s="1060">
        <v>3</v>
      </c>
      <c r="B13" s="3149"/>
      <c r="C13" s="3161"/>
      <c r="D13" s="3162"/>
      <c r="E13" s="3163"/>
      <c r="F13" s="3149"/>
      <c r="G13" s="3164"/>
      <c r="H13" s="3171"/>
      <c r="I13" s="3171"/>
    </row>
    <row r="14" spans="1:12" s="1059" customFormat="1" ht="17.25" customHeight="1">
      <c r="A14" s="1060">
        <v>4</v>
      </c>
      <c r="B14" s="3149"/>
      <c r="C14" s="3161"/>
      <c r="D14" s="3162"/>
      <c r="E14" s="3163"/>
      <c r="F14" s="3149"/>
      <c r="G14" s="3164"/>
      <c r="H14" s="3171"/>
      <c r="I14" s="3171"/>
    </row>
    <row r="15" spans="1:12" s="1059" customFormat="1" ht="17.25" customHeight="1">
      <c r="A15" s="1060">
        <v>5</v>
      </c>
      <c r="B15" s="3149"/>
      <c r="C15" s="3161"/>
      <c r="D15" s="3162"/>
      <c r="E15" s="3163"/>
      <c r="F15" s="3149"/>
      <c r="G15" s="3164"/>
      <c r="H15" s="3171"/>
      <c r="I15" s="3171"/>
    </row>
    <row r="16" spans="1:12" s="1059" customFormat="1" ht="17.25" customHeight="1">
      <c r="A16" s="1060">
        <v>6</v>
      </c>
      <c r="B16" s="3149"/>
      <c r="C16" s="3161"/>
      <c r="D16" s="3162"/>
      <c r="E16" s="3163"/>
      <c r="F16" s="3149"/>
      <c r="G16" s="3164"/>
      <c r="H16" s="3171"/>
      <c r="I16" s="3171"/>
    </row>
    <row r="17" spans="1:9" s="1059" customFormat="1" ht="17.25" customHeight="1">
      <c r="A17" s="1060">
        <v>7</v>
      </c>
      <c r="B17" s="3112"/>
      <c r="C17" s="3112"/>
      <c r="D17" s="3112"/>
      <c r="E17" s="3112"/>
      <c r="F17" s="3112"/>
      <c r="G17" s="3149"/>
      <c r="H17" s="3112"/>
      <c r="I17" s="3112"/>
    </row>
    <row r="18" spans="1:9" s="1059" customFormat="1" ht="17.25" customHeight="1">
      <c r="A18" s="1060">
        <v>8</v>
      </c>
      <c r="B18" s="3112"/>
      <c r="C18" s="3112"/>
      <c r="D18" s="3112"/>
      <c r="E18" s="3112"/>
      <c r="F18" s="3112"/>
      <c r="G18" s="3149"/>
      <c r="H18" s="3112"/>
      <c r="I18" s="3112"/>
    </row>
    <row r="19" spans="1:9" s="1059" customFormat="1" ht="17.25" customHeight="1">
      <c r="A19" s="1060">
        <v>9</v>
      </c>
      <c r="B19" s="3112"/>
      <c r="C19" s="3112"/>
      <c r="D19" s="3112"/>
      <c r="E19" s="3112"/>
      <c r="F19" s="3112"/>
      <c r="G19" s="3149"/>
      <c r="H19" s="3112"/>
      <c r="I19" s="3112"/>
    </row>
    <row r="20" spans="1:9" s="1059" customFormat="1" ht="17.25" customHeight="1">
      <c r="A20" s="1060">
        <v>10</v>
      </c>
      <c r="B20" s="3112"/>
      <c r="C20" s="3112"/>
      <c r="D20" s="3112"/>
      <c r="E20" s="3112"/>
      <c r="F20" s="3112"/>
      <c r="G20" s="3149"/>
      <c r="H20" s="3112"/>
      <c r="I20" s="3112"/>
    </row>
    <row r="21" spans="1:9" s="1059" customFormat="1" ht="17.25" customHeight="1">
      <c r="A21" s="1060">
        <v>11</v>
      </c>
      <c r="B21" s="3149"/>
      <c r="C21" s="3161"/>
      <c r="D21" s="3162"/>
      <c r="E21" s="3163"/>
      <c r="F21" s="3112"/>
      <c r="G21" s="3149"/>
      <c r="H21" s="3171"/>
      <c r="I21" s="3171"/>
    </row>
    <row r="22" spans="1:9" s="1059" customFormat="1" ht="17.25" customHeight="1">
      <c r="A22" s="1060">
        <v>12</v>
      </c>
      <c r="B22" s="3112"/>
      <c r="C22" s="3112"/>
      <c r="D22" s="3152"/>
      <c r="E22" s="3108"/>
      <c r="F22" s="3112"/>
      <c r="G22" s="3149"/>
      <c r="H22" s="3171"/>
      <c r="I22" s="3171"/>
    </row>
    <row r="23" spans="1:9" s="1059" customFormat="1" ht="17.25" customHeight="1">
      <c r="A23" s="1060">
        <v>13</v>
      </c>
      <c r="B23" s="3149"/>
      <c r="C23" s="3161"/>
      <c r="D23" s="3162"/>
      <c r="E23" s="3163"/>
      <c r="F23" s="3149"/>
      <c r="G23" s="3164"/>
      <c r="H23" s="3171"/>
      <c r="I23" s="3171"/>
    </row>
    <row r="24" spans="1:9" s="1059" customFormat="1" ht="17.25" customHeight="1">
      <c r="A24" s="1060">
        <v>14</v>
      </c>
      <c r="B24" s="3112"/>
      <c r="C24" s="3112"/>
      <c r="D24" s="3152"/>
      <c r="E24" s="3108"/>
      <c r="F24" s="3112"/>
      <c r="G24" s="3149"/>
      <c r="H24" s="3171"/>
      <c r="I24" s="3171"/>
    </row>
    <row r="25" spans="1:9" s="1059" customFormat="1" ht="17.25" customHeight="1">
      <c r="A25" s="1060">
        <v>15</v>
      </c>
      <c r="B25" s="3112"/>
      <c r="C25" s="3112"/>
      <c r="D25" s="3162"/>
      <c r="E25" s="3161"/>
      <c r="F25" s="3112"/>
      <c r="G25" s="3149"/>
      <c r="H25" s="3171"/>
      <c r="I25" s="3171"/>
    </row>
    <row r="26" spans="1:9" s="1059" customFormat="1" ht="17.25" customHeight="1">
      <c r="A26" s="1060">
        <v>16</v>
      </c>
      <c r="B26" s="3112"/>
      <c r="C26" s="3112"/>
      <c r="D26" s="3171"/>
      <c r="E26" s="3112"/>
      <c r="F26" s="3112"/>
      <c r="G26" s="3149"/>
      <c r="H26" s="3171"/>
      <c r="I26" s="3171"/>
    </row>
    <row r="27" spans="1:9" s="1059" customFormat="1" ht="17.25" customHeight="1">
      <c r="A27" s="1060">
        <v>17</v>
      </c>
      <c r="B27" s="3112"/>
      <c r="C27" s="3112"/>
      <c r="D27" s="3112"/>
      <c r="E27" s="3112"/>
      <c r="F27" s="3112"/>
      <c r="G27" s="3149"/>
      <c r="H27" s="3171"/>
      <c r="I27" s="3171"/>
    </row>
    <row r="28" spans="1:9" s="1059" customFormat="1" ht="17.25" customHeight="1">
      <c r="A28" s="1060">
        <v>18</v>
      </c>
      <c r="B28" s="3112"/>
      <c r="C28" s="3112"/>
      <c r="D28" s="3112"/>
      <c r="E28" s="3112"/>
      <c r="F28" s="3112"/>
      <c r="G28" s="3149"/>
      <c r="H28" s="3171"/>
      <c r="I28" s="3171"/>
    </row>
    <row r="29" spans="1:9" s="1059" customFormat="1" ht="17.25" customHeight="1">
      <c r="A29" s="1060">
        <v>19</v>
      </c>
      <c r="B29" s="3112"/>
      <c r="C29" s="3112"/>
      <c r="D29" s="3112"/>
      <c r="E29" s="3112"/>
      <c r="F29" s="3112"/>
      <c r="G29" s="3149"/>
      <c r="H29" s="3171"/>
      <c r="I29" s="3171"/>
    </row>
    <row r="30" spans="1:9" s="1059" customFormat="1" ht="17.25" customHeight="1">
      <c r="A30" s="1060">
        <v>20</v>
      </c>
      <c r="B30" s="3112"/>
      <c r="C30" s="3112"/>
      <c r="D30" s="3112"/>
      <c r="E30" s="3112"/>
      <c r="F30" s="3112"/>
      <c r="G30" s="3149"/>
      <c r="H30" s="3171"/>
      <c r="I30" s="3171"/>
    </row>
    <row r="31" spans="1:9" s="1059" customFormat="1" ht="17.25" customHeight="1">
      <c r="A31" s="1060">
        <v>21</v>
      </c>
      <c r="B31" s="3112"/>
      <c r="C31" s="3112"/>
      <c r="D31" s="3172"/>
      <c r="E31" s="3173"/>
      <c r="F31" s="3112"/>
      <c r="G31" s="3149"/>
      <c r="H31" s="3171"/>
      <c r="I31" s="3171"/>
    </row>
    <row r="32" spans="1:9" s="1059" customFormat="1" ht="17.25" customHeight="1">
      <c r="A32" s="1060">
        <v>22</v>
      </c>
      <c r="B32" s="3112"/>
      <c r="C32" s="3112"/>
      <c r="D32" s="3172"/>
      <c r="E32" s="3173"/>
      <c r="F32" s="3112"/>
      <c r="G32" s="3149"/>
      <c r="H32" s="3171"/>
      <c r="I32" s="3171"/>
    </row>
    <row r="33" spans="1:9" s="1059" customFormat="1" ht="17.25" customHeight="1">
      <c r="A33" s="1060">
        <v>23</v>
      </c>
      <c r="B33" s="3112"/>
      <c r="C33" s="3112"/>
      <c r="D33" s="3172"/>
      <c r="E33" s="3173"/>
      <c r="F33" s="3112"/>
      <c r="G33" s="3149"/>
      <c r="H33" s="3171"/>
      <c r="I33" s="3171"/>
    </row>
    <row r="34" spans="1:9" s="1059" customFormat="1" ht="17.25" customHeight="1">
      <c r="A34" s="1060">
        <v>24</v>
      </c>
      <c r="B34" s="3112"/>
      <c r="C34" s="3112"/>
      <c r="D34" s="3172"/>
      <c r="E34" s="3173"/>
      <c r="F34" s="3112"/>
      <c r="G34" s="3149"/>
      <c r="H34" s="3171"/>
      <c r="I34" s="3171"/>
    </row>
    <row r="35" spans="1:9" s="1059" customFormat="1" ht="17.25" customHeight="1">
      <c r="A35" s="1060">
        <v>25</v>
      </c>
      <c r="B35" s="3112"/>
      <c r="C35" s="3112"/>
      <c r="D35" s="3172"/>
      <c r="E35" s="3173"/>
      <c r="F35" s="3112"/>
      <c r="G35" s="3149"/>
      <c r="H35" s="3171"/>
      <c r="I35" s="3171"/>
    </row>
    <row r="36" spans="1:9" s="1059" customFormat="1" ht="17.25" customHeight="1">
      <c r="A36" s="1060">
        <v>26</v>
      </c>
      <c r="B36" s="3112"/>
      <c r="C36" s="3112"/>
      <c r="D36" s="3112"/>
      <c r="E36" s="3112"/>
      <c r="F36" s="3112"/>
      <c r="G36" s="3149"/>
      <c r="H36" s="3171"/>
      <c r="I36" s="3171"/>
    </row>
    <row r="37" spans="1:9" s="1059" customFormat="1" ht="17.25" customHeight="1">
      <c r="A37" s="1060">
        <v>27</v>
      </c>
      <c r="B37" s="3112"/>
      <c r="C37" s="3112"/>
      <c r="D37" s="3112"/>
      <c r="E37" s="3112"/>
      <c r="F37" s="3112"/>
      <c r="G37" s="3149"/>
      <c r="H37" s="3171"/>
      <c r="I37" s="3171"/>
    </row>
    <row r="38" spans="1:9" s="1059" customFormat="1" ht="17.25" customHeight="1">
      <c r="A38" s="1060">
        <v>28</v>
      </c>
      <c r="B38" s="3112"/>
      <c r="C38" s="3112"/>
      <c r="D38" s="3112"/>
      <c r="E38" s="3112"/>
      <c r="F38" s="3112"/>
      <c r="G38" s="3149"/>
      <c r="H38" s="3171"/>
      <c r="I38" s="3171"/>
    </row>
    <row r="39" spans="1:9" s="1059" customFormat="1" ht="17.25" customHeight="1">
      <c r="A39" s="1060">
        <v>29</v>
      </c>
      <c r="B39" s="3112"/>
      <c r="C39" s="3112"/>
      <c r="D39" s="3112"/>
      <c r="E39" s="3112"/>
      <c r="F39" s="3112"/>
      <c r="G39" s="3149"/>
      <c r="H39" s="3171"/>
      <c r="I39" s="3171"/>
    </row>
    <row r="40" spans="1:9" s="1059" customFormat="1" ht="17.25" customHeight="1">
      <c r="A40" s="1060">
        <v>30</v>
      </c>
      <c r="B40" s="3112"/>
      <c r="C40" s="3112"/>
      <c r="D40" s="3112"/>
      <c r="E40" s="3112"/>
      <c r="F40" s="3112"/>
      <c r="G40" s="3149"/>
      <c r="H40" s="3171"/>
      <c r="I40" s="3171"/>
    </row>
    <row r="41" spans="1:9" ht="22.5" customHeight="1">
      <c r="A41" s="3178" t="s">
        <v>1720</v>
      </c>
      <c r="B41" s="3179"/>
      <c r="C41" s="3179"/>
      <c r="D41" s="3179"/>
      <c r="E41" s="3179"/>
      <c r="F41" s="3179"/>
      <c r="G41" s="3179"/>
      <c r="H41" s="3179"/>
      <c r="I41" s="3179"/>
    </row>
    <row r="42" spans="1:9" ht="22.5" customHeight="1">
      <c r="A42" s="3179"/>
      <c r="B42" s="3179"/>
      <c r="C42" s="3179"/>
      <c r="D42" s="3179"/>
      <c r="E42" s="3179"/>
      <c r="F42" s="3179"/>
      <c r="G42" s="3179"/>
      <c r="H42" s="3179"/>
      <c r="I42" s="3179"/>
    </row>
  </sheetData>
  <mergeCells count="137">
    <mergeCell ref="A41:I42"/>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A1:B1"/>
    <mergeCell ref="G1:I1"/>
    <mergeCell ref="A2:I2"/>
    <mergeCell ref="A3:C3"/>
    <mergeCell ref="E3:F4"/>
    <mergeCell ref="G3:H4"/>
    <mergeCell ref="A4:C4"/>
    <mergeCell ref="A5:C5"/>
    <mergeCell ref="E5:F7"/>
    <mergeCell ref="G5:H7"/>
    <mergeCell ref="A6:C6"/>
    <mergeCell ref="A7:C7"/>
  </mergeCells>
  <phoneticPr fontId="2"/>
  <pageMargins left="0.8" right="0.7" top="0.75" bottom="0.75" header="0.3" footer="0.3"/>
  <pageSetup paperSize="9" scale="86"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523ED-E278-47EC-A142-14595DF86AE2}">
  <dimension ref="A1:K47"/>
  <sheetViews>
    <sheetView showGridLines="0" view="pageBreakPreview" topLeftCell="B9" zoomScaleNormal="100" zoomScaleSheetLayoutView="100" workbookViewId="0">
      <selection activeCell="G1" sqref="G1:K1"/>
    </sheetView>
  </sheetViews>
  <sheetFormatPr defaultRowHeight="18"/>
  <cols>
    <col min="1" max="1" width="4.83203125" style="1052" customWidth="1"/>
    <col min="2" max="5" width="7.25" style="1052" customWidth="1"/>
    <col min="6" max="6" width="10.33203125" style="1052" customWidth="1"/>
    <col min="7" max="9" width="7.25" style="1052" customWidth="1"/>
    <col min="10" max="10" width="14.4140625" style="1052" customWidth="1"/>
    <col min="11" max="11" width="12.1640625" style="1052" customWidth="1"/>
    <col min="12" max="256" width="8.6640625" style="1052"/>
    <col min="257" max="257" width="4.83203125" style="1052" customWidth="1"/>
    <col min="258" max="261" width="7.25" style="1052" customWidth="1"/>
    <col min="262" max="262" width="10.33203125" style="1052" customWidth="1"/>
    <col min="263" max="265" width="7.25" style="1052" customWidth="1"/>
    <col min="266" max="266" width="14.4140625" style="1052" customWidth="1"/>
    <col min="267" max="267" width="12.1640625" style="1052" customWidth="1"/>
    <col min="268" max="512" width="8.6640625" style="1052"/>
    <col min="513" max="513" width="4.83203125" style="1052" customWidth="1"/>
    <col min="514" max="517" width="7.25" style="1052" customWidth="1"/>
    <col min="518" max="518" width="10.33203125" style="1052" customWidth="1"/>
    <col min="519" max="521" width="7.25" style="1052" customWidth="1"/>
    <col min="522" max="522" width="14.4140625" style="1052" customWidth="1"/>
    <col min="523" max="523" width="12.1640625" style="1052" customWidth="1"/>
    <col min="524" max="768" width="8.6640625" style="1052"/>
    <col min="769" max="769" width="4.83203125" style="1052" customWidth="1"/>
    <col min="770" max="773" width="7.25" style="1052" customWidth="1"/>
    <col min="774" max="774" width="10.33203125" style="1052" customWidth="1"/>
    <col min="775" max="777" width="7.25" style="1052" customWidth="1"/>
    <col min="778" max="778" width="14.4140625" style="1052" customWidth="1"/>
    <col min="779" max="779" width="12.1640625" style="1052" customWidth="1"/>
    <col min="780" max="1024" width="8.6640625" style="1052"/>
    <col min="1025" max="1025" width="4.83203125" style="1052" customWidth="1"/>
    <col min="1026" max="1029" width="7.25" style="1052" customWidth="1"/>
    <col min="1030" max="1030" width="10.33203125" style="1052" customWidth="1"/>
    <col min="1031" max="1033" width="7.25" style="1052" customWidth="1"/>
    <col min="1034" max="1034" width="14.4140625" style="1052" customWidth="1"/>
    <col min="1035" max="1035" width="12.1640625" style="1052" customWidth="1"/>
    <col min="1036" max="1280" width="8.6640625" style="1052"/>
    <col min="1281" max="1281" width="4.83203125" style="1052" customWidth="1"/>
    <col min="1282" max="1285" width="7.25" style="1052" customWidth="1"/>
    <col min="1286" max="1286" width="10.33203125" style="1052" customWidth="1"/>
    <col min="1287" max="1289" width="7.25" style="1052" customWidth="1"/>
    <col min="1290" max="1290" width="14.4140625" style="1052" customWidth="1"/>
    <col min="1291" max="1291" width="12.1640625" style="1052" customWidth="1"/>
    <col min="1292" max="1536" width="8.6640625" style="1052"/>
    <col min="1537" max="1537" width="4.83203125" style="1052" customWidth="1"/>
    <col min="1538" max="1541" width="7.25" style="1052" customWidth="1"/>
    <col min="1542" max="1542" width="10.33203125" style="1052" customWidth="1"/>
    <col min="1543" max="1545" width="7.25" style="1052" customWidth="1"/>
    <col min="1546" max="1546" width="14.4140625" style="1052" customWidth="1"/>
    <col min="1547" max="1547" width="12.1640625" style="1052" customWidth="1"/>
    <col min="1548" max="1792" width="8.6640625" style="1052"/>
    <col min="1793" max="1793" width="4.83203125" style="1052" customWidth="1"/>
    <col min="1794" max="1797" width="7.25" style="1052" customWidth="1"/>
    <col min="1798" max="1798" width="10.33203125" style="1052" customWidth="1"/>
    <col min="1799" max="1801" width="7.25" style="1052" customWidth="1"/>
    <col min="1802" max="1802" width="14.4140625" style="1052" customWidth="1"/>
    <col min="1803" max="1803" width="12.1640625" style="1052" customWidth="1"/>
    <col min="1804" max="2048" width="8.6640625" style="1052"/>
    <col min="2049" max="2049" width="4.83203125" style="1052" customWidth="1"/>
    <col min="2050" max="2053" width="7.25" style="1052" customWidth="1"/>
    <col min="2054" max="2054" width="10.33203125" style="1052" customWidth="1"/>
    <col min="2055" max="2057" width="7.25" style="1052" customWidth="1"/>
    <col min="2058" max="2058" width="14.4140625" style="1052" customWidth="1"/>
    <col min="2059" max="2059" width="12.1640625" style="1052" customWidth="1"/>
    <col min="2060" max="2304" width="8.6640625" style="1052"/>
    <col min="2305" max="2305" width="4.83203125" style="1052" customWidth="1"/>
    <col min="2306" max="2309" width="7.25" style="1052" customWidth="1"/>
    <col min="2310" max="2310" width="10.33203125" style="1052" customWidth="1"/>
    <col min="2311" max="2313" width="7.25" style="1052" customWidth="1"/>
    <col min="2314" max="2314" width="14.4140625" style="1052" customWidth="1"/>
    <col min="2315" max="2315" width="12.1640625" style="1052" customWidth="1"/>
    <col min="2316" max="2560" width="8.6640625" style="1052"/>
    <col min="2561" max="2561" width="4.83203125" style="1052" customWidth="1"/>
    <col min="2562" max="2565" width="7.25" style="1052" customWidth="1"/>
    <col min="2566" max="2566" width="10.33203125" style="1052" customWidth="1"/>
    <col min="2567" max="2569" width="7.25" style="1052" customWidth="1"/>
    <col min="2570" max="2570" width="14.4140625" style="1052" customWidth="1"/>
    <col min="2571" max="2571" width="12.1640625" style="1052" customWidth="1"/>
    <col min="2572" max="2816" width="8.6640625" style="1052"/>
    <col min="2817" max="2817" width="4.83203125" style="1052" customWidth="1"/>
    <col min="2818" max="2821" width="7.25" style="1052" customWidth="1"/>
    <col min="2822" max="2822" width="10.33203125" style="1052" customWidth="1"/>
    <col min="2823" max="2825" width="7.25" style="1052" customWidth="1"/>
    <col min="2826" max="2826" width="14.4140625" style="1052" customWidth="1"/>
    <col min="2827" max="2827" width="12.1640625" style="1052" customWidth="1"/>
    <col min="2828" max="3072" width="8.6640625" style="1052"/>
    <col min="3073" max="3073" width="4.83203125" style="1052" customWidth="1"/>
    <col min="3074" max="3077" width="7.25" style="1052" customWidth="1"/>
    <col min="3078" max="3078" width="10.33203125" style="1052" customWidth="1"/>
    <col min="3079" max="3081" width="7.25" style="1052" customWidth="1"/>
    <col min="3082" max="3082" width="14.4140625" style="1052" customWidth="1"/>
    <col min="3083" max="3083" width="12.1640625" style="1052" customWidth="1"/>
    <col min="3084" max="3328" width="8.6640625" style="1052"/>
    <col min="3329" max="3329" width="4.83203125" style="1052" customWidth="1"/>
    <col min="3330" max="3333" width="7.25" style="1052" customWidth="1"/>
    <col min="3334" max="3334" width="10.33203125" style="1052" customWidth="1"/>
    <col min="3335" max="3337" width="7.25" style="1052" customWidth="1"/>
    <col min="3338" max="3338" width="14.4140625" style="1052" customWidth="1"/>
    <col min="3339" max="3339" width="12.1640625" style="1052" customWidth="1"/>
    <col min="3340" max="3584" width="8.6640625" style="1052"/>
    <col min="3585" max="3585" width="4.83203125" style="1052" customWidth="1"/>
    <col min="3586" max="3589" width="7.25" style="1052" customWidth="1"/>
    <col min="3590" max="3590" width="10.33203125" style="1052" customWidth="1"/>
    <col min="3591" max="3593" width="7.25" style="1052" customWidth="1"/>
    <col min="3594" max="3594" width="14.4140625" style="1052" customWidth="1"/>
    <col min="3595" max="3595" width="12.1640625" style="1052" customWidth="1"/>
    <col min="3596" max="3840" width="8.6640625" style="1052"/>
    <col min="3841" max="3841" width="4.83203125" style="1052" customWidth="1"/>
    <col min="3842" max="3845" width="7.25" style="1052" customWidth="1"/>
    <col min="3846" max="3846" width="10.33203125" style="1052" customWidth="1"/>
    <col min="3847" max="3849" width="7.25" style="1052" customWidth="1"/>
    <col min="3850" max="3850" width="14.4140625" style="1052" customWidth="1"/>
    <col min="3851" max="3851" width="12.1640625" style="1052" customWidth="1"/>
    <col min="3852" max="4096" width="8.6640625" style="1052"/>
    <col min="4097" max="4097" width="4.83203125" style="1052" customWidth="1"/>
    <col min="4098" max="4101" width="7.25" style="1052" customWidth="1"/>
    <col min="4102" max="4102" width="10.33203125" style="1052" customWidth="1"/>
    <col min="4103" max="4105" width="7.25" style="1052" customWidth="1"/>
    <col min="4106" max="4106" width="14.4140625" style="1052" customWidth="1"/>
    <col min="4107" max="4107" width="12.1640625" style="1052" customWidth="1"/>
    <col min="4108" max="4352" width="8.6640625" style="1052"/>
    <col min="4353" max="4353" width="4.83203125" style="1052" customWidth="1"/>
    <col min="4354" max="4357" width="7.25" style="1052" customWidth="1"/>
    <col min="4358" max="4358" width="10.33203125" style="1052" customWidth="1"/>
    <col min="4359" max="4361" width="7.25" style="1052" customWidth="1"/>
    <col min="4362" max="4362" width="14.4140625" style="1052" customWidth="1"/>
    <col min="4363" max="4363" width="12.1640625" style="1052" customWidth="1"/>
    <col min="4364" max="4608" width="8.6640625" style="1052"/>
    <col min="4609" max="4609" width="4.83203125" style="1052" customWidth="1"/>
    <col min="4610" max="4613" width="7.25" style="1052" customWidth="1"/>
    <col min="4614" max="4614" width="10.33203125" style="1052" customWidth="1"/>
    <col min="4615" max="4617" width="7.25" style="1052" customWidth="1"/>
    <col min="4618" max="4618" width="14.4140625" style="1052" customWidth="1"/>
    <col min="4619" max="4619" width="12.1640625" style="1052" customWidth="1"/>
    <col min="4620" max="4864" width="8.6640625" style="1052"/>
    <col min="4865" max="4865" width="4.83203125" style="1052" customWidth="1"/>
    <col min="4866" max="4869" width="7.25" style="1052" customWidth="1"/>
    <col min="4870" max="4870" width="10.33203125" style="1052" customWidth="1"/>
    <col min="4871" max="4873" width="7.25" style="1052" customWidth="1"/>
    <col min="4874" max="4874" width="14.4140625" style="1052" customWidth="1"/>
    <col min="4875" max="4875" width="12.1640625" style="1052" customWidth="1"/>
    <col min="4876" max="5120" width="8.6640625" style="1052"/>
    <col min="5121" max="5121" width="4.83203125" style="1052" customWidth="1"/>
    <col min="5122" max="5125" width="7.25" style="1052" customWidth="1"/>
    <col min="5126" max="5126" width="10.33203125" style="1052" customWidth="1"/>
    <col min="5127" max="5129" width="7.25" style="1052" customWidth="1"/>
    <col min="5130" max="5130" width="14.4140625" style="1052" customWidth="1"/>
    <col min="5131" max="5131" width="12.1640625" style="1052" customWidth="1"/>
    <col min="5132" max="5376" width="8.6640625" style="1052"/>
    <col min="5377" max="5377" width="4.83203125" style="1052" customWidth="1"/>
    <col min="5378" max="5381" width="7.25" style="1052" customWidth="1"/>
    <col min="5382" max="5382" width="10.33203125" style="1052" customWidth="1"/>
    <col min="5383" max="5385" width="7.25" style="1052" customWidth="1"/>
    <col min="5386" max="5386" width="14.4140625" style="1052" customWidth="1"/>
    <col min="5387" max="5387" width="12.1640625" style="1052" customWidth="1"/>
    <col min="5388" max="5632" width="8.6640625" style="1052"/>
    <col min="5633" max="5633" width="4.83203125" style="1052" customWidth="1"/>
    <col min="5634" max="5637" width="7.25" style="1052" customWidth="1"/>
    <col min="5638" max="5638" width="10.33203125" style="1052" customWidth="1"/>
    <col min="5639" max="5641" width="7.25" style="1052" customWidth="1"/>
    <col min="5642" max="5642" width="14.4140625" style="1052" customWidth="1"/>
    <col min="5643" max="5643" width="12.1640625" style="1052" customWidth="1"/>
    <col min="5644" max="5888" width="8.6640625" style="1052"/>
    <col min="5889" max="5889" width="4.83203125" style="1052" customWidth="1"/>
    <col min="5890" max="5893" width="7.25" style="1052" customWidth="1"/>
    <col min="5894" max="5894" width="10.33203125" style="1052" customWidth="1"/>
    <col min="5895" max="5897" width="7.25" style="1052" customWidth="1"/>
    <col min="5898" max="5898" width="14.4140625" style="1052" customWidth="1"/>
    <col min="5899" max="5899" width="12.1640625" style="1052" customWidth="1"/>
    <col min="5900" max="6144" width="8.6640625" style="1052"/>
    <col min="6145" max="6145" width="4.83203125" style="1052" customWidth="1"/>
    <col min="6146" max="6149" width="7.25" style="1052" customWidth="1"/>
    <col min="6150" max="6150" width="10.33203125" style="1052" customWidth="1"/>
    <col min="6151" max="6153" width="7.25" style="1052" customWidth="1"/>
    <col min="6154" max="6154" width="14.4140625" style="1052" customWidth="1"/>
    <col min="6155" max="6155" width="12.1640625" style="1052" customWidth="1"/>
    <col min="6156" max="6400" width="8.6640625" style="1052"/>
    <col min="6401" max="6401" width="4.83203125" style="1052" customWidth="1"/>
    <col min="6402" max="6405" width="7.25" style="1052" customWidth="1"/>
    <col min="6406" max="6406" width="10.33203125" style="1052" customWidth="1"/>
    <col min="6407" max="6409" width="7.25" style="1052" customWidth="1"/>
    <col min="6410" max="6410" width="14.4140625" style="1052" customWidth="1"/>
    <col min="6411" max="6411" width="12.1640625" style="1052" customWidth="1"/>
    <col min="6412" max="6656" width="8.6640625" style="1052"/>
    <col min="6657" max="6657" width="4.83203125" style="1052" customWidth="1"/>
    <col min="6658" max="6661" width="7.25" style="1052" customWidth="1"/>
    <col min="6662" max="6662" width="10.33203125" style="1052" customWidth="1"/>
    <col min="6663" max="6665" width="7.25" style="1052" customWidth="1"/>
    <col min="6666" max="6666" width="14.4140625" style="1052" customWidth="1"/>
    <col min="6667" max="6667" width="12.1640625" style="1052" customWidth="1"/>
    <col min="6668" max="6912" width="8.6640625" style="1052"/>
    <col min="6913" max="6913" width="4.83203125" style="1052" customWidth="1"/>
    <col min="6914" max="6917" width="7.25" style="1052" customWidth="1"/>
    <col min="6918" max="6918" width="10.33203125" style="1052" customWidth="1"/>
    <col min="6919" max="6921" width="7.25" style="1052" customWidth="1"/>
    <col min="6922" max="6922" width="14.4140625" style="1052" customWidth="1"/>
    <col min="6923" max="6923" width="12.1640625" style="1052" customWidth="1"/>
    <col min="6924" max="7168" width="8.6640625" style="1052"/>
    <col min="7169" max="7169" width="4.83203125" style="1052" customWidth="1"/>
    <col min="7170" max="7173" width="7.25" style="1052" customWidth="1"/>
    <col min="7174" max="7174" width="10.33203125" style="1052" customWidth="1"/>
    <col min="7175" max="7177" width="7.25" style="1052" customWidth="1"/>
    <col min="7178" max="7178" width="14.4140625" style="1052" customWidth="1"/>
    <col min="7179" max="7179" width="12.1640625" style="1052" customWidth="1"/>
    <col min="7180" max="7424" width="8.6640625" style="1052"/>
    <col min="7425" max="7425" width="4.83203125" style="1052" customWidth="1"/>
    <col min="7426" max="7429" width="7.25" style="1052" customWidth="1"/>
    <col min="7430" max="7430" width="10.33203125" style="1052" customWidth="1"/>
    <col min="7431" max="7433" width="7.25" style="1052" customWidth="1"/>
    <col min="7434" max="7434" width="14.4140625" style="1052" customWidth="1"/>
    <col min="7435" max="7435" width="12.1640625" style="1052" customWidth="1"/>
    <col min="7436" max="7680" width="8.6640625" style="1052"/>
    <col min="7681" max="7681" width="4.83203125" style="1052" customWidth="1"/>
    <col min="7682" max="7685" width="7.25" style="1052" customWidth="1"/>
    <col min="7686" max="7686" width="10.33203125" style="1052" customWidth="1"/>
    <col min="7687" max="7689" width="7.25" style="1052" customWidth="1"/>
    <col min="7690" max="7690" width="14.4140625" style="1052" customWidth="1"/>
    <col min="7691" max="7691" width="12.1640625" style="1052" customWidth="1"/>
    <col min="7692" max="7936" width="8.6640625" style="1052"/>
    <col min="7937" max="7937" width="4.83203125" style="1052" customWidth="1"/>
    <col min="7938" max="7941" width="7.25" style="1052" customWidth="1"/>
    <col min="7942" max="7942" width="10.33203125" style="1052" customWidth="1"/>
    <col min="7943" max="7945" width="7.25" style="1052" customWidth="1"/>
    <col min="7946" max="7946" width="14.4140625" style="1052" customWidth="1"/>
    <col min="7947" max="7947" width="12.1640625" style="1052" customWidth="1"/>
    <col min="7948" max="8192" width="8.6640625" style="1052"/>
    <col min="8193" max="8193" width="4.83203125" style="1052" customWidth="1"/>
    <col min="8194" max="8197" width="7.25" style="1052" customWidth="1"/>
    <col min="8198" max="8198" width="10.33203125" style="1052" customWidth="1"/>
    <col min="8199" max="8201" width="7.25" style="1052" customWidth="1"/>
    <col min="8202" max="8202" width="14.4140625" style="1052" customWidth="1"/>
    <col min="8203" max="8203" width="12.1640625" style="1052" customWidth="1"/>
    <col min="8204" max="8448" width="8.6640625" style="1052"/>
    <col min="8449" max="8449" width="4.83203125" style="1052" customWidth="1"/>
    <col min="8450" max="8453" width="7.25" style="1052" customWidth="1"/>
    <col min="8454" max="8454" width="10.33203125" style="1052" customWidth="1"/>
    <col min="8455" max="8457" width="7.25" style="1052" customWidth="1"/>
    <col min="8458" max="8458" width="14.4140625" style="1052" customWidth="1"/>
    <col min="8459" max="8459" width="12.1640625" style="1052" customWidth="1"/>
    <col min="8460" max="8704" width="8.6640625" style="1052"/>
    <col min="8705" max="8705" width="4.83203125" style="1052" customWidth="1"/>
    <col min="8706" max="8709" width="7.25" style="1052" customWidth="1"/>
    <col min="8710" max="8710" width="10.33203125" style="1052" customWidth="1"/>
    <col min="8711" max="8713" width="7.25" style="1052" customWidth="1"/>
    <col min="8714" max="8714" width="14.4140625" style="1052" customWidth="1"/>
    <col min="8715" max="8715" width="12.1640625" style="1052" customWidth="1"/>
    <col min="8716" max="8960" width="8.6640625" style="1052"/>
    <col min="8961" max="8961" width="4.83203125" style="1052" customWidth="1"/>
    <col min="8962" max="8965" width="7.25" style="1052" customWidth="1"/>
    <col min="8966" max="8966" width="10.33203125" style="1052" customWidth="1"/>
    <col min="8967" max="8969" width="7.25" style="1052" customWidth="1"/>
    <col min="8970" max="8970" width="14.4140625" style="1052" customWidth="1"/>
    <col min="8971" max="8971" width="12.1640625" style="1052" customWidth="1"/>
    <col min="8972" max="9216" width="8.6640625" style="1052"/>
    <col min="9217" max="9217" width="4.83203125" style="1052" customWidth="1"/>
    <col min="9218" max="9221" width="7.25" style="1052" customWidth="1"/>
    <col min="9222" max="9222" width="10.33203125" style="1052" customWidth="1"/>
    <col min="9223" max="9225" width="7.25" style="1052" customWidth="1"/>
    <col min="9226" max="9226" width="14.4140625" style="1052" customWidth="1"/>
    <col min="9227" max="9227" width="12.1640625" style="1052" customWidth="1"/>
    <col min="9228" max="9472" width="8.6640625" style="1052"/>
    <col min="9473" max="9473" width="4.83203125" style="1052" customWidth="1"/>
    <col min="9474" max="9477" width="7.25" style="1052" customWidth="1"/>
    <col min="9478" max="9478" width="10.33203125" style="1052" customWidth="1"/>
    <col min="9479" max="9481" width="7.25" style="1052" customWidth="1"/>
    <col min="9482" max="9482" width="14.4140625" style="1052" customWidth="1"/>
    <col min="9483" max="9483" width="12.1640625" style="1052" customWidth="1"/>
    <col min="9484" max="9728" width="8.6640625" style="1052"/>
    <col min="9729" max="9729" width="4.83203125" style="1052" customWidth="1"/>
    <col min="9730" max="9733" width="7.25" style="1052" customWidth="1"/>
    <col min="9734" max="9734" width="10.33203125" style="1052" customWidth="1"/>
    <col min="9735" max="9737" width="7.25" style="1052" customWidth="1"/>
    <col min="9738" max="9738" width="14.4140625" style="1052" customWidth="1"/>
    <col min="9739" max="9739" width="12.1640625" style="1052" customWidth="1"/>
    <col min="9740" max="9984" width="8.6640625" style="1052"/>
    <col min="9985" max="9985" width="4.83203125" style="1052" customWidth="1"/>
    <col min="9986" max="9989" width="7.25" style="1052" customWidth="1"/>
    <col min="9990" max="9990" width="10.33203125" style="1052" customWidth="1"/>
    <col min="9991" max="9993" width="7.25" style="1052" customWidth="1"/>
    <col min="9994" max="9994" width="14.4140625" style="1052" customWidth="1"/>
    <col min="9995" max="9995" width="12.1640625" style="1052" customWidth="1"/>
    <col min="9996" max="10240" width="8.6640625" style="1052"/>
    <col min="10241" max="10241" width="4.83203125" style="1052" customWidth="1"/>
    <col min="10242" max="10245" width="7.25" style="1052" customWidth="1"/>
    <col min="10246" max="10246" width="10.33203125" style="1052" customWidth="1"/>
    <col min="10247" max="10249" width="7.25" style="1052" customWidth="1"/>
    <col min="10250" max="10250" width="14.4140625" style="1052" customWidth="1"/>
    <col min="10251" max="10251" width="12.1640625" style="1052" customWidth="1"/>
    <col min="10252" max="10496" width="8.6640625" style="1052"/>
    <col min="10497" max="10497" width="4.83203125" style="1052" customWidth="1"/>
    <col min="10498" max="10501" width="7.25" style="1052" customWidth="1"/>
    <col min="10502" max="10502" width="10.33203125" style="1052" customWidth="1"/>
    <col min="10503" max="10505" width="7.25" style="1052" customWidth="1"/>
    <col min="10506" max="10506" width="14.4140625" style="1052" customWidth="1"/>
    <col min="10507" max="10507" width="12.1640625" style="1052" customWidth="1"/>
    <col min="10508" max="10752" width="8.6640625" style="1052"/>
    <col min="10753" max="10753" width="4.83203125" style="1052" customWidth="1"/>
    <col min="10754" max="10757" width="7.25" style="1052" customWidth="1"/>
    <col min="10758" max="10758" width="10.33203125" style="1052" customWidth="1"/>
    <col min="10759" max="10761" width="7.25" style="1052" customWidth="1"/>
    <col min="10762" max="10762" width="14.4140625" style="1052" customWidth="1"/>
    <col min="10763" max="10763" width="12.1640625" style="1052" customWidth="1"/>
    <col min="10764" max="11008" width="8.6640625" style="1052"/>
    <col min="11009" max="11009" width="4.83203125" style="1052" customWidth="1"/>
    <col min="11010" max="11013" width="7.25" style="1052" customWidth="1"/>
    <col min="11014" max="11014" width="10.33203125" style="1052" customWidth="1"/>
    <col min="11015" max="11017" width="7.25" style="1052" customWidth="1"/>
    <col min="11018" max="11018" width="14.4140625" style="1052" customWidth="1"/>
    <col min="11019" max="11019" width="12.1640625" style="1052" customWidth="1"/>
    <col min="11020" max="11264" width="8.6640625" style="1052"/>
    <col min="11265" max="11265" width="4.83203125" style="1052" customWidth="1"/>
    <col min="11266" max="11269" width="7.25" style="1052" customWidth="1"/>
    <col min="11270" max="11270" width="10.33203125" style="1052" customWidth="1"/>
    <col min="11271" max="11273" width="7.25" style="1052" customWidth="1"/>
    <col min="11274" max="11274" width="14.4140625" style="1052" customWidth="1"/>
    <col min="11275" max="11275" width="12.1640625" style="1052" customWidth="1"/>
    <col min="11276" max="11520" width="8.6640625" style="1052"/>
    <col min="11521" max="11521" width="4.83203125" style="1052" customWidth="1"/>
    <col min="11522" max="11525" width="7.25" style="1052" customWidth="1"/>
    <col min="11526" max="11526" width="10.33203125" style="1052" customWidth="1"/>
    <col min="11527" max="11529" width="7.25" style="1052" customWidth="1"/>
    <col min="11530" max="11530" width="14.4140625" style="1052" customWidth="1"/>
    <col min="11531" max="11531" width="12.1640625" style="1052" customWidth="1"/>
    <col min="11532" max="11776" width="8.6640625" style="1052"/>
    <col min="11777" max="11777" width="4.83203125" style="1052" customWidth="1"/>
    <col min="11778" max="11781" width="7.25" style="1052" customWidth="1"/>
    <col min="11782" max="11782" width="10.33203125" style="1052" customWidth="1"/>
    <col min="11783" max="11785" width="7.25" style="1052" customWidth="1"/>
    <col min="11786" max="11786" width="14.4140625" style="1052" customWidth="1"/>
    <col min="11787" max="11787" width="12.1640625" style="1052" customWidth="1"/>
    <col min="11788" max="12032" width="8.6640625" style="1052"/>
    <col min="12033" max="12033" width="4.83203125" style="1052" customWidth="1"/>
    <col min="12034" max="12037" width="7.25" style="1052" customWidth="1"/>
    <col min="12038" max="12038" width="10.33203125" style="1052" customWidth="1"/>
    <col min="12039" max="12041" width="7.25" style="1052" customWidth="1"/>
    <col min="12042" max="12042" width="14.4140625" style="1052" customWidth="1"/>
    <col min="12043" max="12043" width="12.1640625" style="1052" customWidth="1"/>
    <col min="12044" max="12288" width="8.6640625" style="1052"/>
    <col min="12289" max="12289" width="4.83203125" style="1052" customWidth="1"/>
    <col min="12290" max="12293" width="7.25" style="1052" customWidth="1"/>
    <col min="12294" max="12294" width="10.33203125" style="1052" customWidth="1"/>
    <col min="12295" max="12297" width="7.25" style="1052" customWidth="1"/>
    <col min="12298" max="12298" width="14.4140625" style="1052" customWidth="1"/>
    <col min="12299" max="12299" width="12.1640625" style="1052" customWidth="1"/>
    <col min="12300" max="12544" width="8.6640625" style="1052"/>
    <col min="12545" max="12545" width="4.83203125" style="1052" customWidth="1"/>
    <col min="12546" max="12549" width="7.25" style="1052" customWidth="1"/>
    <col min="12550" max="12550" width="10.33203125" style="1052" customWidth="1"/>
    <col min="12551" max="12553" width="7.25" style="1052" customWidth="1"/>
    <col min="12554" max="12554" width="14.4140625" style="1052" customWidth="1"/>
    <col min="12555" max="12555" width="12.1640625" style="1052" customWidth="1"/>
    <col min="12556" max="12800" width="8.6640625" style="1052"/>
    <col min="12801" max="12801" width="4.83203125" style="1052" customWidth="1"/>
    <col min="12802" max="12805" width="7.25" style="1052" customWidth="1"/>
    <col min="12806" max="12806" width="10.33203125" style="1052" customWidth="1"/>
    <col min="12807" max="12809" width="7.25" style="1052" customWidth="1"/>
    <col min="12810" max="12810" width="14.4140625" style="1052" customWidth="1"/>
    <col min="12811" max="12811" width="12.1640625" style="1052" customWidth="1"/>
    <col min="12812" max="13056" width="8.6640625" style="1052"/>
    <col min="13057" max="13057" width="4.83203125" style="1052" customWidth="1"/>
    <col min="13058" max="13061" width="7.25" style="1052" customWidth="1"/>
    <col min="13062" max="13062" width="10.33203125" style="1052" customWidth="1"/>
    <col min="13063" max="13065" width="7.25" style="1052" customWidth="1"/>
    <col min="13066" max="13066" width="14.4140625" style="1052" customWidth="1"/>
    <col min="13067" max="13067" width="12.1640625" style="1052" customWidth="1"/>
    <col min="13068" max="13312" width="8.6640625" style="1052"/>
    <col min="13313" max="13313" width="4.83203125" style="1052" customWidth="1"/>
    <col min="13314" max="13317" width="7.25" style="1052" customWidth="1"/>
    <col min="13318" max="13318" width="10.33203125" style="1052" customWidth="1"/>
    <col min="13319" max="13321" width="7.25" style="1052" customWidth="1"/>
    <col min="13322" max="13322" width="14.4140625" style="1052" customWidth="1"/>
    <col min="13323" max="13323" width="12.1640625" style="1052" customWidth="1"/>
    <col min="13324" max="13568" width="8.6640625" style="1052"/>
    <col min="13569" max="13569" width="4.83203125" style="1052" customWidth="1"/>
    <col min="13570" max="13573" width="7.25" style="1052" customWidth="1"/>
    <col min="13574" max="13574" width="10.33203125" style="1052" customWidth="1"/>
    <col min="13575" max="13577" width="7.25" style="1052" customWidth="1"/>
    <col min="13578" max="13578" width="14.4140625" style="1052" customWidth="1"/>
    <col min="13579" max="13579" width="12.1640625" style="1052" customWidth="1"/>
    <col min="13580" max="13824" width="8.6640625" style="1052"/>
    <col min="13825" max="13825" width="4.83203125" style="1052" customWidth="1"/>
    <col min="13826" max="13829" width="7.25" style="1052" customWidth="1"/>
    <col min="13830" max="13830" width="10.33203125" style="1052" customWidth="1"/>
    <col min="13831" max="13833" width="7.25" style="1052" customWidth="1"/>
    <col min="13834" max="13834" width="14.4140625" style="1052" customWidth="1"/>
    <col min="13835" max="13835" width="12.1640625" style="1052" customWidth="1"/>
    <col min="13836" max="14080" width="8.6640625" style="1052"/>
    <col min="14081" max="14081" width="4.83203125" style="1052" customWidth="1"/>
    <col min="14082" max="14085" width="7.25" style="1052" customWidth="1"/>
    <col min="14086" max="14086" width="10.33203125" style="1052" customWidth="1"/>
    <col min="14087" max="14089" width="7.25" style="1052" customWidth="1"/>
    <col min="14090" max="14090" width="14.4140625" style="1052" customWidth="1"/>
    <col min="14091" max="14091" width="12.1640625" style="1052" customWidth="1"/>
    <col min="14092" max="14336" width="8.6640625" style="1052"/>
    <col min="14337" max="14337" width="4.83203125" style="1052" customWidth="1"/>
    <col min="14338" max="14341" width="7.25" style="1052" customWidth="1"/>
    <col min="14342" max="14342" width="10.33203125" style="1052" customWidth="1"/>
    <col min="14343" max="14345" width="7.25" style="1052" customWidth="1"/>
    <col min="14346" max="14346" width="14.4140625" style="1052" customWidth="1"/>
    <col min="14347" max="14347" width="12.1640625" style="1052" customWidth="1"/>
    <col min="14348" max="14592" width="8.6640625" style="1052"/>
    <col min="14593" max="14593" width="4.83203125" style="1052" customWidth="1"/>
    <col min="14594" max="14597" width="7.25" style="1052" customWidth="1"/>
    <col min="14598" max="14598" width="10.33203125" style="1052" customWidth="1"/>
    <col min="14599" max="14601" width="7.25" style="1052" customWidth="1"/>
    <col min="14602" max="14602" width="14.4140625" style="1052" customWidth="1"/>
    <col min="14603" max="14603" width="12.1640625" style="1052" customWidth="1"/>
    <col min="14604" max="14848" width="8.6640625" style="1052"/>
    <col min="14849" max="14849" width="4.83203125" style="1052" customWidth="1"/>
    <col min="14850" max="14853" width="7.25" style="1052" customWidth="1"/>
    <col min="14854" max="14854" width="10.33203125" style="1052" customWidth="1"/>
    <col min="14855" max="14857" width="7.25" style="1052" customWidth="1"/>
    <col min="14858" max="14858" width="14.4140625" style="1052" customWidth="1"/>
    <col min="14859" max="14859" width="12.1640625" style="1052" customWidth="1"/>
    <col min="14860" max="15104" width="8.6640625" style="1052"/>
    <col min="15105" max="15105" width="4.83203125" style="1052" customWidth="1"/>
    <col min="15106" max="15109" width="7.25" style="1052" customWidth="1"/>
    <col min="15110" max="15110" width="10.33203125" style="1052" customWidth="1"/>
    <col min="15111" max="15113" width="7.25" style="1052" customWidth="1"/>
    <col min="15114" max="15114" width="14.4140625" style="1052" customWidth="1"/>
    <col min="15115" max="15115" width="12.1640625" style="1052" customWidth="1"/>
    <col min="15116" max="15360" width="8.6640625" style="1052"/>
    <col min="15361" max="15361" width="4.83203125" style="1052" customWidth="1"/>
    <col min="15362" max="15365" width="7.25" style="1052" customWidth="1"/>
    <col min="15366" max="15366" width="10.33203125" style="1052" customWidth="1"/>
    <col min="15367" max="15369" width="7.25" style="1052" customWidth="1"/>
    <col min="15370" max="15370" width="14.4140625" style="1052" customWidth="1"/>
    <col min="15371" max="15371" width="12.1640625" style="1052" customWidth="1"/>
    <col min="15372" max="15616" width="8.6640625" style="1052"/>
    <col min="15617" max="15617" width="4.83203125" style="1052" customWidth="1"/>
    <col min="15618" max="15621" width="7.25" style="1052" customWidth="1"/>
    <col min="15622" max="15622" width="10.33203125" style="1052" customWidth="1"/>
    <col min="15623" max="15625" width="7.25" style="1052" customWidth="1"/>
    <col min="15626" max="15626" width="14.4140625" style="1052" customWidth="1"/>
    <col min="15627" max="15627" width="12.1640625" style="1052" customWidth="1"/>
    <col min="15628" max="15872" width="8.6640625" style="1052"/>
    <col min="15873" max="15873" width="4.83203125" style="1052" customWidth="1"/>
    <col min="15874" max="15877" width="7.25" style="1052" customWidth="1"/>
    <col min="15878" max="15878" width="10.33203125" style="1052" customWidth="1"/>
    <col min="15879" max="15881" width="7.25" style="1052" customWidth="1"/>
    <col min="15882" max="15882" width="14.4140625" style="1052" customWidth="1"/>
    <col min="15883" max="15883" width="12.1640625" style="1052" customWidth="1"/>
    <col min="15884" max="16128" width="8.6640625" style="1052"/>
    <col min="16129" max="16129" width="4.83203125" style="1052" customWidth="1"/>
    <col min="16130" max="16133" width="7.25" style="1052" customWidth="1"/>
    <col min="16134" max="16134" width="10.33203125" style="1052" customWidth="1"/>
    <col min="16135" max="16137" width="7.25" style="1052" customWidth="1"/>
    <col min="16138" max="16138" width="14.4140625" style="1052" customWidth="1"/>
    <col min="16139" max="16139" width="12.1640625" style="1052" customWidth="1"/>
    <col min="16140" max="16384" width="8.6640625" style="1052"/>
  </cols>
  <sheetData>
    <row r="1" spans="1:11" ht="27.75" customHeight="1">
      <c r="A1" s="1238" t="s">
        <v>2335</v>
      </c>
      <c r="B1" s="1173"/>
      <c r="G1" s="3087"/>
      <c r="H1" s="3087"/>
      <c r="I1" s="3087"/>
      <c r="J1" s="3087"/>
      <c r="K1" s="3087"/>
    </row>
    <row r="2" spans="1:11" ht="84.75" customHeight="1">
      <c r="A2" s="3155" t="s">
        <v>1722</v>
      </c>
      <c r="B2" s="3156"/>
      <c r="C2" s="3156"/>
      <c r="D2" s="3156"/>
      <c r="E2" s="3156"/>
      <c r="F2" s="3156"/>
      <c r="G2" s="3156"/>
      <c r="H2" s="3156"/>
      <c r="I2" s="3156"/>
      <c r="J2" s="3156"/>
      <c r="K2" s="3156"/>
    </row>
    <row r="3" spans="1:11" ht="16.5" customHeight="1" thickBot="1">
      <c r="A3" s="1054"/>
      <c r="B3" s="1055"/>
      <c r="C3" s="1055"/>
      <c r="D3" s="1055"/>
      <c r="E3" s="1055"/>
      <c r="F3" s="1055"/>
      <c r="G3" s="1055"/>
      <c r="H3" s="1068"/>
      <c r="I3" s="1068"/>
      <c r="J3" s="1068"/>
      <c r="K3" s="1068"/>
    </row>
    <row r="4" spans="1:11" ht="16.5" customHeight="1">
      <c r="A4" s="3932" t="s">
        <v>711</v>
      </c>
      <c r="B4" s="3918" t="s">
        <v>1723</v>
      </c>
      <c r="C4" s="3919"/>
      <c r="D4" s="3919"/>
      <c r="E4" s="3920"/>
      <c r="F4" s="3927" t="s">
        <v>83</v>
      </c>
      <c r="H4" s="3904" t="s">
        <v>1710</v>
      </c>
      <c r="I4" s="3905"/>
      <c r="J4" s="3933"/>
      <c r="K4" s="3934"/>
    </row>
    <row r="5" spans="1:11" ht="16.5" customHeight="1" thickBot="1">
      <c r="A5" s="3930"/>
      <c r="B5" s="3921"/>
      <c r="C5" s="3922"/>
      <c r="D5" s="3922"/>
      <c r="E5" s="3923"/>
      <c r="F5" s="3928"/>
      <c r="H5" s="3906"/>
      <c r="I5" s="3907"/>
      <c r="J5" s="3935"/>
      <c r="K5" s="3936"/>
    </row>
    <row r="6" spans="1:11" ht="16.5" customHeight="1" thickBot="1">
      <c r="A6" s="3931"/>
      <c r="B6" s="3924"/>
      <c r="C6" s="3925"/>
      <c r="D6" s="3925"/>
      <c r="E6" s="3926"/>
      <c r="F6" s="3929"/>
      <c r="H6" s="3904" t="s">
        <v>969</v>
      </c>
      <c r="I6" s="3905"/>
      <c r="J6" s="3933"/>
      <c r="K6" s="3934"/>
    </row>
    <row r="7" spans="1:11" ht="16.5" customHeight="1" thickBot="1">
      <c r="A7" s="3930" t="s">
        <v>709</v>
      </c>
      <c r="B7" s="3918" t="s">
        <v>1724</v>
      </c>
      <c r="C7" s="3919"/>
      <c r="D7" s="3919"/>
      <c r="E7" s="3920"/>
      <c r="F7" s="3927" t="s">
        <v>83</v>
      </c>
      <c r="H7" s="3906"/>
      <c r="I7" s="3907"/>
      <c r="J7" s="3935"/>
      <c r="K7" s="3936"/>
    </row>
    <row r="8" spans="1:11" ht="16.5" customHeight="1">
      <c r="A8" s="3930"/>
      <c r="B8" s="3921"/>
      <c r="C8" s="3922"/>
      <c r="D8" s="3922"/>
      <c r="E8" s="3923"/>
      <c r="F8" s="3928"/>
      <c r="J8" s="1068"/>
      <c r="K8" s="1068"/>
    </row>
    <row r="9" spans="1:11" ht="16.5" customHeight="1" thickBot="1">
      <c r="A9" s="3931"/>
      <c r="B9" s="3924"/>
      <c r="C9" s="3925"/>
      <c r="D9" s="3925"/>
      <c r="E9" s="3926"/>
      <c r="F9" s="3929"/>
      <c r="J9" s="1068"/>
      <c r="K9" s="1068"/>
    </row>
    <row r="10" spans="1:11" ht="18.75" customHeight="1">
      <c r="A10" s="3930" t="s">
        <v>665</v>
      </c>
      <c r="B10" s="3918" t="s">
        <v>1725</v>
      </c>
      <c r="C10" s="3919"/>
      <c r="D10" s="3919"/>
      <c r="E10" s="3920"/>
      <c r="F10" s="3927" t="s">
        <v>282</v>
      </c>
      <c r="J10" s="1068"/>
      <c r="K10" s="1068"/>
    </row>
    <row r="11" spans="1:11" ht="18.75" customHeight="1">
      <c r="A11" s="3930"/>
      <c r="B11" s="3921"/>
      <c r="C11" s="3922"/>
      <c r="D11" s="3922"/>
      <c r="E11" s="3923"/>
      <c r="F11" s="3928"/>
      <c r="J11" s="1068"/>
      <c r="K11" s="1068"/>
    </row>
    <row r="12" spans="1:11" ht="18.75" customHeight="1" thickBot="1">
      <c r="A12" s="3931"/>
      <c r="B12" s="3924"/>
      <c r="C12" s="3925"/>
      <c r="D12" s="3925"/>
      <c r="E12" s="3926"/>
      <c r="F12" s="3929"/>
      <c r="J12" s="1068"/>
      <c r="K12" s="1068"/>
    </row>
    <row r="13" spans="1:11" ht="15.75" customHeight="1"/>
    <row r="14" spans="1:11" ht="15.75" customHeight="1">
      <c r="A14" s="1059" t="s">
        <v>1726</v>
      </c>
      <c r="B14" s="1059"/>
      <c r="C14" s="1059"/>
      <c r="D14" s="1059"/>
      <c r="E14" s="1059"/>
      <c r="F14" s="1059"/>
      <c r="G14" s="1059"/>
      <c r="H14" s="1059"/>
      <c r="I14" s="1059"/>
      <c r="J14" s="1059"/>
      <c r="K14" s="1059"/>
    </row>
    <row r="15" spans="1:11" s="1059" customFormat="1" ht="30" customHeight="1">
      <c r="A15" s="1060"/>
      <c r="B15" s="3112" t="s">
        <v>4</v>
      </c>
      <c r="C15" s="3112"/>
      <c r="D15" s="3112" t="s">
        <v>1365</v>
      </c>
      <c r="E15" s="3112"/>
      <c r="F15" s="3112" t="s">
        <v>1073</v>
      </c>
      <c r="G15" s="3149"/>
      <c r="H15" s="3184" t="s">
        <v>1713</v>
      </c>
      <c r="I15" s="3112"/>
      <c r="J15" s="1231" t="s">
        <v>1727</v>
      </c>
      <c r="K15" s="1235" t="s">
        <v>1728</v>
      </c>
    </row>
    <row r="16" spans="1:11" s="1059" customFormat="1" ht="17.25" customHeight="1">
      <c r="A16" s="1060">
        <v>1</v>
      </c>
      <c r="B16" s="3112"/>
      <c r="C16" s="3112"/>
      <c r="D16" s="3152"/>
      <c r="E16" s="3108"/>
      <c r="F16" s="3112"/>
      <c r="G16" s="3149"/>
      <c r="H16" s="3171"/>
      <c r="I16" s="3171"/>
      <c r="J16" s="1065"/>
      <c r="K16" s="1064"/>
    </row>
    <row r="17" spans="1:11" s="1059" customFormat="1" ht="17.25" customHeight="1">
      <c r="A17" s="1060">
        <v>2</v>
      </c>
      <c r="B17" s="3112"/>
      <c r="C17" s="3112"/>
      <c r="D17" s="3152"/>
      <c r="E17" s="3108"/>
      <c r="F17" s="3112"/>
      <c r="G17" s="3149"/>
      <c r="H17" s="3171"/>
      <c r="I17" s="3171"/>
      <c r="J17" s="1065"/>
      <c r="K17" s="1064"/>
    </row>
    <row r="18" spans="1:11" s="1059" customFormat="1" ht="17.25" customHeight="1">
      <c r="A18" s="1060">
        <v>3</v>
      </c>
      <c r="B18" s="3149"/>
      <c r="C18" s="3161"/>
      <c r="D18" s="3162"/>
      <c r="E18" s="3163"/>
      <c r="F18" s="3149"/>
      <c r="G18" s="3164"/>
      <c r="H18" s="3171"/>
      <c r="I18" s="3171"/>
      <c r="J18" s="1065"/>
      <c r="K18" s="1064"/>
    </row>
    <row r="19" spans="1:11" s="1059" customFormat="1" ht="17.25" customHeight="1">
      <c r="A19" s="1060">
        <v>4</v>
      </c>
      <c r="B19" s="3149"/>
      <c r="C19" s="3161"/>
      <c r="D19" s="3162"/>
      <c r="E19" s="3163"/>
      <c r="F19" s="3149"/>
      <c r="G19" s="3164"/>
      <c r="H19" s="3171"/>
      <c r="I19" s="3171"/>
      <c r="J19" s="1065"/>
      <c r="K19" s="1064"/>
    </row>
    <row r="20" spans="1:11" s="1059" customFormat="1" ht="17.25" customHeight="1">
      <c r="A20" s="1060">
        <v>5</v>
      </c>
      <c r="B20" s="3149"/>
      <c r="C20" s="3161"/>
      <c r="D20" s="3162"/>
      <c r="E20" s="3163"/>
      <c r="F20" s="3149"/>
      <c r="G20" s="3164"/>
      <c r="H20" s="3171"/>
      <c r="I20" s="3171"/>
      <c r="J20" s="1065"/>
      <c r="K20" s="1064"/>
    </row>
    <row r="21" spans="1:11" s="1059" customFormat="1" ht="17.25" customHeight="1">
      <c r="A21" s="1060">
        <v>6</v>
      </c>
      <c r="B21" s="3149"/>
      <c r="C21" s="3161"/>
      <c r="D21" s="3162"/>
      <c r="E21" s="3163"/>
      <c r="F21" s="3149"/>
      <c r="G21" s="3164"/>
      <c r="H21" s="3171"/>
      <c r="I21" s="3171"/>
      <c r="J21" s="1065"/>
      <c r="K21" s="1066"/>
    </row>
    <row r="22" spans="1:11" s="1059" customFormat="1" ht="17.25" customHeight="1">
      <c r="A22" s="1060">
        <v>7</v>
      </c>
      <c r="B22" s="3112"/>
      <c r="C22" s="3112"/>
      <c r="D22" s="3112"/>
      <c r="E22" s="3112"/>
      <c r="F22" s="3112"/>
      <c r="G22" s="3149"/>
      <c r="H22" s="3112"/>
      <c r="I22" s="3112"/>
      <c r="J22" s="1064"/>
      <c r="K22" s="1066"/>
    </row>
    <row r="23" spans="1:11" s="1059" customFormat="1" ht="17.25" customHeight="1">
      <c r="A23" s="1060">
        <v>8</v>
      </c>
      <c r="B23" s="3112"/>
      <c r="C23" s="3112"/>
      <c r="D23" s="3112"/>
      <c r="E23" s="3112"/>
      <c r="F23" s="3112"/>
      <c r="G23" s="3149"/>
      <c r="H23" s="3112"/>
      <c r="I23" s="3112"/>
      <c r="J23" s="1064"/>
      <c r="K23" s="1066"/>
    </row>
    <row r="24" spans="1:11" s="1059" customFormat="1" ht="17.25" customHeight="1">
      <c r="A24" s="1060">
        <v>9</v>
      </c>
      <c r="B24" s="3112"/>
      <c r="C24" s="3112"/>
      <c r="D24" s="3112"/>
      <c r="E24" s="3112"/>
      <c r="F24" s="3112"/>
      <c r="G24" s="3149"/>
      <c r="H24" s="3112"/>
      <c r="I24" s="3112"/>
      <c r="J24" s="1064"/>
      <c r="K24" s="1066"/>
    </row>
    <row r="25" spans="1:11" s="1059" customFormat="1" ht="17.25" customHeight="1">
      <c r="A25" s="1060">
        <v>10</v>
      </c>
      <c r="B25" s="3112"/>
      <c r="C25" s="3112"/>
      <c r="D25" s="3112"/>
      <c r="E25" s="3112"/>
      <c r="F25" s="3112"/>
      <c r="G25" s="3149"/>
      <c r="H25" s="3112"/>
      <c r="I25" s="3112"/>
      <c r="J25" s="1064"/>
      <c r="K25" s="1066"/>
    </row>
    <row r="26" spans="1:11" s="1059" customFormat="1" ht="17.25" customHeight="1">
      <c r="A26" s="1060">
        <v>11</v>
      </c>
      <c r="B26" s="3149"/>
      <c r="C26" s="3161"/>
      <c r="D26" s="3162"/>
      <c r="E26" s="3163"/>
      <c r="F26" s="3112"/>
      <c r="G26" s="3149"/>
      <c r="H26" s="3171"/>
      <c r="I26" s="3171"/>
      <c r="J26" s="1065"/>
      <c r="K26" s="1064"/>
    </row>
    <row r="27" spans="1:11" s="1059" customFormat="1" ht="17.25" customHeight="1">
      <c r="A27" s="1060">
        <v>12</v>
      </c>
      <c r="B27" s="3112"/>
      <c r="C27" s="3112"/>
      <c r="D27" s="3152"/>
      <c r="E27" s="3108"/>
      <c r="F27" s="3112"/>
      <c r="G27" s="3149"/>
      <c r="H27" s="3171"/>
      <c r="I27" s="3171"/>
      <c r="J27" s="1065"/>
      <c r="K27" s="1064"/>
    </row>
    <row r="28" spans="1:11" s="1059" customFormat="1" ht="17.25" customHeight="1">
      <c r="A28" s="1060">
        <v>13</v>
      </c>
      <c r="B28" s="3149"/>
      <c r="C28" s="3161"/>
      <c r="D28" s="3162"/>
      <c r="E28" s="3163"/>
      <c r="F28" s="3149"/>
      <c r="G28" s="3164"/>
      <c r="H28" s="3171"/>
      <c r="I28" s="3171"/>
      <c r="J28" s="1065"/>
      <c r="K28" s="1064"/>
    </row>
    <row r="29" spans="1:11" s="1059" customFormat="1" ht="17.25" customHeight="1">
      <c r="A29" s="1060">
        <v>14</v>
      </c>
      <c r="B29" s="3112"/>
      <c r="C29" s="3112"/>
      <c r="D29" s="3152"/>
      <c r="E29" s="3108"/>
      <c r="F29" s="3112"/>
      <c r="G29" s="3149"/>
      <c r="H29" s="3171"/>
      <c r="I29" s="3171"/>
      <c r="J29" s="1065"/>
      <c r="K29" s="1064"/>
    </row>
    <row r="30" spans="1:11" s="1059" customFormat="1" ht="17.25" customHeight="1">
      <c r="A30" s="1060">
        <v>15</v>
      </c>
      <c r="B30" s="3112"/>
      <c r="C30" s="3112"/>
      <c r="D30" s="3162"/>
      <c r="E30" s="3161"/>
      <c r="F30" s="3112"/>
      <c r="G30" s="3149"/>
      <c r="H30" s="3171"/>
      <c r="I30" s="3171"/>
      <c r="J30" s="1065"/>
      <c r="K30" s="1066"/>
    </row>
    <row r="31" spans="1:11" s="1059" customFormat="1" ht="17.25" customHeight="1">
      <c r="A31" s="1060">
        <v>16</v>
      </c>
      <c r="B31" s="3112"/>
      <c r="C31" s="3112"/>
      <c r="D31" s="3171"/>
      <c r="E31" s="3112"/>
      <c r="F31" s="3112"/>
      <c r="G31" s="3149"/>
      <c r="H31" s="3171"/>
      <c r="I31" s="3171"/>
      <c r="J31" s="1065"/>
      <c r="K31" s="1066"/>
    </row>
    <row r="32" spans="1:11" s="1059" customFormat="1" ht="17.25" customHeight="1">
      <c r="A32" s="1060">
        <v>17</v>
      </c>
      <c r="B32" s="3112"/>
      <c r="C32" s="3112"/>
      <c r="D32" s="3112"/>
      <c r="E32" s="3112"/>
      <c r="F32" s="3112"/>
      <c r="G32" s="3149"/>
      <c r="H32" s="3171"/>
      <c r="I32" s="3171"/>
      <c r="J32" s="1065"/>
      <c r="K32" s="1066"/>
    </row>
    <row r="33" spans="1:11" s="1059" customFormat="1" ht="17.25" customHeight="1">
      <c r="A33" s="1060">
        <v>18</v>
      </c>
      <c r="B33" s="3112"/>
      <c r="C33" s="3112"/>
      <c r="D33" s="3112"/>
      <c r="E33" s="3112"/>
      <c r="F33" s="3112"/>
      <c r="G33" s="3149"/>
      <c r="H33" s="3171"/>
      <c r="I33" s="3171"/>
      <c r="J33" s="1065"/>
      <c r="K33" s="1066"/>
    </row>
    <row r="34" spans="1:11" s="1059" customFormat="1" ht="17.25" customHeight="1">
      <c r="A34" s="1060">
        <v>19</v>
      </c>
      <c r="B34" s="3112"/>
      <c r="C34" s="3112"/>
      <c r="D34" s="3112"/>
      <c r="E34" s="3112"/>
      <c r="F34" s="3112"/>
      <c r="G34" s="3149"/>
      <c r="H34" s="3171"/>
      <c r="I34" s="3171"/>
      <c r="J34" s="1065"/>
      <c r="K34" s="1066"/>
    </row>
    <row r="35" spans="1:11" s="1059" customFormat="1" ht="17.25" customHeight="1">
      <c r="A35" s="1060">
        <v>20</v>
      </c>
      <c r="B35" s="3112"/>
      <c r="C35" s="3112"/>
      <c r="D35" s="3112"/>
      <c r="E35" s="3112"/>
      <c r="F35" s="3112"/>
      <c r="G35" s="3149"/>
      <c r="H35" s="3171"/>
      <c r="I35" s="3171"/>
      <c r="J35" s="1065"/>
      <c r="K35" s="1066"/>
    </row>
    <row r="36" spans="1:11" s="1059" customFormat="1" ht="17.25" customHeight="1">
      <c r="A36" s="1060">
        <v>21</v>
      </c>
      <c r="B36" s="3112"/>
      <c r="C36" s="3112"/>
      <c r="D36" s="3172"/>
      <c r="E36" s="3173"/>
      <c r="F36" s="3112"/>
      <c r="G36" s="3149"/>
      <c r="H36" s="3171"/>
      <c r="I36" s="3171"/>
      <c r="J36" s="1065"/>
      <c r="K36" s="1064"/>
    </row>
    <row r="37" spans="1:11" s="1059" customFormat="1" ht="17.25" customHeight="1">
      <c r="A37" s="1060">
        <v>22</v>
      </c>
      <c r="B37" s="3112"/>
      <c r="C37" s="3112"/>
      <c r="D37" s="3172"/>
      <c r="E37" s="3173"/>
      <c r="F37" s="3112"/>
      <c r="G37" s="3149"/>
      <c r="H37" s="3171"/>
      <c r="I37" s="3171"/>
      <c r="J37" s="1065"/>
      <c r="K37" s="1064"/>
    </row>
    <row r="38" spans="1:11" s="1059" customFormat="1" ht="17.25" customHeight="1">
      <c r="A38" s="1060">
        <v>23</v>
      </c>
      <c r="B38" s="3112"/>
      <c r="C38" s="3112"/>
      <c r="D38" s="3172"/>
      <c r="E38" s="3173"/>
      <c r="F38" s="3112"/>
      <c r="G38" s="3149"/>
      <c r="H38" s="3171"/>
      <c r="I38" s="3171"/>
      <c r="J38" s="1065"/>
      <c r="K38" s="1064"/>
    </row>
    <row r="39" spans="1:11" s="1059" customFormat="1" ht="17.25" customHeight="1">
      <c r="A39" s="1060">
        <v>24</v>
      </c>
      <c r="B39" s="3112"/>
      <c r="C39" s="3112"/>
      <c r="D39" s="3172"/>
      <c r="E39" s="3173"/>
      <c r="F39" s="3112"/>
      <c r="G39" s="3149"/>
      <c r="H39" s="3171"/>
      <c r="I39" s="3171"/>
      <c r="J39" s="1065"/>
      <c r="K39" s="1066"/>
    </row>
    <row r="40" spans="1:11" s="1059" customFormat="1" ht="17.25" customHeight="1">
      <c r="A40" s="1060">
        <v>25</v>
      </c>
      <c r="B40" s="3112"/>
      <c r="C40" s="3112"/>
      <c r="D40" s="3172"/>
      <c r="E40" s="3173"/>
      <c r="F40" s="3112"/>
      <c r="G40" s="3149"/>
      <c r="H40" s="3171"/>
      <c r="I40" s="3171"/>
      <c r="J40" s="1065"/>
      <c r="K40" s="1066"/>
    </row>
    <row r="41" spans="1:11" s="1059" customFormat="1" ht="17.25" customHeight="1">
      <c r="A41" s="1060">
        <v>26</v>
      </c>
      <c r="B41" s="3112"/>
      <c r="C41" s="3112"/>
      <c r="D41" s="3112"/>
      <c r="E41" s="3112"/>
      <c r="F41" s="3112"/>
      <c r="G41" s="3149"/>
      <c r="H41" s="3171"/>
      <c r="I41" s="3171"/>
      <c r="J41" s="1065"/>
      <c r="K41" s="1066"/>
    </row>
    <row r="42" spans="1:11" s="1059" customFormat="1" ht="17.25" customHeight="1">
      <c r="A42" s="1060">
        <v>27</v>
      </c>
      <c r="B42" s="3112"/>
      <c r="C42" s="3112"/>
      <c r="D42" s="3112"/>
      <c r="E42" s="3112"/>
      <c r="F42" s="3112"/>
      <c r="G42" s="3149"/>
      <c r="H42" s="3171"/>
      <c r="I42" s="3171"/>
      <c r="J42" s="1065"/>
      <c r="K42" s="1066"/>
    </row>
    <row r="43" spans="1:11" s="1059" customFormat="1" ht="17.25" customHeight="1">
      <c r="A43" s="1060">
        <v>28</v>
      </c>
      <c r="B43" s="3112"/>
      <c r="C43" s="3112"/>
      <c r="D43" s="3112"/>
      <c r="E43" s="3112"/>
      <c r="F43" s="3112"/>
      <c r="G43" s="3149"/>
      <c r="H43" s="3171"/>
      <c r="I43" s="3171"/>
      <c r="J43" s="1065"/>
      <c r="K43" s="1066"/>
    </row>
    <row r="44" spans="1:11" s="1059" customFormat="1" ht="17.25" customHeight="1">
      <c r="A44" s="1060">
        <v>29</v>
      </c>
      <c r="B44" s="3112"/>
      <c r="C44" s="3112"/>
      <c r="D44" s="3112"/>
      <c r="E44" s="3112"/>
      <c r="F44" s="3112"/>
      <c r="G44" s="3149"/>
      <c r="H44" s="3171"/>
      <c r="I44" s="3171"/>
      <c r="J44" s="1065"/>
      <c r="K44" s="1066"/>
    </row>
    <row r="45" spans="1:11" s="1059" customFormat="1" ht="17.25" customHeight="1">
      <c r="A45" s="1060">
        <v>30</v>
      </c>
      <c r="B45" s="3112"/>
      <c r="C45" s="3112"/>
      <c r="D45" s="3112"/>
      <c r="E45" s="3112"/>
      <c r="F45" s="3112"/>
      <c r="G45" s="3149"/>
      <c r="H45" s="3171"/>
      <c r="I45" s="3171"/>
      <c r="J45" s="1065"/>
      <c r="K45" s="1066"/>
    </row>
    <row r="46" spans="1:11" ht="30" customHeight="1">
      <c r="A46" s="3178" t="s">
        <v>1729</v>
      </c>
      <c r="B46" s="3179"/>
      <c r="C46" s="3179"/>
      <c r="D46" s="3179"/>
      <c r="E46" s="3179"/>
      <c r="F46" s="3179"/>
      <c r="G46" s="3179"/>
      <c r="H46" s="3179"/>
      <c r="I46" s="3179"/>
      <c r="J46" s="3179"/>
      <c r="K46" s="3179"/>
    </row>
    <row r="47" spans="1:11" ht="30" customHeight="1">
      <c r="A47" s="3179"/>
      <c r="B47" s="3179"/>
      <c r="C47" s="3179"/>
      <c r="D47" s="3179"/>
      <c r="E47" s="3179"/>
      <c r="F47" s="3179"/>
      <c r="G47" s="3179"/>
      <c r="H47" s="3179"/>
      <c r="I47" s="3179"/>
      <c r="J47" s="3179"/>
      <c r="K47" s="3179"/>
    </row>
  </sheetData>
  <mergeCells count="140">
    <mergeCell ref="A46:K47"/>
    <mergeCell ref="B44:C44"/>
    <mergeCell ref="D44:E44"/>
    <mergeCell ref="F44:G44"/>
    <mergeCell ref="H44:I44"/>
    <mergeCell ref="B45:C45"/>
    <mergeCell ref="D45:E45"/>
    <mergeCell ref="F45:G45"/>
    <mergeCell ref="H45:I45"/>
    <mergeCell ref="B42:C42"/>
    <mergeCell ref="D42:E42"/>
    <mergeCell ref="F42:G42"/>
    <mergeCell ref="H42:I42"/>
    <mergeCell ref="B43:C43"/>
    <mergeCell ref="D43:E43"/>
    <mergeCell ref="F43:G43"/>
    <mergeCell ref="H43:I43"/>
    <mergeCell ref="B40:C40"/>
    <mergeCell ref="D40:E40"/>
    <mergeCell ref="F40:G40"/>
    <mergeCell ref="H40:I40"/>
    <mergeCell ref="B41:C41"/>
    <mergeCell ref="D41:E41"/>
    <mergeCell ref="F41:G41"/>
    <mergeCell ref="H41:I41"/>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H15:I15"/>
    <mergeCell ref="B16:C16"/>
    <mergeCell ref="D16:E16"/>
    <mergeCell ref="F16:G16"/>
    <mergeCell ref="H16:I16"/>
    <mergeCell ref="B17:C17"/>
    <mergeCell ref="D17:E17"/>
    <mergeCell ref="F17:G17"/>
    <mergeCell ref="H17:I17"/>
    <mergeCell ref="B7:E9"/>
    <mergeCell ref="F7:F9"/>
    <mergeCell ref="A10:A12"/>
    <mergeCell ref="B10:E12"/>
    <mergeCell ref="F10:F12"/>
    <mergeCell ref="B15:C15"/>
    <mergeCell ref="D15:E15"/>
    <mergeCell ref="F15:G15"/>
    <mergeCell ref="G1:K1"/>
    <mergeCell ref="A2:K2"/>
    <mergeCell ref="A4:A6"/>
    <mergeCell ref="B4:E6"/>
    <mergeCell ref="F4:F6"/>
    <mergeCell ref="H4:I5"/>
    <mergeCell ref="J4:K5"/>
    <mergeCell ref="H6:I7"/>
    <mergeCell ref="J6:K7"/>
    <mergeCell ref="A7:A9"/>
  </mergeCells>
  <phoneticPr fontId="2"/>
  <pageMargins left="0.7" right="0.7" top="0.75" bottom="0.75" header="0.3" footer="0.3"/>
  <pageSetup paperSize="9" scale="77"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3423E-067B-428B-AEB3-8BA11EC7D5B3}">
  <dimension ref="A1:M54"/>
  <sheetViews>
    <sheetView view="pageBreakPreview" zoomScaleNormal="100" zoomScaleSheetLayoutView="100" workbookViewId="0">
      <selection activeCell="A2" sqref="A2:M2"/>
    </sheetView>
  </sheetViews>
  <sheetFormatPr defaultColWidth="8.25" defaultRowHeight="13"/>
  <cols>
    <col min="1" max="1" width="11.4140625" style="1239" customWidth="1"/>
    <col min="2" max="3" width="8.25" style="1239"/>
    <col min="4" max="4" width="7.9140625" style="1239" customWidth="1"/>
    <col min="5" max="5" width="7.4140625" style="1239" customWidth="1"/>
    <col min="6" max="6" width="4.9140625" style="1239" customWidth="1"/>
    <col min="7" max="7" width="8.25" style="1239"/>
    <col min="8" max="13" width="10.33203125" style="1239" customWidth="1"/>
    <col min="14" max="16384" width="8.25" style="1239"/>
  </cols>
  <sheetData>
    <row r="1" spans="1:13" ht="19.5" customHeight="1">
      <c r="L1" s="3940" t="s">
        <v>2336</v>
      </c>
      <c r="M1" s="3940"/>
    </row>
    <row r="2" spans="1:13" ht="22.5" customHeight="1">
      <c r="A2" s="3941" t="s">
        <v>1731</v>
      </c>
      <c r="B2" s="3941"/>
      <c r="C2" s="3941"/>
      <c r="D2" s="3941"/>
      <c r="E2" s="3941"/>
      <c r="F2" s="3941"/>
      <c r="G2" s="3941"/>
      <c r="H2" s="3941"/>
      <c r="I2" s="3941"/>
      <c r="J2" s="3941"/>
      <c r="K2" s="3941"/>
      <c r="L2" s="3941"/>
      <c r="M2" s="3941"/>
    </row>
    <row r="3" spans="1:13" ht="18" customHeight="1">
      <c r="A3" s="1240"/>
      <c r="B3" s="1240"/>
      <c r="C3" s="1240"/>
      <c r="D3" s="1240"/>
      <c r="E3" s="1240"/>
      <c r="F3" s="1240"/>
      <c r="G3" s="1240"/>
      <c r="J3" s="1239" t="s">
        <v>1732</v>
      </c>
      <c r="K3" s="1241" t="s">
        <v>10</v>
      </c>
      <c r="L3" s="1241" t="s">
        <v>902</v>
      </c>
      <c r="M3" s="1241" t="s">
        <v>901</v>
      </c>
    </row>
    <row r="4" spans="1:13" ht="18" customHeight="1">
      <c r="A4" s="1242"/>
      <c r="B4" s="1242"/>
      <c r="C4" s="1242"/>
      <c r="D4" s="1242"/>
      <c r="J4" s="1243" t="s">
        <v>1733</v>
      </c>
      <c r="K4" s="1241" t="s">
        <v>10</v>
      </c>
      <c r="L4" s="1241" t="s">
        <v>902</v>
      </c>
      <c r="M4" s="1241" t="s">
        <v>901</v>
      </c>
    </row>
    <row r="5" spans="1:13" ht="18.75" customHeight="1">
      <c r="A5" s="3942" t="s">
        <v>1734</v>
      </c>
      <c r="B5" s="3945"/>
      <c r="C5" s="3945"/>
      <c r="D5" s="3945"/>
      <c r="E5" s="3942" t="s">
        <v>1735</v>
      </c>
      <c r="F5" s="3949"/>
      <c r="G5" s="3950"/>
      <c r="H5" s="3951"/>
      <c r="I5" s="3951"/>
      <c r="J5" s="3951"/>
      <c r="K5" s="3951"/>
      <c r="L5" s="3951"/>
      <c r="M5" s="3952"/>
    </row>
    <row r="6" spans="1:13" ht="18.75" customHeight="1">
      <c r="A6" s="3943"/>
      <c r="B6" s="3946"/>
      <c r="C6" s="3946"/>
      <c r="D6" s="3946"/>
      <c r="E6" s="3956" t="s">
        <v>1736</v>
      </c>
      <c r="F6" s="3957"/>
      <c r="G6" s="3953"/>
      <c r="H6" s="3954"/>
      <c r="I6" s="3954"/>
      <c r="J6" s="3954"/>
      <c r="K6" s="3954"/>
      <c r="L6" s="3954"/>
      <c r="M6" s="3955"/>
    </row>
    <row r="7" spans="1:13" ht="27" customHeight="1">
      <c r="A7" s="3944"/>
      <c r="B7" s="3947"/>
      <c r="C7" s="3947"/>
      <c r="D7" s="3948"/>
      <c r="E7" s="3958" t="s">
        <v>1737</v>
      </c>
      <c r="F7" s="3959"/>
      <c r="G7" s="3960"/>
      <c r="H7" s="3961"/>
      <c r="I7" s="3961"/>
      <c r="J7" s="3961"/>
      <c r="K7" s="3961"/>
      <c r="L7" s="3961"/>
      <c r="M7" s="3962"/>
    </row>
    <row r="8" spans="1:13" ht="27" customHeight="1">
      <c r="A8" s="1244"/>
      <c r="B8" s="1245" t="s">
        <v>10</v>
      </c>
      <c r="C8" s="1246"/>
      <c r="D8" s="1245" t="s">
        <v>902</v>
      </c>
      <c r="E8" s="1247" t="s">
        <v>1738</v>
      </c>
      <c r="F8" s="1248"/>
      <c r="G8" s="1249"/>
      <c r="H8" s="1249"/>
      <c r="I8" s="1249"/>
      <c r="J8" s="1249"/>
      <c r="K8" s="1249"/>
      <c r="L8" s="1249"/>
      <c r="M8" s="1250"/>
    </row>
    <row r="9" spans="1:13" ht="18.75" customHeight="1">
      <c r="A9" s="1251"/>
      <c r="M9" s="1252"/>
    </row>
    <row r="10" spans="1:13" ht="18.75" customHeight="1">
      <c r="A10" s="1253" t="s">
        <v>1739</v>
      </c>
      <c r="B10" s="1254" t="s">
        <v>1740</v>
      </c>
      <c r="C10" s="1254"/>
      <c r="I10" s="1255" t="s">
        <v>1741</v>
      </c>
      <c r="M10" s="1252"/>
    </row>
    <row r="11" spans="1:13" ht="18.75" customHeight="1">
      <c r="A11" s="1253" t="s">
        <v>1739</v>
      </c>
      <c r="B11" s="1254" t="s">
        <v>1740</v>
      </c>
      <c r="C11" s="1254"/>
      <c r="I11" s="1255" t="s">
        <v>1741</v>
      </c>
      <c r="M11" s="1252"/>
    </row>
    <row r="12" spans="1:13" ht="18.75" customHeight="1">
      <c r="A12" s="1253" t="s">
        <v>1739</v>
      </c>
      <c r="B12" s="1254" t="s">
        <v>1740</v>
      </c>
      <c r="C12" s="1254"/>
      <c r="I12" s="1255" t="s">
        <v>1741</v>
      </c>
      <c r="M12" s="1252"/>
    </row>
    <row r="13" spans="1:13" ht="18.75" customHeight="1">
      <c r="A13" s="1256"/>
      <c r="B13" s="1257"/>
      <c r="C13" s="1257"/>
      <c r="D13" s="1257"/>
      <c r="E13" s="1257"/>
      <c r="F13" s="1257"/>
      <c r="G13" s="1257"/>
      <c r="H13" s="1257"/>
      <c r="I13" s="1257"/>
      <c r="J13" s="1257"/>
      <c r="K13" s="1257"/>
      <c r="L13" s="1257"/>
      <c r="M13" s="1258"/>
    </row>
    <row r="14" spans="1:13" ht="24.75" customHeight="1">
      <c r="A14" s="3937" t="s">
        <v>1742</v>
      </c>
      <c r="B14" s="3938"/>
      <c r="C14" s="3938"/>
      <c r="D14" s="3939"/>
      <c r="E14" s="3963"/>
      <c r="F14" s="3964"/>
      <c r="G14" s="3964"/>
      <c r="H14" s="3964"/>
      <c r="I14" s="3964"/>
      <c r="J14" s="3964"/>
      <c r="K14" s="3964"/>
      <c r="L14" s="3964"/>
      <c r="M14" s="3965"/>
    </row>
    <row r="15" spans="1:13" ht="18.75" customHeight="1">
      <c r="A15" s="3966" t="s">
        <v>1743</v>
      </c>
      <c r="B15" s="3967"/>
      <c r="C15" s="3967"/>
      <c r="D15" s="3967"/>
      <c r="E15" s="3967"/>
      <c r="F15" s="3967"/>
      <c r="G15" s="3967"/>
      <c r="H15" s="3967"/>
      <c r="I15" s="3967"/>
      <c r="J15" s="3967"/>
      <c r="K15" s="3967"/>
      <c r="L15" s="3967"/>
      <c r="M15" s="3968"/>
    </row>
    <row r="16" spans="1:13" ht="18.75" customHeight="1">
      <c r="A16" s="3966"/>
      <c r="B16" s="3967"/>
      <c r="C16" s="3967"/>
      <c r="D16" s="3967"/>
      <c r="E16" s="3967"/>
      <c r="F16" s="3967"/>
      <c r="G16" s="3967"/>
      <c r="H16" s="3967"/>
      <c r="I16" s="3967"/>
      <c r="J16" s="3967"/>
      <c r="K16" s="3967"/>
      <c r="L16" s="3967"/>
      <c r="M16" s="3968"/>
    </row>
    <row r="17" spans="1:13" ht="18.75" customHeight="1">
      <c r="A17" s="3966" t="s">
        <v>1744</v>
      </c>
      <c r="B17" s="3967"/>
      <c r="C17" s="3967"/>
      <c r="D17" s="3967"/>
      <c r="E17" s="3967"/>
      <c r="F17" s="3967"/>
      <c r="G17" s="3967"/>
      <c r="H17" s="3967"/>
      <c r="I17" s="3967"/>
      <c r="J17" s="3967"/>
      <c r="K17" s="3967"/>
      <c r="L17" s="3967"/>
      <c r="M17" s="3968"/>
    </row>
    <row r="18" spans="1:13" ht="18.75" customHeight="1">
      <c r="A18" s="3966"/>
      <c r="B18" s="3967"/>
      <c r="C18" s="3967"/>
      <c r="D18" s="3967"/>
      <c r="E18" s="3967"/>
      <c r="F18" s="3967"/>
      <c r="G18" s="3967"/>
      <c r="H18" s="3967"/>
      <c r="I18" s="3967"/>
      <c r="J18" s="3967"/>
      <c r="K18" s="3967"/>
      <c r="L18" s="3967"/>
      <c r="M18" s="3968"/>
    </row>
    <row r="19" spans="1:13" ht="18.75" customHeight="1">
      <c r="A19" s="3969" t="s">
        <v>1745</v>
      </c>
      <c r="B19" s="3970"/>
      <c r="C19" s="3970"/>
      <c r="D19" s="3970"/>
      <c r="E19" s="3970"/>
      <c r="F19" s="3970"/>
      <c r="G19" s="3970"/>
      <c r="H19" s="3970"/>
      <c r="I19" s="3970"/>
      <c r="J19" s="3970"/>
      <c r="K19" s="3970"/>
      <c r="L19" s="3970"/>
      <c r="M19" s="3971"/>
    </row>
    <row r="20" spans="1:13" ht="18.75" customHeight="1">
      <c r="A20" s="3972"/>
      <c r="B20" s="3973"/>
      <c r="C20" s="3973"/>
      <c r="D20" s="3973"/>
      <c r="E20" s="3973"/>
      <c r="F20" s="3973"/>
      <c r="G20" s="3973"/>
      <c r="H20" s="3973"/>
      <c r="I20" s="3973"/>
      <c r="J20" s="3973"/>
      <c r="K20" s="3973"/>
      <c r="L20" s="3973"/>
      <c r="M20" s="3974"/>
    </row>
    <row r="21" spans="1:13" ht="23.25" customHeight="1">
      <c r="A21" s="3937" t="s">
        <v>1746</v>
      </c>
      <c r="B21" s="3938"/>
      <c r="C21" s="3938"/>
      <c r="D21" s="3938"/>
      <c r="E21" s="3938"/>
      <c r="F21" s="3938"/>
      <c r="G21" s="3938"/>
      <c r="H21" s="3938"/>
      <c r="I21" s="3938"/>
      <c r="J21" s="3938"/>
      <c r="K21" s="3938"/>
      <c r="L21" s="3938"/>
      <c r="M21" s="3939"/>
    </row>
    <row r="22" spans="1:13" ht="18.75" customHeight="1">
      <c r="A22" s="3975" t="s">
        <v>1747</v>
      </c>
      <c r="B22" s="3976"/>
      <c r="C22" s="3977"/>
      <c r="D22" s="3945"/>
      <c r="E22" s="3945"/>
      <c r="F22" s="3945"/>
      <c r="G22" s="3978"/>
      <c r="H22" s="3975" t="s">
        <v>1748</v>
      </c>
      <c r="I22" s="3976"/>
      <c r="J22" s="3977"/>
      <c r="K22" s="3945"/>
      <c r="L22" s="3945"/>
      <c r="M22" s="3978"/>
    </row>
    <row r="23" spans="1:13" ht="21.75" customHeight="1">
      <c r="A23" s="3979" t="s">
        <v>1749</v>
      </c>
      <c r="B23" s="3980"/>
      <c r="C23" s="3980"/>
      <c r="D23" s="3980"/>
      <c r="E23" s="3980"/>
      <c r="F23" s="3980"/>
      <c r="G23" s="3981"/>
      <c r="H23" s="3979" t="s">
        <v>1749</v>
      </c>
      <c r="I23" s="3985"/>
      <c r="J23" s="3985"/>
      <c r="K23" s="3985"/>
      <c r="L23" s="3985"/>
      <c r="M23" s="3986"/>
    </row>
    <row r="24" spans="1:13" ht="21.75" customHeight="1">
      <c r="A24" s="3979"/>
      <c r="B24" s="3980"/>
      <c r="C24" s="3980"/>
      <c r="D24" s="3980"/>
      <c r="E24" s="3980"/>
      <c r="F24" s="3980"/>
      <c r="G24" s="3981"/>
      <c r="H24" s="3987"/>
      <c r="I24" s="3985"/>
      <c r="J24" s="3985"/>
      <c r="K24" s="3985"/>
      <c r="L24" s="3985"/>
      <c r="M24" s="3986"/>
    </row>
    <row r="25" spans="1:13" ht="21.75" customHeight="1">
      <c r="A25" s="3979"/>
      <c r="B25" s="3980"/>
      <c r="C25" s="3980"/>
      <c r="D25" s="3980"/>
      <c r="E25" s="3980"/>
      <c r="F25" s="3980"/>
      <c r="G25" s="3981"/>
      <c r="H25" s="3987"/>
      <c r="I25" s="3985"/>
      <c r="J25" s="3985"/>
      <c r="K25" s="3985"/>
      <c r="L25" s="3985"/>
      <c r="M25" s="3986"/>
    </row>
    <row r="26" spans="1:13" ht="21.75" customHeight="1">
      <c r="A26" s="3979"/>
      <c r="B26" s="3980"/>
      <c r="C26" s="3980"/>
      <c r="D26" s="3980"/>
      <c r="E26" s="3980"/>
      <c r="F26" s="3980"/>
      <c r="G26" s="3981"/>
      <c r="H26" s="3987"/>
      <c r="I26" s="3985"/>
      <c r="J26" s="3985"/>
      <c r="K26" s="3985"/>
      <c r="L26" s="3985"/>
      <c r="M26" s="3986"/>
    </row>
    <row r="27" spans="1:13" ht="21.75" customHeight="1">
      <c r="A27" s="3979"/>
      <c r="B27" s="3980"/>
      <c r="C27" s="3980"/>
      <c r="D27" s="3980"/>
      <c r="E27" s="3980"/>
      <c r="F27" s="3980"/>
      <c r="G27" s="3981"/>
      <c r="H27" s="3987"/>
      <c r="I27" s="3985"/>
      <c r="J27" s="3985"/>
      <c r="K27" s="3985"/>
      <c r="L27" s="3985"/>
      <c r="M27" s="3986"/>
    </row>
    <row r="28" spans="1:13" ht="21.75" customHeight="1">
      <c r="A28" s="3979"/>
      <c r="B28" s="3980"/>
      <c r="C28" s="3980"/>
      <c r="D28" s="3980"/>
      <c r="E28" s="3980"/>
      <c r="F28" s="3980"/>
      <c r="G28" s="3981"/>
      <c r="H28" s="3987"/>
      <c r="I28" s="3985"/>
      <c r="J28" s="3985"/>
      <c r="K28" s="3985"/>
      <c r="L28" s="3985"/>
      <c r="M28" s="3986"/>
    </row>
    <row r="29" spans="1:13" ht="21.75" customHeight="1">
      <c r="A29" s="3979"/>
      <c r="B29" s="3980"/>
      <c r="C29" s="3980"/>
      <c r="D29" s="3980"/>
      <c r="E29" s="3980"/>
      <c r="F29" s="3980"/>
      <c r="G29" s="3981"/>
      <c r="H29" s="3987"/>
      <c r="I29" s="3985"/>
      <c r="J29" s="3985"/>
      <c r="K29" s="3985"/>
      <c r="L29" s="3985"/>
      <c r="M29" s="3986"/>
    </row>
    <row r="30" spans="1:13" ht="21.75" customHeight="1">
      <c r="A30" s="3979"/>
      <c r="B30" s="3980"/>
      <c r="C30" s="3980"/>
      <c r="D30" s="3980"/>
      <c r="E30" s="3980"/>
      <c r="F30" s="3980"/>
      <c r="G30" s="3981"/>
      <c r="H30" s="3987"/>
      <c r="I30" s="3985"/>
      <c r="J30" s="3985"/>
      <c r="K30" s="3985"/>
      <c r="L30" s="3985"/>
      <c r="M30" s="3986"/>
    </row>
    <row r="31" spans="1:13" ht="21.75" customHeight="1">
      <c r="A31" s="3979"/>
      <c r="B31" s="3980"/>
      <c r="C31" s="3980"/>
      <c r="D31" s="3980"/>
      <c r="E31" s="3980"/>
      <c r="F31" s="3980"/>
      <c r="G31" s="3981"/>
      <c r="H31" s="3987"/>
      <c r="I31" s="3985"/>
      <c r="J31" s="3985"/>
      <c r="K31" s="3985"/>
      <c r="L31" s="3985"/>
      <c r="M31" s="3986"/>
    </row>
    <row r="32" spans="1:13" ht="21.75" customHeight="1">
      <c r="A32" s="3979"/>
      <c r="B32" s="3980"/>
      <c r="C32" s="3980"/>
      <c r="D32" s="3980"/>
      <c r="E32" s="3980"/>
      <c r="F32" s="3980"/>
      <c r="G32" s="3981"/>
      <c r="H32" s="3987"/>
      <c r="I32" s="3985"/>
      <c r="J32" s="3985"/>
      <c r="K32" s="3985"/>
      <c r="L32" s="3985"/>
      <c r="M32" s="3986"/>
    </row>
    <row r="33" spans="1:13" ht="21.75" customHeight="1">
      <c r="A33" s="3982"/>
      <c r="B33" s="3983"/>
      <c r="C33" s="3983"/>
      <c r="D33" s="3983"/>
      <c r="E33" s="3983"/>
      <c r="F33" s="3983"/>
      <c r="G33" s="3984"/>
      <c r="H33" s="3988"/>
      <c r="I33" s="3989"/>
      <c r="J33" s="3989"/>
      <c r="K33" s="3989"/>
      <c r="L33" s="3989"/>
      <c r="M33" s="3990"/>
    </row>
    <row r="34" spans="1:13" ht="24" customHeight="1">
      <c r="A34" s="3937" t="s">
        <v>1750</v>
      </c>
      <c r="B34" s="3938"/>
      <c r="C34" s="3938"/>
      <c r="D34" s="3938"/>
      <c r="E34" s="3938"/>
      <c r="F34" s="3938"/>
      <c r="G34" s="3938"/>
      <c r="H34" s="3938"/>
      <c r="I34" s="3938"/>
      <c r="J34" s="3938"/>
      <c r="K34" s="3938"/>
      <c r="L34" s="3938"/>
      <c r="M34" s="3939"/>
    </row>
    <row r="35" spans="1:13" ht="18.75" customHeight="1">
      <c r="A35" s="3975" t="s">
        <v>1751</v>
      </c>
      <c r="B35" s="3976"/>
      <c r="C35" s="3977"/>
      <c r="D35" s="3945"/>
      <c r="E35" s="3945"/>
      <c r="F35" s="3945"/>
      <c r="G35" s="3978"/>
      <c r="H35" s="3994" t="s">
        <v>1752</v>
      </c>
      <c r="I35" s="3995"/>
      <c r="J35" s="3995"/>
      <c r="K35" s="3995"/>
      <c r="L35" s="1259"/>
      <c r="M35" s="1260"/>
    </row>
    <row r="36" spans="1:13" ht="15.75" customHeight="1">
      <c r="A36" s="3979"/>
      <c r="B36" s="3980"/>
      <c r="C36" s="3980"/>
      <c r="D36" s="3980"/>
      <c r="E36" s="3980"/>
      <c r="F36" s="3980"/>
      <c r="G36" s="3981"/>
      <c r="H36" s="3996" t="s">
        <v>1753</v>
      </c>
      <c r="I36" s="3997"/>
      <c r="J36" s="3997"/>
      <c r="K36" s="3997"/>
      <c r="L36" s="3997"/>
      <c r="M36" s="3998"/>
    </row>
    <row r="37" spans="1:13" ht="15.75" customHeight="1">
      <c r="A37" s="3979"/>
      <c r="B37" s="3980"/>
      <c r="C37" s="3980"/>
      <c r="D37" s="3980"/>
      <c r="E37" s="3980"/>
      <c r="F37" s="3980"/>
      <c r="G37" s="3981"/>
      <c r="H37" s="3996"/>
      <c r="I37" s="3997"/>
      <c r="J37" s="3997"/>
      <c r="K37" s="3997"/>
      <c r="L37" s="3997"/>
      <c r="M37" s="3998"/>
    </row>
    <row r="38" spans="1:13" ht="15.75" customHeight="1">
      <c r="A38" s="3979"/>
      <c r="B38" s="3980"/>
      <c r="C38" s="3980"/>
      <c r="D38" s="3980"/>
      <c r="E38" s="3980"/>
      <c r="F38" s="3980"/>
      <c r="G38" s="3981"/>
      <c r="H38" s="3996"/>
      <c r="I38" s="3997"/>
      <c r="J38" s="3997"/>
      <c r="K38" s="3997"/>
      <c r="L38" s="3997"/>
      <c r="M38" s="3998"/>
    </row>
    <row r="39" spans="1:13" ht="15.75" customHeight="1">
      <c r="A39" s="3979"/>
      <c r="B39" s="3980"/>
      <c r="C39" s="3980"/>
      <c r="D39" s="3980"/>
      <c r="E39" s="3980"/>
      <c r="F39" s="3980"/>
      <c r="G39" s="3981"/>
      <c r="H39" s="3996"/>
      <c r="I39" s="3997"/>
      <c r="J39" s="3997"/>
      <c r="K39" s="3997"/>
      <c r="L39" s="3997"/>
      <c r="M39" s="3998"/>
    </row>
    <row r="40" spans="1:13" ht="15.75" customHeight="1">
      <c r="A40" s="3979"/>
      <c r="B40" s="3980"/>
      <c r="C40" s="3980"/>
      <c r="D40" s="3980"/>
      <c r="E40" s="3980"/>
      <c r="F40" s="3980"/>
      <c r="G40" s="3981"/>
      <c r="H40" s="3996"/>
      <c r="I40" s="3997"/>
      <c r="J40" s="3997"/>
      <c r="K40" s="3997"/>
      <c r="L40" s="3997"/>
      <c r="M40" s="3998"/>
    </row>
    <row r="41" spans="1:13" ht="15.75" customHeight="1">
      <c r="A41" s="3979"/>
      <c r="B41" s="3980"/>
      <c r="C41" s="3980"/>
      <c r="D41" s="3980"/>
      <c r="E41" s="3980"/>
      <c r="F41" s="3980"/>
      <c r="G41" s="3981"/>
      <c r="H41" s="3996"/>
      <c r="I41" s="3997"/>
      <c r="J41" s="3997"/>
      <c r="K41" s="3997"/>
      <c r="L41" s="3997"/>
      <c r="M41" s="3998"/>
    </row>
    <row r="42" spans="1:13" ht="15.75" customHeight="1">
      <c r="A42" s="3979"/>
      <c r="B42" s="3980"/>
      <c r="C42" s="3980"/>
      <c r="D42" s="3980"/>
      <c r="E42" s="3980"/>
      <c r="F42" s="3980"/>
      <c r="G42" s="3981"/>
      <c r="H42" s="3996"/>
      <c r="I42" s="3997"/>
      <c r="J42" s="3997"/>
      <c r="K42" s="3997"/>
      <c r="L42" s="3997"/>
      <c r="M42" s="3998"/>
    </row>
    <row r="43" spans="1:13" ht="15.75" customHeight="1">
      <c r="A43" s="3979"/>
      <c r="B43" s="3980"/>
      <c r="C43" s="3980"/>
      <c r="D43" s="3980"/>
      <c r="E43" s="3980"/>
      <c r="F43" s="3980"/>
      <c r="G43" s="3981"/>
      <c r="H43" s="3996"/>
      <c r="I43" s="3997"/>
      <c r="J43" s="3997"/>
      <c r="K43" s="3997"/>
      <c r="L43" s="3997"/>
      <c r="M43" s="3998"/>
    </row>
    <row r="44" spans="1:13" ht="15.75" customHeight="1">
      <c r="A44" s="3979"/>
      <c r="B44" s="3980"/>
      <c r="C44" s="3980"/>
      <c r="D44" s="3980"/>
      <c r="E44" s="3980"/>
      <c r="F44" s="3980"/>
      <c r="G44" s="3981"/>
      <c r="H44" s="3996"/>
      <c r="I44" s="3997"/>
      <c r="J44" s="3997"/>
      <c r="K44" s="3997"/>
      <c r="L44" s="3997"/>
      <c r="M44" s="3998"/>
    </row>
    <row r="45" spans="1:13" ht="15.75" customHeight="1">
      <c r="A45" s="3979"/>
      <c r="B45" s="3980"/>
      <c r="C45" s="3980"/>
      <c r="D45" s="3980"/>
      <c r="E45" s="3980"/>
      <c r="F45" s="3980"/>
      <c r="G45" s="3981"/>
      <c r="H45" s="3996"/>
      <c r="I45" s="3997"/>
      <c r="J45" s="3997"/>
      <c r="K45" s="3997"/>
      <c r="L45" s="3997"/>
      <c r="M45" s="3998"/>
    </row>
    <row r="46" spans="1:13" ht="15.75" customHeight="1">
      <c r="A46" s="3979"/>
      <c r="B46" s="3980"/>
      <c r="C46" s="3980"/>
      <c r="D46" s="3980"/>
      <c r="E46" s="3980"/>
      <c r="F46" s="3980"/>
      <c r="G46" s="3981"/>
      <c r="H46" s="3996"/>
      <c r="I46" s="3997"/>
      <c r="J46" s="3997"/>
      <c r="K46" s="3997"/>
      <c r="L46" s="3997"/>
      <c r="M46" s="3998"/>
    </row>
    <row r="47" spans="1:13" ht="15.75" customHeight="1">
      <c r="A47" s="3982"/>
      <c r="B47" s="3983"/>
      <c r="C47" s="3983"/>
      <c r="D47" s="3983"/>
      <c r="E47" s="3983"/>
      <c r="F47" s="3983"/>
      <c r="G47" s="3984"/>
      <c r="H47" s="3999"/>
      <c r="I47" s="4000"/>
      <c r="J47" s="4000"/>
      <c r="K47" s="4000"/>
      <c r="L47" s="4000"/>
      <c r="M47" s="4001"/>
    </row>
    <row r="48" spans="1:13" ht="26.25" customHeight="1">
      <c r="A48" s="3937" t="s">
        <v>1754</v>
      </c>
      <c r="B48" s="3938"/>
      <c r="C48" s="3939"/>
      <c r="D48" s="3964"/>
      <c r="E48" s="3964"/>
      <c r="F48" s="3964"/>
      <c r="G48" s="3964"/>
      <c r="H48" s="3964"/>
      <c r="I48" s="3964"/>
      <c r="J48" s="3964"/>
      <c r="K48" s="3964"/>
      <c r="L48" s="3964"/>
      <c r="M48" s="4002"/>
    </row>
    <row r="49" spans="1:13" ht="18.75" customHeight="1">
      <c r="A49" s="3979"/>
      <c r="B49" s="3980"/>
      <c r="C49" s="3980"/>
      <c r="D49" s="3980"/>
      <c r="E49" s="3980"/>
      <c r="F49" s="3980"/>
      <c r="G49" s="3980"/>
      <c r="H49" s="3980"/>
      <c r="I49" s="3980"/>
      <c r="J49" s="3980"/>
      <c r="K49" s="3980"/>
      <c r="L49" s="3980"/>
      <c r="M49" s="4003"/>
    </row>
    <row r="50" spans="1:13" ht="18.75" customHeight="1">
      <c r="A50" s="3979"/>
      <c r="B50" s="3980"/>
      <c r="C50" s="3980"/>
      <c r="D50" s="3980"/>
      <c r="E50" s="3980"/>
      <c r="F50" s="3980"/>
      <c r="G50" s="3980"/>
      <c r="H50" s="3980"/>
      <c r="I50" s="3980"/>
      <c r="J50" s="3980"/>
      <c r="K50" s="3980"/>
      <c r="L50" s="3980"/>
      <c r="M50" s="4003"/>
    </row>
    <row r="51" spans="1:13" ht="18.75" customHeight="1">
      <c r="A51" s="3979"/>
      <c r="B51" s="3980"/>
      <c r="C51" s="3980"/>
      <c r="D51" s="3980"/>
      <c r="E51" s="3980"/>
      <c r="F51" s="3980"/>
      <c r="G51" s="3980"/>
      <c r="H51" s="3980"/>
      <c r="I51" s="3980"/>
      <c r="J51" s="3980"/>
      <c r="K51" s="3980"/>
      <c r="L51" s="3980"/>
      <c r="M51" s="4004" t="s">
        <v>1755</v>
      </c>
    </row>
    <row r="52" spans="1:13" ht="18.75" customHeight="1">
      <c r="A52" s="3979"/>
      <c r="B52" s="3980"/>
      <c r="C52" s="3980"/>
      <c r="D52" s="3980"/>
      <c r="E52" s="3980"/>
      <c r="F52" s="3980"/>
      <c r="G52" s="3980"/>
      <c r="H52" s="3980"/>
      <c r="I52" s="3980"/>
      <c r="J52" s="3980"/>
      <c r="K52" s="3980"/>
      <c r="L52" s="3980"/>
      <c r="M52" s="4005"/>
    </row>
    <row r="53" spans="1:13" ht="18.75" customHeight="1">
      <c r="A53" s="3982"/>
      <c r="B53" s="3983"/>
      <c r="C53" s="3983"/>
      <c r="D53" s="3983"/>
      <c r="E53" s="3983"/>
      <c r="F53" s="3983"/>
      <c r="G53" s="3983"/>
      <c r="H53" s="3983"/>
      <c r="I53" s="3983"/>
      <c r="J53" s="3983"/>
      <c r="K53" s="3983"/>
      <c r="L53" s="3983"/>
      <c r="M53" s="4005"/>
    </row>
    <row r="54" spans="1:13" ht="27.75" customHeight="1">
      <c r="E54" s="3937" t="s">
        <v>899</v>
      </c>
      <c r="F54" s="3939"/>
      <c r="G54" s="3991"/>
      <c r="H54" s="3992"/>
      <c r="I54" s="3993"/>
      <c r="J54" s="1261" t="s">
        <v>1756</v>
      </c>
      <c r="K54" s="3992"/>
      <c r="L54" s="3992"/>
      <c r="M54" s="3993"/>
    </row>
  </sheetData>
  <mergeCells count="35">
    <mergeCell ref="E54:F54"/>
    <mergeCell ref="G54:I54"/>
    <mergeCell ref="K54:M54"/>
    <mergeCell ref="A34:M34"/>
    <mergeCell ref="A35:B35"/>
    <mergeCell ref="C35:G35"/>
    <mergeCell ref="H35:K35"/>
    <mergeCell ref="A36:G47"/>
    <mergeCell ref="H36:M47"/>
    <mergeCell ref="A48:C48"/>
    <mergeCell ref="D48:L48"/>
    <mergeCell ref="M48:M50"/>
    <mergeCell ref="A49:L53"/>
    <mergeCell ref="M51:M53"/>
    <mergeCell ref="A22:B22"/>
    <mergeCell ref="C22:G22"/>
    <mergeCell ref="H22:I22"/>
    <mergeCell ref="J22:M22"/>
    <mergeCell ref="A23:G33"/>
    <mergeCell ref="H23:M33"/>
    <mergeCell ref="A21:M21"/>
    <mergeCell ref="L1:M1"/>
    <mergeCell ref="A2:M2"/>
    <mergeCell ref="A5:A7"/>
    <mergeCell ref="B5:D7"/>
    <mergeCell ref="E5:F5"/>
    <mergeCell ref="G5:M6"/>
    <mergeCell ref="E6:F6"/>
    <mergeCell ref="E7:F7"/>
    <mergeCell ref="G7:M7"/>
    <mergeCell ref="A14:D14"/>
    <mergeCell ref="E14:M14"/>
    <mergeCell ref="A15:M16"/>
    <mergeCell ref="A17:M18"/>
    <mergeCell ref="A19:M20"/>
  </mergeCells>
  <phoneticPr fontId="2"/>
  <dataValidations count="2">
    <dataValidation type="list" allowBlank="1" showInputMessage="1" showErrorMessage="1" sqref="A8" xr:uid="{3A682264-E130-43EC-849E-1D561EBD16B1}">
      <formula1>"　,R3,R4,R5,R6,R7,R8,R9,R10"</formula1>
    </dataValidation>
    <dataValidation type="list" allowBlank="1" showInputMessage="1" showErrorMessage="1" sqref="C8" xr:uid="{DC1813E1-4377-469C-B730-703DE1326BC4}">
      <formula1>"　,1,2,3,4,5,6,7,8,9,10,11,12"</formula1>
    </dataValidation>
  </dataValidations>
  <pageMargins left="0.23622047244094491" right="0.23622047244094491" top="0.74803149606299213" bottom="0.74803149606299213" header="0.31496062992125984" footer="0.31496062992125984"/>
  <pageSetup paperSize="9" scale="6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12E18-2664-4E0E-A1F3-583E42BAD9EC}">
  <sheetPr>
    <pageSetUpPr fitToPage="1"/>
  </sheetPr>
  <dimension ref="A1:AD82"/>
  <sheetViews>
    <sheetView showGridLines="0" view="pageBreakPreview" topLeftCell="A19" zoomScaleNormal="100" zoomScaleSheetLayoutView="100" workbookViewId="0">
      <selection activeCell="A2" sqref="A2:AC2"/>
    </sheetView>
  </sheetViews>
  <sheetFormatPr defaultColWidth="8.25" defaultRowHeight="19.5" customHeight="1"/>
  <cols>
    <col min="1" max="1" width="1.75" style="1561" customWidth="1"/>
    <col min="2" max="2" width="2.6640625" style="1561" customWidth="1"/>
    <col min="3" max="29" width="3.6640625" style="1561" customWidth="1"/>
    <col min="30" max="30" width="3.9140625" style="1561" customWidth="1"/>
    <col min="31" max="31" width="5.1640625" style="1561" customWidth="1"/>
    <col min="32" max="16384" width="8.25" style="1561"/>
  </cols>
  <sheetData>
    <row r="1" spans="1:30" ht="48" customHeight="1">
      <c r="B1" s="1562" t="s">
        <v>2287</v>
      </c>
    </row>
    <row r="2" spans="1:30" ht="27.75" customHeight="1">
      <c r="A2" s="1932" t="s">
        <v>2260</v>
      </c>
      <c r="B2" s="1932"/>
      <c r="C2" s="1932"/>
      <c r="D2" s="1932"/>
      <c r="E2" s="1932"/>
      <c r="F2" s="1932"/>
      <c r="G2" s="1932"/>
      <c r="H2" s="1932"/>
      <c r="I2" s="1932"/>
      <c r="J2" s="1932"/>
      <c r="K2" s="1932"/>
      <c r="L2" s="1932"/>
      <c r="M2" s="1932"/>
      <c r="N2" s="1932"/>
      <c r="O2" s="1932"/>
      <c r="P2" s="1932"/>
      <c r="Q2" s="1932"/>
      <c r="R2" s="1932"/>
      <c r="S2" s="1932"/>
      <c r="T2" s="1932"/>
      <c r="U2" s="1932"/>
      <c r="V2" s="1932"/>
      <c r="W2" s="1932"/>
      <c r="X2" s="1932"/>
      <c r="Y2" s="1932"/>
      <c r="Z2" s="1932"/>
      <c r="AA2" s="1932"/>
      <c r="AB2" s="1932"/>
      <c r="AC2" s="1932"/>
    </row>
    <row r="3" spans="1:30" ht="7.5" customHeight="1"/>
    <row r="4" spans="1:30" ht="28.5" customHeight="1" thickBot="1">
      <c r="F4" s="1563" t="s">
        <v>2261</v>
      </c>
      <c r="G4" s="1563"/>
      <c r="H4" s="1563"/>
      <c r="I4" s="1563"/>
      <c r="J4" s="1933"/>
      <c r="K4" s="1934"/>
      <c r="L4" s="1934"/>
      <c r="M4" s="1934"/>
      <c r="N4" s="1934"/>
      <c r="O4" s="1934"/>
      <c r="P4" s="1934"/>
      <c r="Q4" s="1934"/>
      <c r="R4" s="1934"/>
      <c r="S4" s="1934"/>
      <c r="T4" s="1934"/>
      <c r="U4" s="1934"/>
      <c r="V4" s="1934"/>
      <c r="W4" s="1934"/>
      <c r="X4" s="1935"/>
    </row>
    <row r="5" spans="1:30" ht="28.5" customHeight="1" thickBot="1">
      <c r="F5" s="1564" t="s">
        <v>2262</v>
      </c>
      <c r="G5" s="1565"/>
      <c r="H5" s="1565"/>
      <c r="I5" s="1565"/>
      <c r="J5" s="1565"/>
      <c r="K5" s="1565"/>
      <c r="L5" s="1565"/>
      <c r="M5" s="1565"/>
      <c r="N5" s="1565"/>
      <c r="O5" s="1565"/>
      <c r="P5" s="1565"/>
      <c r="Q5" s="1565"/>
      <c r="R5" s="1566"/>
      <c r="S5" s="1936" t="e">
        <f>O38*100</f>
        <v>#DIV/0!</v>
      </c>
      <c r="T5" s="1937"/>
      <c r="U5" s="1937"/>
      <c r="V5" s="1938"/>
      <c r="W5" s="1939" t="s">
        <v>282</v>
      </c>
      <c r="X5" s="1940"/>
    </row>
    <row r="6" spans="1:30" ht="23.25" customHeight="1">
      <c r="F6" s="1567" t="s">
        <v>2263</v>
      </c>
      <c r="G6" s="1568"/>
      <c r="H6" s="1568"/>
      <c r="I6" s="1568"/>
      <c r="J6" s="1568"/>
      <c r="K6" s="1568"/>
      <c r="L6" s="1568"/>
      <c r="M6" s="1568"/>
      <c r="N6" s="1568"/>
      <c r="O6" s="1567" t="s">
        <v>2264</v>
      </c>
      <c r="P6" s="1568"/>
      <c r="Q6" s="1568"/>
      <c r="R6" s="1568"/>
      <c r="S6" s="1568" t="s">
        <v>2265</v>
      </c>
      <c r="T6" s="1568"/>
      <c r="U6" s="1568" t="s">
        <v>2264</v>
      </c>
      <c r="V6" s="1568"/>
      <c r="W6" s="1568"/>
      <c r="X6" s="1569"/>
    </row>
    <row r="7" spans="1:30" ht="11.25" customHeight="1" thickBot="1"/>
    <row r="8" spans="1:30" ht="26.25" customHeight="1">
      <c r="F8" s="1570" t="s">
        <v>2266</v>
      </c>
      <c r="G8" s="1571"/>
      <c r="H8" s="1571"/>
      <c r="I8" s="1571"/>
      <c r="J8" s="1571"/>
      <c r="K8" s="1571"/>
      <c r="L8" s="1571"/>
      <c r="M8" s="1571"/>
      <c r="N8" s="1571"/>
      <c r="O8" s="1572" t="s">
        <v>2267</v>
      </c>
      <c r="P8" s="1573"/>
      <c r="Q8" s="1571" t="s">
        <v>1244</v>
      </c>
      <c r="R8" s="1571"/>
      <c r="S8" s="1571" t="s">
        <v>2268</v>
      </c>
      <c r="T8" s="1571"/>
      <c r="U8" s="1571"/>
      <c r="V8" s="1571"/>
      <c r="W8" s="1571"/>
      <c r="X8" s="1574"/>
    </row>
    <row r="9" spans="1:30" ht="24" customHeight="1" thickBot="1">
      <c r="F9" s="1575"/>
      <c r="G9" s="1576"/>
      <c r="H9" s="1576"/>
      <c r="I9" s="1576" t="s">
        <v>2269</v>
      </c>
      <c r="J9" s="1576"/>
      <c r="K9" s="1576"/>
      <c r="L9" s="1576"/>
      <c r="M9" s="1576"/>
      <c r="N9" s="1576"/>
      <c r="O9" s="1576"/>
      <c r="P9" s="1576"/>
      <c r="Q9" s="1576" t="s">
        <v>2270</v>
      </c>
      <c r="R9" s="1576"/>
      <c r="S9" s="1576"/>
      <c r="T9" s="1576"/>
      <c r="U9" s="1576"/>
      <c r="V9" s="1576"/>
      <c r="W9" s="1576"/>
      <c r="X9" s="1577"/>
    </row>
    <row r="10" spans="1:30" ht="7.5" customHeight="1"/>
    <row r="11" spans="1:30" ht="20.25" customHeight="1">
      <c r="B11" s="1941" t="s">
        <v>2271</v>
      </c>
      <c r="C11" s="1941"/>
      <c r="D11" s="1941"/>
      <c r="E11" s="1941"/>
      <c r="F11" s="1941"/>
      <c r="G11" s="1942" t="s">
        <v>2272</v>
      </c>
      <c r="H11" s="1942"/>
      <c r="I11" s="1942"/>
      <c r="J11" s="1942"/>
      <c r="K11" s="1942"/>
      <c r="L11" s="1942"/>
      <c r="M11" s="1942"/>
      <c r="N11" s="1942"/>
      <c r="O11" s="1942"/>
      <c r="P11" s="1942"/>
      <c r="R11" s="1579"/>
    </row>
    <row r="12" spans="1:30" ht="7.5" customHeight="1">
      <c r="G12" s="1943"/>
      <c r="H12" s="1943"/>
      <c r="I12" s="1943"/>
      <c r="J12" s="1943"/>
      <c r="K12" s="1943"/>
      <c r="L12" s="1943"/>
      <c r="M12" s="1943"/>
      <c r="N12" s="1943"/>
      <c r="O12" s="1943"/>
      <c r="P12" s="1943"/>
    </row>
    <row r="13" spans="1:30" ht="19.5" customHeight="1">
      <c r="C13" s="1926" t="s">
        <v>2273</v>
      </c>
      <c r="D13" s="1926"/>
      <c r="E13" s="1926"/>
      <c r="F13" s="1926" t="s">
        <v>2274</v>
      </c>
      <c r="G13" s="1926"/>
      <c r="H13" s="1926"/>
      <c r="I13" s="1926"/>
      <c r="J13" s="1926" t="s">
        <v>2275</v>
      </c>
      <c r="K13" s="1926"/>
      <c r="L13" s="1926"/>
      <c r="M13" s="1926"/>
      <c r="N13" s="1926"/>
      <c r="O13" s="1926" t="s">
        <v>2275</v>
      </c>
      <c r="P13" s="1926"/>
      <c r="Q13" s="1926"/>
      <c r="R13" s="1926"/>
      <c r="S13" s="1926"/>
      <c r="T13" s="1926" t="s">
        <v>2275</v>
      </c>
      <c r="U13" s="1926"/>
      <c r="V13" s="1926"/>
      <c r="W13" s="1926"/>
      <c r="X13" s="1926"/>
      <c r="Y13" s="1926" t="s">
        <v>2276</v>
      </c>
      <c r="Z13" s="1926"/>
      <c r="AA13" s="1926"/>
      <c r="AB13" s="1926"/>
      <c r="AC13" s="1944" t="s">
        <v>2277</v>
      </c>
      <c r="AD13" s="1945"/>
    </row>
    <row r="14" spans="1:30" ht="18.75" customHeight="1">
      <c r="C14" s="1926"/>
      <c r="D14" s="1926"/>
      <c r="E14" s="1926"/>
      <c r="F14" s="1926"/>
      <c r="G14" s="1926"/>
      <c r="H14" s="1926"/>
      <c r="I14" s="1926"/>
      <c r="J14" s="1926" t="s">
        <v>997</v>
      </c>
      <c r="K14" s="1926"/>
      <c r="L14" s="1926"/>
      <c r="M14" s="1946" t="s">
        <v>2278</v>
      </c>
      <c r="N14" s="1946"/>
      <c r="O14" s="1926" t="s">
        <v>997</v>
      </c>
      <c r="P14" s="1926"/>
      <c r="Q14" s="1926"/>
      <c r="R14" s="1946" t="s">
        <v>2278</v>
      </c>
      <c r="S14" s="1946"/>
      <c r="T14" s="1926" t="s">
        <v>997</v>
      </c>
      <c r="U14" s="1926"/>
      <c r="V14" s="1926"/>
      <c r="W14" s="1946" t="s">
        <v>2278</v>
      </c>
      <c r="X14" s="1946"/>
      <c r="Y14" s="1926" t="s">
        <v>997</v>
      </c>
      <c r="Z14" s="1926"/>
      <c r="AA14" s="1580" t="s">
        <v>2278</v>
      </c>
      <c r="AB14" s="1580"/>
      <c r="AC14" s="1944"/>
      <c r="AD14" s="1945"/>
    </row>
    <row r="15" spans="1:30" ht="18" customHeight="1">
      <c r="B15" s="1581">
        <v>1</v>
      </c>
      <c r="C15" s="1931"/>
      <c r="D15" s="1931"/>
      <c r="E15" s="1931"/>
      <c r="F15" s="1931"/>
      <c r="G15" s="1931"/>
      <c r="H15" s="1931"/>
      <c r="I15" s="1931"/>
      <c r="J15" s="1925"/>
      <c r="K15" s="1925"/>
      <c r="L15" s="1925"/>
      <c r="M15" s="1924"/>
      <c r="N15" s="1924"/>
      <c r="O15" s="1925"/>
      <c r="P15" s="1925"/>
      <c r="Q15" s="1925"/>
      <c r="R15" s="1924"/>
      <c r="S15" s="1924"/>
      <c r="T15" s="1925"/>
      <c r="U15" s="1925"/>
      <c r="V15" s="1925"/>
      <c r="W15" s="1924"/>
      <c r="X15" s="1924"/>
      <c r="Y15" s="1917">
        <f>SUM(J15,O15,T15)</f>
        <v>0</v>
      </c>
      <c r="Z15" s="1926"/>
      <c r="AA15" s="1927">
        <f>SUM(M15,R15,W15)</f>
        <v>0</v>
      </c>
      <c r="AB15" s="1928"/>
      <c r="AC15" s="1929" t="e">
        <f>Y15/AA15</f>
        <v>#DIV/0!</v>
      </c>
      <c r="AD15" s="1930"/>
    </row>
    <row r="16" spans="1:30" ht="18" customHeight="1">
      <c r="B16" s="1581">
        <v>2</v>
      </c>
      <c r="C16" s="1931"/>
      <c r="D16" s="1931"/>
      <c r="E16" s="1931"/>
      <c r="F16" s="1931"/>
      <c r="G16" s="1931"/>
      <c r="H16" s="1931"/>
      <c r="I16" s="1931"/>
      <c r="J16" s="1925"/>
      <c r="K16" s="1925"/>
      <c r="L16" s="1925"/>
      <c r="M16" s="1924"/>
      <c r="N16" s="1924"/>
      <c r="O16" s="1925"/>
      <c r="P16" s="1925"/>
      <c r="Q16" s="1925"/>
      <c r="R16" s="1924"/>
      <c r="S16" s="1924"/>
      <c r="T16" s="1925"/>
      <c r="U16" s="1925"/>
      <c r="V16" s="1925"/>
      <c r="W16" s="1924"/>
      <c r="X16" s="1924"/>
      <c r="Y16" s="1917">
        <f t="shared" ref="Y16:Y34" si="0">SUM(J16,O16,T16)</f>
        <v>0</v>
      </c>
      <c r="Z16" s="1926"/>
      <c r="AA16" s="1927">
        <f t="shared" ref="AA16:AA34" si="1">SUM(M16,R16,W16)</f>
        <v>0</v>
      </c>
      <c r="AB16" s="1928"/>
      <c r="AC16" s="1929" t="e">
        <f t="shared" ref="AC16:AC33" si="2">Y16/AA16</f>
        <v>#DIV/0!</v>
      </c>
      <c r="AD16" s="1930"/>
    </row>
    <row r="17" spans="2:30" ht="18" customHeight="1">
      <c r="B17" s="1581">
        <v>3</v>
      </c>
      <c r="C17" s="1931"/>
      <c r="D17" s="1931"/>
      <c r="E17" s="1931"/>
      <c r="F17" s="1931"/>
      <c r="G17" s="1931"/>
      <c r="H17" s="1931"/>
      <c r="I17" s="1931"/>
      <c r="J17" s="1925"/>
      <c r="K17" s="1925"/>
      <c r="L17" s="1925"/>
      <c r="M17" s="1924"/>
      <c r="N17" s="1924"/>
      <c r="O17" s="1925"/>
      <c r="P17" s="1925"/>
      <c r="Q17" s="1925"/>
      <c r="R17" s="1924"/>
      <c r="S17" s="1924"/>
      <c r="T17" s="1925"/>
      <c r="U17" s="1925"/>
      <c r="V17" s="1925"/>
      <c r="W17" s="1924"/>
      <c r="X17" s="1924"/>
      <c r="Y17" s="1917">
        <f t="shared" si="0"/>
        <v>0</v>
      </c>
      <c r="Z17" s="1926"/>
      <c r="AA17" s="1927">
        <f t="shared" si="1"/>
        <v>0</v>
      </c>
      <c r="AB17" s="1928"/>
      <c r="AC17" s="1929" t="e">
        <f t="shared" si="2"/>
        <v>#DIV/0!</v>
      </c>
      <c r="AD17" s="1930"/>
    </row>
    <row r="18" spans="2:30" ht="18" customHeight="1">
      <c r="B18" s="1581">
        <v>4</v>
      </c>
      <c r="C18" s="1931"/>
      <c r="D18" s="1931"/>
      <c r="E18" s="1931"/>
      <c r="F18" s="1931"/>
      <c r="G18" s="1931"/>
      <c r="H18" s="1931"/>
      <c r="I18" s="1931"/>
      <c r="J18" s="1925"/>
      <c r="K18" s="1925"/>
      <c r="L18" s="1925"/>
      <c r="M18" s="1924"/>
      <c r="N18" s="1924"/>
      <c r="O18" s="1925"/>
      <c r="P18" s="1925"/>
      <c r="Q18" s="1925"/>
      <c r="R18" s="1924"/>
      <c r="S18" s="1924"/>
      <c r="T18" s="1925"/>
      <c r="U18" s="1925"/>
      <c r="V18" s="1925"/>
      <c r="W18" s="1924"/>
      <c r="X18" s="1924"/>
      <c r="Y18" s="1917">
        <f t="shared" si="0"/>
        <v>0</v>
      </c>
      <c r="Z18" s="1926"/>
      <c r="AA18" s="1927">
        <f t="shared" si="1"/>
        <v>0</v>
      </c>
      <c r="AB18" s="1928"/>
      <c r="AC18" s="1929" t="e">
        <f t="shared" si="2"/>
        <v>#DIV/0!</v>
      </c>
      <c r="AD18" s="1930"/>
    </row>
    <row r="19" spans="2:30" ht="18" customHeight="1">
      <c r="B19" s="1581">
        <v>5</v>
      </c>
      <c r="C19" s="1931"/>
      <c r="D19" s="1931"/>
      <c r="E19" s="1931"/>
      <c r="F19" s="1931"/>
      <c r="G19" s="1931"/>
      <c r="H19" s="1931"/>
      <c r="I19" s="1931"/>
      <c r="J19" s="1925"/>
      <c r="K19" s="1925"/>
      <c r="L19" s="1925"/>
      <c r="M19" s="1924"/>
      <c r="N19" s="1924"/>
      <c r="O19" s="1925"/>
      <c r="P19" s="1925"/>
      <c r="Q19" s="1925"/>
      <c r="R19" s="1924"/>
      <c r="S19" s="1924"/>
      <c r="T19" s="1925"/>
      <c r="U19" s="1925"/>
      <c r="V19" s="1925"/>
      <c r="W19" s="1924"/>
      <c r="X19" s="1924"/>
      <c r="Y19" s="1917">
        <f t="shared" si="0"/>
        <v>0</v>
      </c>
      <c r="Z19" s="1926"/>
      <c r="AA19" s="1927">
        <f t="shared" si="1"/>
        <v>0</v>
      </c>
      <c r="AB19" s="1928"/>
      <c r="AC19" s="1929" t="e">
        <f t="shared" si="2"/>
        <v>#DIV/0!</v>
      </c>
      <c r="AD19" s="1930"/>
    </row>
    <row r="20" spans="2:30" ht="18" customHeight="1">
      <c r="B20" s="1581">
        <v>6</v>
      </c>
      <c r="C20" s="1931"/>
      <c r="D20" s="1931"/>
      <c r="E20" s="1931"/>
      <c r="F20" s="1931"/>
      <c r="G20" s="1931"/>
      <c r="H20" s="1931"/>
      <c r="I20" s="1931"/>
      <c r="J20" s="1925"/>
      <c r="K20" s="1925"/>
      <c r="L20" s="1925"/>
      <c r="M20" s="1924"/>
      <c r="N20" s="1924"/>
      <c r="O20" s="1925"/>
      <c r="P20" s="1925"/>
      <c r="Q20" s="1925"/>
      <c r="R20" s="1924"/>
      <c r="S20" s="1924"/>
      <c r="T20" s="1925"/>
      <c r="U20" s="1925"/>
      <c r="V20" s="1925"/>
      <c r="W20" s="1924"/>
      <c r="X20" s="1924"/>
      <c r="Y20" s="1917">
        <f t="shared" si="0"/>
        <v>0</v>
      </c>
      <c r="Z20" s="1926"/>
      <c r="AA20" s="1927">
        <f t="shared" si="1"/>
        <v>0</v>
      </c>
      <c r="AB20" s="1928"/>
      <c r="AC20" s="1929" t="e">
        <f t="shared" si="2"/>
        <v>#DIV/0!</v>
      </c>
      <c r="AD20" s="1930"/>
    </row>
    <row r="21" spans="2:30" ht="18" customHeight="1">
      <c r="B21" s="1581">
        <v>7</v>
      </c>
      <c r="C21" s="1931"/>
      <c r="D21" s="1931"/>
      <c r="E21" s="1931"/>
      <c r="F21" s="1931"/>
      <c r="G21" s="1931"/>
      <c r="H21" s="1931"/>
      <c r="I21" s="1931"/>
      <c r="J21" s="1925"/>
      <c r="K21" s="1925"/>
      <c r="L21" s="1925"/>
      <c r="M21" s="1924"/>
      <c r="N21" s="1924"/>
      <c r="O21" s="1925"/>
      <c r="P21" s="1925"/>
      <c r="Q21" s="1925"/>
      <c r="R21" s="1924"/>
      <c r="S21" s="1924"/>
      <c r="T21" s="1925"/>
      <c r="U21" s="1925"/>
      <c r="V21" s="1925"/>
      <c r="W21" s="1924"/>
      <c r="X21" s="1924"/>
      <c r="Y21" s="1917">
        <f t="shared" si="0"/>
        <v>0</v>
      </c>
      <c r="Z21" s="1926"/>
      <c r="AA21" s="1927">
        <f t="shared" si="1"/>
        <v>0</v>
      </c>
      <c r="AB21" s="1928"/>
      <c r="AC21" s="1929" t="e">
        <f t="shared" si="2"/>
        <v>#DIV/0!</v>
      </c>
      <c r="AD21" s="1930"/>
    </row>
    <row r="22" spans="2:30" ht="18" customHeight="1">
      <c r="B22" s="1581">
        <v>8</v>
      </c>
      <c r="C22" s="1931"/>
      <c r="D22" s="1931"/>
      <c r="E22" s="1931"/>
      <c r="F22" s="1931"/>
      <c r="G22" s="1931"/>
      <c r="H22" s="1931"/>
      <c r="I22" s="1931"/>
      <c r="J22" s="1925"/>
      <c r="K22" s="1925"/>
      <c r="L22" s="1925"/>
      <c r="M22" s="1924"/>
      <c r="N22" s="1924"/>
      <c r="O22" s="1925"/>
      <c r="P22" s="1925"/>
      <c r="Q22" s="1925"/>
      <c r="R22" s="1924"/>
      <c r="S22" s="1924"/>
      <c r="T22" s="1925"/>
      <c r="U22" s="1925"/>
      <c r="V22" s="1925"/>
      <c r="W22" s="1924"/>
      <c r="X22" s="1924"/>
      <c r="Y22" s="1917">
        <f t="shared" si="0"/>
        <v>0</v>
      </c>
      <c r="Z22" s="1926"/>
      <c r="AA22" s="1927">
        <f t="shared" si="1"/>
        <v>0</v>
      </c>
      <c r="AB22" s="1928"/>
      <c r="AC22" s="1929" t="e">
        <f t="shared" si="2"/>
        <v>#DIV/0!</v>
      </c>
      <c r="AD22" s="1930"/>
    </row>
    <row r="23" spans="2:30" ht="18" customHeight="1">
      <c r="B23" s="1581">
        <v>9</v>
      </c>
      <c r="C23" s="1931"/>
      <c r="D23" s="1931"/>
      <c r="E23" s="1931"/>
      <c r="F23" s="1931"/>
      <c r="G23" s="1931"/>
      <c r="H23" s="1931"/>
      <c r="I23" s="1931"/>
      <c r="J23" s="1925"/>
      <c r="K23" s="1925"/>
      <c r="L23" s="1925"/>
      <c r="M23" s="1924"/>
      <c r="N23" s="1924"/>
      <c r="O23" s="1925"/>
      <c r="P23" s="1925"/>
      <c r="Q23" s="1925"/>
      <c r="R23" s="1924"/>
      <c r="S23" s="1924"/>
      <c r="T23" s="1925"/>
      <c r="U23" s="1925"/>
      <c r="V23" s="1925"/>
      <c r="W23" s="1924"/>
      <c r="X23" s="1924"/>
      <c r="Y23" s="1917">
        <f t="shared" si="0"/>
        <v>0</v>
      </c>
      <c r="Z23" s="1926"/>
      <c r="AA23" s="1927">
        <f t="shared" si="1"/>
        <v>0</v>
      </c>
      <c r="AB23" s="1928"/>
      <c r="AC23" s="1929" t="e">
        <f t="shared" si="2"/>
        <v>#DIV/0!</v>
      </c>
      <c r="AD23" s="1930"/>
    </row>
    <row r="24" spans="2:30" ht="18" customHeight="1">
      <c r="B24" s="1581">
        <v>10</v>
      </c>
      <c r="C24" s="1931"/>
      <c r="D24" s="1931"/>
      <c r="E24" s="1931"/>
      <c r="F24" s="1931"/>
      <c r="G24" s="1931"/>
      <c r="H24" s="1931"/>
      <c r="I24" s="1931"/>
      <c r="J24" s="1925"/>
      <c r="K24" s="1925"/>
      <c r="L24" s="1925"/>
      <c r="M24" s="1924"/>
      <c r="N24" s="1924"/>
      <c r="O24" s="1925"/>
      <c r="P24" s="1925"/>
      <c r="Q24" s="1925"/>
      <c r="R24" s="1924"/>
      <c r="S24" s="1924"/>
      <c r="T24" s="1925"/>
      <c r="U24" s="1925"/>
      <c r="V24" s="1925"/>
      <c r="W24" s="1924"/>
      <c r="X24" s="1924"/>
      <c r="Y24" s="1917">
        <f t="shared" si="0"/>
        <v>0</v>
      </c>
      <c r="Z24" s="1926"/>
      <c r="AA24" s="1927">
        <f t="shared" si="1"/>
        <v>0</v>
      </c>
      <c r="AB24" s="1928"/>
      <c r="AC24" s="1929" t="e">
        <f t="shared" si="2"/>
        <v>#DIV/0!</v>
      </c>
      <c r="AD24" s="1930"/>
    </row>
    <row r="25" spans="2:30" ht="18" customHeight="1">
      <c r="B25" s="1581">
        <v>11</v>
      </c>
      <c r="C25" s="1931"/>
      <c r="D25" s="1931"/>
      <c r="E25" s="1931"/>
      <c r="F25" s="1931"/>
      <c r="G25" s="1931"/>
      <c r="H25" s="1931"/>
      <c r="I25" s="1931"/>
      <c r="J25" s="1925"/>
      <c r="K25" s="1925"/>
      <c r="L25" s="1925"/>
      <c r="M25" s="1924"/>
      <c r="N25" s="1924"/>
      <c r="O25" s="1925"/>
      <c r="P25" s="1925"/>
      <c r="Q25" s="1925"/>
      <c r="R25" s="1924"/>
      <c r="S25" s="1924"/>
      <c r="T25" s="1925"/>
      <c r="U25" s="1925"/>
      <c r="V25" s="1925"/>
      <c r="W25" s="1924"/>
      <c r="X25" s="1924"/>
      <c r="Y25" s="1917">
        <f t="shared" si="0"/>
        <v>0</v>
      </c>
      <c r="Z25" s="1926"/>
      <c r="AA25" s="1927">
        <f t="shared" si="1"/>
        <v>0</v>
      </c>
      <c r="AB25" s="1928"/>
      <c r="AC25" s="1929" t="e">
        <f t="shared" si="2"/>
        <v>#DIV/0!</v>
      </c>
      <c r="AD25" s="1930"/>
    </row>
    <row r="26" spans="2:30" ht="18" customHeight="1">
      <c r="B26" s="1581">
        <v>12</v>
      </c>
      <c r="C26" s="1931"/>
      <c r="D26" s="1931"/>
      <c r="E26" s="1931"/>
      <c r="F26" s="1931"/>
      <c r="G26" s="1931"/>
      <c r="H26" s="1931"/>
      <c r="I26" s="1931"/>
      <c r="J26" s="1925"/>
      <c r="K26" s="1925"/>
      <c r="L26" s="1925"/>
      <c r="M26" s="1924"/>
      <c r="N26" s="1924"/>
      <c r="O26" s="1925"/>
      <c r="P26" s="1925"/>
      <c r="Q26" s="1925"/>
      <c r="R26" s="1924"/>
      <c r="S26" s="1924"/>
      <c r="T26" s="1925"/>
      <c r="U26" s="1925"/>
      <c r="V26" s="1925"/>
      <c r="W26" s="1924"/>
      <c r="X26" s="1924"/>
      <c r="Y26" s="1917">
        <f t="shared" si="0"/>
        <v>0</v>
      </c>
      <c r="Z26" s="1926"/>
      <c r="AA26" s="1927">
        <f t="shared" si="1"/>
        <v>0</v>
      </c>
      <c r="AB26" s="1928"/>
      <c r="AC26" s="1929" t="e">
        <f t="shared" si="2"/>
        <v>#DIV/0!</v>
      </c>
      <c r="AD26" s="1930"/>
    </row>
    <row r="27" spans="2:30" ht="18" customHeight="1">
      <c r="B27" s="1581">
        <v>13</v>
      </c>
      <c r="C27" s="1931"/>
      <c r="D27" s="1931"/>
      <c r="E27" s="1931"/>
      <c r="F27" s="1931"/>
      <c r="G27" s="1931"/>
      <c r="H27" s="1931"/>
      <c r="I27" s="1931"/>
      <c r="J27" s="1925"/>
      <c r="K27" s="1925"/>
      <c r="L27" s="1925"/>
      <c r="M27" s="1924"/>
      <c r="N27" s="1924"/>
      <c r="O27" s="1925"/>
      <c r="P27" s="1925"/>
      <c r="Q27" s="1925"/>
      <c r="R27" s="1924"/>
      <c r="S27" s="1924"/>
      <c r="T27" s="1925"/>
      <c r="U27" s="1925"/>
      <c r="V27" s="1925"/>
      <c r="W27" s="1924"/>
      <c r="X27" s="1924"/>
      <c r="Y27" s="1917">
        <f t="shared" si="0"/>
        <v>0</v>
      </c>
      <c r="Z27" s="1926"/>
      <c r="AA27" s="1927">
        <f t="shared" si="1"/>
        <v>0</v>
      </c>
      <c r="AB27" s="1928"/>
      <c r="AC27" s="1929" t="e">
        <f t="shared" si="2"/>
        <v>#DIV/0!</v>
      </c>
      <c r="AD27" s="1930"/>
    </row>
    <row r="28" spans="2:30" ht="18" customHeight="1">
      <c r="B28" s="1581">
        <v>14</v>
      </c>
      <c r="C28" s="1931"/>
      <c r="D28" s="1931"/>
      <c r="E28" s="1931"/>
      <c r="F28" s="1931"/>
      <c r="G28" s="1931"/>
      <c r="H28" s="1931"/>
      <c r="I28" s="1931"/>
      <c r="J28" s="1925"/>
      <c r="K28" s="1925"/>
      <c r="L28" s="1925"/>
      <c r="M28" s="1924"/>
      <c r="N28" s="1924"/>
      <c r="O28" s="1925"/>
      <c r="P28" s="1925"/>
      <c r="Q28" s="1925"/>
      <c r="R28" s="1924"/>
      <c r="S28" s="1924"/>
      <c r="T28" s="1925"/>
      <c r="U28" s="1925"/>
      <c r="V28" s="1925"/>
      <c r="W28" s="1924"/>
      <c r="X28" s="1924"/>
      <c r="Y28" s="1917">
        <f t="shared" si="0"/>
        <v>0</v>
      </c>
      <c r="Z28" s="1926"/>
      <c r="AA28" s="1927">
        <f t="shared" si="1"/>
        <v>0</v>
      </c>
      <c r="AB28" s="1928"/>
      <c r="AC28" s="1929" t="e">
        <f t="shared" si="2"/>
        <v>#DIV/0!</v>
      </c>
      <c r="AD28" s="1930"/>
    </row>
    <row r="29" spans="2:30" ht="18" customHeight="1">
      <c r="B29" s="1581">
        <v>15</v>
      </c>
      <c r="C29" s="1931"/>
      <c r="D29" s="1931"/>
      <c r="E29" s="1931"/>
      <c r="F29" s="1931"/>
      <c r="G29" s="1931"/>
      <c r="H29" s="1931"/>
      <c r="I29" s="1931"/>
      <c r="J29" s="1925"/>
      <c r="K29" s="1925"/>
      <c r="L29" s="1925"/>
      <c r="M29" s="1924"/>
      <c r="N29" s="1924"/>
      <c r="O29" s="1925"/>
      <c r="P29" s="1925"/>
      <c r="Q29" s="1925"/>
      <c r="R29" s="1924"/>
      <c r="S29" s="1924"/>
      <c r="T29" s="1925"/>
      <c r="U29" s="1925"/>
      <c r="V29" s="1925"/>
      <c r="W29" s="1924"/>
      <c r="X29" s="1924"/>
      <c r="Y29" s="1917">
        <f t="shared" si="0"/>
        <v>0</v>
      </c>
      <c r="Z29" s="1926"/>
      <c r="AA29" s="1927">
        <f t="shared" si="1"/>
        <v>0</v>
      </c>
      <c r="AB29" s="1928"/>
      <c r="AC29" s="1929" t="e">
        <f t="shared" si="2"/>
        <v>#DIV/0!</v>
      </c>
      <c r="AD29" s="1930"/>
    </row>
    <row r="30" spans="2:30" ht="18" customHeight="1">
      <c r="B30" s="1581">
        <v>16</v>
      </c>
      <c r="C30" s="1931"/>
      <c r="D30" s="1931"/>
      <c r="E30" s="1931"/>
      <c r="F30" s="1931"/>
      <c r="G30" s="1931"/>
      <c r="H30" s="1931"/>
      <c r="I30" s="1931"/>
      <c r="J30" s="1925"/>
      <c r="K30" s="1925"/>
      <c r="L30" s="1925"/>
      <c r="M30" s="1924"/>
      <c r="N30" s="1924"/>
      <c r="O30" s="1925"/>
      <c r="P30" s="1925"/>
      <c r="Q30" s="1925"/>
      <c r="R30" s="1924"/>
      <c r="S30" s="1924"/>
      <c r="T30" s="1925"/>
      <c r="U30" s="1925"/>
      <c r="V30" s="1925"/>
      <c r="W30" s="1924"/>
      <c r="X30" s="1924"/>
      <c r="Y30" s="1917">
        <f t="shared" si="0"/>
        <v>0</v>
      </c>
      <c r="Z30" s="1926"/>
      <c r="AA30" s="1927">
        <f t="shared" si="1"/>
        <v>0</v>
      </c>
      <c r="AB30" s="1928"/>
      <c r="AC30" s="1929" t="e">
        <f t="shared" si="2"/>
        <v>#DIV/0!</v>
      </c>
      <c r="AD30" s="1930"/>
    </row>
    <row r="31" spans="2:30" ht="18" customHeight="1">
      <c r="B31" s="1581">
        <v>17</v>
      </c>
      <c r="C31" s="1931"/>
      <c r="D31" s="1931"/>
      <c r="E31" s="1931"/>
      <c r="F31" s="1931"/>
      <c r="G31" s="1931"/>
      <c r="H31" s="1931"/>
      <c r="I31" s="1931"/>
      <c r="J31" s="1925"/>
      <c r="K31" s="1925"/>
      <c r="L31" s="1925"/>
      <c r="M31" s="1924"/>
      <c r="N31" s="1924"/>
      <c r="O31" s="1925"/>
      <c r="P31" s="1925"/>
      <c r="Q31" s="1925"/>
      <c r="R31" s="1924"/>
      <c r="S31" s="1924"/>
      <c r="T31" s="1925"/>
      <c r="U31" s="1925"/>
      <c r="V31" s="1925"/>
      <c r="W31" s="1924"/>
      <c r="X31" s="1924"/>
      <c r="Y31" s="1917">
        <f t="shared" si="0"/>
        <v>0</v>
      </c>
      <c r="Z31" s="1926"/>
      <c r="AA31" s="1927">
        <f t="shared" si="1"/>
        <v>0</v>
      </c>
      <c r="AB31" s="1928"/>
      <c r="AC31" s="1929" t="e">
        <f t="shared" si="2"/>
        <v>#DIV/0!</v>
      </c>
      <c r="AD31" s="1930"/>
    </row>
    <row r="32" spans="2:30" ht="18" customHeight="1">
      <c r="B32" s="1581">
        <v>18</v>
      </c>
      <c r="C32" s="1931"/>
      <c r="D32" s="1931"/>
      <c r="E32" s="1931"/>
      <c r="F32" s="1931"/>
      <c r="G32" s="1931"/>
      <c r="H32" s="1931"/>
      <c r="I32" s="1931"/>
      <c r="J32" s="1925"/>
      <c r="K32" s="1925"/>
      <c r="L32" s="1925"/>
      <c r="M32" s="1924"/>
      <c r="N32" s="1924"/>
      <c r="O32" s="1925"/>
      <c r="P32" s="1925"/>
      <c r="Q32" s="1925"/>
      <c r="R32" s="1924"/>
      <c r="S32" s="1924"/>
      <c r="T32" s="1925"/>
      <c r="U32" s="1925"/>
      <c r="V32" s="1925"/>
      <c r="W32" s="1924"/>
      <c r="X32" s="1924"/>
      <c r="Y32" s="1917">
        <f t="shared" si="0"/>
        <v>0</v>
      </c>
      <c r="Z32" s="1926"/>
      <c r="AA32" s="1927">
        <f t="shared" si="1"/>
        <v>0</v>
      </c>
      <c r="AB32" s="1928"/>
      <c r="AC32" s="1929" t="e">
        <f t="shared" si="2"/>
        <v>#DIV/0!</v>
      </c>
      <c r="AD32" s="1930"/>
    </row>
    <row r="33" spans="2:30" ht="18" customHeight="1">
      <c r="B33" s="1581">
        <v>19</v>
      </c>
      <c r="C33" s="1931"/>
      <c r="D33" s="1931"/>
      <c r="E33" s="1931"/>
      <c r="F33" s="1931"/>
      <c r="G33" s="1931"/>
      <c r="H33" s="1931"/>
      <c r="I33" s="1931"/>
      <c r="J33" s="1925"/>
      <c r="K33" s="1925"/>
      <c r="L33" s="1925"/>
      <c r="M33" s="1924"/>
      <c r="N33" s="1924"/>
      <c r="O33" s="1925"/>
      <c r="P33" s="1925"/>
      <c r="Q33" s="1925"/>
      <c r="R33" s="1924"/>
      <c r="S33" s="1924"/>
      <c r="T33" s="1925"/>
      <c r="U33" s="1925"/>
      <c r="V33" s="1925"/>
      <c r="W33" s="1924"/>
      <c r="X33" s="1924"/>
      <c r="Y33" s="1917">
        <f t="shared" si="0"/>
        <v>0</v>
      </c>
      <c r="Z33" s="1926"/>
      <c r="AA33" s="1927">
        <f t="shared" si="1"/>
        <v>0</v>
      </c>
      <c r="AB33" s="1928"/>
      <c r="AC33" s="1929" t="e">
        <f t="shared" si="2"/>
        <v>#DIV/0!</v>
      </c>
      <c r="AD33" s="1930"/>
    </row>
    <row r="34" spans="2:30" ht="18" customHeight="1">
      <c r="B34" s="1581">
        <v>20</v>
      </c>
      <c r="C34" s="1931"/>
      <c r="D34" s="1931"/>
      <c r="E34" s="1931"/>
      <c r="F34" s="1931"/>
      <c r="G34" s="1931"/>
      <c r="H34" s="1931"/>
      <c r="I34" s="1931"/>
      <c r="J34" s="1925"/>
      <c r="K34" s="1925"/>
      <c r="L34" s="1925"/>
      <c r="M34" s="1924"/>
      <c r="N34" s="1924"/>
      <c r="O34" s="1925"/>
      <c r="P34" s="1925"/>
      <c r="Q34" s="1925"/>
      <c r="R34" s="1924"/>
      <c r="S34" s="1924"/>
      <c r="T34" s="1925"/>
      <c r="U34" s="1925"/>
      <c r="V34" s="1925"/>
      <c r="W34" s="1924"/>
      <c r="X34" s="1924"/>
      <c r="Y34" s="1917">
        <f t="shared" si="0"/>
        <v>0</v>
      </c>
      <c r="Z34" s="1926"/>
      <c r="AA34" s="1927">
        <f t="shared" si="1"/>
        <v>0</v>
      </c>
      <c r="AB34" s="1928"/>
      <c r="AC34" s="1929"/>
      <c r="AD34" s="1930"/>
    </row>
    <row r="35" spans="2:30" ht="11.25" customHeight="1" thickBot="1">
      <c r="B35" s="1581"/>
      <c r="J35" s="1582"/>
      <c r="K35" s="1582"/>
      <c r="L35" s="1582"/>
      <c r="M35" s="1583"/>
      <c r="N35" s="1583"/>
      <c r="O35" s="1582"/>
      <c r="P35" s="1582"/>
      <c r="Q35" s="1582"/>
      <c r="R35" s="1583"/>
      <c r="S35" s="1583"/>
      <c r="T35" s="1582"/>
      <c r="U35" s="1582"/>
      <c r="V35" s="1582"/>
      <c r="W35" s="1583"/>
      <c r="X35" s="1583"/>
    </row>
    <row r="36" spans="2:30" ht="24" customHeight="1">
      <c r="B36" s="1581"/>
      <c r="J36" s="1912" t="s">
        <v>2279</v>
      </c>
      <c r="K36" s="1913"/>
      <c r="L36" s="1913"/>
      <c r="M36" s="1913"/>
      <c r="N36" s="1913"/>
      <c r="O36" s="1914"/>
      <c r="P36" s="1914"/>
      <c r="Q36" s="1914"/>
      <c r="R36" s="1915"/>
      <c r="S36" s="1583"/>
      <c r="T36" s="1582"/>
      <c r="U36" s="1582"/>
      <c r="V36" s="1582"/>
      <c r="W36" s="1583"/>
      <c r="X36" s="1583"/>
    </row>
    <row r="37" spans="2:30" ht="54.75" customHeight="1">
      <c r="B37" s="1581"/>
      <c r="J37" s="1916" t="s">
        <v>2280</v>
      </c>
      <c r="K37" s="1917"/>
      <c r="L37" s="1917"/>
      <c r="M37" s="1917"/>
      <c r="N37" s="1917"/>
      <c r="O37" s="1918"/>
      <c r="P37" s="1918"/>
      <c r="Q37" s="1918"/>
      <c r="R37" s="1919"/>
      <c r="S37" s="1583"/>
      <c r="T37" s="1582"/>
      <c r="U37" s="1582"/>
      <c r="V37" s="1582"/>
      <c r="W37" s="1583"/>
      <c r="X37" s="1583"/>
    </row>
    <row r="38" spans="2:30" ht="50.25" customHeight="1" thickBot="1">
      <c r="B38" s="1581"/>
      <c r="J38" s="1920" t="s">
        <v>2281</v>
      </c>
      <c r="K38" s="1921"/>
      <c r="L38" s="1921"/>
      <c r="M38" s="1921"/>
      <c r="N38" s="1921"/>
      <c r="O38" s="1922" t="e">
        <f>O37/O36</f>
        <v>#DIV/0!</v>
      </c>
      <c r="P38" s="1922"/>
      <c r="Q38" s="1922"/>
      <c r="R38" s="1923"/>
      <c r="S38" s="1583"/>
      <c r="T38" s="1582"/>
      <c r="U38" s="1582"/>
      <c r="V38" s="1582"/>
      <c r="W38" s="1583"/>
      <c r="X38" s="1583"/>
    </row>
    <row r="39" spans="2:30" ht="8.25" customHeight="1">
      <c r="B39" s="1581"/>
      <c r="J39" s="1582"/>
      <c r="K39" s="1582"/>
      <c r="L39" s="1582"/>
      <c r="M39" s="1583"/>
      <c r="N39" s="1583"/>
      <c r="O39" s="1582"/>
      <c r="P39" s="1582"/>
      <c r="Q39" s="1582"/>
      <c r="R39" s="1583"/>
      <c r="S39" s="1583"/>
      <c r="T39" s="1582"/>
      <c r="U39" s="1582"/>
      <c r="V39" s="1582"/>
      <c r="W39" s="1583"/>
      <c r="X39" s="1583"/>
    </row>
    <row r="40" spans="2:30" ht="21" customHeight="1">
      <c r="B40" s="1581"/>
      <c r="J40" s="1582"/>
      <c r="K40" s="1582"/>
      <c r="L40" s="1582"/>
      <c r="M40" s="1583"/>
      <c r="N40" s="1583"/>
      <c r="O40" s="1582"/>
      <c r="P40" s="1582"/>
      <c r="Q40" s="1582"/>
      <c r="R40" s="1583"/>
      <c r="S40" s="1583"/>
      <c r="T40" s="1582"/>
      <c r="U40" s="1582"/>
      <c r="V40" s="1582"/>
      <c r="W40" s="1583"/>
      <c r="X40" s="1583"/>
    </row>
    <row r="41" spans="2:30" ht="21" customHeight="1">
      <c r="B41" s="1581"/>
      <c r="J41" s="1582"/>
      <c r="K41" s="1582"/>
      <c r="L41" s="1582"/>
      <c r="M41" s="1583"/>
      <c r="N41" s="1583"/>
      <c r="O41" s="1582"/>
      <c r="P41" s="1582"/>
      <c r="Q41" s="1582"/>
      <c r="R41" s="1583"/>
      <c r="S41" s="1583"/>
      <c r="T41" s="1582"/>
      <c r="U41" s="1582"/>
      <c r="V41" s="1582"/>
      <c r="W41" s="1583"/>
      <c r="X41" s="1583"/>
    </row>
    <row r="42" spans="2:30" ht="21" customHeight="1">
      <c r="B42" s="1581"/>
      <c r="J42" s="1582"/>
      <c r="K42" s="1582"/>
      <c r="L42" s="1582"/>
      <c r="M42" s="1583"/>
      <c r="N42" s="1583"/>
      <c r="O42" s="1582"/>
      <c r="P42" s="1582"/>
      <c r="Q42" s="1582"/>
      <c r="R42" s="1583"/>
      <c r="S42" s="1583"/>
      <c r="T42" s="1582"/>
      <c r="U42" s="1582"/>
      <c r="V42" s="1582"/>
      <c r="W42" s="1583"/>
      <c r="X42" s="1583"/>
    </row>
    <row r="43" spans="2:30" ht="20.25" customHeight="1">
      <c r="B43" s="1578"/>
    </row>
    <row r="44" spans="2:30" ht="37.5" customHeight="1"/>
    <row r="45" spans="2:30" ht="22.5" customHeight="1"/>
    <row r="46" spans="2:30" ht="30.75" customHeight="1"/>
    <row r="47" spans="2:30" ht="9.75" customHeight="1"/>
    <row r="48" spans="2:30" ht="28.5" customHeight="1"/>
    <row r="49" ht="28.5" customHeight="1"/>
    <row r="50" ht="13.5"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8" ht="34.5"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10.5" customHeight="1"/>
    <row r="82" ht="46.5" customHeight="1"/>
  </sheetData>
  <mergeCells count="246">
    <mergeCell ref="A2:AC2"/>
    <mergeCell ref="J4:X4"/>
    <mergeCell ref="S5:V5"/>
    <mergeCell ref="W5:X5"/>
    <mergeCell ref="B11:F11"/>
    <mergeCell ref="G11:P12"/>
    <mergeCell ref="AC13:AD14"/>
    <mergeCell ref="J14:L14"/>
    <mergeCell ref="M14:N14"/>
    <mergeCell ref="O14:Q14"/>
    <mergeCell ref="R14:S14"/>
    <mergeCell ref="T14:V14"/>
    <mergeCell ref="W14:X14"/>
    <mergeCell ref="Y14:Z14"/>
    <mergeCell ref="C13:E14"/>
    <mergeCell ref="F13:I14"/>
    <mergeCell ref="J13:N13"/>
    <mergeCell ref="O13:S13"/>
    <mergeCell ref="T13:X13"/>
    <mergeCell ref="Y13:AB13"/>
    <mergeCell ref="C16:E16"/>
    <mergeCell ref="F16:I16"/>
    <mergeCell ref="J16:L16"/>
    <mergeCell ref="M16:N16"/>
    <mergeCell ref="O16:Q16"/>
    <mergeCell ref="C15:E15"/>
    <mergeCell ref="F15:I15"/>
    <mergeCell ref="J15:L15"/>
    <mergeCell ref="M15:N15"/>
    <mergeCell ref="O15:Q15"/>
    <mergeCell ref="R16:S16"/>
    <mergeCell ref="T16:V16"/>
    <mergeCell ref="W16:X16"/>
    <mergeCell ref="Y16:Z16"/>
    <mergeCell ref="AA16:AB16"/>
    <mergeCell ref="AC16:AD16"/>
    <mergeCell ref="T15:V15"/>
    <mergeCell ref="W15:X15"/>
    <mergeCell ref="Y15:Z15"/>
    <mergeCell ref="AA15:AB15"/>
    <mergeCell ref="AC15:AD15"/>
    <mergeCell ref="R15:S15"/>
    <mergeCell ref="C18:E18"/>
    <mergeCell ref="F18:I18"/>
    <mergeCell ref="J18:L18"/>
    <mergeCell ref="M18:N18"/>
    <mergeCell ref="O18:Q18"/>
    <mergeCell ref="C17:E17"/>
    <mergeCell ref="F17:I17"/>
    <mergeCell ref="J17:L17"/>
    <mergeCell ref="M17:N17"/>
    <mergeCell ref="O17:Q17"/>
    <mergeCell ref="R18:S18"/>
    <mergeCell ref="T18:V18"/>
    <mergeCell ref="W18:X18"/>
    <mergeCell ref="Y18:Z18"/>
    <mergeCell ref="AA18:AB18"/>
    <mergeCell ref="AC18:AD18"/>
    <mergeCell ref="T17:V17"/>
    <mergeCell ref="W17:X17"/>
    <mergeCell ref="Y17:Z17"/>
    <mergeCell ref="AA17:AB17"/>
    <mergeCell ref="AC17:AD17"/>
    <mergeCell ref="R17:S17"/>
    <mergeCell ref="C20:E20"/>
    <mergeCell ref="F20:I20"/>
    <mergeCell ref="J20:L20"/>
    <mergeCell ref="M20:N20"/>
    <mergeCell ref="O20:Q20"/>
    <mergeCell ref="C19:E19"/>
    <mergeCell ref="F19:I19"/>
    <mergeCell ref="J19:L19"/>
    <mergeCell ref="M19:N19"/>
    <mergeCell ref="O19:Q19"/>
    <mergeCell ref="R20:S20"/>
    <mergeCell ref="T20:V20"/>
    <mergeCell ref="W20:X20"/>
    <mergeCell ref="Y20:Z20"/>
    <mergeCell ref="AA20:AB20"/>
    <mergeCell ref="AC20:AD20"/>
    <mergeCell ref="T19:V19"/>
    <mergeCell ref="W19:X19"/>
    <mergeCell ref="Y19:Z19"/>
    <mergeCell ref="AA19:AB19"/>
    <mergeCell ref="AC19:AD19"/>
    <mergeCell ref="R19:S19"/>
    <mergeCell ref="C22:E22"/>
    <mergeCell ref="F22:I22"/>
    <mergeCell ref="J22:L22"/>
    <mergeCell ref="M22:N22"/>
    <mergeCell ref="O22:Q22"/>
    <mergeCell ref="C21:E21"/>
    <mergeCell ref="F21:I21"/>
    <mergeCell ref="J21:L21"/>
    <mergeCell ref="M21:N21"/>
    <mergeCell ref="O21:Q21"/>
    <mergeCell ref="R22:S22"/>
    <mergeCell ref="T22:V22"/>
    <mergeCell ref="W22:X22"/>
    <mergeCell ref="Y22:Z22"/>
    <mergeCell ref="AA22:AB22"/>
    <mergeCell ref="AC22:AD22"/>
    <mergeCell ref="T21:V21"/>
    <mergeCell ref="W21:X21"/>
    <mergeCell ref="Y21:Z21"/>
    <mergeCell ref="AA21:AB21"/>
    <mergeCell ref="AC21:AD21"/>
    <mergeCell ref="R21:S21"/>
    <mergeCell ref="C24:E24"/>
    <mergeCell ref="F24:I24"/>
    <mergeCell ref="J24:L24"/>
    <mergeCell ref="M24:N24"/>
    <mergeCell ref="O24:Q24"/>
    <mergeCell ref="C23:E23"/>
    <mergeCell ref="F23:I23"/>
    <mergeCell ref="J23:L23"/>
    <mergeCell ref="M23:N23"/>
    <mergeCell ref="O23:Q23"/>
    <mergeCell ref="R24:S24"/>
    <mergeCell ref="T24:V24"/>
    <mergeCell ref="W24:X24"/>
    <mergeCell ref="Y24:Z24"/>
    <mergeCell ref="AA24:AB24"/>
    <mergeCell ref="AC24:AD24"/>
    <mergeCell ref="T23:V23"/>
    <mergeCell ref="W23:X23"/>
    <mergeCell ref="Y23:Z23"/>
    <mergeCell ref="AA23:AB23"/>
    <mergeCell ref="AC23:AD23"/>
    <mergeCell ref="R23:S23"/>
    <mergeCell ref="C26:E26"/>
    <mergeCell ref="F26:I26"/>
    <mergeCell ref="J26:L26"/>
    <mergeCell ref="M26:N26"/>
    <mergeCell ref="O26:Q26"/>
    <mergeCell ref="C25:E25"/>
    <mergeCell ref="F25:I25"/>
    <mergeCell ref="J25:L25"/>
    <mergeCell ref="M25:N25"/>
    <mergeCell ref="O25:Q25"/>
    <mergeCell ref="R26:S26"/>
    <mergeCell ref="T26:V26"/>
    <mergeCell ref="W26:X26"/>
    <mergeCell ref="Y26:Z26"/>
    <mergeCell ref="AA26:AB26"/>
    <mergeCell ref="AC26:AD26"/>
    <mergeCell ref="T25:V25"/>
    <mergeCell ref="W25:X25"/>
    <mergeCell ref="Y25:Z25"/>
    <mergeCell ref="AA25:AB25"/>
    <mergeCell ref="AC25:AD25"/>
    <mergeCell ref="R25:S25"/>
    <mergeCell ref="C28:E28"/>
    <mergeCell ref="F28:I28"/>
    <mergeCell ref="J28:L28"/>
    <mergeCell ref="M28:N28"/>
    <mergeCell ref="O28:Q28"/>
    <mergeCell ref="C27:E27"/>
    <mergeCell ref="F27:I27"/>
    <mergeCell ref="J27:L27"/>
    <mergeCell ref="M27:N27"/>
    <mergeCell ref="O27:Q27"/>
    <mergeCell ref="R28:S28"/>
    <mergeCell ref="T28:V28"/>
    <mergeCell ref="W28:X28"/>
    <mergeCell ref="Y28:Z28"/>
    <mergeCell ref="AA28:AB28"/>
    <mergeCell ref="AC28:AD28"/>
    <mergeCell ref="T27:V27"/>
    <mergeCell ref="W27:X27"/>
    <mergeCell ref="Y27:Z27"/>
    <mergeCell ref="AA27:AB27"/>
    <mergeCell ref="AC27:AD27"/>
    <mergeCell ref="R27:S27"/>
    <mergeCell ref="C30:E30"/>
    <mergeCell ref="F30:I30"/>
    <mergeCell ref="J30:L30"/>
    <mergeCell ref="M30:N30"/>
    <mergeCell ref="O30:Q30"/>
    <mergeCell ref="C29:E29"/>
    <mergeCell ref="F29:I29"/>
    <mergeCell ref="J29:L29"/>
    <mergeCell ref="M29:N29"/>
    <mergeCell ref="O29:Q29"/>
    <mergeCell ref="R30:S30"/>
    <mergeCell ref="T30:V30"/>
    <mergeCell ref="W30:X30"/>
    <mergeCell ref="Y30:Z30"/>
    <mergeCell ref="AA30:AB30"/>
    <mergeCell ref="AC30:AD30"/>
    <mergeCell ref="T29:V29"/>
    <mergeCell ref="W29:X29"/>
    <mergeCell ref="Y29:Z29"/>
    <mergeCell ref="AA29:AB29"/>
    <mergeCell ref="AC29:AD29"/>
    <mergeCell ref="R29:S29"/>
    <mergeCell ref="C32:E32"/>
    <mergeCell ref="F32:I32"/>
    <mergeCell ref="J32:L32"/>
    <mergeCell ref="M32:N32"/>
    <mergeCell ref="O32:Q32"/>
    <mergeCell ref="C31:E31"/>
    <mergeCell ref="F31:I31"/>
    <mergeCell ref="J31:L31"/>
    <mergeCell ref="M31:N31"/>
    <mergeCell ref="O31:Q31"/>
    <mergeCell ref="R32:S32"/>
    <mergeCell ref="T32:V32"/>
    <mergeCell ref="W32:X32"/>
    <mergeCell ref="Y32:Z32"/>
    <mergeCell ref="AA32:AB32"/>
    <mergeCell ref="AC32:AD32"/>
    <mergeCell ref="T31:V31"/>
    <mergeCell ref="W31:X31"/>
    <mergeCell ref="Y31:Z31"/>
    <mergeCell ref="AA31:AB31"/>
    <mergeCell ref="AC31:AD31"/>
    <mergeCell ref="R31:S31"/>
    <mergeCell ref="Y34:Z34"/>
    <mergeCell ref="AA34:AB34"/>
    <mergeCell ref="AC34:AD34"/>
    <mergeCell ref="T33:V33"/>
    <mergeCell ref="W33:X33"/>
    <mergeCell ref="Y33:Z33"/>
    <mergeCell ref="AA33:AB33"/>
    <mergeCell ref="AC33:AD33"/>
    <mergeCell ref="C34:E34"/>
    <mergeCell ref="F34:I34"/>
    <mergeCell ref="J34:L34"/>
    <mergeCell ref="M34:N34"/>
    <mergeCell ref="O34:Q34"/>
    <mergeCell ref="C33:E33"/>
    <mergeCell ref="F33:I33"/>
    <mergeCell ref="J33:L33"/>
    <mergeCell ref="M33:N33"/>
    <mergeCell ref="O33:Q33"/>
    <mergeCell ref="R33:S33"/>
    <mergeCell ref="J36:N36"/>
    <mergeCell ref="O36:R36"/>
    <mergeCell ref="J37:N37"/>
    <mergeCell ref="O37:R37"/>
    <mergeCell ref="J38:N38"/>
    <mergeCell ref="O38:R38"/>
    <mergeCell ref="R34:S34"/>
    <mergeCell ref="T34:V34"/>
    <mergeCell ref="W34:X34"/>
  </mergeCells>
  <phoneticPr fontId="2"/>
  <printOptions horizontalCentered="1"/>
  <pageMargins left="0.70866141732283472" right="0.55000000000000004" top="0.51181102362204722" bottom="0.43307086614173229" header="0.31496062992125984" footer="0.31496062992125984"/>
  <pageSetup paperSize="9" scale="73" fitToHeight="0" orientation="portrait" r:id="rId1"/>
  <rowBreaks count="1" manualBreakCount="1">
    <brk id="43" min="1" max="23" man="1"/>
  </row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28599-AFEC-44EB-819E-AF0221B762C6}">
  <dimension ref="A1:W55"/>
  <sheetViews>
    <sheetView view="pageBreakPreview" zoomScaleNormal="100" zoomScaleSheetLayoutView="100" workbookViewId="0">
      <selection activeCell="A2" sqref="A2:M2"/>
    </sheetView>
  </sheetViews>
  <sheetFormatPr defaultColWidth="8.25" defaultRowHeight="13"/>
  <cols>
    <col min="1" max="1" width="11.4140625" style="1239" customWidth="1"/>
    <col min="2" max="3" width="8.25" style="1239"/>
    <col min="4" max="4" width="7.9140625" style="1239" customWidth="1"/>
    <col min="5" max="5" width="7.4140625" style="1239" customWidth="1"/>
    <col min="6" max="6" width="4.9140625" style="1239" customWidth="1"/>
    <col min="7" max="7" width="8.25" style="1239"/>
    <col min="8" max="13" width="10.33203125" style="1239" customWidth="1"/>
    <col min="14" max="16384" width="8.25" style="1239"/>
  </cols>
  <sheetData>
    <row r="1" spans="1:23" ht="19.5" customHeight="1">
      <c r="L1" s="3940" t="s">
        <v>2337</v>
      </c>
      <c r="M1" s="3940"/>
    </row>
    <row r="2" spans="1:23" ht="20.25" customHeight="1">
      <c r="A2" s="3941" t="s">
        <v>1757</v>
      </c>
      <c r="B2" s="3941"/>
      <c r="C2" s="3941"/>
      <c r="D2" s="3941"/>
      <c r="E2" s="3941"/>
      <c r="F2" s="3941"/>
      <c r="G2" s="3941"/>
      <c r="H2" s="3941"/>
      <c r="I2" s="3941"/>
      <c r="J2" s="3941"/>
      <c r="K2" s="3941"/>
      <c r="L2" s="3941"/>
      <c r="M2" s="3941"/>
    </row>
    <row r="3" spans="1:23" ht="18" customHeight="1">
      <c r="A3" s="1240"/>
      <c r="B3" s="1240"/>
      <c r="C3" s="1240"/>
      <c r="D3" s="1240"/>
      <c r="E3" s="1240"/>
      <c r="F3" s="1240"/>
      <c r="G3" s="1240"/>
      <c r="I3" s="1242"/>
      <c r="J3" s="1239" t="s">
        <v>1732</v>
      </c>
      <c r="K3" s="1242" t="s">
        <v>1758</v>
      </c>
      <c r="L3" s="1242" t="s">
        <v>1759</v>
      </c>
      <c r="M3" s="1242" t="s">
        <v>1760</v>
      </c>
    </row>
    <row r="4" spans="1:23" ht="18" customHeight="1">
      <c r="A4" s="1242"/>
      <c r="B4" s="1242"/>
      <c r="C4" s="1242"/>
      <c r="D4" s="1242"/>
      <c r="I4" s="1242"/>
      <c r="J4" s="1243" t="s">
        <v>1733</v>
      </c>
      <c r="K4" s="1242" t="s">
        <v>1761</v>
      </c>
      <c r="L4" s="1242" t="s">
        <v>1762</v>
      </c>
      <c r="M4" s="1242" t="s">
        <v>1763</v>
      </c>
    </row>
    <row r="5" spans="1:23" ht="18.75" customHeight="1">
      <c r="A5" s="3942" t="s">
        <v>1734</v>
      </c>
      <c r="B5" s="3945" t="s">
        <v>1764</v>
      </c>
      <c r="C5" s="3945"/>
      <c r="D5" s="3945"/>
      <c r="E5" s="3942" t="s">
        <v>1735</v>
      </c>
      <c r="F5" s="3949"/>
      <c r="G5" s="3950" t="s">
        <v>1765</v>
      </c>
      <c r="H5" s="3951"/>
      <c r="I5" s="3951"/>
      <c r="J5" s="3951"/>
      <c r="K5" s="3951"/>
      <c r="L5" s="3951"/>
      <c r="M5" s="3952"/>
    </row>
    <row r="6" spans="1:23" ht="18.75" customHeight="1">
      <c r="A6" s="3943"/>
      <c r="B6" s="3946"/>
      <c r="C6" s="3946"/>
      <c r="D6" s="3946"/>
      <c r="E6" s="3956" t="s">
        <v>1736</v>
      </c>
      <c r="F6" s="3957"/>
      <c r="G6" s="3953"/>
      <c r="H6" s="3954"/>
      <c r="I6" s="3954"/>
      <c r="J6" s="3954"/>
      <c r="K6" s="3954"/>
      <c r="L6" s="3954"/>
      <c r="M6" s="3955"/>
    </row>
    <row r="7" spans="1:23" ht="27" customHeight="1">
      <c r="A7" s="3944"/>
      <c r="B7" s="3947"/>
      <c r="C7" s="3947"/>
      <c r="D7" s="3948"/>
      <c r="E7" s="3958" t="s">
        <v>1737</v>
      </c>
      <c r="F7" s="3959"/>
      <c r="G7" s="3960" t="s">
        <v>1766</v>
      </c>
      <c r="H7" s="3961"/>
      <c r="I7" s="3961"/>
      <c r="J7" s="3961"/>
      <c r="K7" s="3961"/>
      <c r="L7" s="3961"/>
      <c r="M7" s="3962"/>
    </row>
    <row r="8" spans="1:23" ht="27" customHeight="1">
      <c r="A8" s="1244" t="s">
        <v>1767</v>
      </c>
      <c r="B8" s="1245" t="s">
        <v>10</v>
      </c>
      <c r="C8" s="1246">
        <v>4</v>
      </c>
      <c r="D8" s="1245" t="s">
        <v>902</v>
      </c>
      <c r="E8" s="1247" t="s">
        <v>1738</v>
      </c>
      <c r="F8" s="1248"/>
      <c r="G8" s="1249"/>
      <c r="H8" s="1249"/>
      <c r="I8" s="1249"/>
      <c r="J8" s="1249"/>
      <c r="K8" s="1249"/>
      <c r="L8" s="1249"/>
      <c r="M8" s="1250"/>
    </row>
    <row r="9" spans="1:23" ht="18.75" customHeight="1">
      <c r="A9" s="1251"/>
      <c r="M9" s="1252"/>
    </row>
    <row r="10" spans="1:23" ht="18.75" customHeight="1">
      <c r="A10" s="1253">
        <v>44287</v>
      </c>
      <c r="B10" s="1254" t="s">
        <v>1768</v>
      </c>
      <c r="C10" s="1254"/>
      <c r="I10" s="1255" t="s">
        <v>1769</v>
      </c>
      <c r="M10" s="1252"/>
      <c r="O10" s="1262"/>
      <c r="P10" s="1254"/>
      <c r="Q10" s="1254"/>
      <c r="W10" s="1255"/>
    </row>
    <row r="11" spans="1:23" ht="18.75" customHeight="1">
      <c r="A11" s="1253">
        <v>44291</v>
      </c>
      <c r="B11" s="1254" t="s">
        <v>1770</v>
      </c>
      <c r="C11" s="1254"/>
      <c r="I11" s="1255" t="s">
        <v>1771</v>
      </c>
      <c r="M11" s="1252"/>
      <c r="O11" s="1262"/>
      <c r="P11" s="1254"/>
      <c r="Q11" s="1254"/>
      <c r="W11" s="1255"/>
    </row>
    <row r="12" spans="1:23" ht="18.75" customHeight="1">
      <c r="A12" s="1253">
        <v>44314</v>
      </c>
      <c r="B12" s="1254" t="s">
        <v>1768</v>
      </c>
      <c r="C12" s="1254"/>
      <c r="I12" s="1255" t="s">
        <v>1772</v>
      </c>
      <c r="M12" s="1252"/>
      <c r="O12" s="1262"/>
      <c r="P12" s="1254"/>
      <c r="Q12" s="1254"/>
      <c r="W12" s="1255"/>
    </row>
    <row r="13" spans="1:23" ht="18.75" customHeight="1">
      <c r="A13" s="1256"/>
      <c r="B13" s="1257"/>
      <c r="C13" s="1257"/>
      <c r="D13" s="1257"/>
      <c r="E13" s="1257"/>
      <c r="F13" s="1257"/>
      <c r="G13" s="1257"/>
      <c r="H13" s="1257"/>
      <c r="I13" s="1257"/>
      <c r="J13" s="1257"/>
      <c r="K13" s="1257"/>
      <c r="L13" s="1257"/>
      <c r="M13" s="1258"/>
    </row>
    <row r="14" spans="1:23" ht="24.75" customHeight="1">
      <c r="A14" s="3937" t="s">
        <v>1742</v>
      </c>
      <c r="B14" s="3938"/>
      <c r="C14" s="3938"/>
      <c r="D14" s="3939"/>
      <c r="E14" s="3963"/>
      <c r="F14" s="3964"/>
      <c r="G14" s="3964"/>
      <c r="H14" s="3964"/>
      <c r="I14" s="3964"/>
      <c r="J14" s="3964"/>
      <c r="K14" s="3964"/>
      <c r="L14" s="3964"/>
      <c r="M14" s="3965"/>
    </row>
    <row r="15" spans="1:23" ht="18.75" customHeight="1">
      <c r="A15" s="3966" t="s">
        <v>1773</v>
      </c>
      <c r="B15" s="3967"/>
      <c r="C15" s="3967"/>
      <c r="D15" s="3967"/>
      <c r="E15" s="3967"/>
      <c r="F15" s="3967"/>
      <c r="G15" s="3967"/>
      <c r="H15" s="3967"/>
      <c r="I15" s="3967"/>
      <c r="J15" s="3967"/>
      <c r="K15" s="3967"/>
      <c r="L15" s="3967"/>
      <c r="M15" s="3968"/>
    </row>
    <row r="16" spans="1:23" ht="18.75" customHeight="1">
      <c r="A16" s="3966"/>
      <c r="B16" s="3967"/>
      <c r="C16" s="3967"/>
      <c r="D16" s="3967"/>
      <c r="E16" s="3967"/>
      <c r="F16" s="3967"/>
      <c r="G16" s="3967"/>
      <c r="H16" s="3967"/>
      <c r="I16" s="3967"/>
      <c r="J16" s="3967"/>
      <c r="K16" s="3967"/>
      <c r="L16" s="3967"/>
      <c r="M16" s="3968"/>
    </row>
    <row r="17" spans="1:13" ht="18.75" customHeight="1">
      <c r="A17" s="3966" t="s">
        <v>1774</v>
      </c>
      <c r="B17" s="3967"/>
      <c r="C17" s="3967"/>
      <c r="D17" s="3967"/>
      <c r="E17" s="3967"/>
      <c r="F17" s="3967"/>
      <c r="G17" s="3967"/>
      <c r="H17" s="3967"/>
      <c r="I17" s="3967"/>
      <c r="J17" s="3967"/>
      <c r="K17" s="3967"/>
      <c r="L17" s="3967"/>
      <c r="M17" s="3968"/>
    </row>
    <row r="18" spans="1:13" ht="18.75" customHeight="1">
      <c r="A18" s="3966"/>
      <c r="B18" s="3967"/>
      <c r="C18" s="3967"/>
      <c r="D18" s="3967"/>
      <c r="E18" s="3967"/>
      <c r="F18" s="3967"/>
      <c r="G18" s="3967"/>
      <c r="H18" s="3967"/>
      <c r="I18" s="3967"/>
      <c r="J18" s="3967"/>
      <c r="K18" s="3967"/>
      <c r="L18" s="3967"/>
      <c r="M18" s="3968"/>
    </row>
    <row r="19" spans="1:13" ht="18.75" customHeight="1">
      <c r="A19" s="3969" t="s">
        <v>1775</v>
      </c>
      <c r="B19" s="3970"/>
      <c r="C19" s="3970"/>
      <c r="D19" s="3970"/>
      <c r="E19" s="3970"/>
      <c r="F19" s="3970"/>
      <c r="G19" s="3970"/>
      <c r="H19" s="3970"/>
      <c r="I19" s="3970"/>
      <c r="J19" s="3970"/>
      <c r="K19" s="3970"/>
      <c r="L19" s="3970"/>
      <c r="M19" s="3971"/>
    </row>
    <row r="20" spans="1:13" ht="18.75" customHeight="1">
      <c r="A20" s="3972"/>
      <c r="B20" s="3973"/>
      <c r="C20" s="3973"/>
      <c r="D20" s="3973"/>
      <c r="E20" s="3973"/>
      <c r="F20" s="3973"/>
      <c r="G20" s="3973"/>
      <c r="H20" s="3973"/>
      <c r="I20" s="3973"/>
      <c r="J20" s="3973"/>
      <c r="K20" s="3973"/>
      <c r="L20" s="3973"/>
      <c r="M20" s="3974"/>
    </row>
    <row r="21" spans="1:13" ht="23.25" customHeight="1">
      <c r="A21" s="3937" t="s">
        <v>1746</v>
      </c>
      <c r="B21" s="3938"/>
      <c r="C21" s="3938"/>
      <c r="D21" s="3938"/>
      <c r="E21" s="3938"/>
      <c r="F21" s="3938"/>
      <c r="G21" s="3938"/>
      <c r="H21" s="3938"/>
      <c r="I21" s="3938"/>
      <c r="J21" s="3938"/>
      <c r="K21" s="3938"/>
      <c r="L21" s="3938"/>
      <c r="M21" s="3939"/>
    </row>
    <row r="22" spans="1:13" ht="18.75" customHeight="1">
      <c r="A22" s="3975" t="s">
        <v>1747</v>
      </c>
      <c r="B22" s="3976"/>
      <c r="C22" s="3977"/>
      <c r="D22" s="3945"/>
      <c r="E22" s="3945"/>
      <c r="F22" s="3945"/>
      <c r="G22" s="3978"/>
      <c r="H22" s="3975" t="s">
        <v>1748</v>
      </c>
      <c r="I22" s="3976"/>
      <c r="J22" s="3977"/>
      <c r="K22" s="3945"/>
      <c r="L22" s="3945"/>
      <c r="M22" s="3978"/>
    </row>
    <row r="23" spans="1:13" ht="21.75" customHeight="1">
      <c r="A23" s="3979" t="s">
        <v>1776</v>
      </c>
      <c r="B23" s="3980"/>
      <c r="C23" s="3980"/>
      <c r="D23" s="3980"/>
      <c r="E23" s="3980"/>
      <c r="F23" s="3980"/>
      <c r="G23" s="3981"/>
      <c r="H23" s="3979" t="s">
        <v>1777</v>
      </c>
      <c r="I23" s="3985"/>
      <c r="J23" s="3985"/>
      <c r="K23" s="3985"/>
      <c r="L23" s="3985"/>
      <c r="M23" s="3986"/>
    </row>
    <row r="24" spans="1:13" ht="21.75" customHeight="1">
      <c r="A24" s="3979"/>
      <c r="B24" s="3980"/>
      <c r="C24" s="3980"/>
      <c r="D24" s="3980"/>
      <c r="E24" s="3980"/>
      <c r="F24" s="3980"/>
      <c r="G24" s="3981"/>
      <c r="H24" s="3987"/>
      <c r="I24" s="3985"/>
      <c r="J24" s="3985"/>
      <c r="K24" s="3985"/>
      <c r="L24" s="3985"/>
      <c r="M24" s="3986"/>
    </row>
    <row r="25" spans="1:13" ht="21.75" customHeight="1">
      <c r="A25" s="3979"/>
      <c r="B25" s="3980"/>
      <c r="C25" s="3980"/>
      <c r="D25" s="3980"/>
      <c r="E25" s="3980"/>
      <c r="F25" s="3980"/>
      <c r="G25" s="3981"/>
      <c r="H25" s="3987"/>
      <c r="I25" s="3985"/>
      <c r="J25" s="3985"/>
      <c r="K25" s="3985"/>
      <c r="L25" s="3985"/>
      <c r="M25" s="3986"/>
    </row>
    <row r="26" spans="1:13" ht="21.75" customHeight="1">
      <c r="A26" s="3979"/>
      <c r="B26" s="3980"/>
      <c r="C26" s="3980"/>
      <c r="D26" s="3980"/>
      <c r="E26" s="3980"/>
      <c r="F26" s="3980"/>
      <c r="G26" s="3981"/>
      <c r="H26" s="3987"/>
      <c r="I26" s="3985"/>
      <c r="J26" s="3985"/>
      <c r="K26" s="3985"/>
      <c r="L26" s="3985"/>
      <c r="M26" s="3986"/>
    </row>
    <row r="27" spans="1:13" ht="21.75" customHeight="1">
      <c r="A27" s="3979"/>
      <c r="B27" s="3980"/>
      <c r="C27" s="3980"/>
      <c r="D27" s="3980"/>
      <c r="E27" s="3980"/>
      <c r="F27" s="3980"/>
      <c r="G27" s="3981"/>
      <c r="H27" s="3987"/>
      <c r="I27" s="3985"/>
      <c r="J27" s="3985"/>
      <c r="K27" s="3985"/>
      <c r="L27" s="3985"/>
      <c r="M27" s="3986"/>
    </row>
    <row r="28" spans="1:13" ht="21.75" customHeight="1">
      <c r="A28" s="3979"/>
      <c r="B28" s="3980"/>
      <c r="C28" s="3980"/>
      <c r="D28" s="3980"/>
      <c r="E28" s="3980"/>
      <c r="F28" s="3980"/>
      <c r="G28" s="3981"/>
      <c r="H28" s="3987"/>
      <c r="I28" s="3985"/>
      <c r="J28" s="3985"/>
      <c r="K28" s="3985"/>
      <c r="L28" s="3985"/>
      <c r="M28" s="3986"/>
    </row>
    <row r="29" spans="1:13" ht="21.75" customHeight="1">
      <c r="A29" s="3979"/>
      <c r="B29" s="3980"/>
      <c r="C29" s="3980"/>
      <c r="D29" s="3980"/>
      <c r="E29" s="3980"/>
      <c r="F29" s="3980"/>
      <c r="G29" s="3981"/>
      <c r="H29" s="3987"/>
      <c r="I29" s="3985"/>
      <c r="J29" s="3985"/>
      <c r="K29" s="3985"/>
      <c r="L29" s="3985"/>
      <c r="M29" s="3986"/>
    </row>
    <row r="30" spans="1:13" ht="21.75" customHeight="1">
      <c r="A30" s="3979"/>
      <c r="B30" s="3980"/>
      <c r="C30" s="3980"/>
      <c r="D30" s="3980"/>
      <c r="E30" s="3980"/>
      <c r="F30" s="3980"/>
      <c r="G30" s="3981"/>
      <c r="H30" s="3987"/>
      <c r="I30" s="3985"/>
      <c r="J30" s="3985"/>
      <c r="K30" s="3985"/>
      <c r="L30" s="3985"/>
      <c r="M30" s="3986"/>
    </row>
    <row r="31" spans="1:13" ht="21.75" customHeight="1">
      <c r="A31" s="3979"/>
      <c r="B31" s="3980"/>
      <c r="C31" s="3980"/>
      <c r="D31" s="3980"/>
      <c r="E31" s="3980"/>
      <c r="F31" s="3980"/>
      <c r="G31" s="3981"/>
      <c r="H31" s="3987"/>
      <c r="I31" s="3985"/>
      <c r="J31" s="3985"/>
      <c r="K31" s="3985"/>
      <c r="L31" s="3985"/>
      <c r="M31" s="3986"/>
    </row>
    <row r="32" spans="1:13" ht="21.75" customHeight="1">
      <c r="A32" s="3979"/>
      <c r="B32" s="3980"/>
      <c r="C32" s="3980"/>
      <c r="D32" s="3980"/>
      <c r="E32" s="3980"/>
      <c r="F32" s="3980"/>
      <c r="G32" s="3981"/>
      <c r="H32" s="3987"/>
      <c r="I32" s="3985"/>
      <c r="J32" s="3985"/>
      <c r="K32" s="3985"/>
      <c r="L32" s="3985"/>
      <c r="M32" s="3986"/>
    </row>
    <row r="33" spans="1:13" ht="21.75" customHeight="1">
      <c r="A33" s="3979"/>
      <c r="B33" s="3980"/>
      <c r="C33" s="3980"/>
      <c r="D33" s="3980"/>
      <c r="E33" s="3980"/>
      <c r="F33" s="3980"/>
      <c r="G33" s="3981"/>
      <c r="H33" s="3987"/>
      <c r="I33" s="3985"/>
      <c r="J33" s="3985"/>
      <c r="K33" s="3985"/>
      <c r="L33" s="3985"/>
      <c r="M33" s="3986"/>
    </row>
    <row r="34" spans="1:13" ht="21.75" customHeight="1">
      <c r="A34" s="3982"/>
      <c r="B34" s="3983"/>
      <c r="C34" s="3983"/>
      <c r="D34" s="3983"/>
      <c r="E34" s="3983"/>
      <c r="F34" s="3983"/>
      <c r="G34" s="3984"/>
      <c r="H34" s="3988"/>
      <c r="I34" s="3989"/>
      <c r="J34" s="3989"/>
      <c r="K34" s="3989"/>
      <c r="L34" s="3989"/>
      <c r="M34" s="3990"/>
    </row>
    <row r="35" spans="1:13" ht="24" customHeight="1">
      <c r="A35" s="3937" t="s">
        <v>1750</v>
      </c>
      <c r="B35" s="3938"/>
      <c r="C35" s="3938"/>
      <c r="D35" s="3938"/>
      <c r="E35" s="3938"/>
      <c r="F35" s="3938"/>
      <c r="G35" s="3938"/>
      <c r="H35" s="3938"/>
      <c r="I35" s="3938"/>
      <c r="J35" s="3938"/>
      <c r="K35" s="3938"/>
      <c r="L35" s="3938"/>
      <c r="M35" s="3939"/>
    </row>
    <row r="36" spans="1:13" ht="18.75" customHeight="1">
      <c r="A36" s="3975" t="s">
        <v>1751</v>
      </c>
      <c r="B36" s="3976"/>
      <c r="C36" s="3977"/>
      <c r="D36" s="3945"/>
      <c r="E36" s="3945"/>
      <c r="F36" s="3945"/>
      <c r="G36" s="3978"/>
      <c r="H36" s="3975" t="s">
        <v>1778</v>
      </c>
      <c r="I36" s="3976"/>
      <c r="J36" s="3977"/>
      <c r="K36" s="3945"/>
      <c r="L36" s="3945"/>
      <c r="M36" s="3978"/>
    </row>
    <row r="37" spans="1:13" ht="15.75" customHeight="1">
      <c r="A37" s="3979" t="s">
        <v>1779</v>
      </c>
      <c r="B37" s="3980"/>
      <c r="C37" s="3980"/>
      <c r="D37" s="3980"/>
      <c r="E37" s="3980"/>
      <c r="F37" s="3980"/>
      <c r="G37" s="3981"/>
      <c r="H37" s="3979" t="s">
        <v>1780</v>
      </c>
      <c r="I37" s="3980"/>
      <c r="J37" s="3980"/>
      <c r="K37" s="3980"/>
      <c r="L37" s="3980"/>
      <c r="M37" s="3981"/>
    </row>
    <row r="38" spans="1:13" ht="15.75" customHeight="1">
      <c r="A38" s="3979"/>
      <c r="B38" s="3980"/>
      <c r="C38" s="3980"/>
      <c r="D38" s="3980"/>
      <c r="E38" s="3980"/>
      <c r="F38" s="3980"/>
      <c r="G38" s="3981"/>
      <c r="H38" s="3979"/>
      <c r="I38" s="3980"/>
      <c r="J38" s="3980"/>
      <c r="K38" s="3980"/>
      <c r="L38" s="3980"/>
      <c r="M38" s="3981"/>
    </row>
    <row r="39" spans="1:13" ht="15.75" customHeight="1">
      <c r="A39" s="3979"/>
      <c r="B39" s="3980"/>
      <c r="C39" s="3980"/>
      <c r="D39" s="3980"/>
      <c r="E39" s="3980"/>
      <c r="F39" s="3980"/>
      <c r="G39" s="3981"/>
      <c r="H39" s="3979"/>
      <c r="I39" s="3980"/>
      <c r="J39" s="3980"/>
      <c r="K39" s="3980"/>
      <c r="L39" s="3980"/>
      <c r="M39" s="3981"/>
    </row>
    <row r="40" spans="1:13" ht="15.75" customHeight="1">
      <c r="A40" s="3979"/>
      <c r="B40" s="3980"/>
      <c r="C40" s="3980"/>
      <c r="D40" s="3980"/>
      <c r="E40" s="3980"/>
      <c r="F40" s="3980"/>
      <c r="G40" s="3981"/>
      <c r="H40" s="3979"/>
      <c r="I40" s="3980"/>
      <c r="J40" s="3980"/>
      <c r="K40" s="3980"/>
      <c r="L40" s="3980"/>
      <c r="M40" s="3981"/>
    </row>
    <row r="41" spans="1:13" ht="15.75" customHeight="1">
      <c r="A41" s="3979"/>
      <c r="B41" s="3980"/>
      <c r="C41" s="3980"/>
      <c r="D41" s="3980"/>
      <c r="E41" s="3980"/>
      <c r="F41" s="3980"/>
      <c r="G41" s="3981"/>
      <c r="H41" s="3979"/>
      <c r="I41" s="3980"/>
      <c r="J41" s="3980"/>
      <c r="K41" s="3980"/>
      <c r="L41" s="3980"/>
      <c r="M41" s="3981"/>
    </row>
    <row r="42" spans="1:13" ht="15.75" customHeight="1">
      <c r="A42" s="3979"/>
      <c r="B42" s="3980"/>
      <c r="C42" s="3980"/>
      <c r="D42" s="3980"/>
      <c r="E42" s="3980"/>
      <c r="F42" s="3980"/>
      <c r="G42" s="3981"/>
      <c r="H42" s="3979"/>
      <c r="I42" s="3980"/>
      <c r="J42" s="3980"/>
      <c r="K42" s="3980"/>
      <c r="L42" s="3980"/>
      <c r="M42" s="3981"/>
    </row>
    <row r="43" spans="1:13" ht="15.75" customHeight="1">
      <c r="A43" s="3979"/>
      <c r="B43" s="3980"/>
      <c r="C43" s="3980"/>
      <c r="D43" s="3980"/>
      <c r="E43" s="3980"/>
      <c r="F43" s="3980"/>
      <c r="G43" s="3981"/>
      <c r="H43" s="3979"/>
      <c r="I43" s="3980"/>
      <c r="J43" s="3980"/>
      <c r="K43" s="3980"/>
      <c r="L43" s="3980"/>
      <c r="M43" s="3981"/>
    </row>
    <row r="44" spans="1:13" ht="15.75" customHeight="1">
      <c r="A44" s="3979"/>
      <c r="B44" s="3980"/>
      <c r="C44" s="3980"/>
      <c r="D44" s="3980"/>
      <c r="E44" s="3980"/>
      <c r="F44" s="3980"/>
      <c r="G44" s="3981"/>
      <c r="H44" s="3979"/>
      <c r="I44" s="3980"/>
      <c r="J44" s="3980"/>
      <c r="K44" s="3980"/>
      <c r="L44" s="3980"/>
      <c r="M44" s="3981"/>
    </row>
    <row r="45" spans="1:13" ht="15.75" customHeight="1">
      <c r="A45" s="3979"/>
      <c r="B45" s="3980"/>
      <c r="C45" s="3980"/>
      <c r="D45" s="3980"/>
      <c r="E45" s="3980"/>
      <c r="F45" s="3980"/>
      <c r="G45" s="3981"/>
      <c r="H45" s="3979"/>
      <c r="I45" s="3980"/>
      <c r="J45" s="3980"/>
      <c r="K45" s="3980"/>
      <c r="L45" s="3980"/>
      <c r="M45" s="3981"/>
    </row>
    <row r="46" spans="1:13" ht="15.75" customHeight="1">
      <c r="A46" s="3979"/>
      <c r="B46" s="3980"/>
      <c r="C46" s="3980"/>
      <c r="D46" s="3980"/>
      <c r="E46" s="3980"/>
      <c r="F46" s="3980"/>
      <c r="G46" s="3981"/>
      <c r="H46" s="3979"/>
      <c r="I46" s="3980"/>
      <c r="J46" s="3980"/>
      <c r="K46" s="3980"/>
      <c r="L46" s="3980"/>
      <c r="M46" s="3981"/>
    </row>
    <row r="47" spans="1:13" ht="15.75" customHeight="1">
      <c r="A47" s="3979"/>
      <c r="B47" s="3980"/>
      <c r="C47" s="3980"/>
      <c r="D47" s="3980"/>
      <c r="E47" s="3980"/>
      <c r="F47" s="3980"/>
      <c r="G47" s="3981"/>
      <c r="H47" s="3979"/>
      <c r="I47" s="3980"/>
      <c r="J47" s="3980"/>
      <c r="K47" s="3980"/>
      <c r="L47" s="3980"/>
      <c r="M47" s="3981"/>
    </row>
    <row r="48" spans="1:13" ht="15.75" customHeight="1">
      <c r="A48" s="3982"/>
      <c r="B48" s="3983"/>
      <c r="C48" s="3983"/>
      <c r="D48" s="3983"/>
      <c r="E48" s="3983"/>
      <c r="F48" s="3983"/>
      <c r="G48" s="3984"/>
      <c r="H48" s="3982"/>
      <c r="I48" s="3983"/>
      <c r="J48" s="3983"/>
      <c r="K48" s="3983"/>
      <c r="L48" s="3983"/>
      <c r="M48" s="3984"/>
    </row>
    <row r="49" spans="1:13" ht="26.25" customHeight="1">
      <c r="A49" s="3937" t="s">
        <v>1754</v>
      </c>
      <c r="B49" s="3938"/>
      <c r="C49" s="3939"/>
      <c r="D49" s="3964"/>
      <c r="E49" s="3964"/>
      <c r="F49" s="3964"/>
      <c r="G49" s="3964"/>
      <c r="H49" s="3964"/>
      <c r="I49" s="3964"/>
      <c r="J49" s="3964"/>
      <c r="K49" s="3964"/>
      <c r="L49" s="3964"/>
      <c r="M49" s="4002"/>
    </row>
    <row r="50" spans="1:13" ht="18.75" customHeight="1">
      <c r="A50" s="3979" t="s">
        <v>1781</v>
      </c>
      <c r="B50" s="3980"/>
      <c r="C50" s="3980"/>
      <c r="D50" s="3980"/>
      <c r="E50" s="3980"/>
      <c r="F50" s="3980"/>
      <c r="G50" s="3980"/>
      <c r="H50" s="3980"/>
      <c r="I50" s="3980"/>
      <c r="J50" s="3980"/>
      <c r="K50" s="3980"/>
      <c r="L50" s="3980"/>
      <c r="M50" s="4003"/>
    </row>
    <row r="51" spans="1:13" ht="18.75" customHeight="1">
      <c r="A51" s="3979"/>
      <c r="B51" s="3980"/>
      <c r="C51" s="3980"/>
      <c r="D51" s="3980"/>
      <c r="E51" s="3980"/>
      <c r="F51" s="3980"/>
      <c r="G51" s="3980"/>
      <c r="H51" s="3980"/>
      <c r="I51" s="3980"/>
      <c r="J51" s="3980"/>
      <c r="K51" s="3980"/>
      <c r="L51" s="3980"/>
      <c r="M51" s="4003"/>
    </row>
    <row r="52" spans="1:13" ht="18.75" customHeight="1">
      <c r="A52" s="3979"/>
      <c r="B52" s="3980"/>
      <c r="C52" s="3980"/>
      <c r="D52" s="3980"/>
      <c r="E52" s="3980"/>
      <c r="F52" s="3980"/>
      <c r="G52" s="3980"/>
      <c r="H52" s="3980"/>
      <c r="I52" s="3980"/>
      <c r="J52" s="3980"/>
      <c r="K52" s="3980"/>
      <c r="L52" s="3980"/>
      <c r="M52" s="4004" t="s">
        <v>1782</v>
      </c>
    </row>
    <row r="53" spans="1:13" ht="18.75" customHeight="1">
      <c r="A53" s="3979"/>
      <c r="B53" s="3980"/>
      <c r="C53" s="3980"/>
      <c r="D53" s="3980"/>
      <c r="E53" s="3980"/>
      <c r="F53" s="3980"/>
      <c r="G53" s="3980"/>
      <c r="H53" s="3980"/>
      <c r="I53" s="3980"/>
      <c r="J53" s="3980"/>
      <c r="K53" s="3980"/>
      <c r="L53" s="3980"/>
      <c r="M53" s="4005"/>
    </row>
    <row r="54" spans="1:13" ht="18.75" customHeight="1">
      <c r="A54" s="3982"/>
      <c r="B54" s="3983"/>
      <c r="C54" s="3983"/>
      <c r="D54" s="3983"/>
      <c r="E54" s="3983"/>
      <c r="F54" s="3983"/>
      <c r="G54" s="3983"/>
      <c r="H54" s="3983"/>
      <c r="I54" s="3983"/>
      <c r="J54" s="3983"/>
      <c r="K54" s="3983"/>
      <c r="L54" s="3983"/>
      <c r="M54" s="4005"/>
    </row>
    <row r="55" spans="1:13" ht="27.75" customHeight="1">
      <c r="E55" s="3937" t="s">
        <v>899</v>
      </c>
      <c r="F55" s="3939"/>
      <c r="G55" s="3991" t="s">
        <v>1783</v>
      </c>
      <c r="H55" s="3992"/>
      <c r="I55" s="3993"/>
      <c r="J55" s="1261" t="s">
        <v>1756</v>
      </c>
      <c r="K55" s="3992" t="s">
        <v>1784</v>
      </c>
      <c r="L55" s="3992"/>
      <c r="M55" s="3993"/>
    </row>
  </sheetData>
  <mergeCells count="36">
    <mergeCell ref="E55:F55"/>
    <mergeCell ref="G55:I55"/>
    <mergeCell ref="K55:M55"/>
    <mergeCell ref="A35:M35"/>
    <mergeCell ref="A36:B36"/>
    <mergeCell ref="C36:G36"/>
    <mergeCell ref="H36:I36"/>
    <mergeCell ref="J36:M36"/>
    <mergeCell ref="A37:G48"/>
    <mergeCell ref="H37:M48"/>
    <mergeCell ref="A49:C49"/>
    <mergeCell ref="D49:L49"/>
    <mergeCell ref="M49:M51"/>
    <mergeCell ref="A50:L54"/>
    <mergeCell ref="M52:M54"/>
    <mergeCell ref="A22:B22"/>
    <mergeCell ref="C22:G22"/>
    <mergeCell ref="H22:I22"/>
    <mergeCell ref="J22:M22"/>
    <mergeCell ref="A23:G34"/>
    <mergeCell ref="H23:M34"/>
    <mergeCell ref="A21:M21"/>
    <mergeCell ref="L1:M1"/>
    <mergeCell ref="A2:M2"/>
    <mergeCell ref="A5:A7"/>
    <mergeCell ref="B5:D7"/>
    <mergeCell ref="E5:F5"/>
    <mergeCell ref="G5:M6"/>
    <mergeCell ref="E6:F6"/>
    <mergeCell ref="E7:F7"/>
    <mergeCell ref="G7:M7"/>
    <mergeCell ref="A14:D14"/>
    <mergeCell ref="E14:M14"/>
    <mergeCell ref="A15:M16"/>
    <mergeCell ref="A17:M18"/>
    <mergeCell ref="A19:M20"/>
  </mergeCells>
  <phoneticPr fontId="2"/>
  <dataValidations count="2">
    <dataValidation type="list" allowBlank="1" showInputMessage="1" showErrorMessage="1" sqref="C8" xr:uid="{F2D9F5B0-FCF3-407F-8D43-BC3F881694B7}">
      <formula1>"　,1,2,3,4,5,6,7,8,9,10,11,12"</formula1>
    </dataValidation>
    <dataValidation type="list" allowBlank="1" showInputMessage="1" showErrorMessage="1" sqref="A8" xr:uid="{CB459658-61AE-42BD-9903-16F0F3B6A335}">
      <formula1>"　,R3,R4,R5,R6,R7,R8,R9,R10"</formula1>
    </dataValidation>
  </dataValidations>
  <pageMargins left="0.23622047244094491" right="0.23622047244094491" top="0.74803149606299213" bottom="0.74803149606299213" header="0.31496062992125984" footer="0.31496062992125984"/>
  <pageSetup paperSize="9" scale="67"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9F1EB-60A0-44AC-88EF-2CEAE9806295}">
  <dimension ref="A1:BS54"/>
  <sheetViews>
    <sheetView showGridLines="0" view="pageBreakPreview" zoomScaleNormal="100" zoomScaleSheetLayoutView="100" workbookViewId="0">
      <selection activeCell="A2" sqref="A2:BJ2"/>
    </sheetView>
  </sheetViews>
  <sheetFormatPr defaultColWidth="8.1640625" defaultRowHeight="13"/>
  <cols>
    <col min="1" max="26" width="1.5" style="1263" customWidth="1"/>
    <col min="27" max="27" width="1.75" style="1263" customWidth="1"/>
    <col min="28" max="28" width="1.5" style="1263" customWidth="1"/>
    <col min="29" max="29" width="3.08203125" style="1263" customWidth="1"/>
    <col min="30" max="39" width="1.5" style="1263" customWidth="1"/>
    <col min="40" max="40" width="1.33203125" style="1263" customWidth="1"/>
    <col min="41" max="51" width="1.5" style="1263" customWidth="1"/>
    <col min="52" max="52" width="1.9140625" style="1263" customWidth="1"/>
    <col min="53" max="56" width="1.5" style="1263" customWidth="1"/>
    <col min="57" max="57" width="2.1640625" style="1263" customWidth="1"/>
    <col min="58" max="61" width="1.5" style="1263" customWidth="1"/>
    <col min="62" max="62" width="1.9140625" style="1263" customWidth="1"/>
    <col min="63" max="66" width="1.5" style="1263" customWidth="1"/>
    <col min="67" max="67" width="44.4140625" style="1263" customWidth="1"/>
    <col min="68" max="16384" width="8.1640625" style="1263"/>
  </cols>
  <sheetData>
    <row r="1" spans="1:71" ht="14">
      <c r="BA1" s="4010" t="s">
        <v>2338</v>
      </c>
      <c r="BB1" s="4010"/>
      <c r="BC1" s="4010"/>
      <c r="BD1" s="4010"/>
      <c r="BE1" s="4010"/>
      <c r="BF1" s="4010"/>
      <c r="BG1" s="4010"/>
      <c r="BH1" s="4010"/>
      <c r="BI1" s="4010"/>
      <c r="BJ1" s="4010"/>
    </row>
    <row r="2" spans="1:71" ht="28.5" customHeight="1">
      <c r="A2" s="4011" t="s">
        <v>1785</v>
      </c>
      <c r="B2" s="4011"/>
      <c r="C2" s="4011"/>
      <c r="D2" s="4011"/>
      <c r="E2" s="4011"/>
      <c r="F2" s="4011"/>
      <c r="G2" s="4011"/>
      <c r="H2" s="4011"/>
      <c r="I2" s="4011"/>
      <c r="J2" s="4011"/>
      <c r="K2" s="4011"/>
      <c r="L2" s="4011"/>
      <c r="M2" s="4011"/>
      <c r="N2" s="4011"/>
      <c r="O2" s="4011"/>
      <c r="P2" s="4011"/>
      <c r="Q2" s="4011"/>
      <c r="R2" s="4011"/>
      <c r="S2" s="4011"/>
      <c r="T2" s="4011"/>
      <c r="U2" s="4011"/>
      <c r="V2" s="4011"/>
      <c r="W2" s="4011"/>
      <c r="X2" s="4011"/>
      <c r="Y2" s="4011"/>
      <c r="Z2" s="4011"/>
      <c r="AA2" s="4011"/>
      <c r="AB2" s="4011"/>
      <c r="AC2" s="4011"/>
      <c r="AD2" s="4011"/>
      <c r="AE2" s="4011"/>
      <c r="AF2" s="4011"/>
      <c r="AG2" s="4011"/>
      <c r="AH2" s="4011"/>
      <c r="AI2" s="4011"/>
      <c r="AJ2" s="4011"/>
      <c r="AK2" s="4011"/>
      <c r="AL2" s="4011"/>
      <c r="AM2" s="4011"/>
      <c r="AN2" s="4011"/>
      <c r="AO2" s="4011"/>
      <c r="AP2" s="4011"/>
      <c r="AQ2" s="4011"/>
      <c r="AR2" s="4011"/>
      <c r="AS2" s="4011"/>
      <c r="AT2" s="4011"/>
      <c r="AU2" s="4011"/>
      <c r="AV2" s="4011"/>
      <c r="AW2" s="4011"/>
      <c r="AX2" s="4011"/>
      <c r="AY2" s="4011"/>
      <c r="AZ2" s="4011"/>
      <c r="BA2" s="4011"/>
      <c r="BB2" s="4011"/>
      <c r="BC2" s="4011"/>
      <c r="BD2" s="4011"/>
      <c r="BE2" s="4011"/>
      <c r="BF2" s="4011"/>
      <c r="BG2" s="4011"/>
      <c r="BH2" s="4011"/>
      <c r="BI2" s="4011"/>
      <c r="BJ2" s="4011"/>
    </row>
    <row r="3" spans="1:71" ht="18" customHeight="1">
      <c r="A3" s="1264"/>
      <c r="B3" s="1264"/>
      <c r="C3" s="1264"/>
      <c r="D3" s="1264"/>
      <c r="E3" s="1264"/>
      <c r="F3" s="1264"/>
      <c r="G3" s="1264"/>
      <c r="H3" s="1264"/>
      <c r="I3" s="1264"/>
      <c r="J3" s="1264"/>
      <c r="K3" s="1264"/>
      <c r="L3" s="1264"/>
      <c r="M3" s="1264"/>
      <c r="N3" s="1264"/>
      <c r="O3" s="1264"/>
      <c r="P3" s="1264"/>
      <c r="Q3" s="1264"/>
      <c r="R3" s="1264"/>
      <c r="S3" s="1264"/>
      <c r="T3" s="1264"/>
      <c r="U3" s="1264"/>
      <c r="V3" s="1264"/>
      <c r="W3" s="1264"/>
      <c r="X3" s="1264"/>
      <c r="Y3" s="1264"/>
      <c r="Z3" s="1264"/>
      <c r="AA3" s="1264"/>
      <c r="AB3" s="1264"/>
      <c r="AC3" s="1264"/>
      <c r="AD3" s="1264"/>
      <c r="AE3" s="1264"/>
      <c r="AF3" s="1264"/>
      <c r="AG3" s="1264"/>
      <c r="AH3" s="1264"/>
      <c r="AI3" s="1264"/>
      <c r="AJ3" s="1264"/>
      <c r="AK3" s="1264"/>
      <c r="AL3" s="1264"/>
      <c r="AM3" s="1264"/>
      <c r="AN3" s="1264"/>
      <c r="AO3" s="1264"/>
      <c r="AP3" s="1264"/>
      <c r="AQ3" s="4012" t="s">
        <v>516</v>
      </c>
      <c r="AR3" s="4012"/>
      <c r="AS3" s="4012"/>
      <c r="AT3" s="4012"/>
      <c r="AU3" s="4012"/>
      <c r="AV3" s="4012"/>
      <c r="AW3" s="4012"/>
      <c r="AX3" s="4013" t="s">
        <v>1786</v>
      </c>
      <c r="AY3" s="4013"/>
      <c r="AZ3" s="4013"/>
      <c r="BA3" s="4013"/>
      <c r="BB3" s="4013"/>
      <c r="BC3" s="4013"/>
      <c r="BD3" s="4013"/>
      <c r="BE3" s="4014" t="s">
        <v>1787</v>
      </c>
      <c r="BF3" s="4015"/>
      <c r="BG3" s="4015"/>
      <c r="BH3" s="4015"/>
      <c r="BI3" s="4015"/>
      <c r="BJ3" s="4016"/>
    </row>
    <row r="4" spans="1:71" ht="22.5" customHeight="1">
      <c r="A4" s="1265" t="s">
        <v>1788</v>
      </c>
      <c r="B4" s="1266"/>
      <c r="C4" s="1266"/>
      <c r="D4" s="1266"/>
      <c r="E4" s="1266"/>
      <c r="F4" s="1266"/>
      <c r="G4" s="1266"/>
      <c r="H4" s="1266"/>
      <c r="I4" s="1266"/>
      <c r="J4" s="1266"/>
      <c r="K4" s="1266"/>
      <c r="L4" s="1266"/>
      <c r="M4" s="1266"/>
      <c r="N4" s="1266"/>
      <c r="O4" s="1266"/>
      <c r="P4" s="1266"/>
      <c r="Q4" s="1266"/>
      <c r="R4" s="1266"/>
      <c r="S4" s="1265" t="s">
        <v>1789</v>
      </c>
      <c r="T4" s="1266"/>
      <c r="U4" s="1267"/>
      <c r="V4" s="1268"/>
      <c r="W4" s="1269"/>
      <c r="X4" s="1266"/>
      <c r="Y4" s="1266"/>
      <c r="Z4" s="1266"/>
      <c r="AA4" s="1266"/>
      <c r="AB4" s="1266"/>
      <c r="AC4" s="1266"/>
      <c r="AD4" s="1266"/>
      <c r="AE4" s="1266"/>
      <c r="AF4" s="1266"/>
      <c r="AG4" s="1266"/>
      <c r="AH4" s="1266"/>
      <c r="AI4" s="1266"/>
      <c r="AJ4" s="1266"/>
      <c r="AK4" s="1266"/>
      <c r="AL4" s="1266"/>
      <c r="AM4" s="1266"/>
      <c r="AN4" s="1266"/>
      <c r="AO4" s="1266"/>
      <c r="AP4" s="1267"/>
      <c r="AQ4" s="4006"/>
      <c r="AR4" s="4007"/>
      <c r="AS4" s="4007"/>
      <c r="AT4" s="4007"/>
      <c r="AU4" s="4007"/>
      <c r="AV4" s="4007"/>
      <c r="AW4" s="4008"/>
      <c r="AX4" s="4006"/>
      <c r="AY4" s="4007"/>
      <c r="AZ4" s="4007"/>
      <c r="BA4" s="4007"/>
      <c r="BB4" s="4007"/>
      <c r="BC4" s="4007"/>
      <c r="BD4" s="4008"/>
      <c r="BE4" s="4009"/>
      <c r="BF4" s="4009"/>
      <c r="BG4" s="4009"/>
      <c r="BH4" s="4009"/>
      <c r="BI4" s="4009"/>
      <c r="BJ4" s="4009"/>
      <c r="BO4" s="1270"/>
    </row>
    <row r="5" spans="1:71" ht="21.75" customHeight="1">
      <c r="A5" s="1271" t="s">
        <v>1790</v>
      </c>
      <c r="B5" s="1272"/>
      <c r="C5" s="1272"/>
      <c r="D5" s="1272"/>
      <c r="E5" s="1272"/>
      <c r="F5" s="1272"/>
      <c r="G5" s="1272"/>
      <c r="H5" s="1272"/>
      <c r="I5" s="1272"/>
      <c r="J5" s="1272"/>
      <c r="K5" s="1272"/>
      <c r="L5" s="1272"/>
      <c r="M5" s="1272"/>
      <c r="N5" s="1272"/>
      <c r="O5" s="1272"/>
      <c r="P5" s="1272"/>
      <c r="Q5" s="1272"/>
      <c r="R5" s="1272"/>
      <c r="S5" s="1271" t="s">
        <v>1791</v>
      </c>
      <c r="T5" s="1272"/>
      <c r="U5" s="1273"/>
      <c r="V5" s="1274"/>
      <c r="W5" s="1275"/>
      <c r="X5" s="1272"/>
      <c r="Y5" s="1272"/>
      <c r="Z5" s="1272"/>
      <c r="AA5" s="1272"/>
      <c r="AB5" s="1272"/>
      <c r="AC5" s="1272"/>
      <c r="AD5" s="1272"/>
      <c r="AE5" s="1272"/>
      <c r="AF5" s="1272"/>
      <c r="AG5" s="1272"/>
      <c r="AH5" s="1272"/>
      <c r="AI5" s="1272"/>
      <c r="AJ5" s="1272"/>
      <c r="AK5" s="1272"/>
      <c r="AL5" s="1272"/>
      <c r="AM5" s="1272"/>
      <c r="AN5" s="1272"/>
      <c r="AO5" s="1272"/>
      <c r="AP5" s="1273"/>
      <c r="AQ5" s="4017"/>
      <c r="AR5" s="4017"/>
      <c r="AS5" s="4017"/>
      <c r="AT5" s="4017"/>
      <c r="AU5" s="4017"/>
      <c r="AV5" s="4017"/>
      <c r="AW5" s="4017"/>
      <c r="AX5" s="4017"/>
      <c r="AY5" s="4017"/>
      <c r="AZ5" s="4017"/>
      <c r="BA5" s="4017"/>
      <c r="BB5" s="4017"/>
      <c r="BC5" s="4017"/>
      <c r="BD5" s="4017"/>
      <c r="BE5" s="1272"/>
      <c r="BF5" s="1272"/>
      <c r="BG5" s="1272"/>
      <c r="BH5" s="1272"/>
      <c r="BI5" s="1272"/>
      <c r="BJ5" s="1273"/>
      <c r="BO5" s="1270"/>
    </row>
    <row r="6" spans="1:71" ht="18" customHeight="1">
      <c r="A6" s="4018" t="s">
        <v>1792</v>
      </c>
      <c r="B6" s="4019"/>
      <c r="C6" s="4019"/>
      <c r="D6" s="4019"/>
      <c r="E6" s="4019"/>
      <c r="F6" s="4019"/>
      <c r="G6" s="4019"/>
      <c r="H6" s="4019"/>
      <c r="I6" s="4019"/>
      <c r="J6" s="4019"/>
      <c r="K6" s="4019"/>
      <c r="L6" s="4019"/>
      <c r="M6" s="4019"/>
      <c r="N6" s="4019"/>
      <c r="O6" s="4019"/>
      <c r="P6" s="4019"/>
      <c r="Q6" s="4019"/>
      <c r="R6" s="4019"/>
      <c r="S6" s="4019"/>
      <c r="T6" s="4019"/>
      <c r="U6" s="4020"/>
      <c r="V6" s="4021" t="s">
        <v>1793</v>
      </c>
      <c r="W6" s="4022"/>
      <c r="X6" s="4022"/>
      <c r="Y6" s="4023"/>
      <c r="Z6" s="4021" t="s">
        <v>1794</v>
      </c>
      <c r="AA6" s="4022"/>
      <c r="AB6" s="4022"/>
      <c r="AC6" s="4022"/>
      <c r="AD6" s="4022"/>
      <c r="AE6" s="4022"/>
      <c r="AF6" s="4022"/>
      <c r="AG6" s="4022"/>
      <c r="AH6" s="4022"/>
      <c r="AI6" s="4022"/>
      <c r="AJ6" s="4022"/>
      <c r="AK6" s="4022"/>
      <c r="AL6" s="4022"/>
      <c r="AM6" s="4022"/>
      <c r="AN6" s="4022"/>
      <c r="AO6" s="4022"/>
      <c r="AP6" s="4022"/>
      <c r="AQ6" s="4022"/>
      <c r="AR6" s="4022"/>
      <c r="AS6" s="4022"/>
      <c r="AT6" s="4022"/>
      <c r="AU6" s="4024" t="s">
        <v>1795</v>
      </c>
      <c r="AV6" s="4025"/>
      <c r="AW6" s="4025"/>
      <c r="AX6" s="4025"/>
      <c r="AY6" s="4025"/>
      <c r="AZ6" s="4026"/>
      <c r="BA6" s="4025" t="s">
        <v>1796</v>
      </c>
      <c r="BB6" s="4025"/>
      <c r="BC6" s="4025"/>
      <c r="BD6" s="4025"/>
      <c r="BE6" s="4025"/>
      <c r="BF6" s="4025"/>
      <c r="BG6" s="4025"/>
      <c r="BH6" s="4025"/>
      <c r="BI6" s="4025"/>
      <c r="BJ6" s="4026"/>
      <c r="BS6" s="1270"/>
    </row>
    <row r="7" spans="1:71" ht="21.75" customHeight="1">
      <c r="A7" s="4027" t="s">
        <v>1797</v>
      </c>
      <c r="B7" s="4028"/>
      <c r="C7" s="4028"/>
      <c r="D7" s="4028"/>
      <c r="E7" s="4028"/>
      <c r="F7" s="4028"/>
      <c r="G7" s="4028"/>
      <c r="H7" s="4028"/>
      <c r="I7" s="4028"/>
      <c r="J7" s="4028"/>
      <c r="K7" s="4028"/>
      <c r="L7" s="4028"/>
      <c r="M7" s="4028"/>
      <c r="N7" s="4028"/>
      <c r="O7" s="4028"/>
      <c r="P7" s="4028"/>
      <c r="Q7" s="4028"/>
      <c r="R7" s="4028"/>
      <c r="S7" s="4028"/>
      <c r="T7" s="4028"/>
      <c r="U7" s="4029"/>
      <c r="V7" s="4033"/>
      <c r="W7" s="4034"/>
      <c r="X7" s="4034"/>
      <c r="Y7" s="4035"/>
      <c r="Z7" s="1277"/>
      <c r="AN7" s="1278"/>
      <c r="AO7" s="1278"/>
      <c r="AP7" s="1279"/>
      <c r="AQ7" s="1279"/>
      <c r="AR7" s="1279"/>
      <c r="AS7" s="1279"/>
      <c r="AT7" s="1279"/>
      <c r="AU7" s="1280"/>
      <c r="AV7" s="1281"/>
      <c r="AW7" s="1281"/>
      <c r="AX7" s="1281"/>
      <c r="AY7" s="1281"/>
      <c r="AZ7" s="1282"/>
      <c r="BA7" s="1283" t="s">
        <v>1798</v>
      </c>
      <c r="BB7" s="1281"/>
      <c r="BC7" s="1281"/>
      <c r="BD7" s="1281"/>
      <c r="BE7" s="1281"/>
      <c r="BF7" s="1281"/>
      <c r="BG7" s="1281"/>
      <c r="BH7" s="1281"/>
      <c r="BI7" s="1281"/>
      <c r="BJ7" s="1282"/>
      <c r="BK7" s="1281"/>
      <c r="BL7" s="1281"/>
      <c r="BM7" s="1281"/>
      <c r="BN7" s="1281"/>
    </row>
    <row r="8" spans="1:71" ht="18.75" customHeight="1">
      <c r="A8" s="4030"/>
      <c r="B8" s="4031"/>
      <c r="C8" s="4031"/>
      <c r="D8" s="4031"/>
      <c r="E8" s="4031"/>
      <c r="F8" s="4031"/>
      <c r="G8" s="4031"/>
      <c r="H8" s="4031"/>
      <c r="I8" s="4031"/>
      <c r="J8" s="4031"/>
      <c r="K8" s="4031"/>
      <c r="L8" s="4031"/>
      <c r="M8" s="4031"/>
      <c r="N8" s="4031"/>
      <c r="O8" s="4031"/>
      <c r="P8" s="4031"/>
      <c r="Q8" s="4031"/>
      <c r="R8" s="4031"/>
      <c r="S8" s="4031"/>
      <c r="T8" s="4031"/>
      <c r="U8" s="4032"/>
      <c r="V8" s="4036"/>
      <c r="W8" s="4037"/>
      <c r="X8" s="4037"/>
      <c r="Y8" s="4038"/>
      <c r="Z8" s="1284" t="s">
        <v>1799</v>
      </c>
      <c r="AA8" s="1285"/>
      <c r="AB8" s="1286"/>
      <c r="AC8" s="1285"/>
      <c r="AD8" s="1285"/>
      <c r="AE8" s="1285"/>
      <c r="AF8" s="1285"/>
      <c r="AG8" s="1285"/>
      <c r="AH8" s="1285"/>
      <c r="AI8" s="1285"/>
      <c r="AJ8" s="1285"/>
      <c r="AK8" s="1285"/>
      <c r="AL8" s="1285"/>
      <c r="AM8" s="1285"/>
      <c r="AN8" s="1285"/>
      <c r="AO8" s="1285"/>
      <c r="AP8" s="1287"/>
      <c r="AQ8" s="1287"/>
      <c r="AR8" s="1287"/>
      <c r="AS8" s="1287"/>
      <c r="AT8" s="1287"/>
      <c r="AU8" s="1288"/>
      <c r="AV8" s="1289"/>
      <c r="AW8" s="1289"/>
      <c r="AX8" s="1289"/>
      <c r="AY8" s="1289"/>
      <c r="AZ8" s="1290"/>
      <c r="BA8" s="1289"/>
      <c r="BB8" s="1289"/>
      <c r="BC8" s="1289"/>
      <c r="BD8" s="1289"/>
      <c r="BE8" s="1289"/>
      <c r="BF8" s="1289"/>
      <c r="BG8" s="1289"/>
      <c r="BH8" s="1289"/>
      <c r="BI8" s="1289"/>
      <c r="BJ8" s="1290"/>
      <c r="BK8" s="1281"/>
      <c r="BL8" s="1281"/>
      <c r="BM8" s="1281"/>
      <c r="BN8" s="1281"/>
    </row>
    <row r="9" spans="1:71" ht="20.25" customHeight="1">
      <c r="A9" s="4027" t="s">
        <v>1800</v>
      </c>
      <c r="B9" s="4028"/>
      <c r="C9" s="4028"/>
      <c r="D9" s="4028"/>
      <c r="E9" s="4028"/>
      <c r="F9" s="4028"/>
      <c r="G9" s="4028"/>
      <c r="H9" s="4028"/>
      <c r="I9" s="4028"/>
      <c r="J9" s="4028"/>
      <c r="K9" s="4028"/>
      <c r="L9" s="4028"/>
      <c r="M9" s="4028"/>
      <c r="N9" s="4028"/>
      <c r="O9" s="4028"/>
      <c r="P9" s="4028"/>
      <c r="Q9" s="4028"/>
      <c r="R9" s="4028"/>
      <c r="S9" s="4028"/>
      <c r="T9" s="4028"/>
      <c r="U9" s="4029"/>
      <c r="V9" s="1265" t="s">
        <v>1801</v>
      </c>
      <c r="W9" s="1269"/>
      <c r="X9" s="1269"/>
      <c r="Y9" s="1269"/>
      <c r="Z9" s="1269"/>
      <c r="AA9" s="1269"/>
      <c r="AB9" s="1269"/>
      <c r="AC9" s="1269"/>
      <c r="AD9" s="1269"/>
      <c r="AE9" s="1269"/>
      <c r="AF9" s="1269"/>
      <c r="AG9" s="1269"/>
      <c r="AH9" s="1269"/>
      <c r="AI9" s="1269"/>
      <c r="AJ9" s="1269"/>
      <c r="AK9" s="1269"/>
      <c r="AL9" s="1269"/>
      <c r="AM9" s="1269"/>
      <c r="AN9" s="1269"/>
      <c r="AO9" s="1269"/>
      <c r="AP9" s="1286"/>
      <c r="AQ9" s="1286"/>
      <c r="AR9" s="1269"/>
      <c r="AS9" s="1269"/>
      <c r="AT9" s="1269"/>
      <c r="AU9" s="1286"/>
      <c r="AV9" s="1289"/>
      <c r="AW9" s="1289"/>
      <c r="AX9" s="1289"/>
      <c r="AY9" s="1289"/>
      <c r="AZ9" s="1289"/>
      <c r="BA9" s="1289"/>
      <c r="BB9" s="1289"/>
      <c r="BC9" s="1289"/>
      <c r="BD9" s="1289"/>
      <c r="BE9" s="1289"/>
      <c r="BF9" s="1289" t="s">
        <v>1802</v>
      </c>
      <c r="BG9" s="1289"/>
      <c r="BH9" s="1289"/>
      <c r="BI9" s="1289"/>
      <c r="BJ9" s="1290"/>
    </row>
    <row r="10" spans="1:71" ht="19" customHeight="1">
      <c r="A10" s="1280"/>
      <c r="B10" s="1281"/>
      <c r="C10" s="1281"/>
      <c r="D10" s="1281"/>
      <c r="E10" s="1281"/>
      <c r="F10" s="1281"/>
      <c r="G10" s="1281"/>
      <c r="H10" s="1281"/>
      <c r="I10" s="1291"/>
      <c r="J10" s="1292" t="s">
        <v>1803</v>
      </c>
      <c r="L10" s="1281"/>
      <c r="M10" s="1281"/>
      <c r="O10" s="1293"/>
      <c r="P10" s="1281"/>
      <c r="Q10" s="1281"/>
      <c r="R10" s="1281"/>
      <c r="S10" s="1281"/>
      <c r="T10" s="1281"/>
      <c r="U10" s="1281"/>
      <c r="V10" s="4039"/>
      <c r="W10" s="4040"/>
      <c r="X10" s="4040"/>
      <c r="Y10" s="4040"/>
      <c r="Z10" s="4040"/>
      <c r="AA10" s="4040"/>
      <c r="AB10" s="4040"/>
      <c r="AC10" s="4040"/>
      <c r="AD10" s="4040"/>
      <c r="AE10" s="4040"/>
      <c r="AF10" s="4040"/>
      <c r="AG10" s="4040"/>
      <c r="AH10" s="4040"/>
      <c r="AI10" s="4040"/>
      <c r="AJ10" s="4040"/>
      <c r="AK10" s="4040"/>
      <c r="AL10" s="4040"/>
      <c r="AM10" s="4040"/>
      <c r="AN10" s="4040"/>
      <c r="AO10" s="4040"/>
      <c r="AP10" s="4040"/>
      <c r="AQ10" s="4040"/>
      <c r="AR10" s="4040"/>
      <c r="AS10" s="4040"/>
      <c r="AT10" s="4040"/>
      <c r="AU10" s="4040"/>
      <c r="AV10" s="4040"/>
      <c r="AW10" s="4040"/>
      <c r="AX10" s="4040"/>
      <c r="AY10" s="4040"/>
      <c r="AZ10" s="4040"/>
      <c r="BA10" s="4040"/>
      <c r="BB10" s="4040"/>
      <c r="BC10" s="4040"/>
      <c r="BD10" s="4040"/>
      <c r="BE10" s="4040"/>
      <c r="BF10" s="4040"/>
      <c r="BG10" s="4040"/>
      <c r="BH10" s="4040"/>
      <c r="BI10" s="4040"/>
      <c r="BJ10" s="4041"/>
    </row>
    <row r="11" spans="1:71" ht="18.75" customHeight="1">
      <c r="A11" s="1294" t="s">
        <v>1804</v>
      </c>
      <c r="B11" s="1295"/>
      <c r="C11" s="1295"/>
      <c r="D11" s="1295"/>
      <c r="E11" s="1295"/>
      <c r="F11" s="1295"/>
      <c r="G11" s="1295"/>
      <c r="H11" s="1295"/>
      <c r="I11" s="1295"/>
      <c r="J11" s="1295"/>
      <c r="K11" s="1295"/>
      <c r="L11" s="1295"/>
      <c r="M11" s="1295"/>
      <c r="N11" s="1295"/>
      <c r="O11" s="1295"/>
      <c r="P11" s="1295"/>
      <c r="Q11" s="1295"/>
      <c r="R11" s="1295"/>
      <c r="S11" s="1295"/>
      <c r="T11" s="1281"/>
      <c r="U11" s="1281"/>
      <c r="V11" s="4042"/>
      <c r="W11" s="4043"/>
      <c r="X11" s="4043"/>
      <c r="Y11" s="4043"/>
      <c r="Z11" s="4043"/>
      <c r="AA11" s="4043"/>
      <c r="AB11" s="4043"/>
      <c r="AC11" s="4043"/>
      <c r="AD11" s="4043"/>
      <c r="AE11" s="4043"/>
      <c r="AF11" s="4043"/>
      <c r="AG11" s="4043"/>
      <c r="AH11" s="4043"/>
      <c r="AI11" s="4043"/>
      <c r="AJ11" s="4043"/>
      <c r="AK11" s="4043"/>
      <c r="AL11" s="4043"/>
      <c r="AM11" s="4043"/>
      <c r="AN11" s="4043"/>
      <c r="AO11" s="4043"/>
      <c r="AP11" s="4043"/>
      <c r="AQ11" s="4043"/>
      <c r="AR11" s="4043"/>
      <c r="AS11" s="4043"/>
      <c r="AT11" s="4043"/>
      <c r="AU11" s="4043"/>
      <c r="AV11" s="4043"/>
      <c r="AW11" s="4043"/>
      <c r="AX11" s="4043"/>
      <c r="AY11" s="4043"/>
      <c r="AZ11" s="4043"/>
      <c r="BA11" s="4043"/>
      <c r="BB11" s="4043"/>
      <c r="BC11" s="4043"/>
      <c r="BD11" s="4043"/>
      <c r="BE11" s="4043"/>
      <c r="BF11" s="4043"/>
      <c r="BG11" s="4043"/>
      <c r="BH11" s="4043"/>
      <c r="BI11" s="4043"/>
      <c r="BJ11" s="4044"/>
    </row>
    <row r="12" spans="1:71" ht="18.75" customHeight="1">
      <c r="A12" s="1294" t="s">
        <v>1805</v>
      </c>
      <c r="B12" s="1295"/>
      <c r="C12" s="1295"/>
      <c r="D12" s="1295"/>
      <c r="E12" s="1295"/>
      <c r="F12" s="1295"/>
      <c r="G12" s="1295"/>
      <c r="H12" s="1295"/>
      <c r="I12" s="1295"/>
      <c r="J12" s="1295"/>
      <c r="K12" s="1295"/>
      <c r="L12" s="1297" t="s">
        <v>1806</v>
      </c>
      <c r="M12" s="1295"/>
      <c r="N12" s="1296"/>
      <c r="O12" s="1295"/>
      <c r="P12" s="1295"/>
      <c r="Q12" s="1296"/>
      <c r="R12" s="1295"/>
      <c r="S12" s="1295"/>
      <c r="T12" s="1281"/>
      <c r="U12" s="1281"/>
      <c r="V12" s="4045"/>
      <c r="W12" s="4046"/>
      <c r="X12" s="4046"/>
      <c r="Y12" s="4046"/>
      <c r="Z12" s="4046"/>
      <c r="AA12" s="4046"/>
      <c r="AB12" s="4046"/>
      <c r="AC12" s="4046"/>
      <c r="AD12" s="4046"/>
      <c r="AE12" s="4046"/>
      <c r="AF12" s="4046"/>
      <c r="AG12" s="4046"/>
      <c r="AH12" s="4046"/>
      <c r="AI12" s="4046"/>
      <c r="AJ12" s="4046"/>
      <c r="AK12" s="4046"/>
      <c r="AL12" s="4046"/>
      <c r="AM12" s="4046"/>
      <c r="AN12" s="4046"/>
      <c r="AO12" s="4046"/>
      <c r="AP12" s="4046"/>
      <c r="AQ12" s="4046"/>
      <c r="AR12" s="4046"/>
      <c r="AS12" s="4046"/>
      <c r="AT12" s="4046"/>
      <c r="AU12" s="4046"/>
      <c r="AV12" s="4046"/>
      <c r="AW12" s="4046"/>
      <c r="AX12" s="4046"/>
      <c r="AY12" s="4046"/>
      <c r="AZ12" s="4046"/>
      <c r="BA12" s="4046"/>
      <c r="BB12" s="4046"/>
      <c r="BC12" s="4046"/>
      <c r="BD12" s="4046"/>
      <c r="BE12" s="4046"/>
      <c r="BF12" s="4046"/>
      <c r="BG12" s="4046"/>
      <c r="BH12" s="4046"/>
      <c r="BI12" s="4046"/>
      <c r="BJ12" s="4047"/>
    </row>
    <row r="13" spans="1:71" ht="18" customHeight="1">
      <c r="A13" s="4014" t="s">
        <v>1807</v>
      </c>
      <c r="B13" s="4015"/>
      <c r="C13" s="4015"/>
      <c r="D13" s="4015"/>
      <c r="E13" s="4015"/>
      <c r="F13" s="4015"/>
      <c r="G13" s="4015"/>
      <c r="H13" s="4015"/>
      <c r="I13" s="4015"/>
      <c r="J13" s="4015"/>
      <c r="K13" s="4015"/>
      <c r="L13" s="4015"/>
      <c r="M13" s="4015"/>
      <c r="N13" s="4015"/>
      <c r="O13" s="4015"/>
      <c r="P13" s="4015"/>
      <c r="Q13" s="4015"/>
      <c r="R13" s="4015"/>
      <c r="S13" s="4015"/>
      <c r="T13" s="4015"/>
      <c r="U13" s="4015"/>
      <c r="V13" s="4015"/>
      <c r="W13" s="4015"/>
      <c r="X13" s="4015"/>
      <c r="Y13" s="4015"/>
      <c r="Z13" s="4015"/>
      <c r="AA13" s="4015"/>
      <c r="AB13" s="4015"/>
      <c r="AC13" s="4015"/>
      <c r="AD13" s="4015"/>
      <c r="AE13" s="4016"/>
      <c r="AF13" s="4014" t="s">
        <v>1808</v>
      </c>
      <c r="AG13" s="4015"/>
      <c r="AH13" s="4015"/>
      <c r="AI13" s="4015"/>
      <c r="AJ13" s="4015"/>
      <c r="AK13" s="4015"/>
      <c r="AL13" s="4015"/>
      <c r="AM13" s="4015"/>
      <c r="AN13" s="4015"/>
      <c r="AO13" s="4015"/>
      <c r="AP13" s="4015"/>
      <c r="AQ13" s="4015"/>
      <c r="AR13" s="4015"/>
      <c r="AS13" s="4015"/>
      <c r="AT13" s="4015"/>
      <c r="AU13" s="4015"/>
      <c r="AV13" s="4015"/>
      <c r="AW13" s="4015"/>
      <c r="AX13" s="4015"/>
      <c r="AY13" s="4015"/>
      <c r="AZ13" s="4015"/>
      <c r="BA13" s="4015"/>
      <c r="BB13" s="4015"/>
      <c r="BC13" s="4015"/>
      <c r="BD13" s="4015"/>
      <c r="BE13" s="4015"/>
      <c r="BF13" s="4015"/>
      <c r="BG13" s="4015"/>
      <c r="BH13" s="4015"/>
      <c r="BI13" s="4015"/>
      <c r="BJ13" s="4016"/>
    </row>
    <row r="14" spans="1:71" ht="33" customHeight="1">
      <c r="A14" s="4048" t="s">
        <v>1809</v>
      </c>
      <c r="B14" s="4049"/>
      <c r="C14" s="4049"/>
      <c r="D14" s="4049"/>
      <c r="E14" s="4049"/>
      <c r="F14" s="4049"/>
      <c r="G14" s="4049"/>
      <c r="H14" s="4049"/>
      <c r="I14" s="4049"/>
      <c r="J14" s="4049"/>
      <c r="K14" s="4049"/>
      <c r="L14" s="4049"/>
      <c r="M14" s="4049"/>
      <c r="N14" s="4049"/>
      <c r="O14" s="4050"/>
      <c r="P14" s="4051" t="s">
        <v>1810</v>
      </c>
      <c r="Q14" s="4051"/>
      <c r="R14" s="4051"/>
      <c r="S14" s="4051"/>
      <c r="T14" s="4051"/>
      <c r="U14" s="4051"/>
      <c r="V14" s="4051"/>
      <c r="W14" s="4051"/>
      <c r="X14" s="4051"/>
      <c r="Y14" s="4051"/>
      <c r="Z14" s="4051"/>
      <c r="AA14" s="4051"/>
      <c r="AB14" s="4051"/>
      <c r="AC14" s="4051"/>
      <c r="AD14" s="4051"/>
      <c r="AE14" s="4052"/>
      <c r="AF14" s="1286"/>
      <c r="AG14" s="1286"/>
      <c r="AH14" s="1286"/>
      <c r="AI14" s="1286"/>
      <c r="AJ14" s="1286"/>
      <c r="AK14" s="1286"/>
      <c r="AL14" s="1286"/>
      <c r="AM14" s="1286"/>
      <c r="AN14" s="1286"/>
      <c r="AO14" s="1286"/>
      <c r="AP14" s="1286"/>
      <c r="AQ14" s="1286"/>
      <c r="AR14" s="1286"/>
      <c r="AS14" s="1286"/>
      <c r="AT14" s="1286"/>
      <c r="AU14" s="1286"/>
      <c r="AV14" s="1286"/>
      <c r="AW14" s="1286"/>
      <c r="AX14" s="1286"/>
      <c r="AY14" s="1286"/>
      <c r="AZ14" s="1286"/>
      <c r="BA14" s="1286"/>
      <c r="BB14" s="1286"/>
      <c r="BC14" s="1286"/>
      <c r="BD14" s="1286"/>
      <c r="BE14" s="1286"/>
      <c r="BF14" s="1286"/>
      <c r="BG14" s="1286"/>
      <c r="BH14" s="1286"/>
      <c r="BI14" s="1286"/>
      <c r="BJ14" s="1298"/>
    </row>
    <row r="15" spans="1:71" ht="18" customHeight="1">
      <c r="A15" s="4014" t="s">
        <v>1811</v>
      </c>
      <c r="B15" s="4015"/>
      <c r="C15" s="4015"/>
      <c r="D15" s="4015"/>
      <c r="E15" s="4015"/>
      <c r="F15" s="4015"/>
      <c r="G15" s="4015"/>
      <c r="H15" s="4015"/>
      <c r="I15" s="4015"/>
      <c r="J15" s="4015"/>
      <c r="K15" s="4015"/>
      <c r="L15" s="4015"/>
      <c r="M15" s="4015"/>
      <c r="N15" s="4015"/>
      <c r="O15" s="4015"/>
      <c r="P15" s="4015"/>
      <c r="Q15" s="4015"/>
      <c r="R15" s="4015"/>
      <c r="S15" s="4015"/>
      <c r="T15" s="4015"/>
      <c r="U15" s="4015"/>
      <c r="V15" s="4015"/>
      <c r="W15" s="4015"/>
      <c r="X15" s="4015"/>
      <c r="Y15" s="4015"/>
      <c r="Z15" s="4015"/>
      <c r="AA15" s="4015"/>
      <c r="AB15" s="4015"/>
      <c r="AC15" s="4015"/>
      <c r="AD15" s="4015"/>
      <c r="AE15" s="4016"/>
      <c r="AF15" s="4014" t="s">
        <v>1812</v>
      </c>
      <c r="AG15" s="4015"/>
      <c r="AH15" s="4015"/>
      <c r="AI15" s="4015"/>
      <c r="AJ15" s="4015"/>
      <c r="AK15" s="4015"/>
      <c r="AL15" s="4015"/>
      <c r="AM15" s="4015"/>
      <c r="AN15" s="4015"/>
      <c r="AO15" s="4015"/>
      <c r="AP15" s="4015"/>
      <c r="AQ15" s="4015"/>
      <c r="AR15" s="4015"/>
      <c r="AS15" s="4015"/>
      <c r="AT15" s="4015"/>
      <c r="AU15" s="4015"/>
      <c r="AV15" s="4015"/>
      <c r="AW15" s="4015"/>
      <c r="AX15" s="4015"/>
      <c r="AY15" s="4015"/>
      <c r="AZ15" s="4015"/>
      <c r="BA15" s="4015"/>
      <c r="BB15" s="4015"/>
      <c r="BC15" s="4015"/>
      <c r="BD15" s="4015"/>
      <c r="BE15" s="4015"/>
      <c r="BF15" s="4015"/>
      <c r="BG15" s="4015"/>
      <c r="BH15" s="4015"/>
      <c r="BI15" s="4015"/>
      <c r="BJ15" s="4016"/>
    </row>
    <row r="16" spans="1:71" ht="19.5" customHeight="1">
      <c r="A16" s="1299" t="s">
        <v>1813</v>
      </c>
      <c r="B16" s="1300"/>
      <c r="C16" s="1300"/>
      <c r="D16" s="1300"/>
      <c r="E16" s="1300"/>
      <c r="F16" s="1300"/>
      <c r="G16" s="1300"/>
      <c r="H16" s="1300"/>
      <c r="I16" s="1300"/>
      <c r="J16" s="1300"/>
      <c r="K16" s="1300"/>
      <c r="L16" s="1300"/>
      <c r="M16" s="1300"/>
      <c r="N16" s="1300"/>
      <c r="O16" s="1300"/>
      <c r="P16" s="1300"/>
      <c r="Q16" s="1300"/>
      <c r="R16" s="1300"/>
      <c r="S16" s="1300"/>
      <c r="T16" s="1300"/>
      <c r="U16" s="1300"/>
      <c r="V16" s="1301"/>
      <c r="W16" s="1301"/>
      <c r="X16" s="1301"/>
      <c r="Y16" s="1301"/>
      <c r="Z16" s="1301"/>
      <c r="AA16" s="1302"/>
      <c r="AB16" s="1302"/>
      <c r="AC16" s="1302"/>
      <c r="AD16" s="1302"/>
      <c r="AE16" s="1303"/>
      <c r="AF16" s="1280"/>
      <c r="AG16" s="1281"/>
      <c r="AH16" s="1281"/>
      <c r="AI16" s="1281"/>
      <c r="AJ16" s="1281"/>
      <c r="AK16" s="1281"/>
      <c r="AL16" s="1281"/>
      <c r="AM16" s="1281"/>
      <c r="AN16" s="1281"/>
      <c r="AO16" s="1281"/>
      <c r="AP16" s="1281"/>
      <c r="AQ16" s="1281"/>
      <c r="AR16" s="1281"/>
      <c r="AS16" s="1281"/>
      <c r="AT16" s="1281"/>
      <c r="AU16" s="1281"/>
      <c r="AV16" s="1281"/>
      <c r="AW16" s="1281"/>
      <c r="AX16" s="1281"/>
      <c r="AY16" s="1281"/>
      <c r="AZ16" s="1281"/>
      <c r="BA16" s="1281"/>
      <c r="BB16" s="1281"/>
      <c r="BC16" s="1281"/>
      <c r="BD16" s="1281"/>
      <c r="BE16" s="1281"/>
      <c r="BF16" s="1281"/>
      <c r="BG16" s="1281"/>
      <c r="BH16" s="1281"/>
      <c r="BI16" s="1281"/>
      <c r="BJ16" s="1282"/>
    </row>
    <row r="17" spans="1:62" ht="19.5" customHeight="1">
      <c r="A17" s="1304" t="s">
        <v>1814</v>
      </c>
      <c r="B17" s="1300"/>
      <c r="C17" s="1300"/>
      <c r="D17" s="1300"/>
      <c r="E17" s="1300"/>
      <c r="F17" s="1300"/>
      <c r="G17" s="1300"/>
      <c r="H17" s="1300"/>
      <c r="I17" s="1300"/>
      <c r="J17" s="1300"/>
      <c r="K17" s="1300"/>
      <c r="L17" s="1300"/>
      <c r="M17" s="1300"/>
      <c r="N17" s="1300"/>
      <c r="O17" s="1300"/>
      <c r="P17" s="1300"/>
      <c r="Q17" s="1300"/>
      <c r="R17" s="1300"/>
      <c r="S17" s="1300"/>
      <c r="T17" s="1300"/>
      <c r="U17" s="1301" t="s">
        <v>1815</v>
      </c>
      <c r="V17" s="1301"/>
      <c r="W17" s="1301"/>
      <c r="X17" s="1301"/>
      <c r="Y17" s="1301"/>
      <c r="Z17" s="1301"/>
      <c r="AA17" s="1302"/>
      <c r="AB17" s="1302"/>
      <c r="AC17" s="1302"/>
      <c r="AD17" s="1302"/>
      <c r="AE17" s="1303"/>
      <c r="AF17" s="1280"/>
      <c r="AG17" s="1281"/>
      <c r="AH17" s="1281"/>
      <c r="AI17" s="1281"/>
      <c r="AJ17" s="1281"/>
      <c r="AK17" s="1281"/>
      <c r="AL17" s="1281"/>
      <c r="AM17" s="1281"/>
      <c r="AN17" s="1281"/>
      <c r="AO17" s="1281"/>
      <c r="AP17" s="1281"/>
      <c r="AQ17" s="1281"/>
      <c r="AR17" s="1281"/>
      <c r="AS17" s="1281"/>
      <c r="AT17" s="1281"/>
      <c r="AU17" s="1281"/>
      <c r="AV17" s="1281"/>
      <c r="AW17" s="1281"/>
      <c r="AX17" s="1281"/>
      <c r="AY17" s="1281"/>
      <c r="AZ17" s="1281"/>
      <c r="BA17" s="1281"/>
      <c r="BB17" s="1281"/>
      <c r="BC17" s="1281"/>
      <c r="BD17" s="1281"/>
      <c r="BE17" s="1281"/>
      <c r="BF17" s="1281"/>
      <c r="BG17" s="1281"/>
      <c r="BH17" s="1281"/>
      <c r="BI17" s="1281"/>
      <c r="BJ17" s="1282"/>
    </row>
    <row r="18" spans="1:62" ht="19.5" customHeight="1">
      <c r="A18" s="1304" t="s">
        <v>1816</v>
      </c>
      <c r="B18" s="1300"/>
      <c r="C18" s="1300"/>
      <c r="D18" s="1300"/>
      <c r="E18" s="1300"/>
      <c r="F18" s="1300"/>
      <c r="G18" s="1300"/>
      <c r="H18" s="1300"/>
      <c r="I18" s="1300"/>
      <c r="J18" s="1300"/>
      <c r="K18" s="1300"/>
      <c r="L18" s="1300"/>
      <c r="M18" s="1300"/>
      <c r="N18" s="1300"/>
      <c r="O18" s="1300"/>
      <c r="P18" s="1300"/>
      <c r="Q18" s="1300"/>
      <c r="R18" s="1300"/>
      <c r="S18" s="1300"/>
      <c r="T18" s="1300"/>
      <c r="U18" s="1300"/>
      <c r="V18" s="1301"/>
      <c r="W18" s="1301"/>
      <c r="X18" s="1301"/>
      <c r="Y18" s="1301"/>
      <c r="Z18" s="1301"/>
      <c r="AA18" s="1302"/>
      <c r="AB18" s="1302"/>
      <c r="AC18" s="1302"/>
      <c r="AD18" s="1302"/>
      <c r="AE18" s="1303"/>
      <c r="AF18" s="1280"/>
      <c r="AG18" s="1281"/>
      <c r="AH18" s="1281"/>
      <c r="AI18" s="1281"/>
      <c r="AJ18" s="1281"/>
      <c r="AK18" s="1281"/>
      <c r="AL18" s="1281"/>
      <c r="AM18" s="1281"/>
      <c r="AN18" s="1281"/>
      <c r="AO18" s="1281"/>
      <c r="AP18" s="1281"/>
      <c r="AQ18" s="1281"/>
      <c r="AR18" s="1281"/>
      <c r="AS18" s="1281"/>
      <c r="AT18" s="1281"/>
      <c r="AU18" s="1281"/>
      <c r="AV18" s="1281"/>
      <c r="AW18" s="1281"/>
      <c r="AX18" s="1281"/>
      <c r="AY18" s="1281"/>
      <c r="AZ18" s="1281"/>
      <c r="BA18" s="1281"/>
      <c r="BB18" s="1281"/>
      <c r="BC18" s="1281"/>
      <c r="BD18" s="1281"/>
      <c r="BE18" s="1281"/>
      <c r="BF18" s="1281"/>
      <c r="BG18" s="1281"/>
      <c r="BH18" s="1281"/>
      <c r="BI18" s="1281"/>
      <c r="BJ18" s="1282"/>
    </row>
    <row r="19" spans="1:62" ht="18" customHeight="1">
      <c r="A19" s="4053" t="s">
        <v>1817</v>
      </c>
      <c r="B19" s="4054"/>
      <c r="C19" s="4054"/>
      <c r="D19" s="4054"/>
      <c r="E19" s="4054"/>
      <c r="F19" s="4054"/>
      <c r="G19" s="4054"/>
      <c r="H19" s="4054"/>
      <c r="I19" s="4054"/>
      <c r="J19" s="4054"/>
      <c r="K19" s="4054"/>
      <c r="L19" s="4054"/>
      <c r="M19" s="4054"/>
      <c r="N19" s="4054"/>
      <c r="O19" s="4054"/>
      <c r="P19" s="4054"/>
      <c r="Q19" s="4054"/>
      <c r="R19" s="4054"/>
      <c r="S19" s="4054"/>
      <c r="T19" s="4054"/>
      <c r="U19" s="4054"/>
      <c r="V19" s="4054"/>
      <c r="W19" s="4054"/>
      <c r="X19" s="4054"/>
      <c r="Y19" s="4054"/>
      <c r="Z19" s="4054"/>
      <c r="AA19" s="4054"/>
      <c r="AB19" s="4054"/>
      <c r="AC19" s="4054"/>
      <c r="AD19" s="4054"/>
      <c r="AE19" s="4055"/>
      <c r="AF19" s="4014" t="s">
        <v>1818</v>
      </c>
      <c r="AG19" s="4015"/>
      <c r="AH19" s="4015"/>
      <c r="AI19" s="4015"/>
      <c r="AJ19" s="4015"/>
      <c r="AK19" s="4015"/>
      <c r="AL19" s="4015"/>
      <c r="AM19" s="4015"/>
      <c r="AN19" s="4015"/>
      <c r="AO19" s="4015"/>
      <c r="AP19" s="4015"/>
      <c r="AQ19" s="4015"/>
      <c r="AR19" s="4015"/>
      <c r="AS19" s="4015"/>
      <c r="AT19" s="4015"/>
      <c r="AU19" s="4015"/>
      <c r="AV19" s="4015"/>
      <c r="AW19" s="4015"/>
      <c r="AX19" s="4015"/>
      <c r="AY19" s="4015"/>
      <c r="AZ19" s="4015"/>
      <c r="BA19" s="4015"/>
      <c r="BB19" s="4015"/>
      <c r="BC19" s="4015"/>
      <c r="BD19" s="4015"/>
      <c r="BE19" s="4015"/>
      <c r="BF19" s="4015"/>
      <c r="BG19" s="4015"/>
      <c r="BH19" s="4015"/>
      <c r="BI19" s="4015"/>
      <c r="BJ19" s="4016"/>
    </row>
    <row r="20" spans="1:62" ht="42.75" customHeight="1">
      <c r="A20" s="1288"/>
      <c r="B20" s="1289"/>
      <c r="C20" s="1289"/>
      <c r="D20" s="1289"/>
      <c r="E20" s="1289"/>
      <c r="F20" s="1289"/>
      <c r="G20" s="1289"/>
      <c r="H20" s="1289"/>
      <c r="I20" s="1289"/>
      <c r="J20" s="1289"/>
      <c r="K20" s="1289"/>
      <c r="L20" s="1289"/>
      <c r="M20" s="1289"/>
      <c r="N20" s="1289"/>
      <c r="O20" s="1289"/>
      <c r="P20" s="1289"/>
      <c r="Q20" s="1289"/>
      <c r="R20" s="1289"/>
      <c r="S20" s="1289"/>
      <c r="T20" s="1289"/>
      <c r="U20" s="1289"/>
      <c r="V20" s="1289"/>
      <c r="W20" s="1289"/>
      <c r="X20" s="1289"/>
      <c r="Y20" s="1289"/>
      <c r="Z20" s="1289"/>
      <c r="AA20" s="1289"/>
      <c r="AB20" s="1289"/>
      <c r="AC20" s="1289"/>
      <c r="AD20" s="1289"/>
      <c r="AE20" s="1290"/>
      <c r="AF20" s="1305"/>
      <c r="AG20" s="1286"/>
      <c r="AH20" s="1286"/>
      <c r="AI20" s="1286"/>
      <c r="AJ20" s="1286"/>
      <c r="AK20" s="1286"/>
      <c r="AL20" s="1286"/>
      <c r="AM20" s="1286"/>
      <c r="AN20" s="1286"/>
      <c r="AO20" s="1286"/>
      <c r="AP20" s="1286"/>
      <c r="AQ20" s="1286"/>
      <c r="AR20" s="1286"/>
      <c r="AS20" s="1286"/>
      <c r="AT20" s="1286"/>
      <c r="AU20" s="1286"/>
      <c r="AV20" s="1286"/>
      <c r="AW20" s="1286"/>
      <c r="AX20" s="1286"/>
      <c r="AY20" s="1286"/>
      <c r="AZ20" s="1286"/>
      <c r="BA20" s="1286"/>
      <c r="BB20" s="1286"/>
      <c r="BC20" s="1286"/>
      <c r="BD20" s="1286"/>
      <c r="BE20" s="1286"/>
      <c r="BF20" s="1286"/>
      <c r="BG20" s="1286"/>
      <c r="BH20" s="1286"/>
      <c r="BI20" s="1286"/>
      <c r="BJ20" s="1298"/>
    </row>
    <row r="21" spans="1:62" ht="6.75" customHeight="1">
      <c r="A21" s="1306"/>
      <c r="B21" s="1306"/>
      <c r="C21" s="1306"/>
      <c r="D21" s="1306"/>
      <c r="E21" s="1306"/>
      <c r="F21" s="1306"/>
      <c r="G21" s="1306"/>
      <c r="H21" s="1306"/>
      <c r="I21" s="1306"/>
      <c r="J21" s="1306"/>
      <c r="K21" s="1306"/>
      <c r="L21" s="1306"/>
      <c r="M21" s="1306"/>
      <c r="N21" s="1306"/>
      <c r="O21" s="1306"/>
      <c r="P21" s="1306"/>
      <c r="Q21" s="1306"/>
      <c r="R21" s="1306"/>
      <c r="S21" s="1306"/>
      <c r="T21" s="1306"/>
      <c r="U21" s="1306"/>
      <c r="V21" s="1306"/>
      <c r="W21" s="1306"/>
      <c r="X21" s="1306"/>
      <c r="Y21" s="1306"/>
      <c r="Z21" s="1306"/>
      <c r="AA21" s="1306"/>
      <c r="AB21" s="1306"/>
      <c r="AC21" s="1306"/>
      <c r="AD21" s="1306"/>
      <c r="AE21" s="1306"/>
      <c r="AF21" s="1306"/>
      <c r="AG21" s="1306"/>
      <c r="AH21" s="1306"/>
      <c r="AI21" s="1306"/>
      <c r="AJ21" s="1306"/>
      <c r="AK21" s="1306"/>
      <c r="AL21" s="1306"/>
      <c r="AM21" s="1306"/>
      <c r="AN21" s="1306"/>
      <c r="AO21" s="1306"/>
      <c r="AP21" s="1306"/>
      <c r="AQ21" s="1306"/>
      <c r="AR21" s="1306"/>
      <c r="AS21" s="1306"/>
      <c r="AT21" s="1306"/>
      <c r="AU21" s="1306"/>
      <c r="AV21" s="1306"/>
      <c r="AW21" s="1306"/>
      <c r="AX21" s="1306"/>
      <c r="AY21" s="1306"/>
      <c r="AZ21" s="1306"/>
      <c r="BA21" s="1306"/>
      <c r="BB21" s="1306"/>
      <c r="BC21" s="1306"/>
      <c r="BD21" s="1306"/>
      <c r="BE21" s="1306"/>
      <c r="BF21" s="1306"/>
      <c r="BG21" s="1306"/>
      <c r="BH21" s="1306"/>
      <c r="BI21" s="1306"/>
      <c r="BJ21" s="1306"/>
    </row>
    <row r="22" spans="1:62" ht="15" customHeight="1">
      <c r="A22" s="4021" t="s">
        <v>1819</v>
      </c>
      <c r="B22" s="4022"/>
      <c r="C22" s="4022"/>
      <c r="D22" s="4022"/>
      <c r="E22" s="4022"/>
      <c r="F22" s="4022"/>
      <c r="G22" s="4022"/>
      <c r="H22" s="4022"/>
      <c r="I22" s="4022"/>
      <c r="J22" s="4022"/>
      <c r="K22" s="4022"/>
      <c r="L22" s="4022"/>
      <c r="M22" s="4022"/>
      <c r="N22" s="4022"/>
      <c r="O22" s="4022"/>
      <c r="P22" s="4022"/>
      <c r="Q22" s="4022"/>
      <c r="R22" s="4022"/>
      <c r="S22" s="4022"/>
      <c r="T22" s="4022"/>
      <c r="U22" s="4022"/>
      <c r="V22" s="4022"/>
      <c r="W22" s="4022"/>
      <c r="X22" s="4022"/>
      <c r="Y22" s="4022"/>
      <c r="Z22" s="4022"/>
      <c r="AA22" s="4022"/>
      <c r="AB22" s="4022"/>
      <c r="AC22" s="4022"/>
      <c r="AD22" s="4022"/>
      <c r="AE22" s="4022"/>
      <c r="AF22" s="4022"/>
      <c r="AG22" s="4022"/>
      <c r="AH22" s="4022"/>
      <c r="AI22" s="4022"/>
      <c r="AJ22" s="4022"/>
      <c r="AK22" s="4022"/>
      <c r="AL22" s="4022"/>
      <c r="AM22" s="4022"/>
      <c r="AN22" s="4022"/>
      <c r="AO22" s="4022"/>
      <c r="AP22" s="4022"/>
      <c r="AQ22" s="4022"/>
      <c r="AR22" s="4022"/>
      <c r="AS22" s="4022"/>
      <c r="AT22" s="4022"/>
      <c r="AU22" s="4022"/>
      <c r="AV22" s="4022"/>
      <c r="AW22" s="4022"/>
      <c r="AX22" s="4022"/>
      <c r="AY22" s="4022"/>
      <c r="AZ22" s="4022"/>
      <c r="BA22" s="4022"/>
      <c r="BB22" s="4022"/>
      <c r="BC22" s="4022"/>
      <c r="BD22" s="4022"/>
      <c r="BE22" s="4022"/>
      <c r="BF22" s="4022"/>
      <c r="BG22" s="4022"/>
      <c r="BH22" s="4022"/>
      <c r="BI22" s="4022"/>
      <c r="BJ22" s="4023"/>
    </row>
    <row r="23" spans="1:62" ht="18" customHeight="1">
      <c r="A23" s="4056" t="s">
        <v>1820</v>
      </c>
      <c r="B23" s="4057"/>
      <c r="C23" s="4058"/>
      <c r="D23" s="4062" t="s">
        <v>1821</v>
      </c>
      <c r="E23" s="4063"/>
      <c r="F23" s="4063"/>
      <c r="G23" s="4063"/>
      <c r="H23" s="4063"/>
      <c r="I23" s="4063"/>
      <c r="J23" s="4063"/>
      <c r="K23" s="4063"/>
      <c r="L23" s="4063"/>
      <c r="M23" s="4063"/>
      <c r="N23" s="4063"/>
      <c r="O23" s="4063"/>
      <c r="P23" s="4064"/>
      <c r="Q23" s="4065"/>
      <c r="R23" s="4065"/>
      <c r="S23" s="4065"/>
      <c r="T23" s="4065"/>
      <c r="U23" s="4065"/>
      <c r="V23" s="4065"/>
      <c r="W23" s="4065"/>
      <c r="X23" s="4065"/>
      <c r="Y23" s="4065"/>
      <c r="Z23" s="4065"/>
      <c r="AA23" s="4065"/>
      <c r="AB23" s="4065"/>
      <c r="AC23" s="4065"/>
      <c r="AD23" s="4065"/>
      <c r="AE23" s="4065"/>
      <c r="AF23" s="4065"/>
      <c r="AG23" s="4065"/>
      <c r="AH23" s="4065"/>
      <c r="AI23" s="4065"/>
      <c r="AJ23" s="4065"/>
      <c r="AK23" s="4065"/>
      <c r="AL23" s="4065"/>
      <c r="AM23" s="4065"/>
      <c r="AN23" s="4065"/>
      <c r="AO23" s="4065"/>
      <c r="AP23" s="4065"/>
      <c r="AQ23" s="4065"/>
      <c r="AR23" s="4065"/>
      <c r="AS23" s="4065"/>
      <c r="AT23" s="4065"/>
      <c r="AU23" s="4065"/>
      <c r="AV23" s="4065"/>
      <c r="AW23" s="4065"/>
      <c r="AX23" s="4065"/>
      <c r="AY23" s="4066"/>
      <c r="AZ23" s="4070" t="s">
        <v>1822</v>
      </c>
      <c r="BA23" s="4071"/>
      <c r="BB23" s="4071"/>
      <c r="BC23" s="4071"/>
      <c r="BD23" s="4074" t="s">
        <v>1823</v>
      </c>
      <c r="BE23" s="4075"/>
      <c r="BF23" s="4075"/>
      <c r="BG23" s="4075"/>
      <c r="BH23" s="4075"/>
      <c r="BI23" s="4075"/>
      <c r="BJ23" s="4076"/>
    </row>
    <row r="24" spans="1:62" ht="18" customHeight="1">
      <c r="A24" s="4059"/>
      <c r="B24" s="4060"/>
      <c r="C24" s="4061"/>
      <c r="D24" s="4080" t="s">
        <v>1824</v>
      </c>
      <c r="E24" s="4081"/>
      <c r="F24" s="4081"/>
      <c r="G24" s="4081"/>
      <c r="H24" s="4081"/>
      <c r="I24" s="4081"/>
      <c r="J24" s="4081"/>
      <c r="K24" s="4081"/>
      <c r="L24" s="4081"/>
      <c r="M24" s="4081"/>
      <c r="N24" s="4081"/>
      <c r="O24" s="4081"/>
      <c r="P24" s="4067"/>
      <c r="Q24" s="4068"/>
      <c r="R24" s="4068"/>
      <c r="S24" s="4068"/>
      <c r="T24" s="4068"/>
      <c r="U24" s="4068"/>
      <c r="V24" s="4068"/>
      <c r="W24" s="4068"/>
      <c r="X24" s="4068"/>
      <c r="Y24" s="4068"/>
      <c r="Z24" s="4068"/>
      <c r="AA24" s="4068"/>
      <c r="AB24" s="4068"/>
      <c r="AC24" s="4068"/>
      <c r="AD24" s="4068"/>
      <c r="AE24" s="4068"/>
      <c r="AF24" s="4068"/>
      <c r="AG24" s="4068"/>
      <c r="AH24" s="4068"/>
      <c r="AI24" s="4068"/>
      <c r="AJ24" s="4068"/>
      <c r="AK24" s="4068"/>
      <c r="AL24" s="4068"/>
      <c r="AM24" s="4068"/>
      <c r="AN24" s="4068"/>
      <c r="AO24" s="4068"/>
      <c r="AP24" s="4068"/>
      <c r="AQ24" s="4068"/>
      <c r="AR24" s="4068"/>
      <c r="AS24" s="4068"/>
      <c r="AT24" s="4068"/>
      <c r="AU24" s="4068"/>
      <c r="AV24" s="4068"/>
      <c r="AW24" s="4068"/>
      <c r="AX24" s="4068"/>
      <c r="AY24" s="4069"/>
      <c r="AZ24" s="4072"/>
      <c r="BA24" s="4073"/>
      <c r="BB24" s="4073"/>
      <c r="BC24" s="4073"/>
      <c r="BD24" s="4077"/>
      <c r="BE24" s="4078"/>
      <c r="BF24" s="4078"/>
      <c r="BG24" s="4078"/>
      <c r="BH24" s="4078"/>
      <c r="BI24" s="4078"/>
      <c r="BJ24" s="4079"/>
    </row>
    <row r="25" spans="1:62" ht="18" customHeight="1">
      <c r="A25" s="4056" t="s">
        <v>1825</v>
      </c>
      <c r="B25" s="4057"/>
      <c r="C25" s="4058"/>
      <c r="D25" s="4062" t="s">
        <v>1821</v>
      </c>
      <c r="E25" s="4063"/>
      <c r="F25" s="4063"/>
      <c r="G25" s="4063"/>
      <c r="H25" s="4063"/>
      <c r="I25" s="4063"/>
      <c r="J25" s="4063"/>
      <c r="K25" s="4063"/>
      <c r="L25" s="4063"/>
      <c r="M25" s="4063"/>
      <c r="N25" s="4063"/>
      <c r="O25" s="4063"/>
      <c r="P25" s="4064"/>
      <c r="Q25" s="4065"/>
      <c r="R25" s="4065"/>
      <c r="S25" s="4065"/>
      <c r="T25" s="4065"/>
      <c r="U25" s="4065"/>
      <c r="V25" s="4065"/>
      <c r="W25" s="4065"/>
      <c r="X25" s="4065"/>
      <c r="Y25" s="4065"/>
      <c r="Z25" s="4065"/>
      <c r="AA25" s="4065"/>
      <c r="AB25" s="4065"/>
      <c r="AC25" s="4065"/>
      <c r="AD25" s="4065"/>
      <c r="AE25" s="4065"/>
      <c r="AF25" s="4065"/>
      <c r="AG25" s="4065"/>
      <c r="AH25" s="4065"/>
      <c r="AI25" s="4065"/>
      <c r="AJ25" s="4065"/>
      <c r="AK25" s="4065"/>
      <c r="AL25" s="4065"/>
      <c r="AM25" s="4065"/>
      <c r="AN25" s="4065"/>
      <c r="AO25" s="4065"/>
      <c r="AP25" s="4065"/>
      <c r="AQ25" s="4065"/>
      <c r="AR25" s="4065"/>
      <c r="AS25" s="4065"/>
      <c r="AT25" s="4065"/>
      <c r="AU25" s="4065"/>
      <c r="AV25" s="4065"/>
      <c r="AW25" s="4065"/>
      <c r="AX25" s="4065"/>
      <c r="AY25" s="4066"/>
      <c r="AZ25" s="4070" t="s">
        <v>1822</v>
      </c>
      <c r="BA25" s="4071"/>
      <c r="BB25" s="4071"/>
      <c r="BC25" s="4071"/>
      <c r="BD25" s="4074" t="s">
        <v>1823</v>
      </c>
      <c r="BE25" s="4075"/>
      <c r="BF25" s="4075"/>
      <c r="BG25" s="4075"/>
      <c r="BH25" s="4075"/>
      <c r="BI25" s="4075"/>
      <c r="BJ25" s="4076"/>
    </row>
    <row r="26" spans="1:62" ht="18" customHeight="1">
      <c r="A26" s="4059"/>
      <c r="B26" s="4060"/>
      <c r="C26" s="4061"/>
      <c r="D26" s="4080" t="s">
        <v>1824</v>
      </c>
      <c r="E26" s="4081"/>
      <c r="F26" s="4081"/>
      <c r="G26" s="4081"/>
      <c r="H26" s="4081"/>
      <c r="I26" s="4081"/>
      <c r="J26" s="4081"/>
      <c r="K26" s="4081"/>
      <c r="L26" s="4081"/>
      <c r="M26" s="4081"/>
      <c r="N26" s="4081"/>
      <c r="O26" s="4081"/>
      <c r="P26" s="4067"/>
      <c r="Q26" s="4068"/>
      <c r="R26" s="4068"/>
      <c r="S26" s="4068"/>
      <c r="T26" s="4068"/>
      <c r="U26" s="4068"/>
      <c r="V26" s="4068"/>
      <c r="W26" s="4068"/>
      <c r="X26" s="4068"/>
      <c r="Y26" s="4068"/>
      <c r="Z26" s="4068"/>
      <c r="AA26" s="4068"/>
      <c r="AB26" s="4068"/>
      <c r="AC26" s="4068"/>
      <c r="AD26" s="4068"/>
      <c r="AE26" s="4068"/>
      <c r="AF26" s="4068"/>
      <c r="AG26" s="4068"/>
      <c r="AH26" s="4068"/>
      <c r="AI26" s="4068"/>
      <c r="AJ26" s="4068"/>
      <c r="AK26" s="4068"/>
      <c r="AL26" s="4068"/>
      <c r="AM26" s="4068"/>
      <c r="AN26" s="4068"/>
      <c r="AO26" s="4068"/>
      <c r="AP26" s="4068"/>
      <c r="AQ26" s="4068"/>
      <c r="AR26" s="4068"/>
      <c r="AS26" s="4068"/>
      <c r="AT26" s="4068"/>
      <c r="AU26" s="4068"/>
      <c r="AV26" s="4068"/>
      <c r="AW26" s="4068"/>
      <c r="AX26" s="4068"/>
      <c r="AY26" s="4069"/>
      <c r="AZ26" s="4072"/>
      <c r="BA26" s="4073"/>
      <c r="BB26" s="4073"/>
      <c r="BC26" s="4073"/>
      <c r="BD26" s="4077"/>
      <c r="BE26" s="4078"/>
      <c r="BF26" s="4078"/>
      <c r="BG26" s="4078"/>
      <c r="BH26" s="4078"/>
      <c r="BI26" s="4078"/>
      <c r="BJ26" s="4079"/>
    </row>
    <row r="27" spans="1:62" ht="10.5" customHeight="1">
      <c r="A27" s="1307"/>
      <c r="B27" s="1307"/>
      <c r="C27" s="1307"/>
      <c r="D27" s="1307"/>
      <c r="E27" s="1307"/>
      <c r="F27" s="1307"/>
      <c r="G27" s="1307"/>
      <c r="H27" s="1307"/>
      <c r="I27" s="1307"/>
      <c r="J27" s="1307"/>
      <c r="K27" s="1307"/>
      <c r="L27" s="1307"/>
      <c r="M27" s="1307"/>
      <c r="N27" s="1307"/>
      <c r="O27" s="1307"/>
      <c r="P27" s="1307"/>
      <c r="Q27" s="1307"/>
      <c r="R27" s="1307"/>
      <c r="S27" s="1307"/>
      <c r="T27" s="1307"/>
      <c r="U27" s="1307"/>
      <c r="V27" s="1307"/>
      <c r="W27" s="1307"/>
      <c r="X27" s="1307"/>
      <c r="Y27" s="1307"/>
      <c r="Z27" s="1307"/>
      <c r="AA27" s="1307"/>
      <c r="AB27" s="1307"/>
      <c r="AC27" s="1307"/>
      <c r="AD27" s="1307"/>
      <c r="AE27" s="1307"/>
      <c r="AF27" s="1307"/>
      <c r="AG27" s="1307"/>
      <c r="AH27" s="1307"/>
      <c r="AI27" s="1307"/>
      <c r="AJ27" s="1307"/>
      <c r="AK27" s="1307"/>
      <c r="AL27" s="1306"/>
      <c r="AM27" s="1306"/>
      <c r="AN27" s="1306"/>
      <c r="AO27" s="1306"/>
      <c r="AP27" s="1306"/>
      <c r="AQ27" s="1306"/>
      <c r="AR27" s="1306"/>
      <c r="AS27" s="1306"/>
      <c r="AT27" s="1306"/>
      <c r="AU27" s="1306"/>
      <c r="AV27" s="1306"/>
      <c r="AW27" s="1306"/>
      <c r="AX27" s="1308"/>
      <c r="AY27" s="1308"/>
      <c r="AZ27" s="1308"/>
      <c r="BA27" s="1308"/>
      <c r="BB27" s="1308"/>
      <c r="BC27" s="1308"/>
      <c r="BD27" s="1308"/>
      <c r="BE27" s="1308"/>
      <c r="BF27" s="1308"/>
      <c r="BG27" s="1308"/>
      <c r="BH27" s="1308"/>
      <c r="BI27" s="1308"/>
      <c r="BJ27" s="1308"/>
    </row>
    <row r="28" spans="1:62">
      <c r="A28" s="4021" t="s">
        <v>1826</v>
      </c>
      <c r="B28" s="4022"/>
      <c r="C28" s="4022"/>
      <c r="D28" s="4022"/>
      <c r="E28" s="4022"/>
      <c r="F28" s="4022"/>
      <c r="G28" s="4022"/>
      <c r="H28" s="4022"/>
      <c r="I28" s="4022"/>
      <c r="J28" s="4022"/>
      <c r="K28" s="4022"/>
      <c r="L28" s="4022"/>
      <c r="M28" s="4022"/>
      <c r="N28" s="4022"/>
      <c r="O28" s="4022"/>
      <c r="P28" s="4022"/>
      <c r="Q28" s="4022"/>
      <c r="R28" s="4022"/>
      <c r="S28" s="4022"/>
      <c r="T28" s="4022"/>
      <c r="U28" s="4022"/>
      <c r="V28" s="4022"/>
      <c r="W28" s="4022"/>
      <c r="X28" s="4022"/>
      <c r="Y28" s="4022"/>
      <c r="Z28" s="4022"/>
      <c r="AA28" s="4022"/>
      <c r="AB28" s="4022"/>
      <c r="AC28" s="4022"/>
      <c r="AD28" s="4022"/>
      <c r="AE28" s="4022"/>
      <c r="AF28" s="4022"/>
      <c r="AG28" s="4022"/>
      <c r="AH28" s="4022"/>
      <c r="AI28" s="4022"/>
      <c r="AJ28" s="4022"/>
      <c r="AK28" s="4022"/>
      <c r="AL28" s="4022"/>
      <c r="AM28" s="4022"/>
      <c r="AN28" s="4022"/>
      <c r="AO28" s="4022"/>
      <c r="AP28" s="4022"/>
      <c r="AQ28" s="4022"/>
      <c r="AR28" s="4022"/>
      <c r="AS28" s="4022"/>
      <c r="AT28" s="4022"/>
      <c r="AU28" s="4022"/>
      <c r="AV28" s="4022"/>
      <c r="AW28" s="4022"/>
      <c r="AX28" s="4022"/>
      <c r="AY28" s="4022"/>
      <c r="AZ28" s="4022"/>
      <c r="BA28" s="4022"/>
      <c r="BB28" s="4022"/>
      <c r="BC28" s="4022"/>
      <c r="BD28" s="4022"/>
      <c r="BE28" s="4022"/>
      <c r="BF28" s="4022"/>
      <c r="BG28" s="4022"/>
      <c r="BH28" s="4022"/>
      <c r="BI28" s="4022"/>
      <c r="BJ28" s="4023"/>
    </row>
    <row r="29" spans="1:62">
      <c r="A29" s="4082" t="s">
        <v>1827</v>
      </c>
      <c r="B29" s="4083"/>
      <c r="C29" s="4083"/>
      <c r="D29" s="4083"/>
      <c r="E29" s="4083"/>
      <c r="F29" s="4083"/>
      <c r="G29" s="4083"/>
      <c r="H29" s="4083"/>
      <c r="I29" s="4083"/>
      <c r="J29" s="4083"/>
      <c r="K29" s="4083"/>
      <c r="L29" s="4083"/>
      <c r="M29" s="4083"/>
      <c r="N29" s="4083"/>
      <c r="O29" s="4083"/>
      <c r="P29" s="4083"/>
      <c r="Q29" s="4083"/>
      <c r="R29" s="4083"/>
      <c r="S29" s="4083"/>
      <c r="T29" s="4083"/>
      <c r="U29" s="4083"/>
      <c r="V29" s="4083"/>
      <c r="W29" s="4083"/>
      <c r="X29" s="4083"/>
      <c r="Y29" s="4083"/>
      <c r="Z29" s="4083"/>
      <c r="AA29" s="4083"/>
      <c r="AB29" s="4083"/>
      <c r="AC29" s="4084"/>
      <c r="AD29" s="4088" t="s">
        <v>1828</v>
      </c>
      <c r="AE29" s="4089"/>
      <c r="AF29" s="4089"/>
      <c r="AG29" s="4089"/>
      <c r="AH29" s="4089"/>
      <c r="AI29" s="4089"/>
      <c r="AJ29" s="4089"/>
      <c r="AK29" s="4089"/>
      <c r="AL29" s="4089"/>
      <c r="AM29" s="4089"/>
      <c r="AN29" s="4089"/>
      <c r="AO29" s="4089"/>
      <c r="AP29" s="4089"/>
      <c r="AQ29" s="4089"/>
      <c r="AR29" s="4089"/>
      <c r="AS29" s="4089"/>
      <c r="AT29" s="4089"/>
      <c r="AU29" s="4089"/>
      <c r="AV29" s="4089"/>
      <c r="AW29" s="4090"/>
      <c r="AX29" s="4091" t="s">
        <v>1829</v>
      </c>
      <c r="AY29" s="4092"/>
      <c r="AZ29" s="4092"/>
      <c r="BA29" s="4092"/>
      <c r="BB29" s="4092"/>
      <c r="BC29" s="4092"/>
      <c r="BD29" s="4092"/>
      <c r="BE29" s="4092"/>
      <c r="BF29" s="4092"/>
      <c r="BG29" s="4092"/>
      <c r="BH29" s="4092"/>
      <c r="BI29" s="4092"/>
      <c r="BJ29" s="4093"/>
    </row>
    <row r="30" spans="1:62" ht="13.5" customHeight="1">
      <c r="A30" s="4085"/>
      <c r="B30" s="4086"/>
      <c r="C30" s="4086"/>
      <c r="D30" s="4086"/>
      <c r="E30" s="4086"/>
      <c r="F30" s="4086"/>
      <c r="G30" s="4086"/>
      <c r="H30" s="4086"/>
      <c r="I30" s="4086"/>
      <c r="J30" s="4086"/>
      <c r="K30" s="4086"/>
      <c r="L30" s="4086"/>
      <c r="M30" s="4086"/>
      <c r="N30" s="4086"/>
      <c r="O30" s="4086"/>
      <c r="P30" s="4086"/>
      <c r="Q30" s="4086"/>
      <c r="R30" s="4086"/>
      <c r="S30" s="4086"/>
      <c r="T30" s="4086"/>
      <c r="U30" s="4086"/>
      <c r="V30" s="4086"/>
      <c r="W30" s="4086"/>
      <c r="X30" s="4086"/>
      <c r="Y30" s="4086"/>
      <c r="Z30" s="4086"/>
      <c r="AA30" s="4086"/>
      <c r="AB30" s="4086"/>
      <c r="AC30" s="4087"/>
      <c r="AD30" s="4097" t="s">
        <v>1830</v>
      </c>
      <c r="AE30" s="4098"/>
      <c r="AF30" s="4099"/>
      <c r="AG30" s="4097" t="s">
        <v>1831</v>
      </c>
      <c r="AH30" s="4098"/>
      <c r="AI30" s="4099"/>
      <c r="AJ30" s="4097" t="s">
        <v>1832</v>
      </c>
      <c r="AK30" s="4098"/>
      <c r="AL30" s="4098"/>
      <c r="AM30" s="4098"/>
      <c r="AN30" s="4098"/>
      <c r="AO30" s="4098"/>
      <c r="AP30" s="4098"/>
      <c r="AQ30" s="4098"/>
      <c r="AR30" s="4098"/>
      <c r="AS30" s="4098"/>
      <c r="AT30" s="4098"/>
      <c r="AU30" s="4098"/>
      <c r="AV30" s="4098"/>
      <c r="AW30" s="4099"/>
      <c r="AX30" s="4094"/>
      <c r="AY30" s="4095"/>
      <c r="AZ30" s="4095"/>
      <c r="BA30" s="4095"/>
      <c r="BB30" s="4095"/>
      <c r="BC30" s="4095"/>
      <c r="BD30" s="4095"/>
      <c r="BE30" s="4095"/>
      <c r="BF30" s="4095"/>
      <c r="BG30" s="4095"/>
      <c r="BH30" s="4095"/>
      <c r="BI30" s="4095"/>
      <c r="BJ30" s="4096"/>
    </row>
    <row r="31" spans="1:62" ht="16.5" customHeight="1">
      <c r="A31" s="4100" t="s">
        <v>711</v>
      </c>
      <c r="B31" s="4101"/>
      <c r="C31" s="4106" t="s">
        <v>1833</v>
      </c>
      <c r="D31" s="4107"/>
      <c r="E31" s="4107"/>
      <c r="F31" s="4107"/>
      <c r="G31" s="4107"/>
      <c r="H31" s="4107"/>
      <c r="I31" s="4107"/>
      <c r="J31" s="4107"/>
      <c r="K31" s="4107"/>
      <c r="L31" s="4107"/>
      <c r="M31" s="4107"/>
      <c r="N31" s="4107"/>
      <c r="O31" s="4107"/>
      <c r="P31" s="4107"/>
      <c r="Q31" s="4107"/>
      <c r="R31" s="4107"/>
      <c r="S31" s="4107"/>
      <c r="T31" s="4107"/>
      <c r="U31" s="4107"/>
      <c r="V31" s="4107"/>
      <c r="W31" s="4107"/>
      <c r="X31" s="4107"/>
      <c r="Y31" s="4107"/>
      <c r="Z31" s="4107"/>
      <c r="AA31" s="4107"/>
      <c r="AB31" s="4107"/>
      <c r="AC31" s="4108"/>
      <c r="AD31" s="4115" t="s">
        <v>1830</v>
      </c>
      <c r="AE31" s="4116"/>
      <c r="AF31" s="4117"/>
      <c r="AG31" s="4115" t="s">
        <v>1831</v>
      </c>
      <c r="AH31" s="4116"/>
      <c r="AI31" s="4117"/>
      <c r="AJ31" s="1309"/>
      <c r="AK31" s="1310"/>
      <c r="AL31" s="1310"/>
      <c r="AM31" s="1310"/>
      <c r="AN31" s="1310"/>
      <c r="AO31" s="1310"/>
      <c r="AP31" s="1310"/>
      <c r="AQ31" s="1310"/>
      <c r="AR31" s="1310"/>
      <c r="AS31" s="1310"/>
      <c r="AT31" s="1310"/>
      <c r="AU31" s="1310"/>
      <c r="AV31" s="1310"/>
      <c r="AW31" s="1311"/>
      <c r="AX31" s="4118"/>
      <c r="AY31" s="4119"/>
      <c r="AZ31" s="4119"/>
      <c r="BA31" s="4119"/>
      <c r="BB31" s="4119"/>
      <c r="BC31" s="4119"/>
      <c r="BD31" s="4119"/>
      <c r="BE31" s="4119"/>
      <c r="BF31" s="4119"/>
      <c r="BG31" s="4119"/>
      <c r="BH31" s="4119"/>
      <c r="BI31" s="4119"/>
      <c r="BJ31" s="4120"/>
    </row>
    <row r="32" spans="1:62" ht="16.5" customHeight="1">
      <c r="A32" s="4102"/>
      <c r="B32" s="4103"/>
      <c r="C32" s="4109"/>
      <c r="D32" s="4110"/>
      <c r="E32" s="4110"/>
      <c r="F32" s="4110"/>
      <c r="G32" s="4110"/>
      <c r="H32" s="4110"/>
      <c r="I32" s="4110"/>
      <c r="J32" s="4110"/>
      <c r="K32" s="4110"/>
      <c r="L32" s="4110"/>
      <c r="M32" s="4110"/>
      <c r="N32" s="4110"/>
      <c r="O32" s="4110"/>
      <c r="P32" s="4110"/>
      <c r="Q32" s="4110"/>
      <c r="R32" s="4110"/>
      <c r="S32" s="4110"/>
      <c r="T32" s="4110"/>
      <c r="U32" s="4110"/>
      <c r="V32" s="4110"/>
      <c r="W32" s="4110"/>
      <c r="X32" s="4110"/>
      <c r="Y32" s="4110"/>
      <c r="Z32" s="4110"/>
      <c r="AA32" s="4110"/>
      <c r="AB32" s="4110"/>
      <c r="AC32" s="4111"/>
      <c r="AD32" s="4127" t="s">
        <v>1834</v>
      </c>
      <c r="AE32" s="4128"/>
      <c r="AF32" s="4129"/>
      <c r="AG32" s="4127" t="s">
        <v>1834</v>
      </c>
      <c r="AH32" s="4128"/>
      <c r="AI32" s="4129"/>
      <c r="AJ32" s="1312"/>
      <c r="AK32" s="1313"/>
      <c r="AL32" s="1313"/>
      <c r="AM32" s="1313"/>
      <c r="AN32" s="1313"/>
      <c r="AO32" s="1313"/>
      <c r="AP32" s="1313"/>
      <c r="AQ32" s="1313"/>
      <c r="AR32" s="1313"/>
      <c r="AS32" s="1313"/>
      <c r="AT32" s="1313"/>
      <c r="AU32" s="1313"/>
      <c r="AV32" s="1313"/>
      <c r="AW32" s="1314"/>
      <c r="AX32" s="4121"/>
      <c r="AY32" s="4122"/>
      <c r="AZ32" s="4122"/>
      <c r="BA32" s="4122"/>
      <c r="BB32" s="4122"/>
      <c r="BC32" s="4122"/>
      <c r="BD32" s="4122"/>
      <c r="BE32" s="4122"/>
      <c r="BF32" s="4122"/>
      <c r="BG32" s="4122"/>
      <c r="BH32" s="4122"/>
      <c r="BI32" s="4122"/>
      <c r="BJ32" s="4123"/>
    </row>
    <row r="33" spans="1:62" ht="16.5" customHeight="1">
      <c r="A33" s="4104"/>
      <c r="B33" s="4105"/>
      <c r="C33" s="4112"/>
      <c r="D33" s="4113"/>
      <c r="E33" s="4113"/>
      <c r="F33" s="4113"/>
      <c r="G33" s="4113"/>
      <c r="H33" s="4113"/>
      <c r="I33" s="4113"/>
      <c r="J33" s="4113"/>
      <c r="K33" s="4113"/>
      <c r="L33" s="4113"/>
      <c r="M33" s="4113"/>
      <c r="N33" s="4113"/>
      <c r="O33" s="4113"/>
      <c r="P33" s="4113"/>
      <c r="Q33" s="4113"/>
      <c r="R33" s="4113"/>
      <c r="S33" s="4113"/>
      <c r="T33" s="4113"/>
      <c r="U33" s="4113"/>
      <c r="V33" s="4113"/>
      <c r="W33" s="4113"/>
      <c r="X33" s="4113"/>
      <c r="Y33" s="4113"/>
      <c r="Z33" s="4113"/>
      <c r="AA33" s="4113"/>
      <c r="AB33" s="4113"/>
      <c r="AC33" s="4114"/>
      <c r="AD33" s="1315" t="s">
        <v>1835</v>
      </c>
      <c r="AE33" s="1316"/>
      <c r="AF33" s="1317"/>
      <c r="AG33" s="1315" t="s">
        <v>1836</v>
      </c>
      <c r="AH33" s="1316"/>
      <c r="AI33" s="1317"/>
      <c r="AJ33" s="1318"/>
      <c r="AK33" s="1319"/>
      <c r="AL33" s="1319"/>
      <c r="AM33" s="1319"/>
      <c r="AN33" s="1319"/>
      <c r="AO33" s="1319"/>
      <c r="AP33" s="1319"/>
      <c r="AQ33" s="1319"/>
      <c r="AR33" s="1319"/>
      <c r="AS33" s="1319"/>
      <c r="AT33" s="1319"/>
      <c r="AU33" s="1319"/>
      <c r="AV33" s="1319"/>
      <c r="AW33" s="1320"/>
      <c r="AX33" s="4124"/>
      <c r="AY33" s="4125"/>
      <c r="AZ33" s="4125"/>
      <c r="BA33" s="4125"/>
      <c r="BB33" s="4125"/>
      <c r="BC33" s="4125"/>
      <c r="BD33" s="4125"/>
      <c r="BE33" s="4125"/>
      <c r="BF33" s="4125"/>
      <c r="BG33" s="4125"/>
      <c r="BH33" s="4125"/>
      <c r="BI33" s="4125"/>
      <c r="BJ33" s="4126"/>
    </row>
    <row r="34" spans="1:62" ht="16.5" customHeight="1">
      <c r="A34" s="4100" t="s">
        <v>709</v>
      </c>
      <c r="B34" s="4101"/>
      <c r="C34" s="4106" t="s">
        <v>1833</v>
      </c>
      <c r="D34" s="4107"/>
      <c r="E34" s="4107"/>
      <c r="F34" s="4107"/>
      <c r="G34" s="4107"/>
      <c r="H34" s="4107"/>
      <c r="I34" s="4107"/>
      <c r="J34" s="4107"/>
      <c r="K34" s="4107"/>
      <c r="L34" s="4107"/>
      <c r="M34" s="4107"/>
      <c r="N34" s="4107"/>
      <c r="O34" s="4107"/>
      <c r="P34" s="4107"/>
      <c r="Q34" s="4107"/>
      <c r="R34" s="4107"/>
      <c r="S34" s="4107"/>
      <c r="T34" s="4107"/>
      <c r="U34" s="4107"/>
      <c r="V34" s="4107"/>
      <c r="W34" s="4107"/>
      <c r="X34" s="4107"/>
      <c r="Y34" s="4107"/>
      <c r="Z34" s="4107"/>
      <c r="AA34" s="4107"/>
      <c r="AB34" s="4107"/>
      <c r="AC34" s="4108"/>
      <c r="AD34" s="4115" t="s">
        <v>1830</v>
      </c>
      <c r="AE34" s="4116"/>
      <c r="AF34" s="4117"/>
      <c r="AG34" s="4115" t="s">
        <v>1831</v>
      </c>
      <c r="AH34" s="4116"/>
      <c r="AI34" s="4117"/>
      <c r="AJ34" s="4139"/>
      <c r="AK34" s="4140"/>
      <c r="AL34" s="4140"/>
      <c r="AM34" s="4140"/>
      <c r="AN34" s="4140"/>
      <c r="AO34" s="4140"/>
      <c r="AP34" s="4140"/>
      <c r="AQ34" s="4140"/>
      <c r="AR34" s="4140"/>
      <c r="AS34" s="4140"/>
      <c r="AT34" s="4140"/>
      <c r="AU34" s="4140"/>
      <c r="AV34" s="4140"/>
      <c r="AW34" s="4141"/>
      <c r="AX34" s="4130"/>
      <c r="AY34" s="4131"/>
      <c r="AZ34" s="4131"/>
      <c r="BA34" s="4131"/>
      <c r="BB34" s="4131"/>
      <c r="BC34" s="4131"/>
      <c r="BD34" s="4131"/>
      <c r="BE34" s="4131"/>
      <c r="BF34" s="4131"/>
      <c r="BG34" s="4131"/>
      <c r="BH34" s="4131"/>
      <c r="BI34" s="4131"/>
      <c r="BJ34" s="4132"/>
    </row>
    <row r="35" spans="1:62" ht="16.5" customHeight="1">
      <c r="A35" s="4102"/>
      <c r="B35" s="4103"/>
      <c r="C35" s="4109"/>
      <c r="D35" s="4110"/>
      <c r="E35" s="4110"/>
      <c r="F35" s="4110"/>
      <c r="G35" s="4110"/>
      <c r="H35" s="4110"/>
      <c r="I35" s="4110"/>
      <c r="J35" s="4110"/>
      <c r="K35" s="4110"/>
      <c r="L35" s="4110"/>
      <c r="M35" s="4110"/>
      <c r="N35" s="4110"/>
      <c r="O35" s="4110"/>
      <c r="P35" s="4110"/>
      <c r="Q35" s="4110"/>
      <c r="R35" s="4110"/>
      <c r="S35" s="4110"/>
      <c r="T35" s="4110"/>
      <c r="U35" s="4110"/>
      <c r="V35" s="4110"/>
      <c r="W35" s="4110"/>
      <c r="X35" s="4110"/>
      <c r="Y35" s="4110"/>
      <c r="Z35" s="4110"/>
      <c r="AA35" s="4110"/>
      <c r="AB35" s="4110"/>
      <c r="AC35" s="4111"/>
      <c r="AD35" s="4127" t="s">
        <v>1834</v>
      </c>
      <c r="AE35" s="4128"/>
      <c r="AF35" s="4129"/>
      <c r="AG35" s="4127" t="s">
        <v>1834</v>
      </c>
      <c r="AH35" s="4128"/>
      <c r="AI35" s="4129"/>
      <c r="AJ35" s="4142"/>
      <c r="AK35" s="4143"/>
      <c r="AL35" s="4143"/>
      <c r="AM35" s="4143"/>
      <c r="AN35" s="4143"/>
      <c r="AO35" s="4143"/>
      <c r="AP35" s="4143"/>
      <c r="AQ35" s="4143"/>
      <c r="AR35" s="4143"/>
      <c r="AS35" s="4143"/>
      <c r="AT35" s="4143"/>
      <c r="AU35" s="4143"/>
      <c r="AV35" s="4143"/>
      <c r="AW35" s="4144"/>
      <c r="AX35" s="4133"/>
      <c r="AY35" s="4134"/>
      <c r="AZ35" s="4134"/>
      <c r="BA35" s="4134"/>
      <c r="BB35" s="4134"/>
      <c r="BC35" s="4134"/>
      <c r="BD35" s="4134"/>
      <c r="BE35" s="4134"/>
      <c r="BF35" s="4134"/>
      <c r="BG35" s="4134"/>
      <c r="BH35" s="4134"/>
      <c r="BI35" s="4134"/>
      <c r="BJ35" s="4135"/>
    </row>
    <row r="36" spans="1:62" ht="16.5" customHeight="1">
      <c r="A36" s="4104"/>
      <c r="B36" s="4105"/>
      <c r="C36" s="4112"/>
      <c r="D36" s="4113"/>
      <c r="E36" s="4113"/>
      <c r="F36" s="4113"/>
      <c r="G36" s="4113"/>
      <c r="H36" s="4113"/>
      <c r="I36" s="4113"/>
      <c r="J36" s="4113"/>
      <c r="K36" s="4113"/>
      <c r="L36" s="4113"/>
      <c r="M36" s="4113"/>
      <c r="N36" s="4113"/>
      <c r="O36" s="4113"/>
      <c r="P36" s="4113"/>
      <c r="Q36" s="4113"/>
      <c r="R36" s="4113"/>
      <c r="S36" s="4113"/>
      <c r="T36" s="4113"/>
      <c r="U36" s="4113"/>
      <c r="V36" s="4113"/>
      <c r="W36" s="4113"/>
      <c r="X36" s="4113"/>
      <c r="Y36" s="4113"/>
      <c r="Z36" s="4113"/>
      <c r="AA36" s="4113"/>
      <c r="AB36" s="4113"/>
      <c r="AC36" s="4114"/>
      <c r="AD36" s="1315" t="s">
        <v>1835</v>
      </c>
      <c r="AE36" s="1316"/>
      <c r="AF36" s="1317"/>
      <c r="AG36" s="1315" t="s">
        <v>1836</v>
      </c>
      <c r="AH36" s="1316"/>
      <c r="AI36" s="1317"/>
      <c r="AJ36" s="4145"/>
      <c r="AK36" s="4146"/>
      <c r="AL36" s="4146"/>
      <c r="AM36" s="4146"/>
      <c r="AN36" s="4146"/>
      <c r="AO36" s="4146"/>
      <c r="AP36" s="4146"/>
      <c r="AQ36" s="4146"/>
      <c r="AR36" s="4146"/>
      <c r="AS36" s="4146"/>
      <c r="AT36" s="4146"/>
      <c r="AU36" s="4146"/>
      <c r="AV36" s="4146"/>
      <c r="AW36" s="4147"/>
      <c r="AX36" s="4136"/>
      <c r="AY36" s="4137"/>
      <c r="AZ36" s="4137"/>
      <c r="BA36" s="4137"/>
      <c r="BB36" s="4137"/>
      <c r="BC36" s="4137"/>
      <c r="BD36" s="4137"/>
      <c r="BE36" s="4137"/>
      <c r="BF36" s="4137"/>
      <c r="BG36" s="4137"/>
      <c r="BH36" s="4137"/>
      <c r="BI36" s="4137"/>
      <c r="BJ36" s="4138"/>
    </row>
    <row r="37" spans="1:62" ht="16.5" customHeight="1">
      <c r="A37" s="4100" t="s">
        <v>665</v>
      </c>
      <c r="B37" s="4101"/>
      <c r="C37" s="4106" t="s">
        <v>1833</v>
      </c>
      <c r="D37" s="4107"/>
      <c r="E37" s="4107"/>
      <c r="F37" s="4107"/>
      <c r="G37" s="4107"/>
      <c r="H37" s="4107"/>
      <c r="I37" s="4107"/>
      <c r="J37" s="4107"/>
      <c r="K37" s="4107"/>
      <c r="L37" s="4107"/>
      <c r="M37" s="4107"/>
      <c r="N37" s="4107"/>
      <c r="O37" s="4107"/>
      <c r="P37" s="4107"/>
      <c r="Q37" s="4107"/>
      <c r="R37" s="4107"/>
      <c r="S37" s="4107"/>
      <c r="T37" s="4107"/>
      <c r="U37" s="4107"/>
      <c r="V37" s="4107"/>
      <c r="W37" s="4107"/>
      <c r="X37" s="4107"/>
      <c r="Y37" s="4107"/>
      <c r="Z37" s="4107"/>
      <c r="AA37" s="4107"/>
      <c r="AB37" s="4107"/>
      <c r="AC37" s="4108"/>
      <c r="AD37" s="4115" t="s">
        <v>1830</v>
      </c>
      <c r="AE37" s="4116"/>
      <c r="AF37" s="4117"/>
      <c r="AG37" s="4115" t="s">
        <v>1831</v>
      </c>
      <c r="AH37" s="4116"/>
      <c r="AI37" s="4117"/>
      <c r="AJ37" s="4139"/>
      <c r="AK37" s="4140"/>
      <c r="AL37" s="4140"/>
      <c r="AM37" s="4140"/>
      <c r="AN37" s="4140"/>
      <c r="AO37" s="4140"/>
      <c r="AP37" s="4140"/>
      <c r="AQ37" s="4140"/>
      <c r="AR37" s="4140"/>
      <c r="AS37" s="4140"/>
      <c r="AT37" s="4140"/>
      <c r="AU37" s="4140"/>
      <c r="AV37" s="4140"/>
      <c r="AW37" s="4141"/>
      <c r="AX37" s="4130"/>
      <c r="AY37" s="4131"/>
      <c r="AZ37" s="4131"/>
      <c r="BA37" s="4131"/>
      <c r="BB37" s="4131"/>
      <c r="BC37" s="4131"/>
      <c r="BD37" s="4131"/>
      <c r="BE37" s="4131"/>
      <c r="BF37" s="4131"/>
      <c r="BG37" s="4131"/>
      <c r="BH37" s="4131"/>
      <c r="BI37" s="4131"/>
      <c r="BJ37" s="4132"/>
    </row>
    <row r="38" spans="1:62" ht="16.5" customHeight="1">
      <c r="A38" s="4102"/>
      <c r="B38" s="4103"/>
      <c r="C38" s="4109"/>
      <c r="D38" s="4110"/>
      <c r="E38" s="4110"/>
      <c r="F38" s="4110"/>
      <c r="G38" s="4110"/>
      <c r="H38" s="4110"/>
      <c r="I38" s="4110"/>
      <c r="J38" s="4110"/>
      <c r="K38" s="4110"/>
      <c r="L38" s="4110"/>
      <c r="M38" s="4110"/>
      <c r="N38" s="4110"/>
      <c r="O38" s="4110"/>
      <c r="P38" s="4110"/>
      <c r="Q38" s="4110"/>
      <c r="R38" s="4110"/>
      <c r="S38" s="4110"/>
      <c r="T38" s="4110"/>
      <c r="U38" s="4110"/>
      <c r="V38" s="4110"/>
      <c r="W38" s="4110"/>
      <c r="X38" s="4110"/>
      <c r="Y38" s="4110"/>
      <c r="Z38" s="4110"/>
      <c r="AA38" s="4110"/>
      <c r="AB38" s="4110"/>
      <c r="AC38" s="4111"/>
      <c r="AD38" s="4127" t="s">
        <v>1834</v>
      </c>
      <c r="AE38" s="4128"/>
      <c r="AF38" s="4129"/>
      <c r="AG38" s="4127" t="s">
        <v>1834</v>
      </c>
      <c r="AH38" s="4128"/>
      <c r="AI38" s="4129"/>
      <c r="AJ38" s="4142"/>
      <c r="AK38" s="4143"/>
      <c r="AL38" s="4143"/>
      <c r="AM38" s="4143"/>
      <c r="AN38" s="4143"/>
      <c r="AO38" s="4143"/>
      <c r="AP38" s="4143"/>
      <c r="AQ38" s="4143"/>
      <c r="AR38" s="4143"/>
      <c r="AS38" s="4143"/>
      <c r="AT38" s="4143"/>
      <c r="AU38" s="4143"/>
      <c r="AV38" s="4143"/>
      <c r="AW38" s="4144"/>
      <c r="AX38" s="4133"/>
      <c r="AY38" s="4134"/>
      <c r="AZ38" s="4134"/>
      <c r="BA38" s="4134"/>
      <c r="BB38" s="4134"/>
      <c r="BC38" s="4134"/>
      <c r="BD38" s="4134"/>
      <c r="BE38" s="4134"/>
      <c r="BF38" s="4134"/>
      <c r="BG38" s="4134"/>
      <c r="BH38" s="4134"/>
      <c r="BI38" s="4134"/>
      <c r="BJ38" s="4135"/>
    </row>
    <row r="39" spans="1:62" ht="16.5" customHeight="1">
      <c r="A39" s="4104"/>
      <c r="B39" s="4105"/>
      <c r="C39" s="4112"/>
      <c r="D39" s="4113"/>
      <c r="E39" s="4113"/>
      <c r="F39" s="4113"/>
      <c r="G39" s="4113"/>
      <c r="H39" s="4113"/>
      <c r="I39" s="4113"/>
      <c r="J39" s="4113"/>
      <c r="K39" s="4113"/>
      <c r="L39" s="4113"/>
      <c r="M39" s="4113"/>
      <c r="N39" s="4113"/>
      <c r="O39" s="4113"/>
      <c r="P39" s="4113"/>
      <c r="Q39" s="4113"/>
      <c r="R39" s="4113"/>
      <c r="S39" s="4113"/>
      <c r="T39" s="4113"/>
      <c r="U39" s="4113"/>
      <c r="V39" s="4113"/>
      <c r="W39" s="4113"/>
      <c r="X39" s="4113"/>
      <c r="Y39" s="4113"/>
      <c r="Z39" s="4113"/>
      <c r="AA39" s="4113"/>
      <c r="AB39" s="4113"/>
      <c r="AC39" s="4114"/>
      <c r="AD39" s="1315" t="s">
        <v>1835</v>
      </c>
      <c r="AE39" s="1316"/>
      <c r="AF39" s="1317"/>
      <c r="AG39" s="1315" t="s">
        <v>1836</v>
      </c>
      <c r="AH39" s="1316"/>
      <c r="AI39" s="1317"/>
      <c r="AJ39" s="4145"/>
      <c r="AK39" s="4146"/>
      <c r="AL39" s="4146"/>
      <c r="AM39" s="4146"/>
      <c r="AN39" s="4146"/>
      <c r="AO39" s="4146"/>
      <c r="AP39" s="4146"/>
      <c r="AQ39" s="4146"/>
      <c r="AR39" s="4146"/>
      <c r="AS39" s="4146"/>
      <c r="AT39" s="4146"/>
      <c r="AU39" s="4146"/>
      <c r="AV39" s="4146"/>
      <c r="AW39" s="4147"/>
      <c r="AX39" s="4136"/>
      <c r="AY39" s="4137"/>
      <c r="AZ39" s="4137"/>
      <c r="BA39" s="4137"/>
      <c r="BB39" s="4137"/>
      <c r="BC39" s="4137"/>
      <c r="BD39" s="4137"/>
      <c r="BE39" s="4137"/>
      <c r="BF39" s="4137"/>
      <c r="BG39" s="4137"/>
      <c r="BH39" s="4137"/>
      <c r="BI39" s="4137"/>
      <c r="BJ39" s="4138"/>
    </row>
    <row r="40" spans="1:62" ht="13.5" customHeight="1">
      <c r="A40" s="1321"/>
      <c r="B40" s="1321"/>
      <c r="C40" s="1321"/>
      <c r="D40" s="1321"/>
      <c r="E40" s="1321"/>
      <c r="F40" s="1321"/>
      <c r="G40" s="1321"/>
      <c r="H40" s="1321"/>
      <c r="I40" s="1321"/>
      <c r="J40" s="1321"/>
      <c r="K40" s="1321"/>
      <c r="L40" s="1321"/>
      <c r="M40" s="1321"/>
      <c r="N40" s="1321"/>
      <c r="O40" s="1321"/>
      <c r="P40" s="1321"/>
      <c r="Q40" s="1321"/>
      <c r="R40" s="1321"/>
      <c r="S40" s="1321"/>
      <c r="T40" s="1321"/>
      <c r="U40" s="1321"/>
      <c r="V40" s="1321"/>
      <c r="W40" s="1321"/>
      <c r="X40" s="1321"/>
      <c r="Y40" s="1321"/>
      <c r="Z40" s="1321"/>
      <c r="AA40" s="1321"/>
      <c r="AB40" s="1321"/>
      <c r="AC40" s="1321"/>
      <c r="AD40" s="1321"/>
      <c r="AE40" s="1321"/>
      <c r="AF40" s="1321"/>
      <c r="AG40" s="1321"/>
      <c r="AH40" s="1321"/>
      <c r="AI40" s="1322"/>
      <c r="AJ40" s="1322"/>
      <c r="AK40" s="1322"/>
      <c r="AL40" s="1322"/>
      <c r="AM40" s="1322"/>
      <c r="AN40" s="1322"/>
      <c r="AO40" s="1322"/>
      <c r="AP40" s="1322"/>
      <c r="AQ40" s="1322"/>
      <c r="AR40" s="1322"/>
      <c r="AS40" s="1323"/>
      <c r="AT40" s="1323"/>
      <c r="AU40" s="1323"/>
      <c r="AV40" s="1323"/>
      <c r="AW40" s="1323"/>
      <c r="AX40" s="1323"/>
      <c r="AY40" s="1322"/>
      <c r="AZ40" s="1322"/>
      <c r="BA40" s="1322"/>
      <c r="BB40" s="1322"/>
      <c r="BC40" s="1322"/>
      <c r="BD40" s="1322"/>
      <c r="BE40" s="1322"/>
      <c r="BF40" s="1322"/>
      <c r="BG40" s="1322"/>
      <c r="BH40" s="1322"/>
      <c r="BI40" s="1322"/>
      <c r="BJ40" s="1322"/>
    </row>
    <row r="41" spans="1:62">
      <c r="A41" s="4154" t="s">
        <v>1263</v>
      </c>
      <c r="B41" s="4155"/>
      <c r="C41" s="4155"/>
      <c r="D41" s="4155"/>
      <c r="E41" s="4155"/>
      <c r="F41" s="4155"/>
      <c r="G41" s="4155"/>
      <c r="H41" s="4155"/>
      <c r="I41" s="4155"/>
      <c r="J41" s="4155"/>
      <c r="K41" s="4155"/>
      <c r="L41" s="4155"/>
      <c r="M41" s="4155"/>
      <c r="N41" s="4155"/>
      <c r="O41" s="4155"/>
      <c r="P41" s="4155"/>
      <c r="Q41" s="4155"/>
      <c r="R41" s="4155"/>
      <c r="S41" s="4155"/>
      <c r="T41" s="4155"/>
      <c r="U41" s="4155"/>
      <c r="V41" s="4155"/>
      <c r="W41" s="4155"/>
      <c r="X41" s="4155"/>
      <c r="Y41" s="4155"/>
      <c r="Z41" s="4155"/>
      <c r="AA41" s="4155"/>
      <c r="AB41" s="4155"/>
      <c r="AC41" s="4155"/>
      <c r="AD41" s="4155"/>
      <c r="AE41" s="4156"/>
      <c r="AF41" s="1324"/>
      <c r="AG41" s="4163" t="s">
        <v>1837</v>
      </c>
      <c r="AH41" s="4164"/>
      <c r="AI41" s="4164"/>
      <c r="AJ41" s="4164"/>
      <c r="AK41" s="4164"/>
      <c r="AL41" s="4164"/>
      <c r="AM41" s="4164"/>
      <c r="AN41" s="4164"/>
      <c r="AO41" s="4164"/>
      <c r="AP41" s="4164"/>
      <c r="AQ41" s="4164"/>
      <c r="AR41" s="4164"/>
      <c r="AS41" s="4164"/>
      <c r="AT41" s="4164"/>
      <c r="AU41" s="4164"/>
      <c r="AV41" s="4164"/>
      <c r="AW41" s="4164"/>
      <c r="AX41" s="4164"/>
      <c r="AY41" s="4164"/>
      <c r="AZ41" s="4164"/>
      <c r="BA41" s="4164"/>
      <c r="BB41" s="4164"/>
      <c r="BC41" s="4164"/>
      <c r="BD41" s="4164"/>
      <c r="BE41" s="4164"/>
      <c r="BF41" s="4164"/>
      <c r="BG41" s="4164"/>
      <c r="BH41" s="4164"/>
      <c r="BI41" s="4164"/>
      <c r="BJ41" s="4165"/>
    </row>
    <row r="42" spans="1:62">
      <c r="A42" s="4157"/>
      <c r="B42" s="4158"/>
      <c r="C42" s="4158"/>
      <c r="D42" s="4158"/>
      <c r="E42" s="4158"/>
      <c r="F42" s="4158"/>
      <c r="G42" s="4158"/>
      <c r="H42" s="4158"/>
      <c r="I42" s="4158"/>
      <c r="J42" s="4158"/>
      <c r="K42" s="4158"/>
      <c r="L42" s="4158"/>
      <c r="M42" s="4158"/>
      <c r="N42" s="4158"/>
      <c r="O42" s="4158"/>
      <c r="P42" s="4158"/>
      <c r="Q42" s="4158"/>
      <c r="R42" s="4158"/>
      <c r="S42" s="4158"/>
      <c r="T42" s="4158"/>
      <c r="U42" s="4158"/>
      <c r="V42" s="4158"/>
      <c r="W42" s="4158"/>
      <c r="X42" s="4158"/>
      <c r="Y42" s="4158"/>
      <c r="Z42" s="4158"/>
      <c r="AA42" s="4158"/>
      <c r="AB42" s="4158"/>
      <c r="AC42" s="4158"/>
      <c r="AD42" s="4158"/>
      <c r="AE42" s="4159"/>
      <c r="AF42" s="1324"/>
      <c r="AG42" s="4166"/>
      <c r="AH42" s="4167"/>
      <c r="AI42" s="4167"/>
      <c r="AJ42" s="4167"/>
      <c r="AK42" s="4167"/>
      <c r="AL42" s="4167"/>
      <c r="AM42" s="4167"/>
      <c r="AN42" s="4167"/>
      <c r="AO42" s="4167"/>
      <c r="AP42" s="4167"/>
      <c r="AQ42" s="4167"/>
      <c r="AR42" s="4167"/>
      <c r="AS42" s="4167"/>
      <c r="AT42" s="4167"/>
      <c r="AU42" s="4167"/>
      <c r="AV42" s="4167"/>
      <c r="AW42" s="4167"/>
      <c r="AX42" s="4167"/>
      <c r="AY42" s="4167"/>
      <c r="AZ42" s="4167"/>
      <c r="BA42" s="4167"/>
      <c r="BB42" s="4167"/>
      <c r="BC42" s="4167"/>
      <c r="BD42" s="4167"/>
      <c r="BE42" s="4167"/>
      <c r="BF42" s="4167"/>
      <c r="BG42" s="4167"/>
      <c r="BH42" s="4167"/>
      <c r="BI42" s="4167"/>
      <c r="BJ42" s="4168"/>
    </row>
    <row r="43" spans="1:62">
      <c r="A43" s="4157"/>
      <c r="B43" s="4158"/>
      <c r="C43" s="4158"/>
      <c r="D43" s="4158"/>
      <c r="E43" s="4158"/>
      <c r="F43" s="4158"/>
      <c r="G43" s="4158"/>
      <c r="H43" s="4158"/>
      <c r="I43" s="4158"/>
      <c r="J43" s="4158"/>
      <c r="K43" s="4158"/>
      <c r="L43" s="4158"/>
      <c r="M43" s="4158"/>
      <c r="N43" s="4158"/>
      <c r="O43" s="4158"/>
      <c r="P43" s="4158"/>
      <c r="Q43" s="4158"/>
      <c r="R43" s="4158"/>
      <c r="S43" s="4158"/>
      <c r="T43" s="4158"/>
      <c r="U43" s="4158"/>
      <c r="V43" s="4158"/>
      <c r="W43" s="4158"/>
      <c r="X43" s="4158"/>
      <c r="Y43" s="4158"/>
      <c r="Z43" s="4158"/>
      <c r="AA43" s="4158"/>
      <c r="AB43" s="4158"/>
      <c r="AC43" s="4158"/>
      <c r="AD43" s="4158"/>
      <c r="AE43" s="4159"/>
      <c r="AF43" s="1324"/>
      <c r="AG43" s="4166"/>
      <c r="AH43" s="4167"/>
      <c r="AI43" s="4167"/>
      <c r="AJ43" s="4167"/>
      <c r="AK43" s="4167"/>
      <c r="AL43" s="4167"/>
      <c r="AM43" s="4167"/>
      <c r="AN43" s="4167"/>
      <c r="AO43" s="4167"/>
      <c r="AP43" s="4167"/>
      <c r="AQ43" s="4167"/>
      <c r="AR43" s="4167"/>
      <c r="AS43" s="4167"/>
      <c r="AT43" s="4167"/>
      <c r="AU43" s="4167"/>
      <c r="AV43" s="4167"/>
      <c r="AW43" s="4167"/>
      <c r="AX43" s="4167"/>
      <c r="AY43" s="4167"/>
      <c r="AZ43" s="4167"/>
      <c r="BA43" s="4167"/>
      <c r="BB43" s="4167"/>
      <c r="BC43" s="4167"/>
      <c r="BD43" s="4167"/>
      <c r="BE43" s="4167"/>
      <c r="BF43" s="4167"/>
      <c r="BG43" s="4167"/>
      <c r="BH43" s="4167"/>
      <c r="BI43" s="4167"/>
      <c r="BJ43" s="4168"/>
    </row>
    <row r="44" spans="1:62" ht="5.25" customHeight="1">
      <c r="A44" s="4160"/>
      <c r="B44" s="4161"/>
      <c r="C44" s="4161"/>
      <c r="D44" s="4161"/>
      <c r="E44" s="4161"/>
      <c r="F44" s="4161"/>
      <c r="G44" s="4161"/>
      <c r="H44" s="4161"/>
      <c r="I44" s="4161"/>
      <c r="J44" s="4161"/>
      <c r="K44" s="4161"/>
      <c r="L44" s="4161"/>
      <c r="M44" s="4161"/>
      <c r="N44" s="4161"/>
      <c r="O44" s="4161"/>
      <c r="P44" s="4161"/>
      <c r="Q44" s="4161"/>
      <c r="R44" s="4161"/>
      <c r="S44" s="4161"/>
      <c r="T44" s="4161"/>
      <c r="U44" s="4161"/>
      <c r="V44" s="4161"/>
      <c r="W44" s="4161"/>
      <c r="X44" s="4161"/>
      <c r="Y44" s="4161"/>
      <c r="Z44" s="4161"/>
      <c r="AA44" s="4161"/>
      <c r="AB44" s="4161"/>
      <c r="AC44" s="4161"/>
      <c r="AD44" s="4161"/>
      <c r="AE44" s="4162"/>
      <c r="AF44" s="1324"/>
      <c r="AG44" s="4169"/>
      <c r="AH44" s="4170"/>
      <c r="AI44" s="4170"/>
      <c r="AJ44" s="4170"/>
      <c r="AK44" s="4170"/>
      <c r="AL44" s="4170"/>
      <c r="AM44" s="4170"/>
      <c r="AN44" s="4170"/>
      <c r="AO44" s="4170"/>
      <c r="AP44" s="4170"/>
      <c r="AQ44" s="4170"/>
      <c r="AR44" s="4170"/>
      <c r="AS44" s="4170"/>
      <c r="AT44" s="4170"/>
      <c r="AU44" s="4170"/>
      <c r="AV44" s="4170"/>
      <c r="AW44" s="4170"/>
      <c r="AX44" s="4170"/>
      <c r="AY44" s="4170"/>
      <c r="AZ44" s="4170"/>
      <c r="BA44" s="4170"/>
      <c r="BB44" s="4170"/>
      <c r="BC44" s="4170"/>
      <c r="BD44" s="4170"/>
      <c r="BE44" s="4170"/>
      <c r="BF44" s="4170"/>
      <c r="BG44" s="4170"/>
      <c r="BH44" s="4170"/>
      <c r="BI44" s="4170"/>
      <c r="BJ44" s="4171"/>
    </row>
    <row r="45" spans="1:62" ht="13.5" customHeight="1">
      <c r="A45" s="1307"/>
      <c r="B45" s="1307"/>
      <c r="C45" s="1307"/>
      <c r="D45" s="1307"/>
      <c r="E45" s="1307"/>
      <c r="F45" s="1307"/>
      <c r="G45" s="1307"/>
      <c r="H45" s="1307"/>
      <c r="I45" s="1307"/>
      <c r="J45" s="1307"/>
      <c r="K45" s="1307"/>
      <c r="L45" s="1307"/>
      <c r="M45" s="1307"/>
      <c r="N45" s="1307"/>
      <c r="O45" s="1307"/>
      <c r="P45" s="1307"/>
      <c r="Q45" s="1307"/>
      <c r="R45" s="1307"/>
      <c r="S45" s="1307"/>
      <c r="T45" s="1307"/>
      <c r="U45" s="1307"/>
      <c r="V45" s="1307"/>
      <c r="W45" s="1307"/>
      <c r="X45" s="1307"/>
      <c r="Y45" s="1307"/>
      <c r="Z45" s="1307"/>
      <c r="AA45" s="1307"/>
      <c r="AB45" s="1307"/>
      <c r="AC45" s="1307"/>
      <c r="AD45" s="1307"/>
      <c r="AE45" s="1307"/>
      <c r="AF45" s="1307"/>
      <c r="AG45" s="1307"/>
      <c r="AH45" s="1307"/>
      <c r="AI45" s="1307"/>
      <c r="AJ45" s="1307"/>
      <c r="AK45" s="1307"/>
      <c r="AL45" s="1307"/>
      <c r="AM45" s="1307"/>
      <c r="AN45" s="1307"/>
      <c r="AO45" s="1307"/>
      <c r="AP45" s="1307"/>
      <c r="AQ45" s="1307"/>
      <c r="AR45" s="1307"/>
      <c r="AS45" s="1307"/>
      <c r="AT45" s="1307"/>
      <c r="AU45" s="1307"/>
      <c r="AV45" s="1307"/>
      <c r="AW45" s="1307"/>
      <c r="AX45" s="1307"/>
      <c r="AY45" s="1307"/>
      <c r="AZ45" s="1307"/>
      <c r="BA45" s="1307"/>
      <c r="BB45" s="1307"/>
      <c r="BC45" s="1307"/>
      <c r="BD45" s="1307"/>
      <c r="BE45" s="1307"/>
      <c r="BF45" s="1307"/>
      <c r="BG45" s="1307"/>
      <c r="BH45" s="1307"/>
      <c r="BI45" s="1307"/>
      <c r="BJ45" s="1307"/>
    </row>
    <row r="46" spans="1:62">
      <c r="A46" s="4018" t="s">
        <v>1838</v>
      </c>
      <c r="B46" s="4019"/>
      <c r="C46" s="4019"/>
      <c r="D46" s="4019"/>
      <c r="E46" s="4019"/>
      <c r="F46" s="4019"/>
      <c r="G46" s="4019"/>
      <c r="H46" s="4019"/>
      <c r="I46" s="4019"/>
      <c r="J46" s="4019"/>
      <c r="K46" s="4019"/>
      <c r="L46" s="4019"/>
      <c r="M46" s="4019"/>
      <c r="N46" s="4019"/>
      <c r="O46" s="4019"/>
      <c r="P46" s="4019"/>
      <c r="Q46" s="4019"/>
      <c r="R46" s="4019"/>
      <c r="S46" s="4019"/>
      <c r="T46" s="4019"/>
      <c r="U46" s="4019"/>
      <c r="V46" s="4019"/>
      <c r="W46" s="4019"/>
      <c r="X46" s="4019"/>
      <c r="Y46" s="4019"/>
      <c r="Z46" s="4019"/>
      <c r="AA46" s="4019"/>
      <c r="AB46" s="4019"/>
      <c r="AC46" s="4019"/>
      <c r="AD46" s="4019"/>
      <c r="AE46" s="4020"/>
      <c r="AF46" s="1278"/>
      <c r="AG46" s="4027" t="s">
        <v>1839</v>
      </c>
      <c r="AH46" s="4028"/>
      <c r="AI46" s="4028"/>
      <c r="AJ46" s="4028"/>
      <c r="AK46" s="4028"/>
      <c r="AL46" s="4028"/>
      <c r="AM46" s="4028"/>
      <c r="AN46" s="4028"/>
      <c r="AO46" s="4028"/>
      <c r="AP46" s="4028"/>
      <c r="AQ46" s="4028"/>
      <c r="AR46" s="4028"/>
      <c r="AS46" s="4028"/>
      <c r="AT46" s="4028"/>
      <c r="AU46" s="4028"/>
      <c r="AV46" s="4028"/>
      <c r="AW46" s="4028"/>
      <c r="AX46" s="4028"/>
      <c r="AY46" s="4028"/>
      <c r="AZ46" s="4028"/>
      <c r="BA46" s="4028"/>
      <c r="BB46" s="4028"/>
      <c r="BC46" s="4028"/>
      <c r="BD46" s="4028"/>
      <c r="BE46" s="4028"/>
      <c r="BF46" s="4028"/>
      <c r="BG46" s="4028"/>
      <c r="BH46" s="4028"/>
      <c r="BI46" s="4028"/>
      <c r="BJ46" s="4029"/>
    </row>
    <row r="47" spans="1:62">
      <c r="A47" s="4172" t="s">
        <v>1840</v>
      </c>
      <c r="B47" s="4173"/>
      <c r="C47" s="4173"/>
      <c r="D47" s="4173"/>
      <c r="E47" s="4173"/>
      <c r="F47" s="4173"/>
      <c r="G47" s="4173"/>
      <c r="H47" s="4173"/>
      <c r="I47" s="4173"/>
      <c r="J47" s="4173"/>
      <c r="K47" s="4173"/>
      <c r="L47" s="4173"/>
      <c r="M47" s="4173"/>
      <c r="N47" s="4173"/>
      <c r="O47" s="4173"/>
      <c r="P47" s="4173"/>
      <c r="Q47" s="4173"/>
      <c r="R47" s="4173"/>
      <c r="S47" s="4173"/>
      <c r="T47" s="4173"/>
      <c r="U47" s="4173"/>
      <c r="V47" s="4173"/>
      <c r="W47" s="4173"/>
      <c r="X47" s="4173"/>
      <c r="Y47" s="4173"/>
      <c r="Z47" s="4173"/>
      <c r="AA47" s="4173"/>
      <c r="AB47" s="4173"/>
      <c r="AC47" s="4173"/>
      <c r="AD47" s="4173"/>
      <c r="AE47" s="4174"/>
      <c r="AF47" s="1278"/>
      <c r="AG47" s="4030"/>
      <c r="AH47" s="4031"/>
      <c r="AI47" s="4031"/>
      <c r="AJ47" s="4031"/>
      <c r="AK47" s="4031"/>
      <c r="AL47" s="4031"/>
      <c r="AM47" s="4031"/>
      <c r="AN47" s="4031"/>
      <c r="AO47" s="4031"/>
      <c r="AP47" s="4031"/>
      <c r="AQ47" s="4031"/>
      <c r="AR47" s="4031"/>
      <c r="AS47" s="4031"/>
      <c r="AT47" s="4031"/>
      <c r="AU47" s="4031"/>
      <c r="AV47" s="4031"/>
      <c r="AW47" s="4031"/>
      <c r="AX47" s="4031"/>
      <c r="AY47" s="4031"/>
      <c r="AZ47" s="4031"/>
      <c r="BA47" s="4031"/>
      <c r="BB47" s="4031"/>
      <c r="BC47" s="4031"/>
      <c r="BD47" s="4031"/>
      <c r="BE47" s="4031"/>
      <c r="BF47" s="4031"/>
      <c r="BG47" s="4031"/>
      <c r="BH47" s="4031"/>
      <c r="BI47" s="4031"/>
      <c r="BJ47" s="4032"/>
    </row>
    <row r="48" spans="1:62">
      <c r="A48" s="4175" t="s">
        <v>1841</v>
      </c>
      <c r="B48" s="4176"/>
      <c r="C48" s="4176"/>
      <c r="D48" s="4176"/>
      <c r="E48" s="4176"/>
      <c r="F48" s="4176"/>
      <c r="G48" s="4176"/>
      <c r="H48" s="4176"/>
      <c r="I48" s="4176"/>
      <c r="J48" s="4176"/>
      <c r="K48" s="4176"/>
      <c r="L48" s="4176"/>
      <c r="M48" s="4176"/>
      <c r="N48" s="4176"/>
      <c r="O48" s="4176"/>
      <c r="P48" s="4176"/>
      <c r="Q48" s="4176"/>
      <c r="R48" s="4176"/>
      <c r="S48" s="4176"/>
      <c r="T48" s="4176"/>
      <c r="U48" s="4176"/>
      <c r="V48" s="4176"/>
      <c r="W48" s="4176"/>
      <c r="X48" s="4176"/>
      <c r="Y48" s="4176"/>
      <c r="Z48" s="4176"/>
      <c r="AA48" s="4176"/>
      <c r="AB48" s="4176"/>
      <c r="AC48" s="4176"/>
      <c r="AD48" s="4176"/>
      <c r="AE48" s="4177"/>
      <c r="AF48" s="1278"/>
      <c r="AG48" s="4018" t="s">
        <v>1842</v>
      </c>
      <c r="AH48" s="4019"/>
      <c r="AI48" s="4019"/>
      <c r="AJ48" s="4019"/>
      <c r="AK48" s="4019"/>
      <c r="AL48" s="4019"/>
      <c r="AM48" s="4019"/>
      <c r="AN48" s="4019"/>
      <c r="AO48" s="4019"/>
      <c r="AP48" s="4019"/>
      <c r="AQ48" s="4019"/>
      <c r="AR48" s="4019"/>
      <c r="AS48" s="4019"/>
      <c r="AT48" s="4019"/>
      <c r="AU48" s="4019"/>
      <c r="AV48" s="4019"/>
      <c r="AW48" s="4019"/>
      <c r="AX48" s="4019"/>
      <c r="AY48" s="4019"/>
      <c r="AZ48" s="4019"/>
      <c r="BA48" s="4019"/>
      <c r="BB48" s="4019"/>
      <c r="BC48" s="4019"/>
      <c r="BD48" s="4019"/>
      <c r="BE48" s="4019"/>
      <c r="BF48" s="4019"/>
      <c r="BG48" s="4019"/>
      <c r="BH48" s="4019"/>
      <c r="BI48" s="4019"/>
      <c r="BJ48" s="4020"/>
    </row>
    <row r="49" spans="1:66">
      <c r="A49" s="4178"/>
      <c r="B49" s="4179"/>
      <c r="C49" s="4179"/>
      <c r="D49" s="4179"/>
      <c r="E49" s="4179"/>
      <c r="F49" s="4179"/>
      <c r="G49" s="4179"/>
      <c r="H49" s="4179"/>
      <c r="I49" s="4179"/>
      <c r="J49" s="4179"/>
      <c r="K49" s="4179"/>
      <c r="L49" s="4179"/>
      <c r="M49" s="4179"/>
      <c r="N49" s="4179"/>
      <c r="O49" s="4179"/>
      <c r="P49" s="4179"/>
      <c r="Q49" s="4179"/>
      <c r="R49" s="4179"/>
      <c r="S49" s="4179"/>
      <c r="T49" s="4179"/>
      <c r="U49" s="4179"/>
      <c r="V49" s="4179"/>
      <c r="W49" s="4179"/>
      <c r="X49" s="4179"/>
      <c r="Y49" s="4179"/>
      <c r="Z49" s="4179"/>
      <c r="AA49" s="4179"/>
      <c r="AB49" s="4179"/>
      <c r="AC49" s="4179"/>
      <c r="AD49" s="4179"/>
      <c r="AE49" s="4180"/>
      <c r="AF49" s="1278"/>
      <c r="AG49" s="4181" t="s">
        <v>1843</v>
      </c>
      <c r="AH49" s="4182"/>
      <c r="AI49" s="4182"/>
      <c r="AJ49" s="4182"/>
      <c r="AK49" s="4182"/>
      <c r="AL49" s="4182"/>
      <c r="AM49" s="4182"/>
      <c r="AN49" s="4182"/>
      <c r="AO49" s="4182"/>
      <c r="AP49" s="4182"/>
      <c r="AQ49" s="4182"/>
      <c r="AR49" s="4182"/>
      <c r="AS49" s="4182"/>
      <c r="AT49" s="4182"/>
      <c r="AU49" s="4182"/>
      <c r="AV49" s="4182"/>
      <c r="AW49" s="4182"/>
      <c r="AX49" s="4182"/>
      <c r="AY49" s="4182"/>
      <c r="AZ49" s="4182"/>
      <c r="BA49" s="4182"/>
      <c r="BB49" s="4182"/>
      <c r="BC49" s="4182"/>
      <c r="BD49" s="4182"/>
      <c r="BE49" s="4182"/>
      <c r="BF49" s="4182"/>
      <c r="BG49" s="4182"/>
      <c r="BH49" s="4182"/>
      <c r="BI49" s="4182"/>
      <c r="BJ49" s="4183"/>
    </row>
    <row r="50" spans="1:66">
      <c r="A50" s="4175" t="s">
        <v>1844</v>
      </c>
      <c r="B50" s="4176"/>
      <c r="C50" s="4176"/>
      <c r="D50" s="4176"/>
      <c r="E50" s="4176"/>
      <c r="F50" s="4176"/>
      <c r="G50" s="4176"/>
      <c r="H50" s="4176"/>
      <c r="I50" s="4176"/>
      <c r="J50" s="4176"/>
      <c r="K50" s="4176"/>
      <c r="L50" s="4176"/>
      <c r="M50" s="4176"/>
      <c r="N50" s="4176"/>
      <c r="O50" s="4176"/>
      <c r="P50" s="4176"/>
      <c r="Q50" s="4176"/>
      <c r="R50" s="4176"/>
      <c r="S50" s="4176"/>
      <c r="T50" s="4176"/>
      <c r="U50" s="4176"/>
      <c r="V50" s="4176"/>
      <c r="W50" s="4176"/>
      <c r="X50" s="4176"/>
      <c r="Y50" s="4176"/>
      <c r="Z50" s="4176"/>
      <c r="AA50" s="4176"/>
      <c r="AB50" s="4176"/>
      <c r="AC50" s="4176"/>
      <c r="AD50" s="4176"/>
      <c r="AE50" s="4177"/>
      <c r="AF50" s="1278"/>
      <c r="AG50" s="4184"/>
      <c r="AH50" s="4185"/>
      <c r="AI50" s="4185"/>
      <c r="AJ50" s="4185"/>
      <c r="AK50" s="4185"/>
      <c r="AL50" s="4185"/>
      <c r="AM50" s="4185"/>
      <c r="AN50" s="4185"/>
      <c r="AO50" s="4185"/>
      <c r="AP50" s="4185"/>
      <c r="AQ50" s="4185"/>
      <c r="AR50" s="4185"/>
      <c r="AS50" s="4185"/>
      <c r="AT50" s="4185"/>
      <c r="AU50" s="4185"/>
      <c r="AV50" s="4185"/>
      <c r="AW50" s="4185"/>
      <c r="AX50" s="4185"/>
      <c r="AY50" s="4185"/>
      <c r="AZ50" s="4185"/>
      <c r="BA50" s="4185"/>
      <c r="BB50" s="4185"/>
      <c r="BC50" s="4185"/>
      <c r="BD50" s="4185"/>
      <c r="BE50" s="4185"/>
      <c r="BF50" s="4185"/>
      <c r="BG50" s="4185"/>
      <c r="BH50" s="4185"/>
      <c r="BI50" s="4185"/>
      <c r="BJ50" s="4186"/>
    </row>
    <row r="51" spans="1:66" ht="5.25" customHeight="1">
      <c r="A51" s="4178"/>
      <c r="B51" s="4179"/>
      <c r="C51" s="4179"/>
      <c r="D51" s="4179"/>
      <c r="E51" s="4179"/>
      <c r="F51" s="4179"/>
      <c r="G51" s="4179"/>
      <c r="H51" s="4179"/>
      <c r="I51" s="4179"/>
      <c r="J51" s="4179"/>
      <c r="K51" s="4179"/>
      <c r="L51" s="4179"/>
      <c r="M51" s="4179"/>
      <c r="N51" s="4179"/>
      <c r="O51" s="4179"/>
      <c r="P51" s="4179"/>
      <c r="Q51" s="4179"/>
      <c r="R51" s="4179"/>
      <c r="S51" s="4179"/>
      <c r="T51" s="4179"/>
      <c r="U51" s="4179"/>
      <c r="V51" s="4179"/>
      <c r="W51" s="4179"/>
      <c r="X51" s="4179"/>
      <c r="Y51" s="4179"/>
      <c r="Z51" s="4179"/>
      <c r="AA51" s="4179"/>
      <c r="AB51" s="4179"/>
      <c r="AC51" s="4179"/>
      <c r="AD51" s="4179"/>
      <c r="AE51" s="4180"/>
      <c r="AF51" s="1278"/>
      <c r="AG51" s="4187"/>
      <c r="AH51" s="4188"/>
      <c r="AI51" s="4188"/>
      <c r="AJ51" s="4188"/>
      <c r="AK51" s="4188"/>
      <c r="AL51" s="4188"/>
      <c r="AM51" s="4188"/>
      <c r="AN51" s="4188"/>
      <c r="AO51" s="4188"/>
      <c r="AP51" s="4188"/>
      <c r="AQ51" s="4188"/>
      <c r="AR51" s="4188"/>
      <c r="AS51" s="4188"/>
      <c r="AT51" s="4188"/>
      <c r="AU51" s="4188"/>
      <c r="AV51" s="4188"/>
      <c r="AW51" s="4188"/>
      <c r="AX51" s="4188"/>
      <c r="AY51" s="4188"/>
      <c r="AZ51" s="4188"/>
      <c r="BA51" s="4188"/>
      <c r="BB51" s="4188"/>
      <c r="BC51" s="4188"/>
      <c r="BD51" s="4188"/>
      <c r="BE51" s="4188"/>
      <c r="BF51" s="4188"/>
      <c r="BG51" s="4188"/>
      <c r="BH51" s="4188"/>
      <c r="BI51" s="4188"/>
      <c r="BJ51" s="4189"/>
    </row>
    <row r="52" spans="1:66" ht="13.5" customHeight="1">
      <c r="A52" s="1276"/>
      <c r="B52" s="1327"/>
      <c r="C52" s="1327"/>
      <c r="D52" s="1327"/>
      <c r="E52" s="1327"/>
      <c r="F52" s="1327"/>
      <c r="G52" s="1327"/>
      <c r="H52" s="1327"/>
      <c r="I52" s="1327"/>
      <c r="J52" s="1327"/>
      <c r="K52" s="1327"/>
      <c r="L52" s="1327"/>
      <c r="M52" s="1327"/>
      <c r="N52" s="1327"/>
      <c r="O52" s="1327"/>
      <c r="P52" s="1327"/>
      <c r="Q52" s="1327"/>
      <c r="R52" s="1327"/>
      <c r="S52" s="1327"/>
      <c r="T52" s="1327"/>
      <c r="U52" s="1327"/>
      <c r="V52" s="1327"/>
      <c r="W52" s="1327"/>
      <c r="X52" s="1327"/>
      <c r="Y52" s="1327"/>
      <c r="Z52" s="1327"/>
      <c r="AA52" s="1327"/>
      <c r="AB52" s="1327"/>
      <c r="AC52" s="1327"/>
      <c r="AD52" s="1327"/>
      <c r="AE52" s="1327"/>
      <c r="AF52" s="1327"/>
      <c r="AH52" s="1326"/>
      <c r="AI52" s="1326"/>
      <c r="AJ52" s="1326"/>
      <c r="AK52" s="1326"/>
      <c r="AL52" s="1326"/>
      <c r="AM52" s="1326"/>
      <c r="AN52" s="1326"/>
      <c r="AO52" s="1326"/>
      <c r="AP52" s="1326"/>
      <c r="AQ52" s="1326"/>
      <c r="AR52" s="1326"/>
      <c r="AS52" s="1326"/>
      <c r="AT52" s="1326"/>
      <c r="AU52" s="1326"/>
      <c r="AV52" s="1326"/>
      <c r="AW52" s="1326"/>
      <c r="AX52" s="1326"/>
      <c r="AY52" s="1326"/>
      <c r="AZ52" s="1326"/>
      <c r="BA52" s="1326"/>
      <c r="BB52" s="1326"/>
      <c r="BC52" s="1326"/>
      <c r="BD52" s="1326"/>
      <c r="BE52" s="1326"/>
      <c r="BF52" s="1326"/>
      <c r="BG52" s="1326"/>
      <c r="BH52" s="1326"/>
      <c r="BI52" s="1326"/>
      <c r="BJ52" s="1325"/>
      <c r="BK52" s="1328"/>
      <c r="BL52" s="1328"/>
      <c r="BM52" s="1328"/>
      <c r="BN52" s="1328"/>
    </row>
    <row r="53" spans="1:66" ht="13.5" customHeight="1">
      <c r="A53" s="4148" t="s">
        <v>1845</v>
      </c>
      <c r="B53" s="4149"/>
      <c r="C53" s="4149"/>
      <c r="D53" s="4149"/>
      <c r="E53" s="4149"/>
      <c r="F53" s="4149"/>
      <c r="G53" s="4149"/>
      <c r="H53" s="4149"/>
      <c r="I53" s="4149"/>
      <c r="J53" s="4149"/>
      <c r="K53" s="4149"/>
      <c r="L53" s="4149"/>
      <c r="M53" s="4149"/>
      <c r="N53" s="4149"/>
      <c r="O53" s="4149"/>
      <c r="P53" s="4149"/>
      <c r="Q53" s="4149"/>
      <c r="R53" s="4149"/>
      <c r="S53" s="4149"/>
      <c r="T53" s="4149"/>
      <c r="U53" s="4149"/>
      <c r="V53" s="4149"/>
      <c r="W53" s="4149"/>
      <c r="X53" s="4149"/>
      <c r="Y53" s="4149"/>
      <c r="Z53" s="4149"/>
      <c r="AA53" s="4149"/>
      <c r="AB53" s="4149"/>
      <c r="AC53" s="4149"/>
      <c r="AD53" s="4149"/>
      <c r="AE53" s="4149"/>
      <c r="AF53" s="4149"/>
      <c r="AG53" s="4149"/>
      <c r="AH53" s="4149"/>
      <c r="AI53" s="4149"/>
      <c r="AJ53" s="4149"/>
      <c r="AK53" s="4149"/>
      <c r="AL53" s="4149"/>
      <c r="AM53" s="4149"/>
      <c r="AN53" s="4149"/>
      <c r="AO53" s="4149"/>
      <c r="AP53" s="4149"/>
      <c r="AQ53" s="4149"/>
      <c r="AR53" s="4149"/>
      <c r="AS53" s="4149"/>
      <c r="AT53" s="4149"/>
      <c r="AU53" s="4149"/>
      <c r="AV53" s="4149"/>
      <c r="AW53" s="4149"/>
      <c r="AX53" s="4149"/>
      <c r="AY53" s="4149"/>
      <c r="AZ53" s="4149"/>
      <c r="BA53" s="4149"/>
      <c r="BB53" s="4149"/>
      <c r="BC53" s="4149"/>
      <c r="BD53" s="4149"/>
      <c r="BE53" s="4149"/>
      <c r="BF53" s="4149"/>
      <c r="BG53" s="4149"/>
      <c r="BH53" s="4149"/>
      <c r="BI53" s="4149"/>
      <c r="BJ53" s="4150"/>
      <c r="BK53" s="1328"/>
      <c r="BL53" s="1328"/>
      <c r="BM53" s="1328"/>
      <c r="BN53" s="1328"/>
    </row>
    <row r="54" spans="1:66">
      <c r="A54" s="4151"/>
      <c r="B54" s="4152"/>
      <c r="C54" s="4152"/>
      <c r="D54" s="4152"/>
      <c r="E54" s="4152"/>
      <c r="F54" s="4152"/>
      <c r="G54" s="4152"/>
      <c r="H54" s="4152"/>
      <c r="I54" s="4152"/>
      <c r="J54" s="4152"/>
      <c r="K54" s="4152"/>
      <c r="L54" s="4152"/>
      <c r="M54" s="4152"/>
      <c r="N54" s="4152"/>
      <c r="O54" s="4152"/>
      <c r="P54" s="4152"/>
      <c r="Q54" s="4152"/>
      <c r="R54" s="4152"/>
      <c r="S54" s="4152"/>
      <c r="T54" s="4152"/>
      <c r="U54" s="4152"/>
      <c r="V54" s="4152"/>
      <c r="W54" s="4152"/>
      <c r="X54" s="4152"/>
      <c r="Y54" s="4152"/>
      <c r="Z54" s="4152"/>
      <c r="AA54" s="4152"/>
      <c r="AB54" s="4152"/>
      <c r="AC54" s="4152"/>
      <c r="AD54" s="4152"/>
      <c r="AE54" s="4152"/>
      <c r="AF54" s="4152"/>
      <c r="AG54" s="4152"/>
      <c r="AH54" s="4152"/>
      <c r="AI54" s="4152"/>
      <c r="AJ54" s="4152"/>
      <c r="AK54" s="4152"/>
      <c r="AL54" s="4152"/>
      <c r="AM54" s="4152"/>
      <c r="AN54" s="4152"/>
      <c r="AO54" s="4152"/>
      <c r="AP54" s="4152"/>
      <c r="AQ54" s="4152"/>
      <c r="AR54" s="4152"/>
      <c r="AS54" s="4152"/>
      <c r="AT54" s="4152"/>
      <c r="AU54" s="4152"/>
      <c r="AV54" s="4152"/>
      <c r="AW54" s="4152"/>
      <c r="AX54" s="4152"/>
      <c r="AY54" s="4152"/>
      <c r="AZ54" s="4152"/>
      <c r="BA54" s="4152"/>
      <c r="BB54" s="4152"/>
      <c r="BC54" s="4152"/>
      <c r="BD54" s="4152"/>
      <c r="BE54" s="4152"/>
      <c r="BF54" s="4152"/>
      <c r="BG54" s="4152"/>
      <c r="BH54" s="4152"/>
      <c r="BI54" s="4152"/>
      <c r="BJ54" s="4153"/>
    </row>
  </sheetData>
  <mergeCells count="80">
    <mergeCell ref="A53:BJ54"/>
    <mergeCell ref="A41:AE44"/>
    <mergeCell ref="AG41:BJ44"/>
    <mergeCell ref="A46:AE46"/>
    <mergeCell ref="AG46:BJ47"/>
    <mergeCell ref="A47:AE47"/>
    <mergeCell ref="A48:AE49"/>
    <mergeCell ref="AG48:BJ48"/>
    <mergeCell ref="AG49:BJ51"/>
    <mergeCell ref="A50:AE51"/>
    <mergeCell ref="AX37:BJ39"/>
    <mergeCell ref="AD38:AF38"/>
    <mergeCell ref="AG38:AI38"/>
    <mergeCell ref="A34:B36"/>
    <mergeCell ref="C34:AC36"/>
    <mergeCell ref="AD34:AF34"/>
    <mergeCell ref="AG34:AI34"/>
    <mergeCell ref="AJ34:AW36"/>
    <mergeCell ref="AX34:BJ36"/>
    <mergeCell ref="AD35:AF35"/>
    <mergeCell ref="AG35:AI35"/>
    <mergeCell ref="A37:B39"/>
    <mergeCell ref="C37:AC39"/>
    <mergeCell ref="AD37:AF37"/>
    <mergeCell ref="AG37:AI37"/>
    <mergeCell ref="AJ37:AW39"/>
    <mergeCell ref="A31:B33"/>
    <mergeCell ref="C31:AC33"/>
    <mergeCell ref="AD31:AF31"/>
    <mergeCell ref="AG31:AI31"/>
    <mergeCell ref="AX31:BJ33"/>
    <mergeCell ref="AD32:AF32"/>
    <mergeCell ref="AG32:AI32"/>
    <mergeCell ref="A28:BJ28"/>
    <mergeCell ref="A29:AC30"/>
    <mergeCell ref="AD29:AW29"/>
    <mergeCell ref="AX29:BJ30"/>
    <mergeCell ref="AD30:AF30"/>
    <mergeCell ref="AG30:AI30"/>
    <mergeCell ref="AJ30:AW30"/>
    <mergeCell ref="A25:C26"/>
    <mergeCell ref="D25:O25"/>
    <mergeCell ref="P25:AY26"/>
    <mergeCell ref="AZ25:BC26"/>
    <mergeCell ref="BD25:BJ26"/>
    <mergeCell ref="D26:O26"/>
    <mergeCell ref="A22:BJ22"/>
    <mergeCell ref="A23:C24"/>
    <mergeCell ref="D23:O23"/>
    <mergeCell ref="P23:AY24"/>
    <mergeCell ref="AZ23:BC24"/>
    <mergeCell ref="BD23:BJ24"/>
    <mergeCell ref="D24:O24"/>
    <mergeCell ref="A14:O14"/>
    <mergeCell ref="P14:AE14"/>
    <mergeCell ref="A15:AE15"/>
    <mergeCell ref="AF15:BJ15"/>
    <mergeCell ref="A19:AE19"/>
    <mergeCell ref="AF19:BJ19"/>
    <mergeCell ref="A7:U8"/>
    <mergeCell ref="V7:Y8"/>
    <mergeCell ref="A9:U9"/>
    <mergeCell ref="V10:BJ12"/>
    <mergeCell ref="A13:AE13"/>
    <mergeCell ref="AF13:BJ13"/>
    <mergeCell ref="AQ5:AW5"/>
    <mergeCell ref="AX5:BD5"/>
    <mergeCell ref="A6:U6"/>
    <mergeCell ref="V6:Y6"/>
    <mergeCell ref="Z6:AT6"/>
    <mergeCell ref="AU6:AZ6"/>
    <mergeCell ref="BA6:BJ6"/>
    <mergeCell ref="AQ4:AW4"/>
    <mergeCell ref="AX4:BD4"/>
    <mergeCell ref="BE4:BJ4"/>
    <mergeCell ref="BA1:BJ1"/>
    <mergeCell ref="A2:BJ2"/>
    <mergeCell ref="AQ3:AW3"/>
    <mergeCell ref="AX3:BD3"/>
    <mergeCell ref="BE3:BJ3"/>
  </mergeCells>
  <phoneticPr fontId="2"/>
  <printOptions horizontalCentered="1"/>
  <pageMargins left="0.43307086614173229" right="0.43307086614173229" top="0.62992125984251968" bottom="0.43307086614173229" header="0.31496062992125984" footer="0.31496062992125984"/>
  <pageSetup paperSize="9" scale="83" orientation="portrait" r:id="rId1"/>
  <headerFooter differentFirst="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DE5DF-D95D-4C72-ADD6-1F49540900BD}">
  <sheetPr>
    <pageSetUpPr fitToPage="1"/>
  </sheetPr>
  <dimension ref="A1:L50"/>
  <sheetViews>
    <sheetView view="pageBreakPreview" topLeftCell="A31" zoomScale="120" zoomScaleNormal="100" zoomScaleSheetLayoutView="120" workbookViewId="0">
      <selection activeCell="E24" sqref="E24"/>
    </sheetView>
  </sheetViews>
  <sheetFormatPr defaultRowHeight="13"/>
  <cols>
    <col min="1" max="1" width="1.58203125" style="46" customWidth="1"/>
    <col min="2" max="2" width="20.1640625" style="46" customWidth="1"/>
    <col min="3" max="3" width="3.6640625" style="46" customWidth="1"/>
    <col min="4" max="4" width="7.58203125" style="46" customWidth="1"/>
    <col min="5" max="5" width="13.5" style="46" customWidth="1"/>
    <col min="6" max="6" width="7" style="46" customWidth="1"/>
    <col min="7" max="7" width="13.25" style="46" customWidth="1"/>
    <col min="8" max="8" width="6.83203125" style="46" customWidth="1"/>
    <col min="9" max="9" width="13.4140625" style="46" customWidth="1"/>
    <col min="10" max="10" width="7" style="46" customWidth="1"/>
    <col min="11" max="11" width="7.9140625" style="46" customWidth="1"/>
    <col min="12" max="12" width="1.58203125" style="46" customWidth="1"/>
    <col min="13" max="259" width="8.6640625" style="46"/>
    <col min="260" max="260" width="2.08203125" style="46" customWidth="1"/>
    <col min="261" max="261" width="22.25" style="46" customWidth="1"/>
    <col min="262" max="262" width="3.6640625" style="46" customWidth="1"/>
    <col min="263" max="265" width="18.4140625" style="46" customWidth="1"/>
    <col min="266" max="266" width="2.83203125" style="46" customWidth="1"/>
    <col min="267" max="267" width="4" style="46" customWidth="1"/>
    <col min="268" max="268" width="2.25" style="46" customWidth="1"/>
    <col min="269" max="515" width="8.6640625" style="46"/>
    <col min="516" max="516" width="2.08203125" style="46" customWidth="1"/>
    <col min="517" max="517" width="22.25" style="46" customWidth="1"/>
    <col min="518" max="518" width="3.6640625" style="46" customWidth="1"/>
    <col min="519" max="521" width="18.4140625" style="46" customWidth="1"/>
    <col min="522" max="522" width="2.83203125" style="46" customWidth="1"/>
    <col min="523" max="523" width="4" style="46" customWidth="1"/>
    <col min="524" max="524" width="2.25" style="46" customWidth="1"/>
    <col min="525" max="771" width="8.6640625" style="46"/>
    <col min="772" max="772" width="2.08203125" style="46" customWidth="1"/>
    <col min="773" max="773" width="22.25" style="46" customWidth="1"/>
    <col min="774" max="774" width="3.6640625" style="46" customWidth="1"/>
    <col min="775" max="777" width="18.4140625" style="46" customWidth="1"/>
    <col min="778" max="778" width="2.83203125" style="46" customWidth="1"/>
    <col min="779" max="779" width="4" style="46" customWidth="1"/>
    <col min="780" max="780" width="2.25" style="46" customWidth="1"/>
    <col min="781" max="1027" width="8.6640625" style="46"/>
    <col min="1028" max="1028" width="2.08203125" style="46" customWidth="1"/>
    <col min="1029" max="1029" width="22.25" style="46" customWidth="1"/>
    <col min="1030" max="1030" width="3.6640625" style="46" customWidth="1"/>
    <col min="1031" max="1033" width="18.4140625" style="46" customWidth="1"/>
    <col min="1034" max="1034" width="2.83203125" style="46" customWidth="1"/>
    <col min="1035" max="1035" width="4" style="46" customWidth="1"/>
    <col min="1036" max="1036" width="2.25" style="46" customWidth="1"/>
    <col min="1037" max="1283" width="8.6640625" style="46"/>
    <col min="1284" max="1284" width="2.08203125" style="46" customWidth="1"/>
    <col min="1285" max="1285" width="22.25" style="46" customWidth="1"/>
    <col min="1286" max="1286" width="3.6640625" style="46" customWidth="1"/>
    <col min="1287" max="1289" width="18.4140625" style="46" customWidth="1"/>
    <col min="1290" max="1290" width="2.83203125" style="46" customWidth="1"/>
    <col min="1291" max="1291" width="4" style="46" customWidth="1"/>
    <col min="1292" max="1292" width="2.25" style="46" customWidth="1"/>
    <col min="1293" max="1539" width="8.6640625" style="46"/>
    <col min="1540" max="1540" width="2.08203125" style="46" customWidth="1"/>
    <col min="1541" max="1541" width="22.25" style="46" customWidth="1"/>
    <col min="1542" max="1542" width="3.6640625" style="46" customWidth="1"/>
    <col min="1543" max="1545" width="18.4140625" style="46" customWidth="1"/>
    <col min="1546" max="1546" width="2.83203125" style="46" customWidth="1"/>
    <col min="1547" max="1547" width="4" style="46" customWidth="1"/>
    <col min="1548" max="1548" width="2.25" style="46" customWidth="1"/>
    <col min="1549" max="1795" width="8.6640625" style="46"/>
    <col min="1796" max="1796" width="2.08203125" style="46" customWidth="1"/>
    <col min="1797" max="1797" width="22.25" style="46" customWidth="1"/>
    <col min="1798" max="1798" width="3.6640625" style="46" customWidth="1"/>
    <col min="1799" max="1801" width="18.4140625" style="46" customWidth="1"/>
    <col min="1802" max="1802" width="2.83203125" style="46" customWidth="1"/>
    <col min="1803" max="1803" width="4" style="46" customWidth="1"/>
    <col min="1804" max="1804" width="2.25" style="46" customWidth="1"/>
    <col min="1805" max="2051" width="8.6640625" style="46"/>
    <col min="2052" max="2052" width="2.08203125" style="46" customWidth="1"/>
    <col min="2053" max="2053" width="22.25" style="46" customWidth="1"/>
    <col min="2054" max="2054" width="3.6640625" style="46" customWidth="1"/>
    <col min="2055" max="2057" width="18.4140625" style="46" customWidth="1"/>
    <col min="2058" max="2058" width="2.83203125" style="46" customWidth="1"/>
    <col min="2059" max="2059" width="4" style="46" customWidth="1"/>
    <col min="2060" max="2060" width="2.25" style="46" customWidth="1"/>
    <col min="2061" max="2307" width="8.6640625" style="46"/>
    <col min="2308" max="2308" width="2.08203125" style="46" customWidth="1"/>
    <col min="2309" max="2309" width="22.25" style="46" customWidth="1"/>
    <col min="2310" max="2310" width="3.6640625" style="46" customWidth="1"/>
    <col min="2311" max="2313" width="18.4140625" style="46" customWidth="1"/>
    <col min="2314" max="2314" width="2.83203125" style="46" customWidth="1"/>
    <col min="2315" max="2315" width="4" style="46" customWidth="1"/>
    <col min="2316" max="2316" width="2.25" style="46" customWidth="1"/>
    <col min="2317" max="2563" width="8.6640625" style="46"/>
    <col min="2564" max="2564" width="2.08203125" style="46" customWidth="1"/>
    <col min="2565" max="2565" width="22.25" style="46" customWidth="1"/>
    <col min="2566" max="2566" width="3.6640625" style="46" customWidth="1"/>
    <col min="2567" max="2569" width="18.4140625" style="46" customWidth="1"/>
    <col min="2570" max="2570" width="2.83203125" style="46" customWidth="1"/>
    <col min="2571" max="2571" width="4" style="46" customWidth="1"/>
    <col min="2572" max="2572" width="2.25" style="46" customWidth="1"/>
    <col min="2573" max="2819" width="8.6640625" style="46"/>
    <col min="2820" max="2820" width="2.08203125" style="46" customWidth="1"/>
    <col min="2821" max="2821" width="22.25" style="46" customWidth="1"/>
    <col min="2822" max="2822" width="3.6640625" style="46" customWidth="1"/>
    <col min="2823" max="2825" width="18.4140625" style="46" customWidth="1"/>
    <col min="2826" max="2826" width="2.83203125" style="46" customWidth="1"/>
    <col min="2827" max="2827" width="4" style="46" customWidth="1"/>
    <col min="2828" max="2828" width="2.25" style="46" customWidth="1"/>
    <col min="2829" max="3075" width="8.6640625" style="46"/>
    <col min="3076" max="3076" width="2.08203125" style="46" customWidth="1"/>
    <col min="3077" max="3077" width="22.25" style="46" customWidth="1"/>
    <col min="3078" max="3078" width="3.6640625" style="46" customWidth="1"/>
    <col min="3079" max="3081" width="18.4140625" style="46" customWidth="1"/>
    <col min="3082" max="3082" width="2.83203125" style="46" customWidth="1"/>
    <col min="3083" max="3083" width="4" style="46" customWidth="1"/>
    <col min="3084" max="3084" width="2.25" style="46" customWidth="1"/>
    <col min="3085" max="3331" width="8.6640625" style="46"/>
    <col min="3332" max="3332" width="2.08203125" style="46" customWidth="1"/>
    <col min="3333" max="3333" width="22.25" style="46" customWidth="1"/>
    <col min="3334" max="3334" width="3.6640625" style="46" customWidth="1"/>
    <col min="3335" max="3337" width="18.4140625" style="46" customWidth="1"/>
    <col min="3338" max="3338" width="2.83203125" style="46" customWidth="1"/>
    <col min="3339" max="3339" width="4" style="46" customWidth="1"/>
    <col min="3340" max="3340" width="2.25" style="46" customWidth="1"/>
    <col min="3341" max="3587" width="8.6640625" style="46"/>
    <col min="3588" max="3588" width="2.08203125" style="46" customWidth="1"/>
    <col min="3589" max="3589" width="22.25" style="46" customWidth="1"/>
    <col min="3590" max="3590" width="3.6640625" style="46" customWidth="1"/>
    <col min="3591" max="3593" width="18.4140625" style="46" customWidth="1"/>
    <col min="3594" max="3594" width="2.83203125" style="46" customWidth="1"/>
    <col min="3595" max="3595" width="4" style="46" customWidth="1"/>
    <col min="3596" max="3596" width="2.25" style="46" customWidth="1"/>
    <col min="3597" max="3843" width="8.6640625" style="46"/>
    <col min="3844" max="3844" width="2.08203125" style="46" customWidth="1"/>
    <col min="3845" max="3845" width="22.25" style="46" customWidth="1"/>
    <col min="3846" max="3846" width="3.6640625" style="46" customWidth="1"/>
    <col min="3847" max="3849" width="18.4140625" style="46" customWidth="1"/>
    <col min="3850" max="3850" width="2.83203125" style="46" customWidth="1"/>
    <col min="3851" max="3851" width="4" style="46" customWidth="1"/>
    <col min="3852" max="3852" width="2.25" style="46" customWidth="1"/>
    <col min="3853" max="4099" width="8.6640625" style="46"/>
    <col min="4100" max="4100" width="2.08203125" style="46" customWidth="1"/>
    <col min="4101" max="4101" width="22.25" style="46" customWidth="1"/>
    <col min="4102" max="4102" width="3.6640625" style="46" customWidth="1"/>
    <col min="4103" max="4105" width="18.4140625" style="46" customWidth="1"/>
    <col min="4106" max="4106" width="2.83203125" style="46" customWidth="1"/>
    <col min="4107" max="4107" width="4" style="46" customWidth="1"/>
    <col min="4108" max="4108" width="2.25" style="46" customWidth="1"/>
    <col min="4109" max="4355" width="8.6640625" style="46"/>
    <col min="4356" max="4356" width="2.08203125" style="46" customWidth="1"/>
    <col min="4357" max="4357" width="22.25" style="46" customWidth="1"/>
    <col min="4358" max="4358" width="3.6640625" style="46" customWidth="1"/>
    <col min="4359" max="4361" width="18.4140625" style="46" customWidth="1"/>
    <col min="4362" max="4362" width="2.83203125" style="46" customWidth="1"/>
    <col min="4363" max="4363" width="4" style="46" customWidth="1"/>
    <col min="4364" max="4364" width="2.25" style="46" customWidth="1"/>
    <col min="4365" max="4611" width="8.6640625" style="46"/>
    <col min="4612" max="4612" width="2.08203125" style="46" customWidth="1"/>
    <col min="4613" max="4613" width="22.25" style="46" customWidth="1"/>
    <col min="4614" max="4614" width="3.6640625" style="46" customWidth="1"/>
    <col min="4615" max="4617" width="18.4140625" style="46" customWidth="1"/>
    <col min="4618" max="4618" width="2.83203125" style="46" customWidth="1"/>
    <col min="4619" max="4619" width="4" style="46" customWidth="1"/>
    <col min="4620" max="4620" width="2.25" style="46" customWidth="1"/>
    <col min="4621" max="4867" width="8.6640625" style="46"/>
    <col min="4868" max="4868" width="2.08203125" style="46" customWidth="1"/>
    <col min="4869" max="4869" width="22.25" style="46" customWidth="1"/>
    <col min="4870" max="4870" width="3.6640625" style="46" customWidth="1"/>
    <col min="4871" max="4873" width="18.4140625" style="46" customWidth="1"/>
    <col min="4874" max="4874" width="2.83203125" style="46" customWidth="1"/>
    <col min="4875" max="4875" width="4" style="46" customWidth="1"/>
    <col min="4876" max="4876" width="2.25" style="46" customWidth="1"/>
    <col min="4877" max="5123" width="8.6640625" style="46"/>
    <col min="5124" max="5124" width="2.08203125" style="46" customWidth="1"/>
    <col min="5125" max="5125" width="22.25" style="46" customWidth="1"/>
    <col min="5126" max="5126" width="3.6640625" style="46" customWidth="1"/>
    <col min="5127" max="5129" width="18.4140625" style="46" customWidth="1"/>
    <col min="5130" max="5130" width="2.83203125" style="46" customWidth="1"/>
    <col min="5131" max="5131" width="4" style="46" customWidth="1"/>
    <col min="5132" max="5132" width="2.25" style="46" customWidth="1"/>
    <col min="5133" max="5379" width="8.6640625" style="46"/>
    <col min="5380" max="5380" width="2.08203125" style="46" customWidth="1"/>
    <col min="5381" max="5381" width="22.25" style="46" customWidth="1"/>
    <col min="5382" max="5382" width="3.6640625" style="46" customWidth="1"/>
    <col min="5383" max="5385" width="18.4140625" style="46" customWidth="1"/>
    <col min="5386" max="5386" width="2.83203125" style="46" customWidth="1"/>
    <col min="5387" max="5387" width="4" style="46" customWidth="1"/>
    <col min="5388" max="5388" width="2.25" style="46" customWidth="1"/>
    <col min="5389" max="5635" width="8.6640625" style="46"/>
    <col min="5636" max="5636" width="2.08203125" style="46" customWidth="1"/>
    <col min="5637" max="5637" width="22.25" style="46" customWidth="1"/>
    <col min="5638" max="5638" width="3.6640625" style="46" customWidth="1"/>
    <col min="5639" max="5641" width="18.4140625" style="46" customWidth="1"/>
    <col min="5642" max="5642" width="2.83203125" style="46" customWidth="1"/>
    <col min="5643" max="5643" width="4" style="46" customWidth="1"/>
    <col min="5644" max="5644" width="2.25" style="46" customWidth="1"/>
    <col min="5645" max="5891" width="8.6640625" style="46"/>
    <col min="5892" max="5892" width="2.08203125" style="46" customWidth="1"/>
    <col min="5893" max="5893" width="22.25" style="46" customWidth="1"/>
    <col min="5894" max="5894" width="3.6640625" style="46" customWidth="1"/>
    <col min="5895" max="5897" width="18.4140625" style="46" customWidth="1"/>
    <col min="5898" max="5898" width="2.83203125" style="46" customWidth="1"/>
    <col min="5899" max="5899" width="4" style="46" customWidth="1"/>
    <col min="5900" max="5900" width="2.25" style="46" customWidth="1"/>
    <col min="5901" max="6147" width="8.6640625" style="46"/>
    <col min="6148" max="6148" width="2.08203125" style="46" customWidth="1"/>
    <col min="6149" max="6149" width="22.25" style="46" customWidth="1"/>
    <col min="6150" max="6150" width="3.6640625" style="46" customWidth="1"/>
    <col min="6151" max="6153" width="18.4140625" style="46" customWidth="1"/>
    <col min="6154" max="6154" width="2.83203125" style="46" customWidth="1"/>
    <col min="6155" max="6155" width="4" style="46" customWidth="1"/>
    <col min="6156" max="6156" width="2.25" style="46" customWidth="1"/>
    <col min="6157" max="6403" width="8.6640625" style="46"/>
    <col min="6404" max="6404" width="2.08203125" style="46" customWidth="1"/>
    <col min="6405" max="6405" width="22.25" style="46" customWidth="1"/>
    <col min="6406" max="6406" width="3.6640625" style="46" customWidth="1"/>
    <col min="6407" max="6409" width="18.4140625" style="46" customWidth="1"/>
    <col min="6410" max="6410" width="2.83203125" style="46" customWidth="1"/>
    <col min="6411" max="6411" width="4" style="46" customWidth="1"/>
    <col min="6412" max="6412" width="2.25" style="46" customWidth="1"/>
    <col min="6413" max="6659" width="8.6640625" style="46"/>
    <col min="6660" max="6660" width="2.08203125" style="46" customWidth="1"/>
    <col min="6661" max="6661" width="22.25" style="46" customWidth="1"/>
    <col min="6662" max="6662" width="3.6640625" style="46" customWidth="1"/>
    <col min="6663" max="6665" width="18.4140625" style="46" customWidth="1"/>
    <col min="6666" max="6666" width="2.83203125" style="46" customWidth="1"/>
    <col min="6667" max="6667" width="4" style="46" customWidth="1"/>
    <col min="6668" max="6668" width="2.25" style="46" customWidth="1"/>
    <col min="6669" max="6915" width="8.6640625" style="46"/>
    <col min="6916" max="6916" width="2.08203125" style="46" customWidth="1"/>
    <col min="6917" max="6917" width="22.25" style="46" customWidth="1"/>
    <col min="6918" max="6918" width="3.6640625" style="46" customWidth="1"/>
    <col min="6919" max="6921" width="18.4140625" style="46" customWidth="1"/>
    <col min="6922" max="6922" width="2.83203125" style="46" customWidth="1"/>
    <col min="6923" max="6923" width="4" style="46" customWidth="1"/>
    <col min="6924" max="6924" width="2.25" style="46" customWidth="1"/>
    <col min="6925" max="7171" width="8.6640625" style="46"/>
    <col min="7172" max="7172" width="2.08203125" style="46" customWidth="1"/>
    <col min="7173" max="7173" width="22.25" style="46" customWidth="1"/>
    <col min="7174" max="7174" width="3.6640625" style="46" customWidth="1"/>
    <col min="7175" max="7177" width="18.4140625" style="46" customWidth="1"/>
    <col min="7178" max="7178" width="2.83203125" style="46" customWidth="1"/>
    <col min="7179" max="7179" width="4" style="46" customWidth="1"/>
    <col min="7180" max="7180" width="2.25" style="46" customWidth="1"/>
    <col min="7181" max="7427" width="8.6640625" style="46"/>
    <col min="7428" max="7428" width="2.08203125" style="46" customWidth="1"/>
    <col min="7429" max="7429" width="22.25" style="46" customWidth="1"/>
    <col min="7430" max="7430" width="3.6640625" style="46" customWidth="1"/>
    <col min="7431" max="7433" width="18.4140625" style="46" customWidth="1"/>
    <col min="7434" max="7434" width="2.83203125" style="46" customWidth="1"/>
    <col min="7435" max="7435" width="4" style="46" customWidth="1"/>
    <col min="7436" max="7436" width="2.25" style="46" customWidth="1"/>
    <col min="7437" max="7683" width="8.6640625" style="46"/>
    <col min="7684" max="7684" width="2.08203125" style="46" customWidth="1"/>
    <col min="7685" max="7685" width="22.25" style="46" customWidth="1"/>
    <col min="7686" max="7686" width="3.6640625" style="46" customWidth="1"/>
    <col min="7687" max="7689" width="18.4140625" style="46" customWidth="1"/>
    <col min="7690" max="7690" width="2.83203125" style="46" customWidth="1"/>
    <col min="7691" max="7691" width="4" style="46" customWidth="1"/>
    <col min="7692" max="7692" width="2.25" style="46" customWidth="1"/>
    <col min="7693" max="7939" width="8.6640625" style="46"/>
    <col min="7940" max="7940" width="2.08203125" style="46" customWidth="1"/>
    <col min="7941" max="7941" width="22.25" style="46" customWidth="1"/>
    <col min="7942" max="7942" width="3.6640625" style="46" customWidth="1"/>
    <col min="7943" max="7945" width="18.4140625" style="46" customWidth="1"/>
    <col min="7946" max="7946" width="2.83203125" style="46" customWidth="1"/>
    <col min="7947" max="7947" width="4" style="46" customWidth="1"/>
    <col min="7948" max="7948" width="2.25" style="46" customWidth="1"/>
    <col min="7949" max="8195" width="8.6640625" style="46"/>
    <col min="8196" max="8196" width="2.08203125" style="46" customWidth="1"/>
    <col min="8197" max="8197" width="22.25" style="46" customWidth="1"/>
    <col min="8198" max="8198" width="3.6640625" style="46" customWidth="1"/>
    <col min="8199" max="8201" width="18.4140625" style="46" customWidth="1"/>
    <col min="8202" max="8202" width="2.83203125" style="46" customWidth="1"/>
    <col min="8203" max="8203" width="4" style="46" customWidth="1"/>
    <col min="8204" max="8204" width="2.25" style="46" customWidth="1"/>
    <col min="8205" max="8451" width="8.6640625" style="46"/>
    <col min="8452" max="8452" width="2.08203125" style="46" customWidth="1"/>
    <col min="8453" max="8453" width="22.25" style="46" customWidth="1"/>
    <col min="8454" max="8454" width="3.6640625" style="46" customWidth="1"/>
    <col min="8455" max="8457" width="18.4140625" style="46" customWidth="1"/>
    <col min="8458" max="8458" width="2.83203125" style="46" customWidth="1"/>
    <col min="8459" max="8459" width="4" style="46" customWidth="1"/>
    <col min="8460" max="8460" width="2.25" style="46" customWidth="1"/>
    <col min="8461" max="8707" width="8.6640625" style="46"/>
    <col min="8708" max="8708" width="2.08203125" style="46" customWidth="1"/>
    <col min="8709" max="8709" width="22.25" style="46" customWidth="1"/>
    <col min="8710" max="8710" width="3.6640625" style="46" customWidth="1"/>
    <col min="8711" max="8713" width="18.4140625" style="46" customWidth="1"/>
    <col min="8714" max="8714" width="2.83203125" style="46" customWidth="1"/>
    <col min="8715" max="8715" width="4" style="46" customWidth="1"/>
    <col min="8716" max="8716" width="2.25" style="46" customWidth="1"/>
    <col min="8717" max="8963" width="8.6640625" style="46"/>
    <col min="8964" max="8964" width="2.08203125" style="46" customWidth="1"/>
    <col min="8965" max="8965" width="22.25" style="46" customWidth="1"/>
    <col min="8966" max="8966" width="3.6640625" style="46" customWidth="1"/>
    <col min="8967" max="8969" width="18.4140625" style="46" customWidth="1"/>
    <col min="8970" max="8970" width="2.83203125" style="46" customWidth="1"/>
    <col min="8971" max="8971" width="4" style="46" customWidth="1"/>
    <col min="8972" max="8972" width="2.25" style="46" customWidth="1"/>
    <col min="8973" max="9219" width="8.6640625" style="46"/>
    <col min="9220" max="9220" width="2.08203125" style="46" customWidth="1"/>
    <col min="9221" max="9221" width="22.25" style="46" customWidth="1"/>
    <col min="9222" max="9222" width="3.6640625" style="46" customWidth="1"/>
    <col min="9223" max="9225" width="18.4140625" style="46" customWidth="1"/>
    <col min="9226" max="9226" width="2.83203125" style="46" customWidth="1"/>
    <col min="9227" max="9227" width="4" style="46" customWidth="1"/>
    <col min="9228" max="9228" width="2.25" style="46" customWidth="1"/>
    <col min="9229" max="9475" width="8.6640625" style="46"/>
    <col min="9476" max="9476" width="2.08203125" style="46" customWidth="1"/>
    <col min="9477" max="9477" width="22.25" style="46" customWidth="1"/>
    <col min="9478" max="9478" width="3.6640625" style="46" customWidth="1"/>
    <col min="9479" max="9481" width="18.4140625" style="46" customWidth="1"/>
    <col min="9482" max="9482" width="2.83203125" style="46" customWidth="1"/>
    <col min="9483" max="9483" width="4" style="46" customWidth="1"/>
    <col min="9484" max="9484" width="2.25" style="46" customWidth="1"/>
    <col min="9485" max="9731" width="8.6640625" style="46"/>
    <col min="9732" max="9732" width="2.08203125" style="46" customWidth="1"/>
    <col min="9733" max="9733" width="22.25" style="46" customWidth="1"/>
    <col min="9734" max="9734" width="3.6640625" style="46" customWidth="1"/>
    <col min="9735" max="9737" width="18.4140625" style="46" customWidth="1"/>
    <col min="9738" max="9738" width="2.83203125" style="46" customWidth="1"/>
    <col min="9739" max="9739" width="4" style="46" customWidth="1"/>
    <col min="9740" max="9740" width="2.25" style="46" customWidth="1"/>
    <col min="9741" max="9987" width="8.6640625" style="46"/>
    <col min="9988" max="9988" width="2.08203125" style="46" customWidth="1"/>
    <col min="9989" max="9989" width="22.25" style="46" customWidth="1"/>
    <col min="9990" max="9990" width="3.6640625" style="46" customWidth="1"/>
    <col min="9991" max="9993" width="18.4140625" style="46" customWidth="1"/>
    <col min="9994" max="9994" width="2.83203125" style="46" customWidth="1"/>
    <col min="9995" max="9995" width="4" style="46" customWidth="1"/>
    <col min="9996" max="9996" width="2.25" style="46" customWidth="1"/>
    <col min="9997" max="10243" width="8.6640625" style="46"/>
    <col min="10244" max="10244" width="2.08203125" style="46" customWidth="1"/>
    <col min="10245" max="10245" width="22.25" style="46" customWidth="1"/>
    <col min="10246" max="10246" width="3.6640625" style="46" customWidth="1"/>
    <col min="10247" max="10249" width="18.4140625" style="46" customWidth="1"/>
    <col min="10250" max="10250" width="2.83203125" style="46" customWidth="1"/>
    <col min="10251" max="10251" width="4" style="46" customWidth="1"/>
    <col min="10252" max="10252" width="2.25" style="46" customWidth="1"/>
    <col min="10253" max="10499" width="8.6640625" style="46"/>
    <col min="10500" max="10500" width="2.08203125" style="46" customWidth="1"/>
    <col min="10501" max="10501" width="22.25" style="46" customWidth="1"/>
    <col min="10502" max="10502" width="3.6640625" style="46" customWidth="1"/>
    <col min="10503" max="10505" width="18.4140625" style="46" customWidth="1"/>
    <col min="10506" max="10506" width="2.83203125" style="46" customWidth="1"/>
    <col min="10507" max="10507" width="4" style="46" customWidth="1"/>
    <col min="10508" max="10508" width="2.25" style="46" customWidth="1"/>
    <col min="10509" max="10755" width="8.6640625" style="46"/>
    <col min="10756" max="10756" width="2.08203125" style="46" customWidth="1"/>
    <col min="10757" max="10757" width="22.25" style="46" customWidth="1"/>
    <col min="10758" max="10758" width="3.6640625" style="46" customWidth="1"/>
    <col min="10759" max="10761" width="18.4140625" style="46" customWidth="1"/>
    <col min="10762" max="10762" width="2.83203125" style="46" customWidth="1"/>
    <col min="10763" max="10763" width="4" style="46" customWidth="1"/>
    <col min="10764" max="10764" width="2.25" style="46" customWidth="1"/>
    <col min="10765" max="11011" width="8.6640625" style="46"/>
    <col min="11012" max="11012" width="2.08203125" style="46" customWidth="1"/>
    <col min="11013" max="11013" width="22.25" style="46" customWidth="1"/>
    <col min="11014" max="11014" width="3.6640625" style="46" customWidth="1"/>
    <col min="11015" max="11017" width="18.4140625" style="46" customWidth="1"/>
    <col min="11018" max="11018" width="2.83203125" style="46" customWidth="1"/>
    <col min="11019" max="11019" width="4" style="46" customWidth="1"/>
    <col min="11020" max="11020" width="2.25" style="46" customWidth="1"/>
    <col min="11021" max="11267" width="8.6640625" style="46"/>
    <col min="11268" max="11268" width="2.08203125" style="46" customWidth="1"/>
    <col min="11269" max="11269" width="22.25" style="46" customWidth="1"/>
    <col min="11270" max="11270" width="3.6640625" style="46" customWidth="1"/>
    <col min="11271" max="11273" width="18.4140625" style="46" customWidth="1"/>
    <col min="11274" max="11274" width="2.83203125" style="46" customWidth="1"/>
    <col min="11275" max="11275" width="4" style="46" customWidth="1"/>
    <col min="11276" max="11276" width="2.25" style="46" customWidth="1"/>
    <col min="11277" max="11523" width="8.6640625" style="46"/>
    <col min="11524" max="11524" width="2.08203125" style="46" customWidth="1"/>
    <col min="11525" max="11525" width="22.25" style="46" customWidth="1"/>
    <col min="11526" max="11526" width="3.6640625" style="46" customWidth="1"/>
    <col min="11527" max="11529" width="18.4140625" style="46" customWidth="1"/>
    <col min="11530" max="11530" width="2.83203125" style="46" customWidth="1"/>
    <col min="11531" max="11531" width="4" style="46" customWidth="1"/>
    <col min="11532" max="11532" width="2.25" style="46" customWidth="1"/>
    <col min="11533" max="11779" width="8.6640625" style="46"/>
    <col min="11780" max="11780" width="2.08203125" style="46" customWidth="1"/>
    <col min="11781" max="11781" width="22.25" style="46" customWidth="1"/>
    <col min="11782" max="11782" width="3.6640625" style="46" customWidth="1"/>
    <col min="11783" max="11785" width="18.4140625" style="46" customWidth="1"/>
    <col min="11786" max="11786" width="2.83203125" style="46" customWidth="1"/>
    <col min="11787" max="11787" width="4" style="46" customWidth="1"/>
    <col min="11788" max="11788" width="2.25" style="46" customWidth="1"/>
    <col min="11789" max="12035" width="8.6640625" style="46"/>
    <col min="12036" max="12036" width="2.08203125" style="46" customWidth="1"/>
    <col min="12037" max="12037" width="22.25" style="46" customWidth="1"/>
    <col min="12038" max="12038" width="3.6640625" style="46" customWidth="1"/>
    <col min="12039" max="12041" width="18.4140625" style="46" customWidth="1"/>
    <col min="12042" max="12042" width="2.83203125" style="46" customWidth="1"/>
    <col min="12043" max="12043" width="4" style="46" customWidth="1"/>
    <col min="12044" max="12044" width="2.25" style="46" customWidth="1"/>
    <col min="12045" max="12291" width="8.6640625" style="46"/>
    <col min="12292" max="12292" width="2.08203125" style="46" customWidth="1"/>
    <col min="12293" max="12293" width="22.25" style="46" customWidth="1"/>
    <col min="12294" max="12294" width="3.6640625" style="46" customWidth="1"/>
    <col min="12295" max="12297" width="18.4140625" style="46" customWidth="1"/>
    <col min="12298" max="12298" width="2.83203125" style="46" customWidth="1"/>
    <col min="12299" max="12299" width="4" style="46" customWidth="1"/>
    <col min="12300" max="12300" width="2.25" style="46" customWidth="1"/>
    <col min="12301" max="12547" width="8.6640625" style="46"/>
    <col min="12548" max="12548" width="2.08203125" style="46" customWidth="1"/>
    <col min="12549" max="12549" width="22.25" style="46" customWidth="1"/>
    <col min="12550" max="12550" width="3.6640625" style="46" customWidth="1"/>
    <col min="12551" max="12553" width="18.4140625" style="46" customWidth="1"/>
    <col min="12554" max="12554" width="2.83203125" style="46" customWidth="1"/>
    <col min="12555" max="12555" width="4" style="46" customWidth="1"/>
    <col min="12556" max="12556" width="2.25" style="46" customWidth="1"/>
    <col min="12557" max="12803" width="8.6640625" style="46"/>
    <col min="12804" max="12804" width="2.08203125" style="46" customWidth="1"/>
    <col min="12805" max="12805" width="22.25" style="46" customWidth="1"/>
    <col min="12806" max="12806" width="3.6640625" style="46" customWidth="1"/>
    <col min="12807" max="12809" width="18.4140625" style="46" customWidth="1"/>
    <col min="12810" max="12810" width="2.83203125" style="46" customWidth="1"/>
    <col min="12811" max="12811" width="4" style="46" customWidth="1"/>
    <col min="12812" max="12812" width="2.25" style="46" customWidth="1"/>
    <col min="12813" max="13059" width="8.6640625" style="46"/>
    <col min="13060" max="13060" width="2.08203125" style="46" customWidth="1"/>
    <col min="13061" max="13061" width="22.25" style="46" customWidth="1"/>
    <col min="13062" max="13062" width="3.6640625" style="46" customWidth="1"/>
    <col min="13063" max="13065" width="18.4140625" style="46" customWidth="1"/>
    <col min="13066" max="13066" width="2.83203125" style="46" customWidth="1"/>
    <col min="13067" max="13067" width="4" style="46" customWidth="1"/>
    <col min="13068" max="13068" width="2.25" style="46" customWidth="1"/>
    <col min="13069" max="13315" width="8.6640625" style="46"/>
    <col min="13316" max="13316" width="2.08203125" style="46" customWidth="1"/>
    <col min="13317" max="13317" width="22.25" style="46" customWidth="1"/>
    <col min="13318" max="13318" width="3.6640625" style="46" customWidth="1"/>
    <col min="13319" max="13321" width="18.4140625" style="46" customWidth="1"/>
    <col min="13322" max="13322" width="2.83203125" style="46" customWidth="1"/>
    <col min="13323" max="13323" width="4" style="46" customWidth="1"/>
    <col min="13324" max="13324" width="2.25" style="46" customWidth="1"/>
    <col min="13325" max="13571" width="8.6640625" style="46"/>
    <col min="13572" max="13572" width="2.08203125" style="46" customWidth="1"/>
    <col min="13573" max="13573" width="22.25" style="46" customWidth="1"/>
    <col min="13574" max="13574" width="3.6640625" style="46" customWidth="1"/>
    <col min="13575" max="13577" width="18.4140625" style="46" customWidth="1"/>
    <col min="13578" max="13578" width="2.83203125" style="46" customWidth="1"/>
    <col min="13579" max="13579" width="4" style="46" customWidth="1"/>
    <col min="13580" max="13580" width="2.25" style="46" customWidth="1"/>
    <col min="13581" max="13827" width="8.6640625" style="46"/>
    <col min="13828" max="13828" width="2.08203125" style="46" customWidth="1"/>
    <col min="13829" max="13829" width="22.25" style="46" customWidth="1"/>
    <col min="13830" max="13830" width="3.6640625" style="46" customWidth="1"/>
    <col min="13831" max="13833" width="18.4140625" style="46" customWidth="1"/>
    <col min="13834" max="13834" width="2.83203125" style="46" customWidth="1"/>
    <col min="13835" max="13835" width="4" style="46" customWidth="1"/>
    <col min="13836" max="13836" width="2.25" style="46" customWidth="1"/>
    <col min="13837" max="14083" width="8.6640625" style="46"/>
    <col min="14084" max="14084" width="2.08203125" style="46" customWidth="1"/>
    <col min="14085" max="14085" width="22.25" style="46" customWidth="1"/>
    <col min="14086" max="14086" width="3.6640625" style="46" customWidth="1"/>
    <col min="14087" max="14089" width="18.4140625" style="46" customWidth="1"/>
    <col min="14090" max="14090" width="2.83203125" style="46" customWidth="1"/>
    <col min="14091" max="14091" width="4" style="46" customWidth="1"/>
    <col min="14092" max="14092" width="2.25" style="46" customWidth="1"/>
    <col min="14093" max="14339" width="8.6640625" style="46"/>
    <col min="14340" max="14340" width="2.08203125" style="46" customWidth="1"/>
    <col min="14341" max="14341" width="22.25" style="46" customWidth="1"/>
    <col min="14342" max="14342" width="3.6640625" style="46" customWidth="1"/>
    <col min="14343" max="14345" width="18.4140625" style="46" customWidth="1"/>
    <col min="14346" max="14346" width="2.83203125" style="46" customWidth="1"/>
    <col min="14347" max="14347" width="4" style="46" customWidth="1"/>
    <col min="14348" max="14348" width="2.25" style="46" customWidth="1"/>
    <col min="14349" max="14595" width="8.6640625" style="46"/>
    <col min="14596" max="14596" width="2.08203125" style="46" customWidth="1"/>
    <col min="14597" max="14597" width="22.25" style="46" customWidth="1"/>
    <col min="14598" max="14598" width="3.6640625" style="46" customWidth="1"/>
    <col min="14599" max="14601" width="18.4140625" style="46" customWidth="1"/>
    <col min="14602" max="14602" width="2.83203125" style="46" customWidth="1"/>
    <col min="14603" max="14603" width="4" style="46" customWidth="1"/>
    <col min="14604" max="14604" width="2.25" style="46" customWidth="1"/>
    <col min="14605" max="14851" width="8.6640625" style="46"/>
    <col min="14852" max="14852" width="2.08203125" style="46" customWidth="1"/>
    <col min="14853" max="14853" width="22.25" style="46" customWidth="1"/>
    <col min="14854" max="14854" width="3.6640625" style="46" customWidth="1"/>
    <col min="14855" max="14857" width="18.4140625" style="46" customWidth="1"/>
    <col min="14858" max="14858" width="2.83203125" style="46" customWidth="1"/>
    <col min="14859" max="14859" width="4" style="46" customWidth="1"/>
    <col min="14860" max="14860" width="2.25" style="46" customWidth="1"/>
    <col min="14861" max="15107" width="8.6640625" style="46"/>
    <col min="15108" max="15108" width="2.08203125" style="46" customWidth="1"/>
    <col min="15109" max="15109" width="22.25" style="46" customWidth="1"/>
    <col min="15110" max="15110" width="3.6640625" style="46" customWidth="1"/>
    <col min="15111" max="15113" width="18.4140625" style="46" customWidth="1"/>
    <col min="15114" max="15114" width="2.83203125" style="46" customWidth="1"/>
    <col min="15115" max="15115" width="4" style="46" customWidth="1"/>
    <col min="15116" max="15116" width="2.25" style="46" customWidth="1"/>
    <col min="15117" max="15363" width="8.6640625" style="46"/>
    <col min="15364" max="15364" width="2.08203125" style="46" customWidth="1"/>
    <col min="15365" max="15365" width="22.25" style="46" customWidth="1"/>
    <col min="15366" max="15366" width="3.6640625" style="46" customWidth="1"/>
    <col min="15367" max="15369" width="18.4140625" style="46" customWidth="1"/>
    <col min="15370" max="15370" width="2.83203125" style="46" customWidth="1"/>
    <col min="15371" max="15371" width="4" style="46" customWidth="1"/>
    <col min="15372" max="15372" width="2.25" style="46" customWidth="1"/>
    <col min="15373" max="15619" width="8.6640625" style="46"/>
    <col min="15620" max="15620" width="2.08203125" style="46" customWidth="1"/>
    <col min="15621" max="15621" width="22.25" style="46" customWidth="1"/>
    <col min="15622" max="15622" width="3.6640625" style="46" customWidth="1"/>
    <col min="15623" max="15625" width="18.4140625" style="46" customWidth="1"/>
    <col min="15626" max="15626" width="2.83203125" style="46" customWidth="1"/>
    <col min="15627" max="15627" width="4" style="46" customWidth="1"/>
    <col min="15628" max="15628" width="2.25" style="46" customWidth="1"/>
    <col min="15629" max="15875" width="8.6640625" style="46"/>
    <col min="15876" max="15876" width="2.08203125" style="46" customWidth="1"/>
    <col min="15877" max="15877" width="22.25" style="46" customWidth="1"/>
    <col min="15878" max="15878" width="3.6640625" style="46" customWidth="1"/>
    <col min="15879" max="15881" width="18.4140625" style="46" customWidth="1"/>
    <col min="15882" max="15882" width="2.83203125" style="46" customWidth="1"/>
    <col min="15883" max="15883" width="4" style="46" customWidth="1"/>
    <col min="15884" max="15884" width="2.25" style="46" customWidth="1"/>
    <col min="15885" max="16131" width="8.6640625" style="46"/>
    <col min="16132" max="16132" width="2.08203125" style="46" customWidth="1"/>
    <col min="16133" max="16133" width="22.25" style="46" customWidth="1"/>
    <col min="16134" max="16134" width="3.6640625" style="46" customWidth="1"/>
    <col min="16135" max="16137" width="18.4140625" style="46" customWidth="1"/>
    <col min="16138" max="16138" width="2.83203125" style="46" customWidth="1"/>
    <col min="16139" max="16139" width="4" style="46" customWidth="1"/>
    <col min="16140" max="16140" width="2.25" style="46" customWidth="1"/>
    <col min="16141" max="16384" width="8.6640625" style="46"/>
  </cols>
  <sheetData>
    <row r="1" spans="1:12" ht="20.149999999999999" customHeight="1">
      <c r="A1" s="370"/>
      <c r="B1" s="47" t="s">
        <v>2339</v>
      </c>
      <c r="C1" s="47"/>
      <c r="D1" s="47"/>
      <c r="E1" s="47"/>
      <c r="F1" s="47"/>
      <c r="G1" s="47"/>
      <c r="H1" s="47"/>
      <c r="I1" s="47"/>
      <c r="J1" s="47"/>
      <c r="K1" s="47"/>
      <c r="L1" s="47"/>
    </row>
    <row r="2" spans="1:12" ht="20.149999999999999" customHeight="1">
      <c r="A2" s="370"/>
      <c r="B2" s="47"/>
      <c r="C2" s="47"/>
      <c r="D2" s="47"/>
      <c r="E2" s="47"/>
      <c r="F2" s="47"/>
      <c r="G2" s="47"/>
      <c r="H2" s="47"/>
      <c r="I2" s="1895" t="s">
        <v>0</v>
      </c>
      <c r="J2" s="1895"/>
      <c r="K2" s="1895"/>
      <c r="L2" s="47"/>
    </row>
    <row r="3" spans="1:12" ht="20.149999999999999" customHeight="1">
      <c r="A3" s="370"/>
      <c r="B3" s="47"/>
      <c r="C3" s="47"/>
      <c r="D3" s="47"/>
      <c r="E3" s="47"/>
      <c r="F3" s="47"/>
      <c r="G3" s="47"/>
      <c r="H3" s="47"/>
      <c r="I3" s="60"/>
      <c r="J3" s="60"/>
      <c r="K3" s="60"/>
      <c r="L3" s="47"/>
    </row>
    <row r="4" spans="1:12" ht="20.149999999999999" customHeight="1">
      <c r="A4" s="1896" t="s">
        <v>424</v>
      </c>
      <c r="B4" s="1896"/>
      <c r="C4" s="1896"/>
      <c r="D4" s="1896"/>
      <c r="E4" s="1896"/>
      <c r="F4" s="1896"/>
      <c r="G4" s="1896"/>
      <c r="H4" s="1896"/>
      <c r="I4" s="1896"/>
      <c r="J4" s="1896"/>
      <c r="K4" s="1896"/>
      <c r="L4" s="47"/>
    </row>
    <row r="5" spans="1:12" ht="20.149999999999999" customHeight="1">
      <c r="A5" s="115"/>
      <c r="B5" s="115"/>
      <c r="C5" s="115"/>
      <c r="D5" s="115"/>
      <c r="E5" s="115"/>
      <c r="F5" s="115"/>
      <c r="G5" s="115"/>
      <c r="H5" s="115"/>
      <c r="I5" s="115"/>
      <c r="J5" s="115"/>
      <c r="K5" s="115"/>
      <c r="L5" s="47"/>
    </row>
    <row r="6" spans="1:12" ht="30" customHeight="1">
      <c r="A6" s="115"/>
      <c r="B6" s="369" t="s">
        <v>423</v>
      </c>
      <c r="C6" s="368"/>
      <c r="D6" s="367"/>
      <c r="E6" s="367"/>
      <c r="F6" s="367"/>
      <c r="G6" s="367"/>
      <c r="H6" s="367"/>
      <c r="I6" s="367"/>
      <c r="J6" s="367"/>
      <c r="K6" s="366"/>
      <c r="L6" s="47"/>
    </row>
    <row r="7" spans="1:12" ht="30" customHeight="1">
      <c r="A7" s="47"/>
      <c r="B7" s="365" t="s">
        <v>19</v>
      </c>
      <c r="C7" s="1900" t="s">
        <v>422</v>
      </c>
      <c r="D7" s="1900"/>
      <c r="E7" s="1900"/>
      <c r="F7" s="1900"/>
      <c r="G7" s="1900"/>
      <c r="H7" s="1900"/>
      <c r="I7" s="1900"/>
      <c r="J7" s="1900"/>
      <c r="K7" s="1901"/>
      <c r="L7" s="47"/>
    </row>
    <row r="8" spans="1:12" ht="30" customHeight="1">
      <c r="A8" s="47"/>
      <c r="B8" s="364" t="s">
        <v>421</v>
      </c>
      <c r="C8" s="1902" t="s">
        <v>420</v>
      </c>
      <c r="D8" s="1903"/>
      <c r="E8" s="1903"/>
      <c r="F8" s="1903"/>
      <c r="G8" s="1903"/>
      <c r="H8" s="1903"/>
      <c r="I8" s="1903"/>
      <c r="J8" s="1903"/>
      <c r="K8" s="1904"/>
      <c r="L8" s="47"/>
    </row>
    <row r="9" spans="1:12" ht="30" customHeight="1">
      <c r="A9" s="47"/>
      <c r="B9" s="363" t="s">
        <v>419</v>
      </c>
      <c r="C9" s="1902" t="s">
        <v>418</v>
      </c>
      <c r="D9" s="1903"/>
      <c r="E9" s="1903"/>
      <c r="F9" s="1903"/>
      <c r="G9" s="1903"/>
      <c r="H9" s="1903"/>
      <c r="I9" s="1903"/>
      <c r="J9" s="1903"/>
      <c r="K9" s="1904"/>
      <c r="L9" s="47"/>
    </row>
    <row r="10" spans="1:12" ht="18.75" customHeight="1">
      <c r="A10" s="47"/>
      <c r="B10" s="4195" t="s">
        <v>417</v>
      </c>
      <c r="C10" s="323"/>
      <c r="D10" s="47"/>
      <c r="E10" s="47"/>
      <c r="F10" s="47"/>
      <c r="G10" s="47"/>
      <c r="H10" s="47"/>
      <c r="I10" s="47"/>
      <c r="J10" s="47"/>
      <c r="K10" s="322"/>
      <c r="L10" s="47"/>
    </row>
    <row r="11" spans="1:12" ht="32.25" customHeight="1">
      <c r="A11" s="47"/>
      <c r="B11" s="4195"/>
      <c r="C11" s="323"/>
      <c r="D11" s="4197" t="s">
        <v>416</v>
      </c>
      <c r="E11" s="4197"/>
      <c r="F11" s="362"/>
      <c r="G11" s="350"/>
      <c r="H11" s="351" t="s">
        <v>83</v>
      </c>
      <c r="I11" s="60"/>
      <c r="J11" s="60"/>
      <c r="K11" s="322"/>
      <c r="L11" s="47"/>
    </row>
    <row r="12" spans="1:12" ht="20.25" customHeight="1">
      <c r="A12" s="47"/>
      <c r="B12" s="4196"/>
      <c r="C12" s="321"/>
      <c r="D12" s="361" t="s">
        <v>415</v>
      </c>
      <c r="E12" s="361"/>
      <c r="F12" s="320"/>
      <c r="G12" s="320"/>
      <c r="H12" s="320"/>
      <c r="I12" s="320"/>
      <c r="J12" s="320"/>
      <c r="K12" s="319"/>
      <c r="L12" s="47"/>
    </row>
    <row r="13" spans="1:12" ht="30" customHeight="1">
      <c r="A13" s="47"/>
      <c r="B13" s="55" t="s">
        <v>414</v>
      </c>
      <c r="C13" s="1902" t="s">
        <v>413</v>
      </c>
      <c r="D13" s="1903"/>
      <c r="E13" s="1903"/>
      <c r="F13" s="1903"/>
      <c r="G13" s="1903"/>
      <c r="H13" s="1903"/>
      <c r="I13" s="1903"/>
      <c r="J13" s="1903"/>
      <c r="K13" s="1904"/>
      <c r="L13" s="47"/>
    </row>
    <row r="14" spans="1:12">
      <c r="A14" s="47"/>
      <c r="B14" s="4198" t="s">
        <v>412</v>
      </c>
      <c r="C14" s="360"/>
      <c r="D14" s="318"/>
      <c r="E14" s="318"/>
      <c r="F14" s="318"/>
      <c r="G14" s="318"/>
      <c r="H14" s="318"/>
      <c r="I14" s="318"/>
      <c r="J14" s="318"/>
      <c r="K14" s="359"/>
      <c r="L14" s="47"/>
    </row>
    <row r="15" spans="1:12" ht="24.75" customHeight="1" thickBot="1">
      <c r="A15" s="47"/>
      <c r="B15" s="4195"/>
      <c r="C15" s="323"/>
      <c r="D15" s="277" t="s">
        <v>411</v>
      </c>
      <c r="E15" s="47"/>
      <c r="F15" s="47"/>
      <c r="G15" s="47"/>
      <c r="H15" s="47"/>
      <c r="I15" s="47"/>
      <c r="J15" s="47"/>
      <c r="K15" s="322"/>
      <c r="L15" s="47"/>
    </row>
    <row r="16" spans="1:12" ht="24" customHeight="1">
      <c r="A16" s="47"/>
      <c r="B16" s="4195"/>
      <c r="C16" s="323"/>
      <c r="D16" s="358"/>
      <c r="E16" s="4199" t="s">
        <v>410</v>
      </c>
      <c r="F16" s="4200"/>
      <c r="G16" s="357" t="s">
        <v>409</v>
      </c>
      <c r="H16" s="356"/>
      <c r="I16" s="355" t="s">
        <v>408</v>
      </c>
      <c r="J16" s="354"/>
      <c r="K16" s="322"/>
      <c r="L16" s="47"/>
    </row>
    <row r="17" spans="1:12" ht="24" customHeight="1">
      <c r="A17" s="47"/>
      <c r="B17" s="4195"/>
      <c r="C17" s="323"/>
      <c r="D17" s="353" t="s">
        <v>399</v>
      </c>
      <c r="E17" s="350"/>
      <c r="F17" s="59" t="s">
        <v>83</v>
      </c>
      <c r="G17" s="350"/>
      <c r="H17" s="293" t="s">
        <v>83</v>
      </c>
      <c r="I17" s="332">
        <f>E17+G17</f>
        <v>0</v>
      </c>
      <c r="J17" s="331" t="s">
        <v>83</v>
      </c>
      <c r="K17" s="322"/>
      <c r="L17" s="47"/>
    </row>
    <row r="18" spans="1:12" ht="24" customHeight="1" thickBot="1">
      <c r="A18" s="47"/>
      <c r="B18" s="4195"/>
      <c r="C18" s="323"/>
      <c r="D18" s="352" t="s">
        <v>398</v>
      </c>
      <c r="E18" s="350"/>
      <c r="F18" s="351" t="s">
        <v>397</v>
      </c>
      <c r="G18" s="350"/>
      <c r="H18" s="349" t="s">
        <v>397</v>
      </c>
      <c r="I18" s="327">
        <f>E18+G18</f>
        <v>0</v>
      </c>
      <c r="J18" s="326" t="s">
        <v>397</v>
      </c>
      <c r="K18" s="322"/>
      <c r="L18" s="47"/>
    </row>
    <row r="19" spans="1:12" ht="24.75" customHeight="1" thickBot="1">
      <c r="A19" s="47"/>
      <c r="B19" s="4195"/>
      <c r="C19" s="323"/>
      <c r="D19" s="277" t="s">
        <v>407</v>
      </c>
      <c r="E19" s="47"/>
      <c r="F19" s="47"/>
      <c r="G19" s="324"/>
      <c r="H19" s="324"/>
      <c r="I19" s="324"/>
      <c r="J19" s="324"/>
      <c r="K19" s="322"/>
      <c r="L19" s="47"/>
    </row>
    <row r="20" spans="1:12" ht="24" customHeight="1">
      <c r="A20" s="47"/>
      <c r="B20" s="4195"/>
      <c r="C20" s="323"/>
      <c r="D20" s="346"/>
      <c r="E20" s="345" t="s">
        <v>406</v>
      </c>
      <c r="F20" s="344"/>
      <c r="G20" s="50"/>
      <c r="H20" s="346"/>
      <c r="I20" s="345" t="s">
        <v>405</v>
      </c>
      <c r="J20" s="344"/>
      <c r="K20" s="322"/>
      <c r="L20" s="47"/>
    </row>
    <row r="21" spans="1:12" ht="24" customHeight="1">
      <c r="A21" s="47"/>
      <c r="B21" s="4195"/>
      <c r="C21" s="323"/>
      <c r="D21" s="343" t="s">
        <v>399</v>
      </c>
      <c r="E21" s="348"/>
      <c r="F21" s="331" t="s">
        <v>83</v>
      </c>
      <c r="G21" s="50"/>
      <c r="H21" s="343" t="s">
        <v>399</v>
      </c>
      <c r="I21" s="348"/>
      <c r="J21" s="331" t="s">
        <v>83</v>
      </c>
      <c r="K21" s="322"/>
      <c r="L21" s="47"/>
    </row>
    <row r="22" spans="1:12" ht="24" customHeight="1" thickBot="1">
      <c r="A22" s="47"/>
      <c r="B22" s="4195"/>
      <c r="C22" s="323"/>
      <c r="D22" s="342" t="s">
        <v>398</v>
      </c>
      <c r="E22" s="347"/>
      <c r="F22" s="326" t="s">
        <v>397</v>
      </c>
      <c r="G22" s="50"/>
      <c r="H22" s="342" t="s">
        <v>398</v>
      </c>
      <c r="I22" s="347"/>
      <c r="J22" s="326" t="s">
        <v>397</v>
      </c>
      <c r="K22" s="322"/>
      <c r="L22" s="47"/>
    </row>
    <row r="23" spans="1:12" ht="29.25" customHeight="1" thickBot="1">
      <c r="A23" s="47"/>
      <c r="B23" s="4195"/>
      <c r="C23" s="323"/>
      <c r="D23" s="277" t="s">
        <v>404</v>
      </c>
      <c r="E23" s="324"/>
      <c r="F23" s="324"/>
      <c r="G23" s="324"/>
      <c r="H23" s="324"/>
      <c r="I23" s="324"/>
      <c r="J23" s="324"/>
      <c r="K23" s="322"/>
      <c r="L23" s="47"/>
    </row>
    <row r="24" spans="1:12" ht="24" customHeight="1">
      <c r="A24" s="47"/>
      <c r="B24" s="4195"/>
      <c r="C24" s="323"/>
      <c r="D24" s="324"/>
      <c r="E24" s="324"/>
      <c r="F24" s="324"/>
      <c r="G24" s="324"/>
      <c r="H24" s="346"/>
      <c r="I24" s="345" t="s">
        <v>403</v>
      </c>
      <c r="J24" s="344"/>
      <c r="K24" s="322"/>
      <c r="L24" s="47"/>
    </row>
    <row r="25" spans="1:12" ht="24" customHeight="1">
      <c r="A25" s="47"/>
      <c r="B25" s="4195"/>
      <c r="C25" s="323"/>
      <c r="D25" s="324"/>
      <c r="E25" s="324"/>
      <c r="F25" s="324"/>
      <c r="G25" s="324"/>
      <c r="H25" s="343" t="s">
        <v>399</v>
      </c>
      <c r="I25" s="59">
        <f>I17+E21+I21</f>
        <v>0</v>
      </c>
      <c r="J25" s="331" t="s">
        <v>83</v>
      </c>
      <c r="K25" s="322"/>
      <c r="L25" s="47"/>
    </row>
    <row r="26" spans="1:12" ht="24" customHeight="1" thickBot="1">
      <c r="A26" s="47"/>
      <c r="B26" s="4195"/>
      <c r="C26" s="323"/>
      <c r="D26" s="325"/>
      <c r="E26" s="50"/>
      <c r="F26" s="325"/>
      <c r="G26" s="50"/>
      <c r="H26" s="342" t="s">
        <v>398</v>
      </c>
      <c r="I26" s="341">
        <f>I18+E22+I22</f>
        <v>0</v>
      </c>
      <c r="J26" s="326" t="s">
        <v>397</v>
      </c>
      <c r="K26" s="322"/>
      <c r="L26" s="47"/>
    </row>
    <row r="27" spans="1:12" ht="15.75" customHeight="1">
      <c r="A27" s="47"/>
      <c r="B27" s="4195"/>
      <c r="C27" s="323"/>
      <c r="D27" s="325"/>
      <c r="E27" s="50"/>
      <c r="F27" s="325"/>
      <c r="G27" s="50"/>
      <c r="H27" s="324"/>
      <c r="I27" s="324"/>
      <c r="J27" s="324"/>
      <c r="K27" s="322"/>
      <c r="L27" s="47"/>
    </row>
    <row r="28" spans="1:12" ht="29.25" customHeight="1" thickBot="1">
      <c r="A28" s="47"/>
      <c r="B28" s="4195"/>
      <c r="C28" s="340"/>
      <c r="D28" s="339" t="s">
        <v>402</v>
      </c>
      <c r="E28" s="338"/>
      <c r="F28" s="338"/>
      <c r="G28" s="338"/>
      <c r="H28" s="338"/>
      <c r="I28" s="338"/>
      <c r="J28" s="338"/>
      <c r="K28" s="337"/>
      <c r="L28" s="47"/>
    </row>
    <row r="29" spans="1:12" ht="29.25" customHeight="1">
      <c r="A29" s="47"/>
      <c r="B29" s="4195"/>
      <c r="C29" s="323"/>
      <c r="D29" s="47"/>
      <c r="E29" s="47"/>
      <c r="F29" s="336"/>
      <c r="G29" s="4201" t="s">
        <v>401</v>
      </c>
      <c r="H29" s="4202"/>
      <c r="I29" s="4203" t="s">
        <v>400</v>
      </c>
      <c r="J29" s="4202"/>
      <c r="K29" s="322"/>
      <c r="L29" s="47"/>
    </row>
    <row r="30" spans="1:12" ht="29.25" customHeight="1">
      <c r="A30" s="47"/>
      <c r="B30" s="4195"/>
      <c r="C30" s="323"/>
      <c r="D30" s="335"/>
      <c r="E30" s="335"/>
      <c r="F30" s="334" t="s">
        <v>399</v>
      </c>
      <c r="G30" s="333"/>
      <c r="H30" s="293" t="s">
        <v>83</v>
      </c>
      <c r="I30" s="332">
        <f>G30</f>
        <v>0</v>
      </c>
      <c r="J30" s="331" t="s">
        <v>83</v>
      </c>
      <c r="K30" s="322"/>
      <c r="L30" s="47"/>
    </row>
    <row r="31" spans="1:12" ht="29.25" customHeight="1" thickBot="1">
      <c r="A31" s="47"/>
      <c r="B31" s="4195"/>
      <c r="C31" s="323"/>
      <c r="D31" s="325"/>
      <c r="E31" s="325"/>
      <c r="F31" s="330" t="s">
        <v>398</v>
      </c>
      <c r="G31" s="329"/>
      <c r="H31" s="328" t="s">
        <v>397</v>
      </c>
      <c r="I31" s="327">
        <f>G31</f>
        <v>0</v>
      </c>
      <c r="J31" s="326" t="s">
        <v>397</v>
      </c>
      <c r="K31" s="322"/>
      <c r="L31" s="47"/>
    </row>
    <row r="32" spans="1:12" ht="29.25" customHeight="1">
      <c r="A32" s="47"/>
      <c r="B32" s="4195"/>
      <c r="C32" s="323"/>
      <c r="D32" s="325"/>
      <c r="E32" s="324"/>
      <c r="F32" s="324"/>
      <c r="G32" s="324"/>
      <c r="H32" s="324"/>
      <c r="I32" s="324"/>
      <c r="J32" s="324"/>
      <c r="K32" s="322"/>
      <c r="L32" s="47"/>
    </row>
    <row r="33" spans="1:12" ht="29.25" customHeight="1">
      <c r="A33" s="47"/>
      <c r="B33" s="4195"/>
      <c r="C33" s="323"/>
      <c r="D33" s="4190" t="s">
        <v>396</v>
      </c>
      <c r="E33" s="4191"/>
      <c r="F33" s="4191"/>
      <c r="G33" s="4191"/>
      <c r="H33" s="4192"/>
      <c r="I33" s="4193" t="str">
        <f>IF(I26&lt;=I31,"可","不可")</f>
        <v>可</v>
      </c>
      <c r="J33" s="4194"/>
      <c r="K33" s="322"/>
      <c r="L33" s="47"/>
    </row>
    <row r="34" spans="1:12">
      <c r="A34" s="47"/>
      <c r="B34" s="4196"/>
      <c r="C34" s="321"/>
      <c r="D34" s="320"/>
      <c r="E34" s="320"/>
      <c r="F34" s="320"/>
      <c r="G34" s="320"/>
      <c r="H34" s="320"/>
      <c r="I34" s="320"/>
      <c r="J34" s="320"/>
      <c r="K34" s="319"/>
      <c r="L34" s="47"/>
    </row>
    <row r="35" spans="1:12">
      <c r="A35" s="47"/>
      <c r="B35" s="318"/>
      <c r="C35" s="318"/>
      <c r="D35" s="318"/>
      <c r="E35" s="318"/>
      <c r="F35" s="318"/>
      <c r="G35" s="318"/>
      <c r="H35" s="318"/>
      <c r="I35" s="318"/>
      <c r="J35" s="318"/>
      <c r="K35" s="318"/>
      <c r="L35" s="47"/>
    </row>
    <row r="36" spans="1:12" ht="17.25" customHeight="1">
      <c r="A36" s="47"/>
      <c r="B36" s="2145" t="s">
        <v>395</v>
      </c>
      <c r="C36" s="2145"/>
      <c r="D36" s="2145"/>
      <c r="E36" s="2145"/>
      <c r="F36" s="2145"/>
      <c r="G36" s="2145"/>
      <c r="H36" s="2145"/>
      <c r="I36" s="2145"/>
      <c r="J36" s="2145"/>
      <c r="K36" s="2145"/>
      <c r="L36" s="47"/>
    </row>
    <row r="37" spans="1:12" ht="17.25" customHeight="1">
      <c r="A37" s="47"/>
      <c r="B37" s="2145"/>
      <c r="C37" s="2145"/>
      <c r="D37" s="2145"/>
      <c r="E37" s="2145"/>
      <c r="F37" s="2145"/>
      <c r="G37" s="2145"/>
      <c r="H37" s="2145"/>
      <c r="I37" s="2145"/>
      <c r="J37" s="2145"/>
      <c r="K37" s="2145"/>
      <c r="L37" s="47"/>
    </row>
    <row r="38" spans="1:12" ht="17.25" customHeight="1">
      <c r="A38" s="47"/>
      <c r="B38" s="2145"/>
      <c r="C38" s="2145"/>
      <c r="D38" s="2145"/>
      <c r="E38" s="2145"/>
      <c r="F38" s="2145"/>
      <c r="G38" s="2145"/>
      <c r="H38" s="2145"/>
      <c r="I38" s="2145"/>
      <c r="J38" s="2145"/>
      <c r="K38" s="2145"/>
      <c r="L38" s="47"/>
    </row>
    <row r="39" spans="1:12" ht="17.25" customHeight="1">
      <c r="A39" s="47"/>
      <c r="B39" s="2145"/>
      <c r="C39" s="2145"/>
      <c r="D39" s="2145"/>
      <c r="E39" s="2145"/>
      <c r="F39" s="2145"/>
      <c r="G39" s="2145"/>
      <c r="H39" s="2145"/>
      <c r="I39" s="2145"/>
      <c r="J39" s="2145"/>
      <c r="K39" s="2145"/>
      <c r="L39" s="47"/>
    </row>
    <row r="40" spans="1:12" ht="17.25" customHeight="1">
      <c r="A40" s="47"/>
      <c r="B40" s="2145"/>
      <c r="C40" s="2145"/>
      <c r="D40" s="2145"/>
      <c r="E40" s="2145"/>
      <c r="F40" s="2145"/>
      <c r="G40" s="2145"/>
      <c r="H40" s="2145"/>
      <c r="I40" s="2145"/>
      <c r="J40" s="2145"/>
      <c r="K40" s="2145"/>
      <c r="L40" s="47"/>
    </row>
    <row r="41" spans="1:12" ht="17.25" customHeight="1">
      <c r="A41" s="47"/>
      <c r="B41" s="62"/>
      <c r="C41" s="62"/>
      <c r="D41" s="62"/>
      <c r="E41" s="62"/>
      <c r="F41" s="62"/>
      <c r="G41" s="62"/>
      <c r="H41" s="62"/>
      <c r="I41" s="62"/>
      <c r="J41" s="62"/>
      <c r="K41" s="62"/>
      <c r="L41" s="47"/>
    </row>
    <row r="45" spans="1:12">
      <c r="B45" s="317"/>
    </row>
    <row r="46" spans="1:12">
      <c r="B46" s="316"/>
    </row>
    <row r="47" spans="1:12">
      <c r="B47" s="316"/>
    </row>
    <row r="48" spans="1:12">
      <c r="B48" s="316"/>
    </row>
    <row r="49" spans="2:2">
      <c r="B49" s="316"/>
    </row>
    <row r="50" spans="2:2">
      <c r="B50" s="316"/>
    </row>
  </sheetData>
  <mergeCells count="15">
    <mergeCell ref="B36:K40"/>
    <mergeCell ref="D33:H33"/>
    <mergeCell ref="I33:J33"/>
    <mergeCell ref="I2:K2"/>
    <mergeCell ref="A4:K4"/>
    <mergeCell ref="C7:K7"/>
    <mergeCell ref="B10:B12"/>
    <mergeCell ref="D11:E11"/>
    <mergeCell ref="B14:B34"/>
    <mergeCell ref="E16:F16"/>
    <mergeCell ref="G29:H29"/>
    <mergeCell ref="I29:J29"/>
    <mergeCell ref="C8:K8"/>
    <mergeCell ref="C9:K9"/>
    <mergeCell ref="C13:K13"/>
  </mergeCells>
  <phoneticPr fontId="2"/>
  <pageMargins left="0.7" right="0.7" top="0.75" bottom="0.75" header="0.3" footer="0.3"/>
  <pageSetup paperSize="9" scale="77" orientation="portrait" r:id="rId1"/>
  <drawing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0ECD9-62C8-444E-BAF4-6109BA5BA46E}">
  <sheetPr>
    <pageSetUpPr fitToPage="1"/>
  </sheetPr>
  <dimension ref="B1:DH78"/>
  <sheetViews>
    <sheetView view="pageBreakPreview" zoomScale="60" zoomScaleNormal="100" workbookViewId="0">
      <selection activeCell="Q17" sqref="Q17"/>
    </sheetView>
  </sheetViews>
  <sheetFormatPr defaultColWidth="8.25" defaultRowHeight="21" customHeight="1"/>
  <cols>
    <col min="1" max="1" width="3.4140625" style="90" customWidth="1"/>
    <col min="2" max="2" width="2.75" style="90" customWidth="1"/>
    <col min="3" max="3" width="4.9140625" style="90" customWidth="1"/>
    <col min="4" max="7" width="3.1640625" style="371" customWidth="1"/>
    <col min="8" max="64" width="3.1640625" style="90" customWidth="1"/>
    <col min="65" max="65" width="3.08203125" style="90" customWidth="1"/>
    <col min="66" max="68" width="3" style="90" customWidth="1"/>
    <col min="69" max="76" width="3.08203125" style="90" customWidth="1"/>
    <col min="77" max="78" width="7" style="90" customWidth="1"/>
    <col min="79" max="80" width="2.4140625" style="90" customWidth="1"/>
    <col min="81" max="16384" width="8.25" style="90"/>
  </cols>
  <sheetData>
    <row r="1" spans="2:112" ht="21" customHeight="1">
      <c r="B1" s="4510" t="s">
        <v>2340</v>
      </c>
      <c r="C1" s="4511"/>
      <c r="D1" s="4512"/>
      <c r="E1" s="4512"/>
    </row>
    <row r="2" spans="2:112" ht="21" customHeight="1">
      <c r="B2" s="371"/>
      <c r="C2" s="371"/>
      <c r="G2" s="90"/>
      <c r="W2" s="90" t="s">
        <v>503</v>
      </c>
      <c r="AK2" s="169"/>
      <c r="AO2" s="530"/>
      <c r="AZ2" s="530"/>
      <c r="BA2" s="530"/>
      <c r="BB2" s="530"/>
      <c r="BC2" s="530"/>
      <c r="BD2" s="530"/>
      <c r="BE2" s="530"/>
      <c r="BF2" s="530"/>
      <c r="BG2" s="530"/>
      <c r="BH2" s="530"/>
      <c r="BI2" s="530"/>
      <c r="BJ2" s="530"/>
      <c r="BK2" s="530"/>
      <c r="BL2" s="530"/>
      <c r="BM2" s="530"/>
      <c r="BN2" s="530"/>
      <c r="BO2" s="530"/>
      <c r="BP2" s="530"/>
      <c r="BQ2" s="530"/>
      <c r="BR2" s="530"/>
      <c r="BS2" s="169"/>
      <c r="BT2" s="169"/>
      <c r="BU2" s="169"/>
      <c r="BV2" s="169"/>
      <c r="BW2" s="169"/>
      <c r="BX2" s="169"/>
      <c r="BY2" s="169"/>
      <c r="BZ2" s="169"/>
      <c r="CA2" s="169"/>
      <c r="CB2" s="169"/>
      <c r="CC2" s="169"/>
      <c r="CD2" s="169"/>
      <c r="CE2" s="169"/>
    </row>
    <row r="3" spans="2:112" ht="21" customHeight="1">
      <c r="B3" s="371"/>
      <c r="C3" s="371"/>
      <c r="G3" s="90"/>
      <c r="Y3" s="90">
        <v>-1</v>
      </c>
      <c r="AO3" s="4208" t="s">
        <v>502</v>
      </c>
      <c r="AP3" s="4208"/>
      <c r="AQ3" s="4208"/>
      <c r="AR3" s="4208"/>
      <c r="AS3" s="4208"/>
      <c r="AT3" s="4208"/>
      <c r="AU3" s="4208"/>
      <c r="AV3" s="4208"/>
      <c r="AW3" s="4209"/>
      <c r="AX3" s="4210"/>
      <c r="AY3" s="4210"/>
      <c r="AZ3" s="4210"/>
      <c r="BA3" s="4210"/>
      <c r="BB3" s="4210"/>
      <c r="BC3" s="4210"/>
      <c r="BD3" s="4210"/>
      <c r="BE3" s="4210"/>
      <c r="BF3" s="4210"/>
      <c r="BG3" s="4210"/>
      <c r="BH3" s="4210"/>
      <c r="BI3" s="4210"/>
      <c r="BJ3" s="4210"/>
      <c r="BK3" s="4210"/>
      <c r="BL3" s="4210"/>
      <c r="BM3" s="4210"/>
      <c r="BN3" s="4210"/>
      <c r="BO3" s="4210"/>
      <c r="BP3" s="4210"/>
      <c r="BQ3" s="4210"/>
      <c r="BR3" s="4211"/>
      <c r="BS3" s="529"/>
      <c r="BT3" s="529"/>
      <c r="BU3" s="529"/>
      <c r="BV3" s="529"/>
      <c r="BW3" s="529"/>
      <c r="BX3" s="529"/>
      <c r="BY3" s="529"/>
      <c r="CA3" s="529"/>
      <c r="CB3" s="529"/>
      <c r="CC3" s="529"/>
      <c r="CD3" s="529"/>
      <c r="CE3" s="529"/>
    </row>
    <row r="4" spans="2:112" ht="21" customHeight="1">
      <c r="B4" s="371"/>
      <c r="C4" s="371"/>
      <c r="G4" s="90"/>
      <c r="AO4" s="4208" t="s">
        <v>248</v>
      </c>
      <c r="AP4" s="4208"/>
      <c r="AQ4" s="4208"/>
      <c r="AR4" s="4208"/>
      <c r="AS4" s="4208"/>
      <c r="AT4" s="4208"/>
      <c r="AU4" s="4208"/>
      <c r="AV4" s="4208"/>
      <c r="AW4" s="4212"/>
      <c r="AX4" s="4212"/>
      <c r="AY4" s="4212"/>
      <c r="AZ4" s="4212"/>
      <c r="BA4" s="4212"/>
      <c r="BB4" s="4212"/>
      <c r="BC4" s="4212"/>
      <c r="BD4" s="4212"/>
      <c r="BE4" s="4212"/>
      <c r="BF4" s="4212"/>
      <c r="BG4" s="4212"/>
      <c r="BH4" s="4212"/>
      <c r="BI4" s="4212"/>
      <c r="BJ4" s="4212"/>
      <c r="BK4" s="4213" t="s">
        <v>247</v>
      </c>
      <c r="BL4" s="4214"/>
      <c r="BM4" s="4214"/>
      <c r="BN4" s="4215"/>
      <c r="BO4" s="4216"/>
      <c r="BP4" s="4217"/>
      <c r="BQ4" s="4217"/>
      <c r="BR4" s="4218"/>
      <c r="BS4" s="529"/>
      <c r="BT4" s="529"/>
      <c r="BU4" s="529"/>
      <c r="BV4" s="529"/>
      <c r="BW4" s="529"/>
      <c r="BX4" s="529"/>
      <c r="BY4" s="529"/>
      <c r="CA4" s="529"/>
      <c r="CB4" s="529"/>
      <c r="CC4" s="529"/>
      <c r="CD4" s="529"/>
      <c r="CE4" s="529"/>
    </row>
    <row r="5" spans="2:112" ht="21" customHeight="1">
      <c r="B5" s="371"/>
      <c r="C5" s="525"/>
      <c r="D5" s="4229" t="s">
        <v>501</v>
      </c>
      <c r="E5" s="4229"/>
      <c r="F5" s="4229"/>
      <c r="G5" s="4229"/>
      <c r="H5" s="4229"/>
      <c r="I5" s="4229"/>
      <c r="J5" s="4229"/>
      <c r="K5" s="528"/>
      <c r="L5" s="528"/>
      <c r="M5" s="520"/>
      <c r="N5" s="520"/>
      <c r="O5" s="520"/>
      <c r="P5" s="520"/>
      <c r="Q5" s="520"/>
      <c r="R5" s="520"/>
      <c r="S5" s="520"/>
      <c r="T5" s="520"/>
      <c r="U5" s="514"/>
      <c r="V5" s="527"/>
      <c r="W5" s="521"/>
      <c r="X5" s="474"/>
      <c r="Y5" s="474"/>
      <c r="Z5" s="526" t="s">
        <v>500</v>
      </c>
      <c r="AA5" s="481"/>
      <c r="CA5" s="4206"/>
      <c r="CB5" s="4206"/>
      <c r="CC5" s="4206"/>
      <c r="CD5" s="4206"/>
      <c r="CE5" s="4206"/>
      <c r="CF5" s="4206"/>
      <c r="CG5" s="4206"/>
      <c r="CH5" s="4204"/>
      <c r="CI5" s="4204"/>
      <c r="CJ5" s="4204"/>
      <c r="CK5" s="4204"/>
      <c r="CL5" s="4206"/>
      <c r="CM5" s="4206"/>
      <c r="CN5" s="4206"/>
      <c r="CO5" s="4206"/>
      <c r="CP5" s="4206"/>
      <c r="CQ5" s="4206"/>
      <c r="CR5" s="4206"/>
      <c r="CS5" s="4206"/>
      <c r="CT5" s="4206"/>
      <c r="CU5" s="4206"/>
      <c r="CV5" s="4206"/>
      <c r="CW5" s="4206"/>
      <c r="CX5" s="4206"/>
      <c r="CY5" s="4206"/>
      <c r="CZ5" s="4206"/>
      <c r="DA5" s="4206"/>
      <c r="DB5" s="4206"/>
      <c r="DC5" s="4206"/>
      <c r="DD5" s="4206"/>
      <c r="DE5" s="4206"/>
      <c r="DF5" s="4206"/>
      <c r="DG5" s="4206"/>
      <c r="DH5" s="4206"/>
    </row>
    <row r="6" spans="2:112" ht="27.75" customHeight="1">
      <c r="B6" s="371"/>
      <c r="C6" s="525"/>
      <c r="D6" s="4219"/>
      <c r="E6" s="4219"/>
      <c r="F6" s="4219"/>
      <c r="G6" s="4220" t="s">
        <v>499</v>
      </c>
      <c r="H6" s="4220"/>
      <c r="I6" s="4220"/>
      <c r="J6" s="4220"/>
      <c r="K6" s="4220"/>
      <c r="L6" s="4220"/>
      <c r="M6" s="4220"/>
      <c r="N6" s="4220"/>
      <c r="O6" s="4220"/>
      <c r="P6" s="4220"/>
      <c r="Q6" s="4220"/>
      <c r="R6" s="4220"/>
      <c r="S6" s="4220"/>
      <c r="T6" s="4221"/>
      <c r="U6" s="514"/>
      <c r="V6" s="514"/>
      <c r="W6" s="521"/>
      <c r="X6" s="474"/>
      <c r="Y6" s="474"/>
      <c r="Z6" s="4228"/>
      <c r="AA6" s="4220"/>
      <c r="AB6" s="4220"/>
      <c r="AC6" s="4220"/>
      <c r="AD6" s="4220"/>
      <c r="AE6" s="4220"/>
      <c r="AF6" s="4221"/>
      <c r="AG6" s="4231" t="s">
        <v>498</v>
      </c>
      <c r="AH6" s="4232"/>
      <c r="AI6" s="4232"/>
      <c r="AJ6" s="4233"/>
      <c r="AK6" s="4228" t="s">
        <v>497</v>
      </c>
      <c r="AL6" s="4220"/>
      <c r="AM6" s="4220"/>
      <c r="AN6" s="4221"/>
      <c r="AO6" s="4228" t="s">
        <v>496</v>
      </c>
      <c r="AP6" s="4220"/>
      <c r="AQ6" s="4220"/>
      <c r="AR6" s="4221"/>
      <c r="AS6" s="4228" t="s">
        <v>495</v>
      </c>
      <c r="AT6" s="4220"/>
      <c r="AU6" s="4220"/>
      <c r="AV6" s="4221"/>
      <c r="AW6" s="4228" t="s">
        <v>494</v>
      </c>
      <c r="AX6" s="4220"/>
      <c r="AY6" s="4220"/>
      <c r="AZ6" s="4221"/>
      <c r="BA6" s="4228" t="s">
        <v>493</v>
      </c>
      <c r="BB6" s="4220"/>
      <c r="BC6" s="4220"/>
      <c r="BD6" s="4221"/>
      <c r="BE6" s="4228" t="s">
        <v>486</v>
      </c>
      <c r="BF6" s="4220"/>
      <c r="BG6" s="4221"/>
      <c r="BK6" s="404"/>
      <c r="BL6" s="404"/>
      <c r="BM6" s="404"/>
      <c r="BN6" s="404"/>
      <c r="BO6" s="518"/>
      <c r="BP6" s="406"/>
      <c r="BQ6" s="517"/>
      <c r="BR6" s="517"/>
      <c r="BS6" s="517"/>
      <c r="CA6" s="4204"/>
      <c r="CB6" s="4204"/>
      <c r="CC6" s="4204"/>
      <c r="CD6" s="4204"/>
      <c r="CE6" s="4204"/>
      <c r="CF6" s="4204"/>
      <c r="CG6" s="4204"/>
      <c r="CH6" s="4207"/>
      <c r="CI6" s="4207"/>
      <c r="CJ6" s="4207"/>
      <c r="CK6" s="4207"/>
      <c r="CL6" s="4207"/>
      <c r="CM6" s="4207"/>
      <c r="CN6" s="4207"/>
      <c r="CO6" s="4207"/>
      <c r="CP6" s="4207"/>
      <c r="CQ6" s="4207"/>
      <c r="CR6" s="4207"/>
      <c r="CS6" s="4207"/>
      <c r="CT6" s="4207"/>
      <c r="CU6" s="4207"/>
      <c r="CV6" s="4207"/>
      <c r="CW6" s="4207"/>
      <c r="CX6" s="4207"/>
      <c r="CY6" s="4207"/>
      <c r="CZ6" s="4207"/>
      <c r="DA6" s="4207"/>
      <c r="DB6" s="4207"/>
      <c r="DC6" s="4207"/>
      <c r="DD6" s="4207"/>
      <c r="DE6" s="4207"/>
      <c r="DF6" s="4205"/>
      <c r="DG6" s="4205"/>
      <c r="DH6" s="4205"/>
    </row>
    <row r="7" spans="2:112" ht="21" customHeight="1">
      <c r="B7" s="371"/>
      <c r="C7" s="525"/>
      <c r="D7" s="4219"/>
      <c r="E7" s="4219"/>
      <c r="F7" s="4219"/>
      <c r="G7" s="4220" t="s">
        <v>492</v>
      </c>
      <c r="H7" s="4220"/>
      <c r="I7" s="4220"/>
      <c r="J7" s="4220"/>
      <c r="K7" s="4220"/>
      <c r="L7" s="4220"/>
      <c r="M7" s="4220"/>
      <c r="N7" s="4220"/>
      <c r="O7" s="4220"/>
      <c r="P7" s="4220"/>
      <c r="Q7" s="4220"/>
      <c r="R7" s="4220"/>
      <c r="S7" s="4220"/>
      <c r="T7" s="4221"/>
      <c r="U7" s="514"/>
      <c r="V7" s="514"/>
      <c r="W7" s="521"/>
      <c r="X7" s="474"/>
      <c r="Y7" s="474"/>
      <c r="Z7" s="4222" t="s">
        <v>491</v>
      </c>
      <c r="AA7" s="4223"/>
      <c r="AB7" s="4223"/>
      <c r="AC7" s="4223"/>
      <c r="AD7" s="4223"/>
      <c r="AE7" s="4223"/>
      <c r="AF7" s="4224"/>
      <c r="AG7" s="4225"/>
      <c r="AH7" s="4226"/>
      <c r="AI7" s="4226"/>
      <c r="AJ7" s="4227"/>
      <c r="AK7" s="4225"/>
      <c r="AL7" s="4226"/>
      <c r="AM7" s="4226"/>
      <c r="AN7" s="4227"/>
      <c r="AO7" s="4225"/>
      <c r="AP7" s="4226"/>
      <c r="AQ7" s="4226"/>
      <c r="AR7" s="4227"/>
      <c r="AS7" s="4225"/>
      <c r="AT7" s="4226"/>
      <c r="AU7" s="4226"/>
      <c r="AV7" s="4227"/>
      <c r="AW7" s="4225"/>
      <c r="AX7" s="4226"/>
      <c r="AY7" s="4226"/>
      <c r="AZ7" s="4227"/>
      <c r="BA7" s="4225"/>
      <c r="BB7" s="4226"/>
      <c r="BC7" s="4226"/>
      <c r="BD7" s="4227"/>
      <c r="BE7" s="4238">
        <f>SUM(AG7:BD7)</f>
        <v>0</v>
      </c>
      <c r="BF7" s="4239"/>
      <c r="BG7" s="4240"/>
      <c r="BL7" s="502"/>
      <c r="BM7" s="502"/>
      <c r="BN7" s="502"/>
      <c r="BW7" s="412"/>
      <c r="CC7" s="502"/>
      <c r="CD7" s="502"/>
      <c r="CE7" s="502"/>
      <c r="CL7" s="4237"/>
      <c r="CM7" s="4237"/>
      <c r="CN7" s="4237"/>
      <c r="CO7" s="4237"/>
      <c r="CP7" s="4237"/>
      <c r="CQ7" s="4237"/>
      <c r="CR7" s="4237"/>
      <c r="CS7" s="4237"/>
      <c r="CT7" s="4207"/>
      <c r="CU7" s="4207"/>
      <c r="CV7" s="4207"/>
      <c r="CW7" s="4207"/>
      <c r="CX7" s="4207"/>
      <c r="CY7" s="4207"/>
      <c r="CZ7" s="4207"/>
      <c r="DA7" s="4207"/>
      <c r="DB7" s="4207"/>
      <c r="DC7" s="4207"/>
      <c r="DD7" s="4207"/>
      <c r="DE7" s="4207"/>
      <c r="DF7" s="4205"/>
      <c r="DG7" s="4205"/>
      <c r="DH7" s="4205"/>
    </row>
    <row r="8" spans="2:112" ht="21" customHeight="1">
      <c r="B8" s="371"/>
      <c r="C8" s="525"/>
      <c r="D8" s="4219"/>
      <c r="E8" s="4219"/>
      <c r="F8" s="4219"/>
      <c r="G8" s="4220" t="s">
        <v>490</v>
      </c>
      <c r="H8" s="4220"/>
      <c r="I8" s="4220"/>
      <c r="J8" s="4220"/>
      <c r="K8" s="4220"/>
      <c r="L8" s="4220"/>
      <c r="M8" s="4220"/>
      <c r="N8" s="4220"/>
      <c r="O8" s="4220"/>
      <c r="P8" s="4220"/>
      <c r="Q8" s="4220"/>
      <c r="R8" s="4220"/>
      <c r="S8" s="4220"/>
      <c r="T8" s="4221"/>
      <c r="U8" s="524"/>
      <c r="V8" s="514"/>
      <c r="W8" s="521"/>
      <c r="X8" s="474"/>
      <c r="Y8" s="474"/>
      <c r="Z8" s="523" t="s">
        <v>489</v>
      </c>
      <c r="AA8" s="4231" t="s">
        <v>488</v>
      </c>
      <c r="AB8" s="4232"/>
      <c r="AC8" s="4232"/>
      <c r="AD8" s="4232"/>
      <c r="AE8" s="4232"/>
      <c r="AF8" s="4233"/>
      <c r="AG8" s="4234"/>
      <c r="AH8" s="4235"/>
      <c r="AI8" s="4235"/>
      <c r="AJ8" s="4236"/>
      <c r="AK8" s="4234"/>
      <c r="AL8" s="4235"/>
      <c r="AM8" s="4235"/>
      <c r="AN8" s="4236"/>
      <c r="AO8" s="4234"/>
      <c r="AP8" s="4235"/>
      <c r="AQ8" s="4235"/>
      <c r="AR8" s="4236"/>
      <c r="AS8" s="4225"/>
      <c r="AT8" s="4226"/>
      <c r="AU8" s="4226"/>
      <c r="AV8" s="4227"/>
      <c r="AW8" s="4225"/>
      <c r="AX8" s="4226"/>
      <c r="AY8" s="4226"/>
      <c r="AZ8" s="4227"/>
      <c r="BA8" s="4225"/>
      <c r="BB8" s="4226"/>
      <c r="BC8" s="4226"/>
      <c r="BD8" s="4227"/>
      <c r="BE8" s="4238">
        <f>SUM(AG8:BD8)</f>
        <v>0</v>
      </c>
      <c r="BF8" s="4239"/>
      <c r="BG8" s="4240"/>
      <c r="CB8" s="4206"/>
      <c r="CC8" s="4206"/>
      <c r="CD8" s="4206"/>
      <c r="CE8" s="4206"/>
      <c r="CF8" s="4206"/>
      <c r="CG8" s="4206"/>
      <c r="CH8" s="4206"/>
      <c r="CI8" s="4230"/>
      <c r="CJ8" s="4230"/>
      <c r="CK8" s="4230"/>
      <c r="CL8" s="4207"/>
      <c r="CM8" s="4207"/>
      <c r="CN8" s="4207"/>
      <c r="CO8" s="4207"/>
      <c r="CP8" s="4207"/>
      <c r="CQ8" s="4207"/>
      <c r="CR8" s="4207"/>
      <c r="CS8" s="4207"/>
      <c r="CT8" s="4207"/>
      <c r="CU8" s="4207"/>
      <c r="CV8" s="4207"/>
      <c r="CW8" s="4207"/>
      <c r="CX8" s="4207"/>
      <c r="CY8" s="4207"/>
      <c r="CZ8" s="4207"/>
      <c r="DA8" s="4207"/>
      <c r="DB8" s="4207"/>
      <c r="DC8" s="4207"/>
      <c r="DD8" s="4207"/>
      <c r="DE8" s="4207"/>
      <c r="DF8" s="4205"/>
      <c r="DG8" s="4205"/>
      <c r="DH8" s="4205"/>
    </row>
    <row r="9" spans="2:112" ht="21" customHeight="1">
      <c r="B9" s="474"/>
      <c r="C9" s="509"/>
      <c r="D9" s="520"/>
      <c r="E9" s="520"/>
      <c r="F9" s="520"/>
      <c r="G9" s="520"/>
      <c r="H9" s="520"/>
      <c r="I9" s="520"/>
      <c r="J9" s="520"/>
      <c r="K9" s="520"/>
      <c r="L9" s="522" t="str">
        <f>IF(COUNTIF(D6:F8,"○")&gt;1,"いずれか１つを選択してください。","")</f>
        <v/>
      </c>
      <c r="M9" s="520"/>
      <c r="N9" s="520"/>
      <c r="O9" s="520"/>
      <c r="P9" s="520"/>
      <c r="Q9" s="520"/>
      <c r="R9" s="520"/>
      <c r="S9" s="520"/>
      <c r="T9" s="520"/>
      <c r="U9" s="513"/>
      <c r="V9" s="513"/>
      <c r="W9" s="521"/>
      <c r="X9" s="474"/>
      <c r="Y9" s="474"/>
      <c r="Z9" s="4231" t="s">
        <v>487</v>
      </c>
      <c r="AA9" s="4232"/>
      <c r="AB9" s="4232"/>
      <c r="AC9" s="4232"/>
      <c r="AD9" s="4232"/>
      <c r="AE9" s="4232"/>
      <c r="AF9" s="4233"/>
      <c r="AG9" s="4225"/>
      <c r="AH9" s="4226"/>
      <c r="AI9" s="4226"/>
      <c r="AJ9" s="4227"/>
      <c r="AK9" s="4225"/>
      <c r="AL9" s="4226"/>
      <c r="AM9" s="4226"/>
      <c r="AN9" s="4227"/>
      <c r="AO9" s="4225"/>
      <c r="AP9" s="4226"/>
      <c r="AQ9" s="4226"/>
      <c r="AR9" s="4227"/>
      <c r="AS9" s="4225"/>
      <c r="AT9" s="4226"/>
      <c r="AU9" s="4226"/>
      <c r="AV9" s="4227"/>
      <c r="AW9" s="4225"/>
      <c r="AX9" s="4226"/>
      <c r="AY9" s="4226"/>
      <c r="AZ9" s="4227"/>
      <c r="BA9" s="4225"/>
      <c r="BB9" s="4226"/>
      <c r="BC9" s="4226"/>
      <c r="BD9" s="4227"/>
      <c r="BE9" s="4238">
        <f>SUM(AG9:BD9)</f>
        <v>0</v>
      </c>
      <c r="BF9" s="4239"/>
      <c r="BG9" s="4240"/>
      <c r="BU9" s="412"/>
      <c r="BW9" s="4242"/>
      <c r="BX9" s="4242"/>
      <c r="BY9" s="4242"/>
      <c r="BZ9" s="4242"/>
      <c r="CA9" s="4242"/>
      <c r="CB9" s="4244"/>
      <c r="CC9" s="4244"/>
      <c r="CD9" s="4244"/>
      <c r="CE9" s="4244"/>
      <c r="CF9" s="4244"/>
      <c r="CG9" s="4244"/>
      <c r="CH9" s="4244"/>
      <c r="CI9" s="4230"/>
      <c r="CJ9" s="4230"/>
      <c r="CK9" s="4230"/>
      <c r="CL9" s="4205"/>
      <c r="CM9" s="4205"/>
      <c r="CN9" s="4205"/>
      <c r="CO9" s="4205"/>
      <c r="CP9" s="4205"/>
      <c r="CQ9" s="4205"/>
      <c r="CR9" s="4205"/>
      <c r="CS9" s="4205"/>
      <c r="CT9" s="4205"/>
      <c r="CU9" s="4205"/>
      <c r="CV9" s="4205"/>
      <c r="CW9" s="4205"/>
      <c r="CX9" s="4205"/>
      <c r="CY9" s="4205"/>
      <c r="CZ9" s="4205"/>
      <c r="DA9" s="4205"/>
      <c r="DB9" s="4205"/>
      <c r="DC9" s="4205"/>
      <c r="DD9" s="4205"/>
      <c r="DE9" s="4205"/>
      <c r="DF9" s="4205"/>
      <c r="DG9" s="4205"/>
      <c r="DH9" s="4205"/>
    </row>
    <row r="10" spans="2:112" ht="21" customHeight="1">
      <c r="B10" s="474"/>
      <c r="C10" s="509"/>
      <c r="D10" s="520"/>
      <c r="E10" s="513"/>
      <c r="F10" s="514"/>
      <c r="G10" s="514"/>
      <c r="H10" s="514"/>
      <c r="I10" s="514"/>
      <c r="J10" s="514"/>
      <c r="K10" s="514"/>
      <c r="L10" s="514"/>
      <c r="M10" s="514"/>
      <c r="N10" s="514"/>
      <c r="O10" s="514"/>
      <c r="P10" s="514"/>
      <c r="Q10" s="514"/>
      <c r="R10" s="514"/>
      <c r="S10" s="514"/>
      <c r="T10" s="514"/>
      <c r="U10" s="514"/>
      <c r="V10" s="513"/>
      <c r="W10" s="521"/>
      <c r="X10" s="474"/>
      <c r="Y10" s="474"/>
      <c r="Z10" s="4231" t="s">
        <v>486</v>
      </c>
      <c r="AA10" s="4232"/>
      <c r="AB10" s="4232"/>
      <c r="AC10" s="4232"/>
      <c r="AD10" s="4232"/>
      <c r="AE10" s="4232"/>
      <c r="AF10" s="4233"/>
      <c r="AG10" s="4238">
        <f>AG7+AG9</f>
        <v>0</v>
      </c>
      <c r="AH10" s="4239"/>
      <c r="AI10" s="4239"/>
      <c r="AJ10" s="4240"/>
      <c r="AK10" s="4238">
        <f>AK7+AK9</f>
        <v>0</v>
      </c>
      <c r="AL10" s="4239"/>
      <c r="AM10" s="4239"/>
      <c r="AN10" s="4240"/>
      <c r="AO10" s="4238">
        <f>AO7+AO9</f>
        <v>0</v>
      </c>
      <c r="AP10" s="4239"/>
      <c r="AQ10" s="4239"/>
      <c r="AR10" s="4240"/>
      <c r="AS10" s="4238">
        <f>AS7+AS9</f>
        <v>0</v>
      </c>
      <c r="AT10" s="4239"/>
      <c r="AU10" s="4239"/>
      <c r="AV10" s="4240"/>
      <c r="AW10" s="4238">
        <f>AW7+AW9</f>
        <v>0</v>
      </c>
      <c r="AX10" s="4239"/>
      <c r="AY10" s="4239"/>
      <c r="AZ10" s="4240"/>
      <c r="BA10" s="4238">
        <f>BA7+BA9</f>
        <v>0</v>
      </c>
      <c r="BB10" s="4239"/>
      <c r="BC10" s="4239"/>
      <c r="BD10" s="4240"/>
      <c r="BE10" s="4238">
        <f>BE7+BE9</f>
        <v>0</v>
      </c>
      <c r="BF10" s="4239"/>
      <c r="BG10" s="4240"/>
      <c r="BW10" s="4206"/>
      <c r="BX10" s="4206"/>
      <c r="BY10" s="4206"/>
      <c r="BZ10" s="4206"/>
      <c r="CA10" s="4206"/>
      <c r="CB10" s="4243"/>
      <c r="CC10" s="4243"/>
      <c r="CD10" s="4243"/>
      <c r="CE10" s="4243"/>
      <c r="CF10" s="4241"/>
      <c r="CG10" s="4241"/>
      <c r="CH10" s="4241"/>
      <c r="CI10" s="4241"/>
      <c r="CJ10" s="4241"/>
      <c r="CK10" s="4241"/>
    </row>
    <row r="11" spans="2:112" ht="21" customHeight="1">
      <c r="B11" s="474"/>
      <c r="C11" s="509"/>
      <c r="D11" s="520"/>
      <c r="E11" s="513"/>
      <c r="F11" s="514"/>
      <c r="G11" s="514"/>
      <c r="H11" s="514"/>
      <c r="I11" s="514"/>
      <c r="J11" s="514"/>
      <c r="K11" s="514"/>
      <c r="L11" s="514"/>
      <c r="M11" s="514"/>
      <c r="N11" s="514"/>
      <c r="O11" s="514"/>
      <c r="P11" s="514"/>
      <c r="Q11" s="514"/>
      <c r="R11" s="514"/>
      <c r="S11" s="514"/>
      <c r="T11" s="514"/>
      <c r="U11" s="514"/>
      <c r="V11" s="513"/>
      <c r="W11" s="511"/>
      <c r="X11" s="474"/>
      <c r="Y11" s="474"/>
      <c r="Z11" s="474"/>
      <c r="AA11" s="474"/>
      <c r="BG11" s="519" t="str">
        <f>IF(AND(BE10&lt;&gt;BO4,D13="○"),"「事業者名簿」の定員数と想定される利用者数が一致しません。","")</f>
        <v/>
      </c>
      <c r="BK11" s="404"/>
      <c r="BL11" s="404"/>
      <c r="BM11" s="404"/>
      <c r="BN11" s="404"/>
      <c r="BO11" s="518"/>
      <c r="BP11" s="406"/>
      <c r="BQ11" s="517"/>
      <c r="BR11" s="517"/>
      <c r="BS11" s="517"/>
      <c r="BW11" s="4206"/>
      <c r="BX11" s="4206"/>
      <c r="BY11" s="4206"/>
      <c r="BZ11" s="4206"/>
      <c r="CA11" s="4206"/>
      <c r="CB11" s="4243"/>
      <c r="CC11" s="4243"/>
      <c r="CD11" s="4243"/>
      <c r="CE11" s="4243"/>
      <c r="CF11" s="4241"/>
      <c r="CG11" s="4241"/>
      <c r="CH11" s="4241"/>
      <c r="CI11" s="4241"/>
      <c r="CJ11" s="4241"/>
      <c r="CK11" s="4241"/>
    </row>
    <row r="12" spans="2:112" ht="21" customHeight="1">
      <c r="B12" s="474"/>
      <c r="C12" s="509"/>
      <c r="D12" s="516" t="s">
        <v>485</v>
      </c>
      <c r="E12" s="515"/>
      <c r="F12" s="515"/>
      <c r="G12" s="515"/>
      <c r="H12" s="515"/>
      <c r="I12" s="515"/>
      <c r="J12" s="514"/>
      <c r="K12" s="514"/>
      <c r="L12" s="514"/>
      <c r="M12" s="514"/>
      <c r="N12" s="514"/>
      <c r="O12" s="514"/>
      <c r="P12" s="514"/>
      <c r="Q12" s="514"/>
      <c r="R12" s="514"/>
      <c r="S12" s="514"/>
      <c r="T12" s="514"/>
      <c r="U12" s="514"/>
      <c r="V12" s="513"/>
      <c r="W12" s="512"/>
      <c r="Z12" s="412" t="s">
        <v>484</v>
      </c>
      <c r="AP12" s="412" t="s">
        <v>483</v>
      </c>
      <c r="AQ12" s="412"/>
      <c r="AW12" s="502"/>
      <c r="AX12" s="502"/>
      <c r="AY12" s="502"/>
      <c r="BG12" s="453"/>
      <c r="BH12" s="412" t="s">
        <v>482</v>
      </c>
      <c r="BN12" s="502"/>
      <c r="BO12" s="502"/>
      <c r="BP12" s="502"/>
      <c r="BW12" s="474"/>
      <c r="BX12" s="474"/>
      <c r="BY12" s="474"/>
      <c r="BZ12" s="474"/>
      <c r="CA12" s="474"/>
      <c r="CB12" s="4243"/>
      <c r="CC12" s="4243"/>
      <c r="CD12" s="4243"/>
      <c r="CE12" s="4243"/>
      <c r="CF12" s="4241"/>
      <c r="CG12" s="4241"/>
      <c r="CH12" s="4241"/>
      <c r="CI12" s="4241"/>
      <c r="CJ12" s="4241"/>
      <c r="CK12" s="4241"/>
    </row>
    <row r="13" spans="2:112" ht="21" customHeight="1">
      <c r="B13" s="474"/>
      <c r="C13" s="509"/>
      <c r="D13" s="4252"/>
      <c r="E13" s="4253"/>
      <c r="F13" s="4254" t="s">
        <v>481</v>
      </c>
      <c r="G13" s="4255"/>
      <c r="H13" s="4255"/>
      <c r="I13" s="4255"/>
      <c r="J13" s="4255"/>
      <c r="K13" s="4255"/>
      <c r="L13" s="4255"/>
      <c r="M13" s="4255"/>
      <c r="N13" s="4255"/>
      <c r="O13" s="4255"/>
      <c r="P13" s="4255"/>
      <c r="Q13" s="4255"/>
      <c r="R13" s="4255"/>
      <c r="S13" s="4255"/>
      <c r="T13" s="4255"/>
      <c r="U13" s="4255"/>
      <c r="V13" s="4256"/>
      <c r="W13" s="511"/>
      <c r="AE13" s="4228" t="s">
        <v>480</v>
      </c>
      <c r="AF13" s="4220"/>
      <c r="AG13" s="4220"/>
      <c r="AH13" s="4220"/>
      <c r="AI13" s="4220"/>
      <c r="AJ13" s="4220"/>
      <c r="AK13" s="4221"/>
      <c r="AL13" s="4257" t="s">
        <v>479</v>
      </c>
      <c r="AM13" s="4258"/>
      <c r="AN13" s="4259"/>
      <c r="AV13" s="4228" t="s">
        <v>480</v>
      </c>
      <c r="AW13" s="4220"/>
      <c r="AX13" s="4220"/>
      <c r="AY13" s="4220"/>
      <c r="AZ13" s="4220"/>
      <c r="BA13" s="4220"/>
      <c r="BB13" s="4221"/>
      <c r="BC13" s="4257" t="s">
        <v>479</v>
      </c>
      <c r="BD13" s="4258"/>
      <c r="BE13" s="4259"/>
      <c r="BF13" s="93"/>
      <c r="BG13" s="453"/>
      <c r="BM13" s="4228" t="s">
        <v>478</v>
      </c>
      <c r="BN13" s="4220"/>
      <c r="BO13" s="4220"/>
      <c r="BP13" s="4220"/>
      <c r="BQ13" s="4220"/>
      <c r="BR13" s="4220"/>
      <c r="BS13" s="4221"/>
      <c r="BW13" s="4263"/>
      <c r="BX13" s="4263"/>
      <c r="BY13" s="4263"/>
      <c r="BZ13" s="4263"/>
      <c r="CA13" s="4263"/>
      <c r="CB13" s="4250"/>
      <c r="CC13" s="4250"/>
      <c r="CD13" s="4250"/>
      <c r="CE13" s="4250"/>
      <c r="CF13" s="4245"/>
      <c r="CG13" s="4245"/>
      <c r="CH13" s="4245"/>
      <c r="CI13" s="4263"/>
      <c r="CJ13" s="4263"/>
      <c r="CK13" s="4263"/>
    </row>
    <row r="14" spans="2:112" ht="26.25" customHeight="1">
      <c r="B14" s="474"/>
      <c r="C14" s="509"/>
      <c r="D14" s="4252"/>
      <c r="E14" s="4264"/>
      <c r="F14" s="4254" t="s">
        <v>477</v>
      </c>
      <c r="G14" s="4255"/>
      <c r="H14" s="4255"/>
      <c r="I14" s="4255"/>
      <c r="J14" s="4255"/>
      <c r="K14" s="4255"/>
      <c r="L14" s="4255"/>
      <c r="M14" s="4255"/>
      <c r="N14" s="4255"/>
      <c r="O14" s="4255"/>
      <c r="P14" s="4255"/>
      <c r="Q14" s="4255"/>
      <c r="R14" s="4255"/>
      <c r="S14" s="4255"/>
      <c r="T14" s="4255"/>
      <c r="U14" s="4255"/>
      <c r="V14" s="4256"/>
      <c r="W14" s="508"/>
      <c r="AE14" s="4246" t="s">
        <v>476</v>
      </c>
      <c r="AF14" s="4247"/>
      <c r="AG14" s="4247"/>
      <c r="AH14" s="4248"/>
      <c r="AI14" s="4246" t="s">
        <v>474</v>
      </c>
      <c r="AJ14" s="4247"/>
      <c r="AK14" s="4248"/>
      <c r="AL14" s="4260"/>
      <c r="AM14" s="4261"/>
      <c r="AN14" s="4262"/>
      <c r="AQ14" s="4254"/>
      <c r="AR14" s="4255"/>
      <c r="AS14" s="4255"/>
      <c r="AT14" s="4255"/>
      <c r="AU14" s="4256"/>
      <c r="AV14" s="4246" t="s">
        <v>476</v>
      </c>
      <c r="AW14" s="4247"/>
      <c r="AX14" s="4247"/>
      <c r="AY14" s="4248"/>
      <c r="AZ14" s="4246" t="s">
        <v>474</v>
      </c>
      <c r="BA14" s="4247"/>
      <c r="BB14" s="4248"/>
      <c r="BC14" s="4260"/>
      <c r="BD14" s="4261"/>
      <c r="BE14" s="4262"/>
      <c r="BF14" s="93"/>
      <c r="BG14" s="510"/>
      <c r="BH14" s="4254"/>
      <c r="BI14" s="4255"/>
      <c r="BJ14" s="4255"/>
      <c r="BK14" s="4255"/>
      <c r="BL14" s="4256"/>
      <c r="BM14" s="4246" t="s">
        <v>475</v>
      </c>
      <c r="BN14" s="4247"/>
      <c r="BO14" s="4247"/>
      <c r="BP14" s="4248"/>
      <c r="BQ14" s="4246" t="s">
        <v>474</v>
      </c>
      <c r="BR14" s="4247"/>
      <c r="BS14" s="4248"/>
      <c r="BW14" s="474"/>
      <c r="BX14" s="474"/>
      <c r="BY14" s="474"/>
      <c r="BZ14" s="4243"/>
      <c r="CA14" s="4243"/>
      <c r="CB14" s="4243"/>
      <c r="CC14" s="4243"/>
      <c r="CD14" s="4241"/>
      <c r="CE14" s="4241"/>
      <c r="CF14" s="4241"/>
      <c r="CG14" s="4241"/>
      <c r="CH14" s="4241"/>
      <c r="CI14" s="4241"/>
    </row>
    <row r="15" spans="2:112" ht="21" customHeight="1">
      <c r="B15" s="474"/>
      <c r="C15" s="509"/>
      <c r="D15" s="4252"/>
      <c r="E15" s="4264"/>
      <c r="F15" s="4254" t="s">
        <v>473</v>
      </c>
      <c r="G15" s="4255"/>
      <c r="H15" s="4255"/>
      <c r="I15" s="4255"/>
      <c r="J15" s="4255"/>
      <c r="K15" s="4255"/>
      <c r="L15" s="4255"/>
      <c r="M15" s="4255"/>
      <c r="N15" s="4255"/>
      <c r="O15" s="4255"/>
      <c r="P15" s="4255"/>
      <c r="Q15" s="4255"/>
      <c r="R15" s="4255"/>
      <c r="S15" s="4255"/>
      <c r="T15" s="4255"/>
      <c r="U15" s="4255"/>
      <c r="V15" s="4256"/>
      <c r="W15" s="508"/>
      <c r="Z15" s="4228" t="s">
        <v>472</v>
      </c>
      <c r="AA15" s="4220"/>
      <c r="AB15" s="4220"/>
      <c r="AC15" s="4220"/>
      <c r="AD15" s="4221"/>
      <c r="AE15" s="4265" t="b">
        <f>IF((OR($D$6="○",$D$7="○")),ROUNDDOWN(((BE$7+BE$9*0.9))/6,1))</f>
        <v>0</v>
      </c>
      <c r="AF15" s="4266"/>
      <c r="AG15" s="4266"/>
      <c r="AH15" s="4267"/>
      <c r="AI15" s="4268">
        <f>AE15*$AY$61</f>
        <v>0</v>
      </c>
      <c r="AJ15" s="4269"/>
      <c r="AK15" s="4270"/>
      <c r="AL15" s="4268">
        <f>AE15*40</f>
        <v>0</v>
      </c>
      <c r="AM15" s="4269"/>
      <c r="AN15" s="4270"/>
      <c r="AQ15" s="4228" t="s">
        <v>472</v>
      </c>
      <c r="AR15" s="4220"/>
      <c r="AS15" s="4220"/>
      <c r="AT15" s="4220"/>
      <c r="AU15" s="4221"/>
      <c r="AV15" s="4271" t="b">
        <f>IF((OR($D$6="○",$D$7="○")),$BE$44)</f>
        <v>0</v>
      </c>
      <c r="AW15" s="4272"/>
      <c r="AX15" s="4272"/>
      <c r="AY15" s="4273"/>
      <c r="AZ15" s="4249">
        <f>AV15*$AY$61</f>
        <v>0</v>
      </c>
      <c r="BA15" s="4249"/>
      <c r="BB15" s="4249"/>
      <c r="BC15" s="4268">
        <f>AV15*40</f>
        <v>0</v>
      </c>
      <c r="BD15" s="4269"/>
      <c r="BE15" s="4270"/>
      <c r="BF15" s="501"/>
      <c r="BG15" s="453"/>
      <c r="BH15" s="4228" t="s">
        <v>471</v>
      </c>
      <c r="BI15" s="4220"/>
      <c r="BJ15" s="4220"/>
      <c r="BK15" s="4220"/>
      <c r="BL15" s="4221"/>
      <c r="BM15" s="4271">
        <f>(ROUNDDOWN(BQ15/40,1))</f>
        <v>0</v>
      </c>
      <c r="BN15" s="4272"/>
      <c r="BO15" s="4272"/>
      <c r="BP15" s="4273"/>
      <c r="BQ15" s="4249">
        <f>$BB$74</f>
        <v>0</v>
      </c>
      <c r="BR15" s="4249"/>
      <c r="BS15" s="4249"/>
      <c r="BU15" s="412"/>
      <c r="BW15" s="412"/>
      <c r="BX15" s="412"/>
      <c r="BY15" s="412"/>
      <c r="BZ15" s="4250"/>
      <c r="CA15" s="4250"/>
      <c r="CB15" s="4250"/>
      <c r="CC15" s="4250"/>
      <c r="CD15" s="4251"/>
      <c r="CE15" s="4251"/>
      <c r="CF15" s="4251"/>
      <c r="CG15" s="4206"/>
      <c r="CH15" s="4206"/>
      <c r="CI15" s="4206"/>
    </row>
    <row r="16" spans="2:112" ht="21" customHeight="1">
      <c r="B16" s="474"/>
      <c r="C16" s="507"/>
      <c r="D16" s="505"/>
      <c r="E16" s="505"/>
      <c r="F16" s="505"/>
      <c r="G16" s="505"/>
      <c r="H16" s="505"/>
      <c r="I16" s="505"/>
      <c r="J16" s="505"/>
      <c r="K16" s="505"/>
      <c r="L16" s="506" t="str">
        <f>IF(COUNTIF(D13:E15,"○")&gt;1,"いずれか１つを選択してください。","")</f>
        <v/>
      </c>
      <c r="M16" s="505"/>
      <c r="N16" s="505"/>
      <c r="O16" s="505"/>
      <c r="P16" s="505"/>
      <c r="Q16" s="505"/>
      <c r="R16" s="505"/>
      <c r="S16" s="505"/>
      <c r="T16" s="505"/>
      <c r="U16" s="505"/>
      <c r="V16" s="504"/>
      <c r="W16" s="503"/>
      <c r="Z16" s="4228" t="s">
        <v>470</v>
      </c>
      <c r="AA16" s="4220"/>
      <c r="AB16" s="4220"/>
      <c r="AC16" s="4220"/>
      <c r="AD16" s="4221"/>
      <c r="AE16" s="4265" t="b">
        <f>IF((OR($D$8="○")),ROUNDDOWN((BE$7+BE$9*0.9)/5,1))</f>
        <v>0</v>
      </c>
      <c r="AF16" s="4266"/>
      <c r="AG16" s="4266"/>
      <c r="AH16" s="4267"/>
      <c r="AI16" s="4268">
        <f>AE16*$AY$61</f>
        <v>0</v>
      </c>
      <c r="AJ16" s="4269"/>
      <c r="AK16" s="4270"/>
      <c r="AL16" s="4268">
        <f>AE16*40</f>
        <v>0</v>
      </c>
      <c r="AM16" s="4269"/>
      <c r="AN16" s="4270"/>
      <c r="AQ16" s="4228" t="s">
        <v>470</v>
      </c>
      <c r="AR16" s="4220"/>
      <c r="AS16" s="4220"/>
      <c r="AT16" s="4220"/>
      <c r="AU16" s="4221"/>
      <c r="AV16" s="4271" t="b">
        <f>IF(($D$8="○"),$BE$44)</f>
        <v>0</v>
      </c>
      <c r="AW16" s="4272"/>
      <c r="AX16" s="4272"/>
      <c r="AY16" s="4273"/>
      <c r="AZ16" s="4249">
        <f>AV16*$AY$61</f>
        <v>0</v>
      </c>
      <c r="BA16" s="4249"/>
      <c r="BB16" s="4249"/>
      <c r="BC16" s="4268">
        <f>AV16*40</f>
        <v>0</v>
      </c>
      <c r="BD16" s="4269"/>
      <c r="BE16" s="4270"/>
      <c r="BF16" s="501"/>
      <c r="BG16" s="453"/>
      <c r="BH16" s="4275" t="s">
        <v>400</v>
      </c>
      <c r="BI16" s="4276"/>
      <c r="BJ16" s="4276"/>
      <c r="BK16" s="4276"/>
      <c r="BL16" s="4277"/>
      <c r="BM16" s="4278">
        <f>SUM(BM13:BP15)</f>
        <v>0</v>
      </c>
      <c r="BN16" s="4279"/>
      <c r="BO16" s="4279"/>
      <c r="BP16" s="4280"/>
      <c r="BQ16" s="4274">
        <f>SUMIF(BQ13:BS15,"&lt;&gt;#VALUE!")</f>
        <v>0</v>
      </c>
      <c r="BR16" s="4274"/>
      <c r="BS16" s="4274"/>
      <c r="BW16" s="480"/>
    </row>
    <row r="17" spans="2:92" ht="21" customHeight="1">
      <c r="B17" s="474"/>
      <c r="C17" s="474"/>
      <c r="D17" s="474"/>
      <c r="E17" s="404"/>
      <c r="F17" s="404"/>
      <c r="G17" s="404"/>
      <c r="H17" s="404"/>
      <c r="I17" s="404"/>
      <c r="J17" s="404"/>
      <c r="K17" s="404"/>
      <c r="L17" s="404"/>
      <c r="M17" s="404"/>
      <c r="N17" s="404"/>
      <c r="O17" s="404"/>
      <c r="P17" s="404"/>
      <c r="Q17" s="404"/>
      <c r="R17" s="404"/>
      <c r="S17" s="404"/>
      <c r="T17" s="404"/>
      <c r="U17" s="404"/>
      <c r="V17" s="474"/>
      <c r="W17" s="474"/>
      <c r="X17" s="474"/>
      <c r="Y17" s="474"/>
      <c r="Z17" s="4231" t="s">
        <v>469</v>
      </c>
      <c r="AA17" s="4232"/>
      <c r="AB17" s="4232"/>
      <c r="AC17" s="4232"/>
      <c r="AD17" s="4233"/>
      <c r="AE17" s="4271">
        <f>IF($D$7="○","",ROUNDDOWN(($AO$7+$AO$9*0.9)/9,1)+ROUNDDOWN(($AS$7-$AS$8+$AS$9*0.9)/6,1)+ROUNDDOWN($AS$8/12,1)+ROUNDDOWN(($AW$7-$AW$8+$AW$9*0.9)/4,1)+ROUNDDOWN($AW$8/8,1)+ROUNDDOWN(($BA$7-$BA$8+$BA$9*0.9)/2.5,1)+ROUNDDOWN($BA$8/5,1))</f>
        <v>0</v>
      </c>
      <c r="AF17" s="4272"/>
      <c r="AG17" s="4272"/>
      <c r="AH17" s="4273"/>
      <c r="AI17" s="4268">
        <f>AE17*$AY$61</f>
        <v>0</v>
      </c>
      <c r="AJ17" s="4269"/>
      <c r="AK17" s="4270"/>
      <c r="AL17" s="4268">
        <f>AE17*40</f>
        <v>0</v>
      </c>
      <c r="AM17" s="4269"/>
      <c r="AN17" s="4270"/>
      <c r="AO17" s="474"/>
      <c r="AP17" s="474"/>
      <c r="AQ17" s="4231" t="s">
        <v>469</v>
      </c>
      <c r="AR17" s="4232"/>
      <c r="AS17" s="4232"/>
      <c r="AT17" s="4232"/>
      <c r="AU17" s="4233"/>
      <c r="AV17" s="4271" t="e">
        <f>IF(($D$7="○"),"",$BE$52)</f>
        <v>#DIV/0!</v>
      </c>
      <c r="AW17" s="4272"/>
      <c r="AX17" s="4272"/>
      <c r="AY17" s="4273"/>
      <c r="AZ17" s="4249" t="e">
        <f>AV17*$AY$61</f>
        <v>#DIV/0!</v>
      </c>
      <c r="BA17" s="4249"/>
      <c r="BB17" s="4249"/>
      <c r="BC17" s="4268" t="e">
        <f>AV17*40</f>
        <v>#DIV/0!</v>
      </c>
      <c r="BD17" s="4269"/>
      <c r="BE17" s="4270"/>
      <c r="BF17" s="501"/>
      <c r="BG17" s="453"/>
      <c r="BH17" s="474"/>
      <c r="BI17" s="474"/>
      <c r="BJ17" s="474"/>
      <c r="BK17" s="474"/>
      <c r="BL17" s="474"/>
      <c r="BM17" s="502"/>
      <c r="BN17" s="502"/>
      <c r="BO17" s="502"/>
      <c r="BP17" s="502"/>
      <c r="BQ17" s="501"/>
      <c r="BR17" s="501"/>
      <c r="BS17" s="501"/>
    </row>
    <row r="18" spans="2:92" ht="21" customHeight="1">
      <c r="B18" s="474"/>
      <c r="C18" s="474"/>
      <c r="D18" s="474"/>
      <c r="E18" s="404"/>
      <c r="F18" s="404"/>
      <c r="G18" s="404"/>
      <c r="H18" s="404"/>
      <c r="I18" s="404"/>
      <c r="J18" s="404"/>
      <c r="K18" s="404"/>
      <c r="L18" s="404"/>
      <c r="M18" s="404"/>
      <c r="N18" s="404"/>
      <c r="O18" s="404"/>
      <c r="P18" s="404"/>
      <c r="Q18" s="404"/>
      <c r="R18" s="404"/>
      <c r="S18" s="404"/>
      <c r="T18" s="404"/>
      <c r="U18" s="404"/>
      <c r="V18" s="474"/>
      <c r="W18" s="412"/>
      <c r="X18" s="412"/>
      <c r="Y18" s="412"/>
      <c r="Z18" s="4275" t="s">
        <v>400</v>
      </c>
      <c r="AA18" s="4276"/>
      <c r="AB18" s="4276"/>
      <c r="AC18" s="4276"/>
      <c r="AD18" s="4277"/>
      <c r="AE18" s="4278">
        <f>SUM(AE15:AH17)</f>
        <v>0</v>
      </c>
      <c r="AF18" s="4279"/>
      <c r="AG18" s="4279"/>
      <c r="AH18" s="4280"/>
      <c r="AI18" s="4281">
        <f>SUMIF(AI15:AK17,"&lt;&gt;#VALUE!")</f>
        <v>0</v>
      </c>
      <c r="AJ18" s="4281"/>
      <c r="AK18" s="4281"/>
      <c r="AL18" s="4281">
        <f>SUMIF(AL15:AN17,"&lt;&gt;#VALUE!")</f>
        <v>0</v>
      </c>
      <c r="AM18" s="4281"/>
      <c r="AN18" s="4281"/>
      <c r="AO18" s="412"/>
      <c r="AP18" s="412"/>
      <c r="AQ18" s="4275" t="s">
        <v>400</v>
      </c>
      <c r="AR18" s="4276"/>
      <c r="AS18" s="4276"/>
      <c r="AT18" s="4276"/>
      <c r="AU18" s="4277"/>
      <c r="AV18" s="4278" t="e">
        <f>SUM(AV15:AY17)</f>
        <v>#DIV/0!</v>
      </c>
      <c r="AW18" s="4279"/>
      <c r="AX18" s="4279"/>
      <c r="AY18" s="4280"/>
      <c r="AZ18" s="4274" t="e">
        <f>SUMIF(AZ15:BB17,"&lt;&gt;#VALUE!")</f>
        <v>#DIV/0!</v>
      </c>
      <c r="BA18" s="4274"/>
      <c r="BB18" s="4274"/>
      <c r="BC18" s="4275" t="e">
        <f>SUMIF(BC15:BE17,"&lt;&gt;#VALUE!")</f>
        <v>#DIV/0!</v>
      </c>
      <c r="BD18" s="4276"/>
      <c r="BE18" s="4277"/>
      <c r="BF18" s="412"/>
      <c r="BG18" s="495"/>
      <c r="BH18" s="412"/>
      <c r="BI18" s="412"/>
      <c r="BJ18" s="412"/>
      <c r="BK18" s="412"/>
      <c r="BL18" s="412"/>
      <c r="BM18" s="500"/>
      <c r="BN18" s="500"/>
      <c r="BO18" s="500"/>
      <c r="BP18" s="500"/>
      <c r="BQ18" s="499"/>
      <c r="BR18" s="499"/>
      <c r="BS18" s="499"/>
      <c r="BT18" s="412"/>
      <c r="BU18" s="412"/>
      <c r="BV18" s="412"/>
      <c r="BW18" s="429"/>
      <c r="BX18" s="484"/>
    </row>
    <row r="19" spans="2:92" ht="21" customHeight="1" thickBot="1">
      <c r="B19" s="474"/>
      <c r="C19" s="474"/>
      <c r="D19" s="474"/>
      <c r="E19" s="404"/>
      <c r="F19" s="404"/>
      <c r="G19" s="404"/>
      <c r="H19" s="404"/>
      <c r="I19" s="404"/>
      <c r="J19" s="404"/>
      <c r="K19" s="404"/>
      <c r="L19" s="404"/>
      <c r="M19" s="404"/>
      <c r="N19" s="404"/>
      <c r="O19" s="404"/>
      <c r="P19" s="404"/>
      <c r="Q19" s="404"/>
      <c r="R19" s="404"/>
      <c r="S19" s="404"/>
      <c r="T19" s="404"/>
      <c r="U19" s="404"/>
      <c r="V19" s="474"/>
      <c r="W19" s="498"/>
      <c r="X19" s="498"/>
      <c r="Y19" s="498"/>
      <c r="Z19" s="498"/>
      <c r="AA19" s="498"/>
      <c r="AB19" s="497"/>
      <c r="AC19" s="497"/>
      <c r="AD19" s="497"/>
      <c r="AE19" s="497"/>
      <c r="AF19" s="404"/>
      <c r="AG19" s="404"/>
      <c r="AH19" s="404"/>
      <c r="AI19" s="404"/>
      <c r="AJ19" s="404"/>
      <c r="AK19" s="404"/>
      <c r="AM19" s="498"/>
      <c r="AN19" s="498"/>
      <c r="AO19" s="498"/>
      <c r="AP19" s="498"/>
      <c r="AQ19" s="498"/>
      <c r="AR19" s="497"/>
      <c r="AS19" s="497"/>
      <c r="AT19" s="497"/>
      <c r="AU19" s="497"/>
      <c r="AV19" s="496"/>
      <c r="AW19" s="496"/>
      <c r="AX19" s="496"/>
      <c r="AY19" s="404"/>
      <c r="AZ19" s="404"/>
      <c r="BA19" s="404"/>
      <c r="BD19" s="495"/>
      <c r="BE19" s="495"/>
      <c r="BF19" s="495"/>
      <c r="BG19" s="495"/>
      <c r="BH19" s="495"/>
      <c r="BI19" s="454"/>
      <c r="BJ19" s="454"/>
      <c r="BK19" s="454"/>
      <c r="BL19" s="454"/>
      <c r="BM19" s="430"/>
      <c r="BN19" s="430"/>
      <c r="BO19" s="430"/>
      <c r="BP19" s="430"/>
      <c r="BQ19" s="481"/>
      <c r="BR19" s="429"/>
      <c r="BS19" s="429"/>
      <c r="BT19" s="429"/>
      <c r="BU19" s="480"/>
      <c r="BV19" s="480"/>
      <c r="BW19" s="480"/>
      <c r="BX19" s="484"/>
    </row>
    <row r="20" spans="2:92" ht="8.25" customHeight="1">
      <c r="B20" s="494"/>
      <c r="C20" s="493"/>
      <c r="D20" s="493"/>
      <c r="E20" s="409"/>
      <c r="F20" s="409"/>
      <c r="G20" s="409"/>
      <c r="H20" s="409"/>
      <c r="I20" s="409"/>
      <c r="J20" s="409"/>
      <c r="K20" s="409"/>
      <c r="L20" s="409"/>
      <c r="M20" s="409"/>
      <c r="N20" s="409"/>
      <c r="O20" s="409"/>
      <c r="P20" s="409"/>
      <c r="Q20" s="409"/>
      <c r="R20" s="409"/>
      <c r="S20" s="409"/>
      <c r="T20" s="409"/>
      <c r="U20" s="409"/>
      <c r="V20" s="493"/>
      <c r="W20" s="492"/>
      <c r="X20" s="492"/>
      <c r="Y20" s="492"/>
      <c r="Z20" s="492"/>
      <c r="AA20" s="492"/>
      <c r="AB20" s="491"/>
      <c r="AC20" s="491"/>
      <c r="AD20" s="491"/>
      <c r="AE20" s="491"/>
      <c r="AF20" s="409"/>
      <c r="AG20" s="409"/>
      <c r="AH20" s="409"/>
      <c r="AI20" s="409"/>
      <c r="AJ20" s="409"/>
      <c r="AK20" s="409"/>
      <c r="AL20" s="489"/>
      <c r="AM20" s="492"/>
      <c r="AN20" s="492"/>
      <c r="AO20" s="492"/>
      <c r="AP20" s="492"/>
      <c r="AQ20" s="492"/>
      <c r="AR20" s="491"/>
      <c r="AS20" s="491"/>
      <c r="AT20" s="491"/>
      <c r="AU20" s="491"/>
      <c r="AV20" s="490"/>
      <c r="AW20" s="490"/>
      <c r="AX20" s="490"/>
      <c r="AY20" s="409"/>
      <c r="AZ20" s="409"/>
      <c r="BA20" s="409"/>
      <c r="BB20" s="489"/>
      <c r="BC20" s="489"/>
      <c r="BD20" s="488"/>
      <c r="BE20" s="488"/>
      <c r="BF20" s="488"/>
      <c r="BG20" s="488"/>
      <c r="BH20" s="488"/>
      <c r="BI20" s="487"/>
      <c r="BJ20" s="487"/>
      <c r="BK20" s="487"/>
      <c r="BL20" s="487"/>
      <c r="BM20" s="486"/>
      <c r="BN20" s="485"/>
      <c r="BO20" s="430"/>
      <c r="BP20" s="430"/>
      <c r="BQ20" s="481"/>
      <c r="BR20" s="429"/>
      <c r="BS20" s="429"/>
      <c r="BT20" s="429"/>
      <c r="BU20" s="480"/>
      <c r="BV20" s="480"/>
      <c r="BW20" s="480"/>
      <c r="BX20" s="484"/>
    </row>
    <row r="21" spans="2:92" ht="21" customHeight="1">
      <c r="B21" s="449"/>
      <c r="D21" s="412" t="s">
        <v>468</v>
      </c>
      <c r="E21" s="423"/>
      <c r="F21" s="423"/>
      <c r="G21" s="423"/>
      <c r="H21" s="423"/>
      <c r="I21" s="91"/>
      <c r="J21" s="454"/>
      <c r="K21" s="454"/>
      <c r="L21" s="454"/>
      <c r="M21" s="430"/>
      <c r="N21" s="430"/>
      <c r="O21" s="91"/>
      <c r="P21" s="430"/>
      <c r="Q21" s="404"/>
      <c r="R21" s="404"/>
      <c r="S21" s="404"/>
      <c r="T21" s="404"/>
      <c r="U21" s="404"/>
      <c r="V21" s="474"/>
      <c r="W21" s="483"/>
      <c r="X21" s="482"/>
      <c r="Y21" s="482"/>
      <c r="Z21" s="4282" t="s">
        <v>467</v>
      </c>
      <c r="AA21" s="4282"/>
      <c r="AB21" s="4282"/>
      <c r="AC21" s="4282"/>
      <c r="AD21" s="4282"/>
      <c r="AE21" s="4282"/>
      <c r="AF21" s="4282"/>
      <c r="AG21" s="4282"/>
      <c r="AH21" s="4282"/>
      <c r="AI21" s="4282"/>
      <c r="AJ21" s="4282"/>
      <c r="AK21" s="4282"/>
      <c r="AL21" s="4282"/>
      <c r="AM21" s="4282"/>
      <c r="AN21" s="4282"/>
      <c r="AO21" s="4282"/>
      <c r="AP21" s="4282"/>
      <c r="AQ21" s="4282"/>
      <c r="AR21" s="4282"/>
      <c r="AS21" s="4282"/>
      <c r="AT21" s="4282"/>
      <c r="AU21" s="4282"/>
      <c r="AV21" s="4282"/>
      <c r="AW21" s="4282"/>
      <c r="AX21" s="4282"/>
      <c r="AY21" s="4282"/>
      <c r="AZ21" s="4282"/>
      <c r="BA21" s="4282"/>
      <c r="BB21" s="4282"/>
      <c r="BC21" s="4282"/>
      <c r="BD21" s="4282"/>
      <c r="BE21" s="4282"/>
      <c r="BF21" s="4282"/>
      <c r="BG21" s="4282"/>
      <c r="BH21" s="4282"/>
      <c r="BI21" s="4282"/>
      <c r="BJ21" s="4282"/>
      <c r="BK21" s="4282"/>
      <c r="BL21" s="4282"/>
      <c r="BM21" s="4283"/>
      <c r="BN21" s="466"/>
      <c r="BO21" s="430"/>
      <c r="BP21" s="430"/>
      <c r="BQ21" s="481"/>
      <c r="BR21" s="429"/>
      <c r="BS21" s="429"/>
      <c r="BT21" s="429"/>
      <c r="BU21" s="480"/>
      <c r="BV21" s="480"/>
      <c r="BW21" s="480"/>
      <c r="BX21" s="430"/>
    </row>
    <row r="22" spans="2:92" ht="16.5" customHeight="1">
      <c r="B22" s="449"/>
      <c r="C22" s="474"/>
      <c r="D22" s="474"/>
      <c r="E22" s="90"/>
      <c r="F22" s="454"/>
      <c r="G22" s="454"/>
      <c r="H22" s="454"/>
      <c r="I22" s="430"/>
      <c r="J22" s="430"/>
      <c r="L22" s="430"/>
      <c r="M22" s="404"/>
      <c r="N22" s="404"/>
      <c r="Q22" s="404"/>
      <c r="S22" s="454"/>
      <c r="T22" s="454"/>
      <c r="U22" s="454"/>
      <c r="V22" s="430"/>
      <c r="W22" s="479" t="s">
        <v>466</v>
      </c>
      <c r="X22" s="478"/>
      <c r="Y22" s="477"/>
      <c r="Z22" s="4284"/>
      <c r="AA22" s="4284"/>
      <c r="AB22" s="4284"/>
      <c r="AC22" s="4284"/>
      <c r="AD22" s="4284"/>
      <c r="AE22" s="4284"/>
      <c r="AF22" s="4284"/>
      <c r="AG22" s="4284"/>
      <c r="AH22" s="4284"/>
      <c r="AI22" s="4284"/>
      <c r="AJ22" s="4284"/>
      <c r="AK22" s="4284"/>
      <c r="AL22" s="4284"/>
      <c r="AM22" s="4284"/>
      <c r="AN22" s="4284"/>
      <c r="AO22" s="4284"/>
      <c r="AP22" s="4284"/>
      <c r="AQ22" s="4284"/>
      <c r="AR22" s="4284"/>
      <c r="AS22" s="4284"/>
      <c r="AT22" s="4284"/>
      <c r="AU22" s="4284"/>
      <c r="AV22" s="4284"/>
      <c r="AW22" s="4284"/>
      <c r="AX22" s="4284"/>
      <c r="AY22" s="4284"/>
      <c r="AZ22" s="4284"/>
      <c r="BA22" s="4284"/>
      <c r="BB22" s="4284"/>
      <c r="BC22" s="4284"/>
      <c r="BD22" s="4284"/>
      <c r="BE22" s="4284"/>
      <c r="BF22" s="4284"/>
      <c r="BG22" s="4284"/>
      <c r="BH22" s="4284"/>
      <c r="BI22" s="4284"/>
      <c r="BJ22" s="4284"/>
      <c r="BK22" s="4284"/>
      <c r="BL22" s="4284"/>
      <c r="BM22" s="4285"/>
      <c r="BN22" s="466"/>
      <c r="BO22" s="430"/>
      <c r="BQ22" s="423"/>
      <c r="BR22" s="422"/>
      <c r="BS22" s="422"/>
      <c r="BT22" s="417"/>
      <c r="BU22" s="417"/>
      <c r="BX22" s="430"/>
    </row>
    <row r="23" spans="2:92" ht="16.5" customHeight="1">
      <c r="B23" s="449"/>
      <c r="C23" s="474"/>
      <c r="D23" s="474"/>
      <c r="E23" s="90"/>
      <c r="F23" s="454"/>
      <c r="G23" s="454"/>
      <c r="H23" s="454"/>
      <c r="I23" s="430"/>
      <c r="J23" s="430"/>
      <c r="L23" s="430"/>
      <c r="M23" s="404"/>
      <c r="N23" s="404"/>
      <c r="Q23" s="404"/>
      <c r="S23" s="454"/>
      <c r="T23" s="454"/>
      <c r="U23" s="454"/>
      <c r="V23" s="430"/>
      <c r="W23" s="476"/>
      <c r="X23" s="475"/>
      <c r="Y23" s="475"/>
      <c r="Z23" s="4286"/>
      <c r="AA23" s="4286"/>
      <c r="AB23" s="4286"/>
      <c r="AC23" s="4286"/>
      <c r="AD23" s="4286"/>
      <c r="AE23" s="4286"/>
      <c r="AF23" s="4286"/>
      <c r="AG23" s="4286"/>
      <c r="AH23" s="4286"/>
      <c r="AI23" s="4286"/>
      <c r="AJ23" s="4286"/>
      <c r="AK23" s="4286"/>
      <c r="AL23" s="4286"/>
      <c r="AM23" s="4286"/>
      <c r="AN23" s="4286"/>
      <c r="AO23" s="4286"/>
      <c r="AP23" s="4286"/>
      <c r="AQ23" s="4286"/>
      <c r="AR23" s="4286"/>
      <c r="AS23" s="4286"/>
      <c r="AT23" s="4286"/>
      <c r="AU23" s="4286"/>
      <c r="AV23" s="4286"/>
      <c r="AW23" s="4286"/>
      <c r="AX23" s="4286"/>
      <c r="AY23" s="4286"/>
      <c r="AZ23" s="4286"/>
      <c r="BA23" s="4286"/>
      <c r="BB23" s="4286"/>
      <c r="BC23" s="4286"/>
      <c r="BD23" s="4286"/>
      <c r="BE23" s="4286"/>
      <c r="BF23" s="4286"/>
      <c r="BG23" s="4286"/>
      <c r="BH23" s="4286"/>
      <c r="BI23" s="4286"/>
      <c r="BJ23" s="4286"/>
      <c r="BK23" s="4286"/>
      <c r="BL23" s="4286"/>
      <c r="BM23" s="4287"/>
      <c r="BN23" s="466"/>
      <c r="BO23" s="429"/>
      <c r="BQ23" s="423"/>
      <c r="BR23" s="422"/>
      <c r="BS23" s="422"/>
      <c r="BT23" s="417"/>
      <c r="BU23" s="417"/>
      <c r="BX23" s="430"/>
    </row>
    <row r="24" spans="2:92" ht="12" customHeight="1">
      <c r="B24" s="449"/>
      <c r="C24" s="474"/>
      <c r="D24" s="474"/>
      <c r="E24" s="90"/>
      <c r="F24" s="454"/>
      <c r="G24" s="454"/>
      <c r="H24" s="454"/>
      <c r="I24" s="430"/>
      <c r="J24" s="430"/>
      <c r="L24" s="430"/>
      <c r="M24" s="404"/>
      <c r="N24" s="404"/>
      <c r="Q24" s="404"/>
      <c r="S24" s="454"/>
      <c r="T24" s="454"/>
      <c r="U24" s="454"/>
      <c r="V24" s="430"/>
      <c r="W24" s="411"/>
      <c r="X24" s="473"/>
      <c r="Y24" s="473"/>
      <c r="Z24" s="472"/>
      <c r="AA24" s="471"/>
      <c r="AB24" s="471"/>
      <c r="AC24" s="471"/>
      <c r="AD24" s="471"/>
      <c r="AE24" s="471"/>
      <c r="AF24" s="471"/>
      <c r="AG24" s="471"/>
      <c r="AH24" s="471"/>
      <c r="AI24" s="471"/>
      <c r="AJ24" s="471"/>
      <c r="AK24" s="471"/>
      <c r="AL24" s="471"/>
      <c r="AM24" s="471"/>
      <c r="AN24" s="471"/>
      <c r="AO24" s="471"/>
      <c r="AP24" s="471"/>
      <c r="AQ24" s="471"/>
      <c r="AR24" s="471"/>
      <c r="AS24" s="471"/>
      <c r="AT24" s="471"/>
      <c r="AU24" s="471"/>
      <c r="AV24" s="471"/>
      <c r="AW24" s="471"/>
      <c r="AX24" s="471"/>
      <c r="AY24" s="471"/>
      <c r="AZ24" s="471"/>
      <c r="BA24" s="471"/>
      <c r="BB24" s="471"/>
      <c r="BC24" s="471"/>
      <c r="BD24" s="471"/>
      <c r="BE24" s="471"/>
      <c r="BF24" s="471"/>
      <c r="BG24" s="471"/>
      <c r="BH24" s="471"/>
      <c r="BI24" s="471"/>
      <c r="BJ24" s="471"/>
      <c r="BK24" s="471"/>
      <c r="BL24" s="471"/>
      <c r="BM24" s="471"/>
      <c r="BN24" s="466"/>
      <c r="BO24" s="429"/>
      <c r="BQ24" s="423"/>
      <c r="BR24" s="422"/>
      <c r="BS24" s="422"/>
      <c r="BT24" s="417"/>
      <c r="BU24" s="417"/>
      <c r="BX24" s="430"/>
    </row>
    <row r="25" spans="2:92" ht="21" customHeight="1">
      <c r="B25" s="449"/>
      <c r="C25" s="470"/>
      <c r="D25" s="4288" t="s">
        <v>465</v>
      </c>
      <c r="E25" s="4288"/>
      <c r="F25" s="4288"/>
      <c r="G25" s="4288"/>
      <c r="H25" s="4288"/>
      <c r="I25" s="4288"/>
      <c r="J25" s="4288"/>
      <c r="K25" s="4288"/>
      <c r="L25" s="4288"/>
      <c r="M25" s="4288"/>
      <c r="N25" s="4288"/>
      <c r="O25" s="4288"/>
      <c r="P25" s="4288"/>
      <c r="Q25" s="4288"/>
      <c r="R25" s="4288"/>
      <c r="S25" s="4288"/>
      <c r="T25" s="4288"/>
      <c r="U25" s="4288"/>
      <c r="V25" s="4288"/>
      <c r="W25" s="4288"/>
      <c r="X25" s="4288"/>
      <c r="Y25" s="4288"/>
      <c r="Z25" s="4288"/>
      <c r="AA25" s="4288"/>
      <c r="AB25" s="4288"/>
      <c r="AC25" s="4288"/>
      <c r="AD25" s="4288"/>
      <c r="AE25" s="4288"/>
      <c r="AF25" s="4288"/>
      <c r="AG25" s="469"/>
      <c r="AH25" s="430"/>
      <c r="AI25" s="468"/>
      <c r="AJ25" s="4289" t="s">
        <v>464</v>
      </c>
      <c r="AK25" s="4289"/>
      <c r="AL25" s="4289"/>
      <c r="AM25" s="4289"/>
      <c r="AN25" s="4289"/>
      <c r="AO25" s="4289"/>
      <c r="AP25" s="4289"/>
      <c r="AQ25" s="4289"/>
      <c r="AR25" s="4289"/>
      <c r="AS25" s="4289"/>
      <c r="AT25" s="4289"/>
      <c r="AU25" s="4289"/>
      <c r="AV25" s="4289"/>
      <c r="AW25" s="4289"/>
      <c r="AX25" s="4289"/>
      <c r="AY25" s="4289"/>
      <c r="AZ25" s="4289"/>
      <c r="BA25" s="4289"/>
      <c r="BB25" s="4289"/>
      <c r="BC25" s="4289"/>
      <c r="BD25" s="4289"/>
      <c r="BE25" s="4289"/>
      <c r="BF25" s="4289"/>
      <c r="BG25" s="4289"/>
      <c r="BH25" s="4289"/>
      <c r="BI25" s="4289"/>
      <c r="BJ25" s="4289"/>
      <c r="BK25" s="4289"/>
      <c r="BL25" s="4289"/>
      <c r="BM25" s="467"/>
      <c r="BN25" s="466"/>
      <c r="BO25" s="429"/>
      <c r="BQ25" s="423"/>
      <c r="BR25" s="422"/>
      <c r="BS25" s="422"/>
      <c r="BT25" s="417"/>
      <c r="BU25" s="417"/>
    </row>
    <row r="26" spans="2:92" ht="21" customHeight="1">
      <c r="B26" s="449"/>
      <c r="C26" s="455"/>
      <c r="D26" s="4290" t="s">
        <v>463</v>
      </c>
      <c r="E26" s="4290"/>
      <c r="F26" s="4290"/>
      <c r="G26" s="4290"/>
      <c r="H26" s="4290"/>
      <c r="I26" s="465" t="s">
        <v>459</v>
      </c>
      <c r="J26" s="465"/>
      <c r="K26" s="465"/>
      <c r="L26" s="465"/>
      <c r="M26" s="465" t="s">
        <v>458</v>
      </c>
      <c r="N26" s="465"/>
      <c r="O26" s="465"/>
      <c r="P26" s="465"/>
      <c r="Q26" s="462"/>
      <c r="R26" s="458"/>
      <c r="S26" s="458"/>
      <c r="T26" s="4290" t="s">
        <v>462</v>
      </c>
      <c r="U26" s="4290"/>
      <c r="V26" s="4290"/>
      <c r="W26" s="4290"/>
      <c r="X26" s="4290"/>
      <c r="Y26" s="465" t="s">
        <v>459</v>
      </c>
      <c r="Z26" s="465"/>
      <c r="AA26" s="465"/>
      <c r="AB26" s="465"/>
      <c r="AC26" s="465" t="s">
        <v>458</v>
      </c>
      <c r="AD26" s="465"/>
      <c r="AE26" s="465"/>
      <c r="AF26" s="465"/>
      <c r="AG26" s="461"/>
      <c r="AH26" s="458"/>
      <c r="AI26" s="460"/>
      <c r="AJ26" s="4290" t="s">
        <v>461</v>
      </c>
      <c r="AK26" s="4290"/>
      <c r="AL26" s="4290"/>
      <c r="AM26" s="4290"/>
      <c r="AN26" s="4290"/>
      <c r="AO26" s="465" t="s">
        <v>459</v>
      </c>
      <c r="AP26" s="465"/>
      <c r="AQ26" s="465"/>
      <c r="AR26" s="465"/>
      <c r="AS26" s="465" t="s">
        <v>458</v>
      </c>
      <c r="AT26" s="465"/>
      <c r="AU26" s="465"/>
      <c r="AV26" s="465"/>
      <c r="AW26" s="464"/>
      <c r="AX26" s="458"/>
      <c r="AY26" s="457"/>
      <c r="AZ26" s="4290" t="s">
        <v>460</v>
      </c>
      <c r="BA26" s="4290"/>
      <c r="BB26" s="4290"/>
      <c r="BC26" s="4290"/>
      <c r="BD26" s="4290"/>
      <c r="BE26" s="465" t="s">
        <v>459</v>
      </c>
      <c r="BF26" s="465"/>
      <c r="BG26" s="465"/>
      <c r="BH26" s="465"/>
      <c r="BI26" s="465" t="s">
        <v>458</v>
      </c>
      <c r="BJ26" s="465"/>
      <c r="BK26" s="465"/>
      <c r="BL26" s="465"/>
      <c r="BM26" s="450"/>
      <c r="BN26" s="439"/>
      <c r="BO26" s="430"/>
      <c r="BQ26" s="423"/>
      <c r="BR26" s="422"/>
      <c r="BS26" s="422"/>
      <c r="BT26" s="417"/>
      <c r="BU26" s="417"/>
      <c r="BV26" s="464"/>
      <c r="BW26" s="464"/>
      <c r="BX26" s="464"/>
      <c r="BY26" s="464"/>
      <c r="CA26" s="464"/>
      <c r="CB26" s="464"/>
      <c r="CC26" s="464"/>
      <c r="CD26" s="464"/>
      <c r="CF26" s="464"/>
      <c r="CG26" s="464"/>
      <c r="CH26" s="464"/>
      <c r="CI26" s="464"/>
      <c r="CK26" s="464"/>
      <c r="CL26" s="464"/>
      <c r="CM26" s="464"/>
      <c r="CN26" s="464"/>
    </row>
    <row r="27" spans="2:92" ht="21" customHeight="1">
      <c r="B27" s="449"/>
      <c r="C27" s="455"/>
      <c r="D27" s="4290" t="s">
        <v>457</v>
      </c>
      <c r="E27" s="4290"/>
      <c r="F27" s="4290"/>
      <c r="G27" s="4290"/>
      <c r="H27" s="4290"/>
      <c r="I27" s="4291">
        <f>(ROUNDDOWN(M27/40,1))</f>
        <v>0</v>
      </c>
      <c r="J27" s="4291"/>
      <c r="K27" s="4291"/>
      <c r="L27" s="4291"/>
      <c r="M27" s="4291">
        <f>((((ROUNDDOWN($BE$10/12,1))*40)))*-1</f>
        <v>0</v>
      </c>
      <c r="N27" s="4291"/>
      <c r="O27" s="4291"/>
      <c r="P27" s="4291"/>
      <c r="Q27" s="462"/>
      <c r="R27" s="458"/>
      <c r="S27" s="458"/>
      <c r="T27" s="4290" t="s">
        <v>457</v>
      </c>
      <c r="U27" s="4290"/>
      <c r="V27" s="4290"/>
      <c r="W27" s="4290"/>
      <c r="X27" s="4290"/>
      <c r="Y27" s="4291">
        <f>(ROUNDDOWN(AC27/40,1))</f>
        <v>0</v>
      </c>
      <c r="Z27" s="4291"/>
      <c r="AA27" s="4291"/>
      <c r="AB27" s="4291"/>
      <c r="AC27" s="4291">
        <f>((((ROUNDDOWN($BE$10/30,1))*40)))*-1</f>
        <v>0</v>
      </c>
      <c r="AD27" s="4291"/>
      <c r="AE27" s="4291"/>
      <c r="AF27" s="4291"/>
      <c r="AG27" s="461"/>
      <c r="AH27" s="458"/>
      <c r="AI27" s="460"/>
      <c r="AJ27" s="4290" t="s">
        <v>457</v>
      </c>
      <c r="AK27" s="4290"/>
      <c r="AL27" s="4290"/>
      <c r="AM27" s="4290"/>
      <c r="AN27" s="4290"/>
      <c r="AO27" s="4291">
        <f>(ROUNDDOWN(AS27/40,1))</f>
        <v>0</v>
      </c>
      <c r="AP27" s="4291"/>
      <c r="AQ27" s="4291"/>
      <c r="AR27" s="4291"/>
      <c r="AS27" s="4291">
        <f>((((ROUNDDOWN($BE$10/7.5,1))*40)))*-1</f>
        <v>0</v>
      </c>
      <c r="AT27" s="4291"/>
      <c r="AU27" s="4291"/>
      <c r="AV27" s="4291"/>
      <c r="AW27" s="459"/>
      <c r="AX27" s="458"/>
      <c r="AY27" s="457"/>
      <c r="AZ27" s="4290" t="s">
        <v>457</v>
      </c>
      <c r="BA27" s="4290"/>
      <c r="BB27" s="4290"/>
      <c r="BC27" s="4290"/>
      <c r="BD27" s="4290"/>
      <c r="BE27" s="4291">
        <f>(ROUNDDOWN(BI27/40,1))</f>
        <v>0</v>
      </c>
      <c r="BF27" s="4291"/>
      <c r="BG27" s="4291"/>
      <c r="BH27" s="4291"/>
      <c r="BI27" s="4292">
        <f>((((ROUNDDOWN($BE$10/20,1))*40)))*-1</f>
        <v>0</v>
      </c>
      <c r="BJ27" s="4293"/>
      <c r="BK27" s="4293"/>
      <c r="BL27" s="4294"/>
      <c r="BM27" s="450"/>
      <c r="BN27" s="439"/>
      <c r="BO27" s="430"/>
      <c r="BQ27" s="423"/>
      <c r="BR27" s="422"/>
      <c r="BS27" s="422"/>
      <c r="BT27" s="417"/>
      <c r="BU27" s="417"/>
      <c r="BV27" s="463"/>
      <c r="BW27" s="463"/>
      <c r="BX27" s="463"/>
      <c r="BY27" s="463"/>
      <c r="CA27" s="463"/>
      <c r="CB27" s="463"/>
      <c r="CC27" s="463"/>
      <c r="CD27" s="463"/>
      <c r="CF27" s="463"/>
      <c r="CG27" s="463"/>
      <c r="CH27" s="463"/>
      <c r="CI27" s="463"/>
      <c r="CK27" s="463"/>
      <c r="CL27" s="463"/>
      <c r="CM27" s="463"/>
      <c r="CN27" s="463"/>
    </row>
    <row r="28" spans="2:92" ht="21" customHeight="1">
      <c r="B28" s="449"/>
      <c r="C28" s="455"/>
      <c r="D28" s="4295" t="s">
        <v>456</v>
      </c>
      <c r="E28" s="4296"/>
      <c r="F28" s="4296"/>
      <c r="G28" s="4296"/>
      <c r="H28" s="4297"/>
      <c r="I28" s="4291">
        <f>(ROUNDDOWN(M28/40,1))</f>
        <v>0</v>
      </c>
      <c r="J28" s="4291"/>
      <c r="K28" s="4291"/>
      <c r="L28" s="4291"/>
      <c r="M28" s="4292">
        <f>($AL$18-$AI$18)*-1</f>
        <v>0</v>
      </c>
      <c r="N28" s="4293"/>
      <c r="O28" s="4293"/>
      <c r="P28" s="4294"/>
      <c r="Q28" s="462"/>
      <c r="R28" s="458"/>
      <c r="S28" s="458"/>
      <c r="T28" s="4295" t="s">
        <v>456</v>
      </c>
      <c r="U28" s="4296"/>
      <c r="V28" s="4296"/>
      <c r="W28" s="4296"/>
      <c r="X28" s="4297"/>
      <c r="Y28" s="4291">
        <f>(ROUNDDOWN(AC28/40,1))</f>
        <v>0</v>
      </c>
      <c r="Z28" s="4291"/>
      <c r="AA28" s="4291"/>
      <c r="AB28" s="4291"/>
      <c r="AC28" s="4292">
        <f>($AL$18-$AI$18)*-1</f>
        <v>0</v>
      </c>
      <c r="AD28" s="4293"/>
      <c r="AE28" s="4293"/>
      <c r="AF28" s="4294"/>
      <c r="AG28" s="461"/>
      <c r="AH28" s="458"/>
      <c r="AI28" s="460"/>
      <c r="AJ28" s="4295" t="s">
        <v>456</v>
      </c>
      <c r="AK28" s="4296"/>
      <c r="AL28" s="4296"/>
      <c r="AM28" s="4296"/>
      <c r="AN28" s="4297"/>
      <c r="AO28" s="4291">
        <f>(ROUNDDOWN(AS28/40,1))</f>
        <v>0</v>
      </c>
      <c r="AP28" s="4291"/>
      <c r="AQ28" s="4291"/>
      <c r="AR28" s="4291"/>
      <c r="AS28" s="4292">
        <f>($AL$18-$AI$18)*-1</f>
        <v>0</v>
      </c>
      <c r="AT28" s="4293"/>
      <c r="AU28" s="4293"/>
      <c r="AV28" s="4294"/>
      <c r="AW28" s="459"/>
      <c r="AX28" s="458"/>
      <c r="AY28" s="457"/>
      <c r="AZ28" s="4295" t="s">
        <v>456</v>
      </c>
      <c r="BA28" s="4296"/>
      <c r="BB28" s="4296"/>
      <c r="BC28" s="4296"/>
      <c r="BD28" s="4297"/>
      <c r="BE28" s="4291">
        <f>(ROUNDDOWN(BI28/40,1))</f>
        <v>0</v>
      </c>
      <c r="BF28" s="4291"/>
      <c r="BG28" s="4291"/>
      <c r="BH28" s="4291"/>
      <c r="BI28" s="4292">
        <f>($AL$18-$AI$18)*-1</f>
        <v>0</v>
      </c>
      <c r="BJ28" s="4293"/>
      <c r="BK28" s="4293"/>
      <c r="BL28" s="4294"/>
      <c r="BM28" s="450"/>
      <c r="BN28" s="439"/>
      <c r="BO28" s="430"/>
      <c r="BQ28" s="423"/>
      <c r="BR28" s="422"/>
      <c r="BS28" s="422"/>
      <c r="BT28" s="417"/>
      <c r="BU28" s="417"/>
      <c r="BV28" s="463"/>
      <c r="BW28" s="463"/>
      <c r="BX28" s="463"/>
      <c r="BY28" s="463"/>
      <c r="CA28" s="463"/>
      <c r="CB28" s="463"/>
      <c r="CC28" s="463"/>
      <c r="CD28" s="463"/>
      <c r="CF28" s="463"/>
      <c r="CG28" s="463"/>
      <c r="CH28" s="463"/>
      <c r="CI28" s="463"/>
      <c r="CK28" s="463"/>
      <c r="CL28" s="463"/>
      <c r="CM28" s="463"/>
      <c r="CN28" s="463"/>
    </row>
    <row r="29" spans="2:92" ht="21" customHeight="1" thickBot="1">
      <c r="B29" s="449"/>
      <c r="C29" s="455"/>
      <c r="D29" s="4298" t="s">
        <v>455</v>
      </c>
      <c r="E29" s="4298"/>
      <c r="F29" s="4298"/>
      <c r="G29" s="4298"/>
      <c r="H29" s="4298"/>
      <c r="I29" s="4299">
        <f>(ROUNDDOWN(M29/40,1))</f>
        <v>0</v>
      </c>
      <c r="J29" s="4299"/>
      <c r="K29" s="4299"/>
      <c r="L29" s="4299"/>
      <c r="M29" s="4300">
        <f>$BB$74</f>
        <v>0</v>
      </c>
      <c r="N29" s="4301"/>
      <c r="O29" s="4301"/>
      <c r="P29" s="4302"/>
      <c r="Q29" s="462"/>
      <c r="R29" s="458"/>
      <c r="S29" s="458"/>
      <c r="T29" s="4298" t="s">
        <v>455</v>
      </c>
      <c r="U29" s="4298"/>
      <c r="V29" s="4298"/>
      <c r="W29" s="4298"/>
      <c r="X29" s="4298"/>
      <c r="Y29" s="4299">
        <f>(ROUNDDOWN(AC29/40,1))</f>
        <v>0</v>
      </c>
      <c r="Z29" s="4299"/>
      <c r="AA29" s="4299"/>
      <c r="AB29" s="4299"/>
      <c r="AC29" s="4300">
        <f>$BB$74</f>
        <v>0</v>
      </c>
      <c r="AD29" s="4301"/>
      <c r="AE29" s="4301"/>
      <c r="AF29" s="4302"/>
      <c r="AG29" s="461"/>
      <c r="AH29" s="458"/>
      <c r="AI29" s="460"/>
      <c r="AJ29" s="4298" t="s">
        <v>455</v>
      </c>
      <c r="AK29" s="4298"/>
      <c r="AL29" s="4298"/>
      <c r="AM29" s="4298"/>
      <c r="AN29" s="4298"/>
      <c r="AO29" s="4299">
        <f>(ROUNDDOWN(AS29/40,1))</f>
        <v>0</v>
      </c>
      <c r="AP29" s="4299"/>
      <c r="AQ29" s="4299"/>
      <c r="AR29" s="4299"/>
      <c r="AS29" s="4300">
        <f>$BB$74</f>
        <v>0</v>
      </c>
      <c r="AT29" s="4301"/>
      <c r="AU29" s="4301"/>
      <c r="AV29" s="4302"/>
      <c r="AW29" s="459"/>
      <c r="AX29" s="458"/>
      <c r="AY29" s="457"/>
      <c r="AZ29" s="4298" t="s">
        <v>455</v>
      </c>
      <c r="BA29" s="4298"/>
      <c r="BB29" s="4298"/>
      <c r="BC29" s="4298"/>
      <c r="BD29" s="4298"/>
      <c r="BE29" s="4303">
        <f>(ROUNDDOWN(BI29/40,1))</f>
        <v>0</v>
      </c>
      <c r="BF29" s="4303"/>
      <c r="BG29" s="4303"/>
      <c r="BH29" s="4303"/>
      <c r="BI29" s="4300">
        <f>$BB$74</f>
        <v>0</v>
      </c>
      <c r="BJ29" s="4301"/>
      <c r="BK29" s="4301"/>
      <c r="BL29" s="4302"/>
      <c r="BM29" s="450"/>
      <c r="BN29" s="439"/>
      <c r="BO29" s="430"/>
      <c r="BV29" s="459"/>
      <c r="BW29" s="459"/>
      <c r="BX29" s="459"/>
      <c r="BY29" s="459"/>
      <c r="CA29" s="459"/>
      <c r="CB29" s="459"/>
      <c r="CC29" s="459"/>
      <c r="CD29" s="459"/>
      <c r="CF29" s="459"/>
      <c r="CG29" s="459"/>
      <c r="CH29" s="459"/>
      <c r="CI29" s="459"/>
      <c r="CK29" s="459"/>
      <c r="CL29" s="459"/>
      <c r="CM29" s="459"/>
      <c r="CN29" s="459"/>
    </row>
    <row r="30" spans="2:92" ht="30.75" customHeight="1" thickTop="1">
      <c r="B30" s="449"/>
      <c r="C30" s="455"/>
      <c r="D30" s="4305" t="s">
        <v>454</v>
      </c>
      <c r="E30" s="4306"/>
      <c r="F30" s="4306"/>
      <c r="G30" s="4306"/>
      <c r="H30" s="4306"/>
      <c r="I30" s="4304">
        <f>SUM(I27:L29)</f>
        <v>0</v>
      </c>
      <c r="J30" s="4304"/>
      <c r="K30" s="4304"/>
      <c r="L30" s="4304"/>
      <c r="M30" s="4304">
        <f>SUM(M27:P29)</f>
        <v>0</v>
      </c>
      <c r="N30" s="4304"/>
      <c r="O30" s="4304"/>
      <c r="P30" s="4304"/>
      <c r="Q30" s="458"/>
      <c r="R30" s="458"/>
      <c r="S30" s="458"/>
      <c r="T30" s="4305" t="s">
        <v>454</v>
      </c>
      <c r="U30" s="4306"/>
      <c r="V30" s="4306"/>
      <c r="W30" s="4306"/>
      <c r="X30" s="4306"/>
      <c r="Y30" s="4304">
        <f>SUM(Y27:AB29)</f>
        <v>0</v>
      </c>
      <c r="Z30" s="4304"/>
      <c r="AA30" s="4304"/>
      <c r="AB30" s="4304"/>
      <c r="AC30" s="4304">
        <f>SUM(AC27:AF29)</f>
        <v>0</v>
      </c>
      <c r="AD30" s="4304"/>
      <c r="AE30" s="4304"/>
      <c r="AF30" s="4304"/>
      <c r="AG30" s="461"/>
      <c r="AH30" s="458"/>
      <c r="AI30" s="460"/>
      <c r="AJ30" s="4305" t="s">
        <v>453</v>
      </c>
      <c r="AK30" s="4306"/>
      <c r="AL30" s="4306"/>
      <c r="AM30" s="4306"/>
      <c r="AN30" s="4306"/>
      <c r="AO30" s="4318">
        <f>SUM(AO27:AR29)</f>
        <v>0</v>
      </c>
      <c r="AP30" s="4318"/>
      <c r="AQ30" s="4318"/>
      <c r="AR30" s="4318"/>
      <c r="AS30" s="4304">
        <f>SUM(AS27:AV29)</f>
        <v>0</v>
      </c>
      <c r="AT30" s="4304"/>
      <c r="AU30" s="4304"/>
      <c r="AV30" s="4304"/>
      <c r="AW30" s="459"/>
      <c r="AX30" s="458"/>
      <c r="AY30" s="457"/>
      <c r="AZ30" s="4305" t="s">
        <v>453</v>
      </c>
      <c r="BA30" s="4306"/>
      <c r="BB30" s="4306"/>
      <c r="BC30" s="4306"/>
      <c r="BD30" s="4306"/>
      <c r="BE30" s="4318">
        <f>SUM(BE27:BH29)</f>
        <v>0</v>
      </c>
      <c r="BF30" s="4318"/>
      <c r="BG30" s="4318"/>
      <c r="BH30" s="4318"/>
      <c r="BI30" s="4304">
        <f>SUM(BI27:BL29)</f>
        <v>0</v>
      </c>
      <c r="BJ30" s="4304"/>
      <c r="BK30" s="4304"/>
      <c r="BL30" s="4304"/>
      <c r="BM30" s="450"/>
      <c r="BN30" s="439"/>
      <c r="BO30" s="430"/>
      <c r="BQ30" s="423"/>
      <c r="BR30" s="422"/>
      <c r="BS30" s="422"/>
      <c r="BT30" s="417"/>
      <c r="BU30" s="417"/>
      <c r="BV30" s="456"/>
      <c r="BW30" s="456"/>
      <c r="BX30" s="456"/>
      <c r="BY30" s="456"/>
      <c r="CA30" s="456"/>
      <c r="CB30" s="456"/>
      <c r="CC30" s="456"/>
      <c r="CD30" s="456"/>
      <c r="CF30" s="456"/>
      <c r="CG30" s="456"/>
      <c r="CH30" s="456"/>
      <c r="CI30" s="456"/>
      <c r="CK30" s="456"/>
      <c r="CL30" s="456"/>
      <c r="CM30" s="456"/>
      <c r="CN30" s="456"/>
    </row>
    <row r="31" spans="2:92" ht="20.25" customHeight="1">
      <c r="B31" s="449"/>
      <c r="C31" s="455"/>
      <c r="D31" s="452"/>
      <c r="E31" s="452"/>
      <c r="F31" s="452"/>
      <c r="G31" s="452"/>
      <c r="H31" s="452"/>
      <c r="I31" s="451"/>
      <c r="J31" s="451"/>
      <c r="K31" s="451"/>
      <c r="L31" s="451"/>
      <c r="M31" s="451"/>
      <c r="N31" s="451"/>
      <c r="O31" s="451"/>
      <c r="P31" s="451"/>
      <c r="Q31" s="404"/>
      <c r="R31" s="404"/>
      <c r="S31" s="404"/>
      <c r="T31" s="452"/>
      <c r="U31" s="452"/>
      <c r="V31" s="452"/>
      <c r="W31" s="452"/>
      <c r="X31" s="452"/>
      <c r="Y31" s="451"/>
      <c r="Z31" s="451"/>
      <c r="AA31" s="451"/>
      <c r="AB31" s="451"/>
      <c r="AC31" s="451"/>
      <c r="AD31" s="451"/>
      <c r="AE31" s="451"/>
      <c r="AF31" s="451"/>
      <c r="AG31" s="407"/>
      <c r="AH31" s="404"/>
      <c r="AI31" s="405"/>
      <c r="AJ31" s="452"/>
      <c r="AK31" s="452"/>
      <c r="AL31" s="452"/>
      <c r="AM31" s="452"/>
      <c r="AN31" s="452"/>
      <c r="AO31" s="451"/>
      <c r="AP31" s="451"/>
      <c r="AQ31" s="451"/>
      <c r="AR31" s="451"/>
      <c r="AS31" s="451"/>
      <c r="AT31" s="451"/>
      <c r="AU31" s="451"/>
      <c r="AV31" s="451"/>
      <c r="AW31" s="454"/>
      <c r="AX31" s="404"/>
      <c r="AY31" s="453"/>
      <c r="AZ31" s="452"/>
      <c r="BA31" s="452"/>
      <c r="BB31" s="452"/>
      <c r="BC31" s="452"/>
      <c r="BD31" s="452"/>
      <c r="BE31" s="451"/>
      <c r="BF31" s="451"/>
      <c r="BG31" s="451"/>
      <c r="BH31" s="451"/>
      <c r="BI31" s="451"/>
      <c r="BJ31" s="451"/>
      <c r="BK31" s="451"/>
      <c r="BL31" s="451"/>
      <c r="BM31" s="450"/>
      <c r="BN31" s="439"/>
      <c r="BO31" s="430"/>
      <c r="BQ31" s="423"/>
      <c r="BR31" s="422"/>
      <c r="BS31" s="422"/>
      <c r="BT31" s="417"/>
      <c r="BU31" s="417"/>
      <c r="BX31" s="430"/>
    </row>
    <row r="32" spans="2:92" ht="20.25" customHeight="1">
      <c r="B32" s="449"/>
      <c r="C32" s="455"/>
      <c r="D32" s="452"/>
      <c r="E32" s="452"/>
      <c r="F32" s="452"/>
      <c r="G32" s="452"/>
      <c r="H32" s="452"/>
      <c r="I32" s="451"/>
      <c r="J32" s="451"/>
      <c r="K32" s="4323" t="s">
        <v>452</v>
      </c>
      <c r="L32" s="4324"/>
      <c r="M32" s="4324"/>
      <c r="N32" s="4325" t="str">
        <f>IF(OR($BE$10&gt;0,),IF(AND(OR($D$6="○",$D$7="○"),$I$30&gt;=0),"可",IF(AND(OR($D$6="○",$D$7="○"),$I$30&lt;0),"不可","")),"")</f>
        <v/>
      </c>
      <c r="O32" s="4326"/>
      <c r="P32" s="4327"/>
      <c r="Q32" s="404"/>
      <c r="R32" s="404"/>
      <c r="S32" s="404"/>
      <c r="T32" s="452"/>
      <c r="U32" s="452"/>
      <c r="V32" s="452"/>
      <c r="W32" s="452"/>
      <c r="X32" s="452"/>
      <c r="Y32" s="451"/>
      <c r="Z32" s="451"/>
      <c r="AA32" s="4323" t="s">
        <v>451</v>
      </c>
      <c r="AB32" s="4324"/>
      <c r="AC32" s="4328"/>
      <c r="AD32" s="4325" t="str">
        <f>IF(OR($BE$10&gt;0,),IF(AND(OR($D$6="○",$D$7="○"),$Y$30&gt;=0),"可",IF(AND(OR($D$6="○",$D$7="○"),$Y$30&lt;0),"不可","")),"")</f>
        <v/>
      </c>
      <c r="AE32" s="4326"/>
      <c r="AF32" s="4327"/>
      <c r="AG32" s="407"/>
      <c r="AH32" s="404"/>
      <c r="AI32" s="405"/>
      <c r="AJ32" s="452"/>
      <c r="AK32" s="452"/>
      <c r="AL32" s="452"/>
      <c r="AM32" s="452"/>
      <c r="AN32" s="452"/>
      <c r="AO32" s="451"/>
      <c r="AP32" s="451"/>
      <c r="AQ32" s="4323" t="s">
        <v>450</v>
      </c>
      <c r="AR32" s="4324"/>
      <c r="AS32" s="4328"/>
      <c r="AT32" s="4325" t="str">
        <f>IF(OR($BE$10&gt;0,),IF(AND(OR($D$8="○"),$AO$30&gt;=0),"可",IF(AND(OR($D$8="○"),$AO$30&lt;0),"不可","")),"")</f>
        <v/>
      </c>
      <c r="AU32" s="4326"/>
      <c r="AV32" s="4327"/>
      <c r="AW32" s="454"/>
      <c r="AX32" s="404"/>
      <c r="AY32" s="453"/>
      <c r="AZ32" s="452"/>
      <c r="BA32" s="452"/>
      <c r="BB32" s="452"/>
      <c r="BC32" s="452"/>
      <c r="BD32" s="452"/>
      <c r="BE32" s="451"/>
      <c r="BF32" s="451"/>
      <c r="BG32" s="4323" t="s">
        <v>449</v>
      </c>
      <c r="BH32" s="4324"/>
      <c r="BI32" s="4328"/>
      <c r="BJ32" s="4325" t="str">
        <f>IF(OR($BE$10&gt;0,),IF(AND(OR($D$8="○"),$BE$30&gt;=0),"可",IF(AND(OR($D$8="○"),$BE$30&lt;0),"不可","")),"")</f>
        <v/>
      </c>
      <c r="BK32" s="4326"/>
      <c r="BL32" s="4327"/>
      <c r="BM32" s="450"/>
      <c r="BN32" s="439"/>
      <c r="BO32" s="430"/>
      <c r="BQ32" s="423"/>
      <c r="BR32" s="422"/>
      <c r="BS32" s="422"/>
      <c r="BT32" s="417"/>
      <c r="BU32" s="417"/>
      <c r="BX32" s="430"/>
    </row>
    <row r="33" spans="2:96" ht="20.25" customHeight="1">
      <c r="B33" s="449"/>
      <c r="C33" s="448"/>
      <c r="D33" s="442"/>
      <c r="E33" s="442"/>
      <c r="F33" s="442"/>
      <c r="G33" s="442"/>
      <c r="H33" s="442"/>
      <c r="I33" s="441"/>
      <c r="J33" s="441"/>
      <c r="K33" s="441"/>
      <c r="L33" s="441"/>
      <c r="M33" s="441"/>
      <c r="N33" s="441"/>
      <c r="O33" s="441"/>
      <c r="P33" s="441"/>
      <c r="Q33" s="444"/>
      <c r="R33" s="444"/>
      <c r="S33" s="444"/>
      <c r="T33" s="442"/>
      <c r="U33" s="442"/>
      <c r="V33" s="442"/>
      <c r="W33" s="442"/>
      <c r="X33" s="442"/>
      <c r="Y33" s="441"/>
      <c r="Z33" s="441"/>
      <c r="AA33" s="441"/>
      <c r="AB33" s="441"/>
      <c r="AC33" s="441"/>
      <c r="AD33" s="441"/>
      <c r="AE33" s="441"/>
      <c r="AF33" s="441"/>
      <c r="AG33" s="447"/>
      <c r="AH33" s="404"/>
      <c r="AI33" s="446"/>
      <c r="AJ33" s="442"/>
      <c r="AK33" s="442"/>
      <c r="AL33" s="442"/>
      <c r="AM33" s="442"/>
      <c r="AN33" s="442"/>
      <c r="AO33" s="441"/>
      <c r="AP33" s="441"/>
      <c r="AQ33" s="441"/>
      <c r="AR33" s="441"/>
      <c r="AS33" s="441"/>
      <c r="AT33" s="441"/>
      <c r="AU33" s="441"/>
      <c r="AV33" s="441"/>
      <c r="AW33" s="445"/>
      <c r="AX33" s="444"/>
      <c r="AY33" s="443"/>
      <c r="AZ33" s="442"/>
      <c r="BA33" s="442"/>
      <c r="BB33" s="442"/>
      <c r="BC33" s="442"/>
      <c r="BD33" s="442"/>
      <c r="BE33" s="441"/>
      <c r="BF33" s="441"/>
      <c r="BG33" s="441"/>
      <c r="BH33" s="441"/>
      <c r="BI33" s="441"/>
      <c r="BJ33" s="441"/>
      <c r="BK33" s="441"/>
      <c r="BL33" s="441"/>
      <c r="BM33" s="440"/>
      <c r="BN33" s="439"/>
      <c r="BO33" s="430"/>
      <c r="BQ33" s="423"/>
      <c r="BR33" s="422"/>
      <c r="BS33" s="422"/>
      <c r="BT33" s="417"/>
      <c r="BU33" s="417"/>
      <c r="BX33" s="430"/>
    </row>
    <row r="34" spans="2:96" ht="20.25" customHeight="1" thickBot="1">
      <c r="B34" s="438"/>
      <c r="C34" s="437"/>
      <c r="D34" s="434"/>
      <c r="E34" s="434"/>
      <c r="F34" s="434"/>
      <c r="G34" s="434"/>
      <c r="H34" s="434"/>
      <c r="I34" s="433"/>
      <c r="J34" s="433"/>
      <c r="K34" s="433"/>
      <c r="L34" s="433"/>
      <c r="M34" s="433"/>
      <c r="N34" s="433"/>
      <c r="O34" s="433"/>
      <c r="P34" s="433"/>
      <c r="Q34" s="373"/>
      <c r="R34" s="373"/>
      <c r="S34" s="373"/>
      <c r="T34" s="434"/>
      <c r="U34" s="434"/>
      <c r="V34" s="434"/>
      <c r="W34" s="434"/>
      <c r="X34" s="434"/>
      <c r="Y34" s="433"/>
      <c r="Z34" s="433"/>
      <c r="AA34" s="433"/>
      <c r="AB34" s="433"/>
      <c r="AC34" s="433"/>
      <c r="AD34" s="433"/>
      <c r="AE34" s="433"/>
      <c r="AF34" s="433"/>
      <c r="AG34" s="373"/>
      <c r="AH34" s="373"/>
      <c r="AI34" s="373"/>
      <c r="AJ34" s="434"/>
      <c r="AK34" s="434"/>
      <c r="AL34" s="434"/>
      <c r="AM34" s="434"/>
      <c r="AN34" s="434"/>
      <c r="AO34" s="433"/>
      <c r="AP34" s="433"/>
      <c r="AQ34" s="433"/>
      <c r="AR34" s="433"/>
      <c r="AS34" s="433"/>
      <c r="AT34" s="433"/>
      <c r="AU34" s="433"/>
      <c r="AV34" s="433"/>
      <c r="AW34" s="436"/>
      <c r="AX34" s="373"/>
      <c r="AY34" s="435"/>
      <c r="AZ34" s="434"/>
      <c r="BA34" s="434"/>
      <c r="BB34" s="434"/>
      <c r="BC34" s="434"/>
      <c r="BD34" s="434"/>
      <c r="BE34" s="433"/>
      <c r="BF34" s="433"/>
      <c r="BG34" s="433"/>
      <c r="BH34" s="433"/>
      <c r="BI34" s="433"/>
      <c r="BJ34" s="433"/>
      <c r="BK34" s="433"/>
      <c r="BL34" s="433"/>
      <c r="BM34" s="432"/>
      <c r="BN34" s="431"/>
      <c r="BO34" s="429"/>
      <c r="BQ34" s="423"/>
      <c r="BR34" s="422"/>
      <c r="BS34" s="422"/>
      <c r="BT34" s="417"/>
      <c r="BU34" s="417"/>
      <c r="BX34" s="430"/>
    </row>
    <row r="35" spans="2:96" ht="21" customHeight="1" thickBot="1">
      <c r="B35" s="412" t="s">
        <v>448</v>
      </c>
      <c r="D35" s="411"/>
      <c r="E35" s="411"/>
      <c r="F35" s="411"/>
      <c r="G35" s="411"/>
      <c r="H35" s="411"/>
      <c r="I35" s="411"/>
      <c r="J35" s="411"/>
      <c r="K35" s="411"/>
      <c r="L35" s="411"/>
      <c r="M35" s="411"/>
      <c r="N35" s="411"/>
      <c r="O35" s="411"/>
      <c r="P35" s="411"/>
      <c r="Q35" s="411"/>
      <c r="R35" s="411"/>
      <c r="S35" s="411"/>
      <c r="T35" s="411"/>
      <c r="U35" s="411"/>
      <c r="V35" s="411"/>
      <c r="W35" s="411"/>
      <c r="X35" s="411"/>
      <c r="Y35" s="411"/>
      <c r="Z35" s="411"/>
      <c r="AA35" s="411"/>
      <c r="AB35" s="411"/>
      <c r="AC35" s="411"/>
      <c r="AD35" s="411"/>
      <c r="AE35" s="411"/>
      <c r="AF35" s="411"/>
      <c r="AG35" s="411"/>
      <c r="AH35" s="411"/>
      <c r="AI35" s="411"/>
      <c r="AJ35" s="411"/>
      <c r="AK35" s="411"/>
      <c r="AL35" s="411"/>
      <c r="AM35" s="411"/>
      <c r="AN35" s="411"/>
      <c r="AO35" s="411"/>
      <c r="AP35" s="411"/>
      <c r="AQ35" s="411"/>
      <c r="AR35" s="411"/>
      <c r="AS35" s="411"/>
      <c r="AT35" s="411"/>
      <c r="AU35" s="411"/>
      <c r="AV35" s="411"/>
      <c r="AW35" s="411"/>
      <c r="AX35" s="411"/>
      <c r="AY35" s="411"/>
      <c r="AZ35" s="411"/>
      <c r="BA35" s="91"/>
      <c r="BB35" s="411"/>
      <c r="BC35" s="91"/>
      <c r="BD35" s="91"/>
      <c r="BE35" s="411"/>
      <c r="BF35" s="91"/>
      <c r="BG35" s="411"/>
      <c r="BH35" s="411"/>
      <c r="BI35" s="411"/>
      <c r="BJ35" s="411"/>
      <c r="BK35" s="411"/>
      <c r="BL35" s="411"/>
      <c r="BM35" s="411"/>
      <c r="BN35" s="411"/>
      <c r="BO35" s="429"/>
      <c r="BQ35" s="423"/>
      <c r="BR35" s="422"/>
      <c r="BS35" s="422"/>
      <c r="BT35" s="417"/>
      <c r="BU35" s="417"/>
    </row>
    <row r="36" spans="2:96" ht="32.25" customHeight="1" thickBot="1">
      <c r="B36" s="4322"/>
      <c r="C36" s="410"/>
      <c r="D36" s="4314" t="s">
        <v>13</v>
      </c>
      <c r="E36" s="4314"/>
      <c r="F36" s="4314"/>
      <c r="G36" s="4314"/>
      <c r="H36" s="4314"/>
      <c r="I36" s="4330"/>
      <c r="J36" s="4311" t="s">
        <v>442</v>
      </c>
      <c r="K36" s="4307"/>
      <c r="L36" s="4307"/>
      <c r="M36" s="4307"/>
      <c r="N36" s="4307"/>
      <c r="O36" s="4308"/>
      <c r="P36" s="4313" t="s">
        <v>4</v>
      </c>
      <c r="Q36" s="4314"/>
      <c r="R36" s="4314"/>
      <c r="S36" s="4314"/>
      <c r="T36" s="4314"/>
      <c r="U36" s="4314"/>
      <c r="V36" s="4315"/>
      <c r="W36" s="4319" t="s">
        <v>441</v>
      </c>
      <c r="X36" s="4320"/>
      <c r="Y36" s="4320"/>
      <c r="Z36" s="4320"/>
      <c r="AA36" s="4320"/>
      <c r="AB36" s="4320"/>
      <c r="AC36" s="4321"/>
      <c r="AD36" s="4319" t="s">
        <v>440</v>
      </c>
      <c r="AE36" s="4320"/>
      <c r="AF36" s="4320"/>
      <c r="AG36" s="4320"/>
      <c r="AH36" s="4320"/>
      <c r="AI36" s="4320"/>
      <c r="AJ36" s="4321"/>
      <c r="AK36" s="4319" t="s">
        <v>439</v>
      </c>
      <c r="AL36" s="4320"/>
      <c r="AM36" s="4320"/>
      <c r="AN36" s="4320"/>
      <c r="AO36" s="4320"/>
      <c r="AP36" s="4320"/>
      <c r="AQ36" s="4321"/>
      <c r="AR36" s="4322" t="s">
        <v>438</v>
      </c>
      <c r="AS36" s="4314"/>
      <c r="AT36" s="4314"/>
      <c r="AU36" s="4314"/>
      <c r="AV36" s="4314"/>
      <c r="AW36" s="4314"/>
      <c r="AX36" s="4315"/>
      <c r="AY36" s="4307" t="s">
        <v>437</v>
      </c>
      <c r="AZ36" s="4307"/>
      <c r="BA36" s="4308"/>
      <c r="BB36" s="4311" t="s">
        <v>436</v>
      </c>
      <c r="BC36" s="4307"/>
      <c r="BD36" s="4308"/>
      <c r="BE36" s="4311" t="s">
        <v>447</v>
      </c>
      <c r="BF36" s="4307"/>
      <c r="BG36" s="4307"/>
      <c r="BH36" s="4311" t="s">
        <v>435</v>
      </c>
      <c r="BI36" s="4307"/>
      <c r="BJ36" s="4307"/>
      <c r="BK36" s="4313" t="s">
        <v>434</v>
      </c>
      <c r="BL36" s="4314"/>
      <c r="BM36" s="4314"/>
      <c r="BN36" s="4315"/>
      <c r="BQ36" s="423"/>
      <c r="BR36" s="422"/>
      <c r="BS36" s="422"/>
      <c r="BT36" s="417"/>
      <c r="BU36" s="417"/>
    </row>
    <row r="37" spans="2:96" ht="32.25" customHeight="1" thickBot="1">
      <c r="B37" s="4329"/>
      <c r="C37" s="408"/>
      <c r="D37" s="4206"/>
      <c r="E37" s="4206"/>
      <c r="F37" s="4206"/>
      <c r="G37" s="4206"/>
      <c r="H37" s="4206"/>
      <c r="I37" s="4331"/>
      <c r="J37" s="4312"/>
      <c r="K37" s="4309"/>
      <c r="L37" s="4309"/>
      <c r="M37" s="4309"/>
      <c r="N37" s="4309"/>
      <c r="O37" s="4310"/>
      <c r="P37" s="4332"/>
      <c r="Q37" s="4333"/>
      <c r="R37" s="4333"/>
      <c r="S37" s="4333"/>
      <c r="T37" s="4333"/>
      <c r="U37" s="4333"/>
      <c r="V37" s="4334"/>
      <c r="W37" s="403" t="s">
        <v>346</v>
      </c>
      <c r="X37" s="402" t="s">
        <v>433</v>
      </c>
      <c r="Y37" s="402" t="s">
        <v>432</v>
      </c>
      <c r="Z37" s="402" t="s">
        <v>431</v>
      </c>
      <c r="AA37" s="402" t="s">
        <v>430</v>
      </c>
      <c r="AB37" s="402" t="s">
        <v>429</v>
      </c>
      <c r="AC37" s="401" t="s">
        <v>314</v>
      </c>
      <c r="AD37" s="403" t="s">
        <v>346</v>
      </c>
      <c r="AE37" s="402" t="s">
        <v>433</v>
      </c>
      <c r="AF37" s="402" t="s">
        <v>432</v>
      </c>
      <c r="AG37" s="402" t="s">
        <v>431</v>
      </c>
      <c r="AH37" s="402" t="s">
        <v>430</v>
      </c>
      <c r="AI37" s="402" t="s">
        <v>429</v>
      </c>
      <c r="AJ37" s="401" t="s">
        <v>314</v>
      </c>
      <c r="AK37" s="403" t="s">
        <v>346</v>
      </c>
      <c r="AL37" s="402" t="s">
        <v>433</v>
      </c>
      <c r="AM37" s="402" t="s">
        <v>432</v>
      </c>
      <c r="AN37" s="402" t="s">
        <v>431</v>
      </c>
      <c r="AO37" s="402" t="s">
        <v>430</v>
      </c>
      <c r="AP37" s="402" t="s">
        <v>429</v>
      </c>
      <c r="AQ37" s="401" t="s">
        <v>314</v>
      </c>
      <c r="AR37" s="400" t="s">
        <v>346</v>
      </c>
      <c r="AS37" s="399" t="s">
        <v>433</v>
      </c>
      <c r="AT37" s="399" t="s">
        <v>432</v>
      </c>
      <c r="AU37" s="399" t="s">
        <v>431</v>
      </c>
      <c r="AV37" s="399" t="s">
        <v>430</v>
      </c>
      <c r="AW37" s="399" t="s">
        <v>429</v>
      </c>
      <c r="AX37" s="428" t="s">
        <v>314</v>
      </c>
      <c r="AY37" s="4309"/>
      <c r="AZ37" s="4309"/>
      <c r="BA37" s="4310"/>
      <c r="BB37" s="4312"/>
      <c r="BC37" s="4309"/>
      <c r="BD37" s="4310"/>
      <c r="BE37" s="4312"/>
      <c r="BF37" s="4309"/>
      <c r="BG37" s="4309"/>
      <c r="BH37" s="4312"/>
      <c r="BI37" s="4309"/>
      <c r="BJ37" s="4309"/>
      <c r="BK37" s="4316"/>
      <c r="BL37" s="4206"/>
      <c r="BM37" s="4206"/>
      <c r="BN37" s="4317"/>
      <c r="BQ37" s="423"/>
      <c r="BR37" s="422"/>
      <c r="BS37" s="422"/>
      <c r="BT37" s="417"/>
      <c r="BU37" s="417"/>
    </row>
    <row r="38" spans="2:96" ht="21" customHeight="1" thickBot="1">
      <c r="B38" s="4347" t="s">
        <v>446</v>
      </c>
      <c r="C38" s="427"/>
      <c r="D38" s="4351"/>
      <c r="E38" s="4351"/>
      <c r="F38" s="4351"/>
      <c r="G38" s="4351"/>
      <c r="H38" s="4351"/>
      <c r="I38" s="4352"/>
      <c r="J38" s="4350"/>
      <c r="K38" s="4351"/>
      <c r="L38" s="4352"/>
      <c r="M38" s="4350"/>
      <c r="N38" s="4351"/>
      <c r="O38" s="4352"/>
      <c r="P38" s="4353"/>
      <c r="Q38" s="4354"/>
      <c r="R38" s="4354"/>
      <c r="S38" s="4354"/>
      <c r="T38" s="4354"/>
      <c r="U38" s="4354"/>
      <c r="V38" s="4355"/>
      <c r="W38" s="426"/>
      <c r="X38" s="425"/>
      <c r="Y38" s="425"/>
      <c r="Z38" s="425"/>
      <c r="AA38" s="425"/>
      <c r="AB38" s="425"/>
      <c r="AC38" s="424"/>
      <c r="AD38" s="426"/>
      <c r="AE38" s="425"/>
      <c r="AF38" s="425"/>
      <c r="AG38" s="425"/>
      <c r="AH38" s="425"/>
      <c r="AI38" s="425"/>
      <c r="AJ38" s="424"/>
      <c r="AK38" s="426"/>
      <c r="AL38" s="425"/>
      <c r="AM38" s="425"/>
      <c r="AN38" s="425"/>
      <c r="AO38" s="425"/>
      <c r="AP38" s="425"/>
      <c r="AQ38" s="424"/>
      <c r="AR38" s="426"/>
      <c r="AS38" s="425"/>
      <c r="AT38" s="425"/>
      <c r="AU38" s="425"/>
      <c r="AV38" s="425"/>
      <c r="AW38" s="425"/>
      <c r="AX38" s="424"/>
      <c r="AY38" s="4343">
        <f t="shared" ref="AY38:AY58" si="0">SUM(W38:AX38)</f>
        <v>0</v>
      </c>
      <c r="AZ38" s="4343"/>
      <c r="BA38" s="4344"/>
      <c r="BB38" s="4372">
        <f t="shared" ref="BB38:BB58" si="1">AY38/4</f>
        <v>0</v>
      </c>
      <c r="BC38" s="4373"/>
      <c r="BD38" s="4374"/>
      <c r="BE38" s="4375"/>
      <c r="BF38" s="4376"/>
      <c r="BG38" s="4376"/>
      <c r="BH38" s="4375"/>
      <c r="BI38" s="4376"/>
      <c r="BJ38" s="4376"/>
      <c r="BK38" s="4390"/>
      <c r="BL38" s="4391"/>
      <c r="BM38" s="4391"/>
      <c r="BN38" s="4392"/>
      <c r="BQ38" s="423"/>
      <c r="BR38" s="422"/>
      <c r="BS38" s="422"/>
      <c r="BT38" s="417"/>
      <c r="BU38" s="417"/>
    </row>
    <row r="39" spans="2:96" ht="21" customHeight="1">
      <c r="B39" s="4348"/>
      <c r="C39" s="4393" t="s">
        <v>445</v>
      </c>
      <c r="D39" s="4395"/>
      <c r="E39" s="4395"/>
      <c r="F39" s="4395"/>
      <c r="G39" s="4395"/>
      <c r="H39" s="4395"/>
      <c r="I39" s="4396"/>
      <c r="J39" s="4397"/>
      <c r="K39" s="4395"/>
      <c r="L39" s="4396"/>
      <c r="M39" s="4397"/>
      <c r="N39" s="4395"/>
      <c r="O39" s="4396"/>
      <c r="P39" s="4356"/>
      <c r="Q39" s="4357"/>
      <c r="R39" s="4357"/>
      <c r="S39" s="4357"/>
      <c r="T39" s="4357"/>
      <c r="U39" s="4357"/>
      <c r="V39" s="4358"/>
      <c r="W39" s="396"/>
      <c r="X39" s="395"/>
      <c r="Y39" s="395"/>
      <c r="Z39" s="395"/>
      <c r="AA39" s="395"/>
      <c r="AB39" s="395"/>
      <c r="AC39" s="394"/>
      <c r="AD39" s="396"/>
      <c r="AE39" s="395"/>
      <c r="AF39" s="395"/>
      <c r="AG39" s="395"/>
      <c r="AH39" s="395"/>
      <c r="AI39" s="395"/>
      <c r="AJ39" s="394"/>
      <c r="AK39" s="396"/>
      <c r="AL39" s="395"/>
      <c r="AM39" s="395"/>
      <c r="AN39" s="395"/>
      <c r="AO39" s="395"/>
      <c r="AP39" s="395"/>
      <c r="AQ39" s="394"/>
      <c r="AR39" s="396"/>
      <c r="AS39" s="395"/>
      <c r="AT39" s="395"/>
      <c r="AU39" s="395"/>
      <c r="AV39" s="395"/>
      <c r="AW39" s="395"/>
      <c r="AX39" s="394"/>
      <c r="AY39" s="4398">
        <f t="shared" si="0"/>
        <v>0</v>
      </c>
      <c r="AZ39" s="4398"/>
      <c r="BA39" s="4359"/>
      <c r="BB39" s="4399">
        <f t="shared" si="1"/>
        <v>0</v>
      </c>
      <c r="BC39" s="4400"/>
      <c r="BD39" s="4401"/>
      <c r="BE39" s="4402"/>
      <c r="BF39" s="4403"/>
      <c r="BG39" s="4404"/>
      <c r="BH39" s="4402"/>
      <c r="BI39" s="4403"/>
      <c r="BJ39" s="4404"/>
      <c r="BK39" s="4405"/>
      <c r="BL39" s="4406"/>
      <c r="BM39" s="4406"/>
      <c r="BN39" s="4407"/>
      <c r="BO39" s="416"/>
    </row>
    <row r="40" spans="2:96" ht="21" customHeight="1">
      <c r="B40" s="4348"/>
      <c r="C40" s="4394"/>
      <c r="D40" s="4384"/>
      <c r="E40" s="4384"/>
      <c r="F40" s="4384"/>
      <c r="G40" s="4384"/>
      <c r="H40" s="4384"/>
      <c r="I40" s="4364"/>
      <c r="J40" s="4385"/>
      <c r="K40" s="4384"/>
      <c r="L40" s="4364"/>
      <c r="M40" s="4385"/>
      <c r="N40" s="4384"/>
      <c r="O40" s="4364"/>
      <c r="P40" s="4338"/>
      <c r="Q40" s="4339"/>
      <c r="R40" s="4339"/>
      <c r="S40" s="4339"/>
      <c r="T40" s="4339"/>
      <c r="U40" s="4339"/>
      <c r="V40" s="4340"/>
      <c r="W40" s="388"/>
      <c r="X40" s="386"/>
      <c r="Y40" s="386"/>
      <c r="Z40" s="386"/>
      <c r="AA40" s="386"/>
      <c r="AB40" s="386"/>
      <c r="AC40" s="385"/>
      <c r="AD40" s="388"/>
      <c r="AE40" s="386"/>
      <c r="AF40" s="386"/>
      <c r="AG40" s="386"/>
      <c r="AH40" s="386"/>
      <c r="AI40" s="386"/>
      <c r="AJ40" s="385"/>
      <c r="AK40" s="388"/>
      <c r="AL40" s="386"/>
      <c r="AM40" s="386"/>
      <c r="AN40" s="386"/>
      <c r="AO40" s="386"/>
      <c r="AP40" s="386"/>
      <c r="AQ40" s="385"/>
      <c r="AR40" s="388"/>
      <c r="AS40" s="386"/>
      <c r="AT40" s="386"/>
      <c r="AU40" s="386"/>
      <c r="AV40" s="386"/>
      <c r="AW40" s="386"/>
      <c r="AX40" s="385"/>
      <c r="AY40" s="4345">
        <f t="shared" si="0"/>
        <v>0</v>
      </c>
      <c r="AZ40" s="4345"/>
      <c r="BA40" s="4346"/>
      <c r="BB40" s="4377">
        <f t="shared" si="1"/>
        <v>0</v>
      </c>
      <c r="BC40" s="4378"/>
      <c r="BD40" s="4379"/>
      <c r="BE40" s="4380"/>
      <c r="BF40" s="4381"/>
      <c r="BG40" s="4382"/>
      <c r="BH40" s="4380"/>
      <c r="BI40" s="4381"/>
      <c r="BJ40" s="4382"/>
      <c r="BK40" s="4231"/>
      <c r="BL40" s="4232"/>
      <c r="BM40" s="4232"/>
      <c r="BN40" s="4383"/>
      <c r="BO40" s="416"/>
    </row>
    <row r="41" spans="2:96" ht="21" customHeight="1">
      <c r="B41" s="4348"/>
      <c r="C41" s="4394"/>
      <c r="D41" s="4384"/>
      <c r="E41" s="4384"/>
      <c r="F41" s="4384"/>
      <c r="G41" s="4384"/>
      <c r="H41" s="4384"/>
      <c r="I41" s="4364"/>
      <c r="J41" s="4385"/>
      <c r="K41" s="4384"/>
      <c r="L41" s="4364"/>
      <c r="M41" s="4385"/>
      <c r="N41" s="4384"/>
      <c r="O41" s="4364"/>
      <c r="P41" s="4338"/>
      <c r="Q41" s="4339"/>
      <c r="R41" s="4339"/>
      <c r="S41" s="4339"/>
      <c r="T41" s="4339"/>
      <c r="U41" s="4339"/>
      <c r="V41" s="4340"/>
      <c r="W41" s="388"/>
      <c r="X41" s="386"/>
      <c r="Y41" s="386"/>
      <c r="Z41" s="386"/>
      <c r="AA41" s="386"/>
      <c r="AB41" s="386"/>
      <c r="AC41" s="385"/>
      <c r="AD41" s="388"/>
      <c r="AE41" s="386"/>
      <c r="AF41" s="386"/>
      <c r="AG41" s="386"/>
      <c r="AH41" s="386"/>
      <c r="AI41" s="386"/>
      <c r="AJ41" s="385"/>
      <c r="AK41" s="388"/>
      <c r="AL41" s="386"/>
      <c r="AM41" s="386"/>
      <c r="AN41" s="386"/>
      <c r="AO41" s="386"/>
      <c r="AP41" s="386"/>
      <c r="AQ41" s="385"/>
      <c r="AR41" s="388"/>
      <c r="AS41" s="386"/>
      <c r="AT41" s="386"/>
      <c r="AU41" s="386"/>
      <c r="AV41" s="386"/>
      <c r="AW41" s="386"/>
      <c r="AX41" s="385"/>
      <c r="AY41" s="4345">
        <f t="shared" si="0"/>
        <v>0</v>
      </c>
      <c r="AZ41" s="4345"/>
      <c r="BA41" s="4346"/>
      <c r="BB41" s="4377">
        <f t="shared" si="1"/>
        <v>0</v>
      </c>
      <c r="BC41" s="4378"/>
      <c r="BD41" s="4379"/>
      <c r="BE41" s="4380"/>
      <c r="BF41" s="4381"/>
      <c r="BG41" s="4382"/>
      <c r="BH41" s="4380"/>
      <c r="BI41" s="4381"/>
      <c r="BJ41" s="4382"/>
      <c r="BK41" s="4231"/>
      <c r="BL41" s="4232"/>
      <c r="BM41" s="4232"/>
      <c r="BN41" s="4383"/>
      <c r="BO41" s="416"/>
    </row>
    <row r="42" spans="2:96" ht="21" customHeight="1">
      <c r="B42" s="4348"/>
      <c r="C42" s="4394"/>
      <c r="D42" s="4384"/>
      <c r="E42" s="4384"/>
      <c r="F42" s="4384"/>
      <c r="G42" s="4384"/>
      <c r="H42" s="4384"/>
      <c r="I42" s="4364"/>
      <c r="J42" s="4385"/>
      <c r="K42" s="4384"/>
      <c r="L42" s="4364"/>
      <c r="M42" s="4385"/>
      <c r="N42" s="4384"/>
      <c r="O42" s="4364"/>
      <c r="P42" s="4338"/>
      <c r="Q42" s="4339"/>
      <c r="R42" s="4339"/>
      <c r="S42" s="4339"/>
      <c r="T42" s="4339"/>
      <c r="U42" s="4339"/>
      <c r="V42" s="4340"/>
      <c r="W42" s="388"/>
      <c r="X42" s="386"/>
      <c r="Y42" s="386"/>
      <c r="Z42" s="386"/>
      <c r="AA42" s="386"/>
      <c r="AB42" s="386"/>
      <c r="AC42" s="385"/>
      <c r="AD42" s="388"/>
      <c r="AE42" s="386"/>
      <c r="AF42" s="386"/>
      <c r="AG42" s="386"/>
      <c r="AH42" s="386"/>
      <c r="AI42" s="386"/>
      <c r="AJ42" s="385"/>
      <c r="AK42" s="388"/>
      <c r="AL42" s="386"/>
      <c r="AM42" s="386"/>
      <c r="AN42" s="386"/>
      <c r="AO42" s="386"/>
      <c r="AP42" s="386"/>
      <c r="AQ42" s="385"/>
      <c r="AR42" s="388"/>
      <c r="AS42" s="386"/>
      <c r="AT42" s="386"/>
      <c r="AU42" s="386"/>
      <c r="AV42" s="386"/>
      <c r="AW42" s="386"/>
      <c r="AX42" s="385"/>
      <c r="AY42" s="4345">
        <f t="shared" si="0"/>
        <v>0</v>
      </c>
      <c r="AZ42" s="4345"/>
      <c r="BA42" s="4346"/>
      <c r="BB42" s="4377">
        <f t="shared" si="1"/>
        <v>0</v>
      </c>
      <c r="BC42" s="4378"/>
      <c r="BD42" s="4379"/>
      <c r="BE42" s="4380"/>
      <c r="BF42" s="4381"/>
      <c r="BG42" s="4382"/>
      <c r="BH42" s="4380"/>
      <c r="BI42" s="4381"/>
      <c r="BJ42" s="4382"/>
      <c r="BK42" s="4231"/>
      <c r="BL42" s="4232"/>
      <c r="BM42" s="4232"/>
      <c r="BN42" s="4383"/>
      <c r="BO42" s="416"/>
      <c r="CC42" s="180"/>
      <c r="CD42" s="169"/>
      <c r="CE42" s="169"/>
      <c r="CF42" s="169"/>
      <c r="CG42" s="169"/>
      <c r="CH42" s="169"/>
      <c r="CI42" s="169"/>
      <c r="CJ42" s="169"/>
      <c r="CK42" s="169"/>
      <c r="CL42" s="169"/>
      <c r="CM42" s="169"/>
      <c r="CN42" s="169"/>
      <c r="CO42" s="169"/>
      <c r="CP42" s="169"/>
      <c r="CQ42" s="169"/>
      <c r="CR42" s="169"/>
    </row>
    <row r="43" spans="2:96" ht="21" customHeight="1" thickBot="1">
      <c r="B43" s="4348"/>
      <c r="C43" s="4394"/>
      <c r="D43" s="4336"/>
      <c r="E43" s="4336"/>
      <c r="F43" s="4336"/>
      <c r="G43" s="4336"/>
      <c r="H43" s="4336"/>
      <c r="I43" s="4337"/>
      <c r="J43" s="4335"/>
      <c r="K43" s="4336"/>
      <c r="L43" s="4337"/>
      <c r="M43" s="4335"/>
      <c r="N43" s="4336"/>
      <c r="O43" s="4337"/>
      <c r="P43" s="4338"/>
      <c r="Q43" s="4339"/>
      <c r="R43" s="4339"/>
      <c r="S43" s="4339"/>
      <c r="T43" s="4339"/>
      <c r="U43" s="4339"/>
      <c r="V43" s="4340"/>
      <c r="W43" s="421"/>
      <c r="X43" s="420"/>
      <c r="Y43" s="420"/>
      <c r="Z43" s="420"/>
      <c r="AA43" s="420"/>
      <c r="AB43" s="420"/>
      <c r="AC43" s="419"/>
      <c r="AD43" s="421"/>
      <c r="AE43" s="420"/>
      <c r="AF43" s="420"/>
      <c r="AG43" s="420"/>
      <c r="AH43" s="420"/>
      <c r="AI43" s="420"/>
      <c r="AJ43" s="419"/>
      <c r="AK43" s="421"/>
      <c r="AL43" s="420"/>
      <c r="AM43" s="420"/>
      <c r="AN43" s="420"/>
      <c r="AO43" s="420"/>
      <c r="AP43" s="420"/>
      <c r="AQ43" s="419"/>
      <c r="AR43" s="421"/>
      <c r="AS43" s="420"/>
      <c r="AT43" s="420"/>
      <c r="AU43" s="420"/>
      <c r="AV43" s="420"/>
      <c r="AW43" s="420"/>
      <c r="AX43" s="419"/>
      <c r="AY43" s="4341">
        <f t="shared" si="0"/>
        <v>0</v>
      </c>
      <c r="AZ43" s="4341"/>
      <c r="BA43" s="4342"/>
      <c r="BB43" s="4366">
        <f t="shared" si="1"/>
        <v>0</v>
      </c>
      <c r="BC43" s="4367"/>
      <c r="BD43" s="4368"/>
      <c r="BE43" s="4369"/>
      <c r="BF43" s="4370"/>
      <c r="BG43" s="4371"/>
      <c r="BH43" s="4369"/>
      <c r="BI43" s="4370"/>
      <c r="BJ43" s="4371"/>
      <c r="BK43" s="4222"/>
      <c r="BL43" s="4223"/>
      <c r="BM43" s="4223"/>
      <c r="BN43" s="4427"/>
      <c r="BO43" s="416"/>
      <c r="CC43" s="169"/>
      <c r="CD43" s="169"/>
      <c r="CE43" s="4428"/>
      <c r="CF43" s="4428"/>
      <c r="CG43" s="4428"/>
      <c r="CH43" s="4428"/>
      <c r="CI43" s="4428"/>
      <c r="CJ43" s="4428"/>
      <c r="CK43" s="4408"/>
      <c r="CL43" s="4408"/>
      <c r="CM43" s="4408"/>
      <c r="CN43" s="4408"/>
      <c r="CO43" s="4408"/>
      <c r="CP43" s="417"/>
      <c r="CQ43" s="417"/>
      <c r="CR43" s="417"/>
    </row>
    <row r="44" spans="2:96" ht="21" customHeight="1">
      <c r="B44" s="4348"/>
      <c r="C44" s="4388" t="s">
        <v>410</v>
      </c>
      <c r="D44" s="4389"/>
      <c r="E44" s="4365"/>
      <c r="F44" s="4365"/>
      <c r="G44" s="4365"/>
      <c r="H44" s="4365"/>
      <c r="I44" s="4365"/>
      <c r="J44" s="4365"/>
      <c r="K44" s="4365"/>
      <c r="L44" s="4365"/>
      <c r="M44" s="4365"/>
      <c r="N44" s="4365"/>
      <c r="O44" s="4365"/>
      <c r="P44" s="4356"/>
      <c r="Q44" s="4357"/>
      <c r="R44" s="4357"/>
      <c r="S44" s="4357"/>
      <c r="T44" s="4357"/>
      <c r="U44" s="4357"/>
      <c r="V44" s="4358"/>
      <c r="W44" s="396"/>
      <c r="X44" s="395"/>
      <c r="Y44" s="395"/>
      <c r="Z44" s="395"/>
      <c r="AA44" s="395"/>
      <c r="AB44" s="395"/>
      <c r="AC44" s="394"/>
      <c r="AD44" s="396"/>
      <c r="AE44" s="395"/>
      <c r="AF44" s="395"/>
      <c r="AG44" s="395"/>
      <c r="AH44" s="395"/>
      <c r="AI44" s="395"/>
      <c r="AJ44" s="394"/>
      <c r="AK44" s="396"/>
      <c r="AL44" s="395"/>
      <c r="AM44" s="395"/>
      <c r="AN44" s="395"/>
      <c r="AO44" s="395"/>
      <c r="AP44" s="395"/>
      <c r="AQ44" s="394"/>
      <c r="AR44" s="397"/>
      <c r="AS44" s="395"/>
      <c r="AT44" s="395"/>
      <c r="AU44" s="395"/>
      <c r="AV44" s="395"/>
      <c r="AW44" s="395"/>
      <c r="AX44" s="394"/>
      <c r="AY44" s="4359">
        <f t="shared" si="0"/>
        <v>0</v>
      </c>
      <c r="AZ44" s="4360"/>
      <c r="BA44" s="4360"/>
      <c r="BB44" s="4386">
        <f t="shared" si="1"/>
        <v>0</v>
      </c>
      <c r="BC44" s="4386"/>
      <c r="BD44" s="4386"/>
      <c r="BE44" s="4409" t="e">
        <f>ROUNDDOWN(SUM(BB44:BD51)/AY61,1)</f>
        <v>#DIV/0!</v>
      </c>
      <c r="BF44" s="4410"/>
      <c r="BG44" s="4411"/>
      <c r="BH44" s="4418">
        <f>ROUNDDOWN(SUM(BB44:BD51)/40,1)</f>
        <v>0</v>
      </c>
      <c r="BI44" s="4419"/>
      <c r="BJ44" s="4420"/>
      <c r="BK44" s="4405"/>
      <c r="BL44" s="4406"/>
      <c r="BM44" s="4406"/>
      <c r="BN44" s="4407"/>
      <c r="BO44" s="416"/>
      <c r="BP44" s="418"/>
      <c r="CC44" s="169"/>
      <c r="CD44" s="169"/>
      <c r="CE44" s="4428"/>
      <c r="CF44" s="4428"/>
      <c r="CG44" s="4428"/>
      <c r="CH44" s="4428"/>
      <c r="CI44" s="4428"/>
      <c r="CJ44" s="4428"/>
      <c r="CK44" s="4408"/>
      <c r="CL44" s="4408"/>
      <c r="CM44" s="4408"/>
      <c r="CN44" s="4408"/>
      <c r="CO44" s="4408"/>
      <c r="CP44" s="417"/>
      <c r="CQ44" s="417"/>
      <c r="CR44" s="417"/>
    </row>
    <row r="45" spans="2:96" ht="21" customHeight="1">
      <c r="B45" s="4348"/>
      <c r="C45" s="4348"/>
      <c r="D45" s="4361"/>
      <c r="E45" s="4362"/>
      <c r="F45" s="4362"/>
      <c r="G45" s="4362"/>
      <c r="H45" s="4362"/>
      <c r="I45" s="4362"/>
      <c r="J45" s="4362"/>
      <c r="K45" s="4362"/>
      <c r="L45" s="4362"/>
      <c r="M45" s="4362"/>
      <c r="N45" s="4362"/>
      <c r="O45" s="4362"/>
      <c r="P45" s="4338"/>
      <c r="Q45" s="4339"/>
      <c r="R45" s="4339"/>
      <c r="S45" s="4339"/>
      <c r="T45" s="4339"/>
      <c r="U45" s="4339"/>
      <c r="V45" s="4340"/>
      <c r="W45" s="388"/>
      <c r="X45" s="386"/>
      <c r="Y45" s="386"/>
      <c r="Z45" s="386"/>
      <c r="AA45" s="386"/>
      <c r="AB45" s="386"/>
      <c r="AC45" s="385"/>
      <c r="AD45" s="388"/>
      <c r="AE45" s="386"/>
      <c r="AF45" s="386"/>
      <c r="AG45" s="386"/>
      <c r="AH45" s="386"/>
      <c r="AI45" s="386"/>
      <c r="AJ45" s="385"/>
      <c r="AK45" s="388"/>
      <c r="AL45" s="386"/>
      <c r="AM45" s="386"/>
      <c r="AN45" s="386"/>
      <c r="AO45" s="386"/>
      <c r="AP45" s="386"/>
      <c r="AQ45" s="385"/>
      <c r="AR45" s="387"/>
      <c r="AS45" s="386"/>
      <c r="AT45" s="386"/>
      <c r="AU45" s="386"/>
      <c r="AV45" s="386"/>
      <c r="AW45" s="386"/>
      <c r="AX45" s="385"/>
      <c r="AY45" s="4346">
        <f t="shared" si="0"/>
        <v>0</v>
      </c>
      <c r="AZ45" s="4363"/>
      <c r="BA45" s="4363"/>
      <c r="BB45" s="4387">
        <f t="shared" si="1"/>
        <v>0</v>
      </c>
      <c r="BC45" s="4387"/>
      <c r="BD45" s="4387"/>
      <c r="BE45" s="4412"/>
      <c r="BF45" s="4413"/>
      <c r="BG45" s="4414"/>
      <c r="BH45" s="4421"/>
      <c r="BI45" s="4422"/>
      <c r="BJ45" s="4423"/>
      <c r="BK45" s="4231"/>
      <c r="BL45" s="4232"/>
      <c r="BM45" s="4232"/>
      <c r="BN45" s="4383"/>
      <c r="BO45" s="416"/>
      <c r="CC45" s="169"/>
      <c r="CD45" s="169"/>
      <c r="CE45" s="4428"/>
      <c r="CF45" s="4428"/>
      <c r="CG45" s="4428"/>
      <c r="CH45" s="4428"/>
      <c r="CI45" s="4428"/>
      <c r="CJ45" s="4428"/>
      <c r="CK45" s="4408"/>
      <c r="CL45" s="4408"/>
      <c r="CM45" s="4408"/>
      <c r="CN45" s="4408"/>
      <c r="CO45" s="4408"/>
      <c r="CP45" s="417"/>
      <c r="CQ45" s="417"/>
      <c r="CR45" s="417"/>
    </row>
    <row r="46" spans="2:96" ht="21" customHeight="1">
      <c r="B46" s="4348"/>
      <c r="C46" s="4348"/>
      <c r="D46" s="4361"/>
      <c r="E46" s="4362"/>
      <c r="F46" s="4362"/>
      <c r="G46" s="4362"/>
      <c r="H46" s="4362"/>
      <c r="I46" s="4362"/>
      <c r="J46" s="4362"/>
      <c r="K46" s="4362"/>
      <c r="L46" s="4362"/>
      <c r="M46" s="4362"/>
      <c r="N46" s="4362"/>
      <c r="O46" s="4362"/>
      <c r="P46" s="4338"/>
      <c r="Q46" s="4339"/>
      <c r="R46" s="4339"/>
      <c r="S46" s="4339"/>
      <c r="T46" s="4339"/>
      <c r="U46" s="4339"/>
      <c r="V46" s="4340"/>
      <c r="W46" s="388"/>
      <c r="X46" s="386"/>
      <c r="Y46" s="386"/>
      <c r="Z46" s="386"/>
      <c r="AA46" s="386"/>
      <c r="AB46" s="386"/>
      <c r="AC46" s="385"/>
      <c r="AD46" s="388"/>
      <c r="AE46" s="386"/>
      <c r="AF46" s="386"/>
      <c r="AG46" s="386"/>
      <c r="AH46" s="386"/>
      <c r="AI46" s="386"/>
      <c r="AJ46" s="385"/>
      <c r="AK46" s="388"/>
      <c r="AL46" s="386"/>
      <c r="AM46" s="386"/>
      <c r="AN46" s="386"/>
      <c r="AO46" s="386"/>
      <c r="AP46" s="386"/>
      <c r="AQ46" s="385"/>
      <c r="AR46" s="387"/>
      <c r="AS46" s="386"/>
      <c r="AT46" s="386"/>
      <c r="AU46" s="386"/>
      <c r="AV46" s="386"/>
      <c r="AW46" s="386"/>
      <c r="AX46" s="385"/>
      <c r="AY46" s="4346">
        <f t="shared" si="0"/>
        <v>0</v>
      </c>
      <c r="AZ46" s="4363"/>
      <c r="BA46" s="4363"/>
      <c r="BB46" s="4387">
        <f t="shared" si="1"/>
        <v>0</v>
      </c>
      <c r="BC46" s="4387"/>
      <c r="BD46" s="4387"/>
      <c r="BE46" s="4412"/>
      <c r="BF46" s="4413"/>
      <c r="BG46" s="4414"/>
      <c r="BH46" s="4421"/>
      <c r="BI46" s="4422"/>
      <c r="BJ46" s="4423"/>
      <c r="BK46" s="4231"/>
      <c r="BL46" s="4232"/>
      <c r="BM46" s="4232"/>
      <c r="BN46" s="4383"/>
      <c r="BO46" s="416"/>
      <c r="CC46" s="172"/>
      <c r="CD46" s="169"/>
      <c r="CE46" s="4428"/>
      <c r="CF46" s="4428"/>
      <c r="CG46" s="4428"/>
      <c r="CH46" s="4428"/>
      <c r="CI46" s="4428"/>
      <c r="CJ46" s="4428"/>
      <c r="CK46" s="4408"/>
      <c r="CL46" s="4408"/>
      <c r="CM46" s="4408"/>
      <c r="CN46" s="4408"/>
      <c r="CO46" s="4408"/>
      <c r="CP46" s="417"/>
      <c r="CQ46" s="417"/>
      <c r="CR46" s="417"/>
    </row>
    <row r="47" spans="2:96" ht="21" customHeight="1">
      <c r="B47" s="4348"/>
      <c r="C47" s="4348"/>
      <c r="D47" s="4361"/>
      <c r="E47" s="4362"/>
      <c r="F47" s="4362"/>
      <c r="G47" s="4362"/>
      <c r="H47" s="4362"/>
      <c r="I47" s="4362"/>
      <c r="J47" s="4362"/>
      <c r="K47" s="4362"/>
      <c r="L47" s="4362"/>
      <c r="M47" s="4362"/>
      <c r="N47" s="4362"/>
      <c r="O47" s="4362"/>
      <c r="P47" s="4338"/>
      <c r="Q47" s="4339"/>
      <c r="R47" s="4339"/>
      <c r="S47" s="4339"/>
      <c r="T47" s="4339"/>
      <c r="U47" s="4339"/>
      <c r="V47" s="4340"/>
      <c r="W47" s="388"/>
      <c r="X47" s="386"/>
      <c r="Y47" s="386"/>
      <c r="Z47" s="386"/>
      <c r="AA47" s="386"/>
      <c r="AB47" s="386"/>
      <c r="AC47" s="385"/>
      <c r="AD47" s="388"/>
      <c r="AE47" s="386"/>
      <c r="AF47" s="386"/>
      <c r="AG47" s="386"/>
      <c r="AH47" s="386"/>
      <c r="AI47" s="386"/>
      <c r="AJ47" s="385"/>
      <c r="AK47" s="388"/>
      <c r="AL47" s="386"/>
      <c r="AM47" s="386"/>
      <c r="AN47" s="386"/>
      <c r="AO47" s="386"/>
      <c r="AP47" s="386"/>
      <c r="AQ47" s="385"/>
      <c r="AR47" s="387"/>
      <c r="AS47" s="386"/>
      <c r="AT47" s="386"/>
      <c r="AU47" s="386"/>
      <c r="AV47" s="386"/>
      <c r="AW47" s="386"/>
      <c r="AX47" s="385"/>
      <c r="AY47" s="4346">
        <f t="shared" si="0"/>
        <v>0</v>
      </c>
      <c r="AZ47" s="4363"/>
      <c r="BA47" s="4363"/>
      <c r="BB47" s="4387">
        <f t="shared" si="1"/>
        <v>0</v>
      </c>
      <c r="BC47" s="4387"/>
      <c r="BD47" s="4387"/>
      <c r="BE47" s="4412"/>
      <c r="BF47" s="4413"/>
      <c r="BG47" s="4414"/>
      <c r="BH47" s="4421"/>
      <c r="BI47" s="4422"/>
      <c r="BJ47" s="4423"/>
      <c r="BK47" s="4222"/>
      <c r="BL47" s="4223"/>
      <c r="BM47" s="4223"/>
      <c r="BN47" s="4427"/>
      <c r="BO47" s="416"/>
    </row>
    <row r="48" spans="2:96" ht="21" customHeight="1">
      <c r="B48" s="4348"/>
      <c r="C48" s="4348"/>
      <c r="D48" s="4361"/>
      <c r="E48" s="4362"/>
      <c r="F48" s="4362"/>
      <c r="G48" s="4362"/>
      <c r="H48" s="4362"/>
      <c r="I48" s="4362"/>
      <c r="J48" s="4362"/>
      <c r="K48" s="4362"/>
      <c r="L48" s="4362"/>
      <c r="M48" s="4362"/>
      <c r="N48" s="4362"/>
      <c r="O48" s="4362"/>
      <c r="P48" s="4338"/>
      <c r="Q48" s="4339"/>
      <c r="R48" s="4339"/>
      <c r="S48" s="4339"/>
      <c r="T48" s="4339"/>
      <c r="U48" s="4339"/>
      <c r="V48" s="4340"/>
      <c r="W48" s="388"/>
      <c r="X48" s="386"/>
      <c r="Y48" s="386"/>
      <c r="Z48" s="386"/>
      <c r="AA48" s="386"/>
      <c r="AB48" s="386"/>
      <c r="AC48" s="385"/>
      <c r="AD48" s="388"/>
      <c r="AE48" s="386"/>
      <c r="AF48" s="386"/>
      <c r="AG48" s="386"/>
      <c r="AH48" s="386"/>
      <c r="AI48" s="386"/>
      <c r="AJ48" s="385"/>
      <c r="AK48" s="388"/>
      <c r="AL48" s="386"/>
      <c r="AM48" s="386"/>
      <c r="AN48" s="386"/>
      <c r="AO48" s="386"/>
      <c r="AP48" s="386"/>
      <c r="AQ48" s="385"/>
      <c r="AR48" s="387"/>
      <c r="AS48" s="386"/>
      <c r="AT48" s="386"/>
      <c r="AU48" s="386"/>
      <c r="AV48" s="386"/>
      <c r="AW48" s="386"/>
      <c r="AX48" s="385"/>
      <c r="AY48" s="4346">
        <f t="shared" si="0"/>
        <v>0</v>
      </c>
      <c r="AZ48" s="4363"/>
      <c r="BA48" s="4363"/>
      <c r="BB48" s="4387">
        <f t="shared" si="1"/>
        <v>0</v>
      </c>
      <c r="BC48" s="4387"/>
      <c r="BD48" s="4387"/>
      <c r="BE48" s="4412"/>
      <c r="BF48" s="4413"/>
      <c r="BG48" s="4414"/>
      <c r="BH48" s="4421"/>
      <c r="BI48" s="4422"/>
      <c r="BJ48" s="4423"/>
      <c r="BK48" s="4231"/>
      <c r="BL48" s="4232"/>
      <c r="BM48" s="4232"/>
      <c r="BN48" s="4383"/>
      <c r="BO48" s="416"/>
    </row>
    <row r="49" spans="2:85" ht="21" customHeight="1">
      <c r="B49" s="4348"/>
      <c r="C49" s="4348"/>
      <c r="D49" s="4361"/>
      <c r="E49" s="4362"/>
      <c r="F49" s="4362"/>
      <c r="G49" s="4362"/>
      <c r="H49" s="4362"/>
      <c r="I49" s="4362"/>
      <c r="J49" s="4362"/>
      <c r="K49" s="4362"/>
      <c r="L49" s="4362"/>
      <c r="M49" s="4362"/>
      <c r="N49" s="4362"/>
      <c r="O49" s="4362"/>
      <c r="P49" s="4338"/>
      <c r="Q49" s="4339"/>
      <c r="R49" s="4339"/>
      <c r="S49" s="4339"/>
      <c r="T49" s="4339"/>
      <c r="U49" s="4339"/>
      <c r="V49" s="4340"/>
      <c r="W49" s="388"/>
      <c r="X49" s="386"/>
      <c r="Y49" s="386"/>
      <c r="Z49" s="386"/>
      <c r="AA49" s="386"/>
      <c r="AB49" s="386"/>
      <c r="AC49" s="385"/>
      <c r="AD49" s="388"/>
      <c r="AE49" s="386"/>
      <c r="AF49" s="386"/>
      <c r="AG49" s="386"/>
      <c r="AH49" s="386"/>
      <c r="AI49" s="386"/>
      <c r="AJ49" s="385"/>
      <c r="AK49" s="388"/>
      <c r="AL49" s="386"/>
      <c r="AM49" s="386"/>
      <c r="AN49" s="386"/>
      <c r="AO49" s="386"/>
      <c r="AP49" s="386"/>
      <c r="AQ49" s="385"/>
      <c r="AR49" s="387"/>
      <c r="AS49" s="386"/>
      <c r="AT49" s="386"/>
      <c r="AU49" s="386"/>
      <c r="AV49" s="386"/>
      <c r="AW49" s="386"/>
      <c r="AX49" s="385"/>
      <c r="AY49" s="4346">
        <f t="shared" si="0"/>
        <v>0</v>
      </c>
      <c r="AZ49" s="4363"/>
      <c r="BA49" s="4363"/>
      <c r="BB49" s="4387">
        <f t="shared" si="1"/>
        <v>0</v>
      </c>
      <c r="BC49" s="4387"/>
      <c r="BD49" s="4387"/>
      <c r="BE49" s="4412"/>
      <c r="BF49" s="4413"/>
      <c r="BG49" s="4414"/>
      <c r="BH49" s="4421"/>
      <c r="BI49" s="4422"/>
      <c r="BJ49" s="4423"/>
      <c r="BK49" s="4231"/>
      <c r="BL49" s="4232"/>
      <c r="BM49" s="4232"/>
      <c r="BN49" s="4383"/>
      <c r="BO49" s="416"/>
    </row>
    <row r="50" spans="2:85" ht="21" customHeight="1">
      <c r="B50" s="4348"/>
      <c r="C50" s="4348"/>
      <c r="D50" s="4361"/>
      <c r="E50" s="4362"/>
      <c r="F50" s="4362"/>
      <c r="G50" s="4362"/>
      <c r="H50" s="4362"/>
      <c r="I50" s="4362"/>
      <c r="J50" s="4362"/>
      <c r="K50" s="4362"/>
      <c r="L50" s="4362"/>
      <c r="M50" s="4362"/>
      <c r="N50" s="4362"/>
      <c r="O50" s="4362"/>
      <c r="P50" s="4338"/>
      <c r="Q50" s="4339"/>
      <c r="R50" s="4339"/>
      <c r="S50" s="4339"/>
      <c r="T50" s="4339"/>
      <c r="U50" s="4339"/>
      <c r="V50" s="4340"/>
      <c r="W50" s="388"/>
      <c r="X50" s="386"/>
      <c r="Y50" s="386"/>
      <c r="Z50" s="386"/>
      <c r="AA50" s="386"/>
      <c r="AB50" s="386"/>
      <c r="AC50" s="385"/>
      <c r="AD50" s="388"/>
      <c r="AE50" s="386"/>
      <c r="AF50" s="386"/>
      <c r="AG50" s="386"/>
      <c r="AH50" s="386"/>
      <c r="AI50" s="386"/>
      <c r="AJ50" s="385"/>
      <c r="AK50" s="388"/>
      <c r="AL50" s="386"/>
      <c r="AM50" s="386"/>
      <c r="AN50" s="386"/>
      <c r="AO50" s="386"/>
      <c r="AP50" s="386"/>
      <c r="AQ50" s="385"/>
      <c r="AR50" s="387"/>
      <c r="AS50" s="386"/>
      <c r="AT50" s="386"/>
      <c r="AU50" s="386"/>
      <c r="AV50" s="386"/>
      <c r="AW50" s="386"/>
      <c r="AX50" s="385"/>
      <c r="AY50" s="4346">
        <f t="shared" si="0"/>
        <v>0</v>
      </c>
      <c r="AZ50" s="4363"/>
      <c r="BA50" s="4363"/>
      <c r="BB50" s="4387">
        <f t="shared" si="1"/>
        <v>0</v>
      </c>
      <c r="BC50" s="4387"/>
      <c r="BD50" s="4387"/>
      <c r="BE50" s="4412"/>
      <c r="BF50" s="4413"/>
      <c r="BG50" s="4414"/>
      <c r="BH50" s="4421"/>
      <c r="BI50" s="4422"/>
      <c r="BJ50" s="4423"/>
      <c r="BK50" s="4231"/>
      <c r="BL50" s="4232"/>
      <c r="BM50" s="4232"/>
      <c r="BN50" s="4383"/>
      <c r="BO50" s="416"/>
    </row>
    <row r="51" spans="2:85" ht="21" customHeight="1" thickBot="1">
      <c r="B51" s="4348"/>
      <c r="C51" s="4348"/>
      <c r="D51" s="4429"/>
      <c r="E51" s="4430"/>
      <c r="F51" s="4430"/>
      <c r="G51" s="4430"/>
      <c r="H51" s="4430"/>
      <c r="I51" s="4430"/>
      <c r="J51" s="4430"/>
      <c r="K51" s="4430"/>
      <c r="L51" s="4430"/>
      <c r="M51" s="4430"/>
      <c r="N51" s="4430"/>
      <c r="O51" s="4430"/>
      <c r="P51" s="4436"/>
      <c r="Q51" s="4437"/>
      <c r="R51" s="4437"/>
      <c r="S51" s="4437"/>
      <c r="T51" s="4437"/>
      <c r="U51" s="4437"/>
      <c r="V51" s="4438"/>
      <c r="W51" s="384"/>
      <c r="X51" s="382"/>
      <c r="Y51" s="382"/>
      <c r="Z51" s="382"/>
      <c r="AA51" s="382"/>
      <c r="AB51" s="382"/>
      <c r="AC51" s="381"/>
      <c r="AD51" s="384"/>
      <c r="AE51" s="382"/>
      <c r="AF51" s="382"/>
      <c r="AG51" s="382"/>
      <c r="AH51" s="382"/>
      <c r="AI51" s="382"/>
      <c r="AJ51" s="381"/>
      <c r="AK51" s="384"/>
      <c r="AL51" s="382"/>
      <c r="AM51" s="382"/>
      <c r="AN51" s="382"/>
      <c r="AO51" s="382"/>
      <c r="AP51" s="382"/>
      <c r="AQ51" s="381"/>
      <c r="AR51" s="383"/>
      <c r="AS51" s="382"/>
      <c r="AT51" s="382"/>
      <c r="AU51" s="382"/>
      <c r="AV51" s="382"/>
      <c r="AW51" s="382"/>
      <c r="AX51" s="381"/>
      <c r="AY51" s="4439">
        <f t="shared" si="0"/>
        <v>0</v>
      </c>
      <c r="AZ51" s="4440"/>
      <c r="BA51" s="4440"/>
      <c r="BB51" s="4441">
        <f t="shared" si="1"/>
        <v>0</v>
      </c>
      <c r="BC51" s="4441"/>
      <c r="BD51" s="4441"/>
      <c r="BE51" s="4415"/>
      <c r="BF51" s="4416"/>
      <c r="BG51" s="4417"/>
      <c r="BH51" s="4424"/>
      <c r="BI51" s="4425"/>
      <c r="BJ51" s="4426"/>
      <c r="BK51" s="4442"/>
      <c r="BL51" s="4443"/>
      <c r="BM51" s="4443"/>
      <c r="BN51" s="4444"/>
      <c r="BO51" s="416"/>
    </row>
    <row r="52" spans="2:85" ht="21" customHeight="1">
      <c r="B52" s="4348"/>
      <c r="C52" s="4459" t="s">
        <v>409</v>
      </c>
      <c r="D52" s="4396"/>
      <c r="E52" s="4365"/>
      <c r="F52" s="4365"/>
      <c r="G52" s="4365"/>
      <c r="H52" s="4365"/>
      <c r="I52" s="4365"/>
      <c r="J52" s="4365"/>
      <c r="K52" s="4365"/>
      <c r="L52" s="4365"/>
      <c r="M52" s="4365"/>
      <c r="N52" s="4365"/>
      <c r="O52" s="4365"/>
      <c r="P52" s="4356"/>
      <c r="Q52" s="4357"/>
      <c r="R52" s="4357"/>
      <c r="S52" s="4357"/>
      <c r="T52" s="4357"/>
      <c r="U52" s="4357"/>
      <c r="V52" s="4358"/>
      <c r="W52" s="392"/>
      <c r="X52" s="391"/>
      <c r="Y52" s="391"/>
      <c r="Z52" s="391"/>
      <c r="AA52" s="391"/>
      <c r="AB52" s="391"/>
      <c r="AC52" s="390"/>
      <c r="AD52" s="392"/>
      <c r="AE52" s="391"/>
      <c r="AF52" s="391"/>
      <c r="AG52" s="391"/>
      <c r="AH52" s="391"/>
      <c r="AI52" s="391"/>
      <c r="AJ52" s="390"/>
      <c r="AK52" s="392"/>
      <c r="AL52" s="391"/>
      <c r="AM52" s="391"/>
      <c r="AN52" s="391"/>
      <c r="AO52" s="391"/>
      <c r="AP52" s="391"/>
      <c r="AQ52" s="390"/>
      <c r="AR52" s="392"/>
      <c r="AS52" s="391"/>
      <c r="AT52" s="391"/>
      <c r="AU52" s="391"/>
      <c r="AV52" s="391"/>
      <c r="AW52" s="391"/>
      <c r="AX52" s="390"/>
      <c r="AY52" s="4450">
        <f t="shared" si="0"/>
        <v>0</v>
      </c>
      <c r="AZ52" s="4451"/>
      <c r="BA52" s="4451"/>
      <c r="BB52" s="4452">
        <f t="shared" si="1"/>
        <v>0</v>
      </c>
      <c r="BC52" s="4452"/>
      <c r="BD52" s="4452"/>
      <c r="BE52" s="4412" t="e">
        <f>ROUNDDOWN(SUM(BB52:BD58)/AY61,1)</f>
        <v>#DIV/0!</v>
      </c>
      <c r="BF52" s="4413"/>
      <c r="BG52" s="4414"/>
      <c r="BH52" s="4453">
        <f>ROUNDDOWN(SUM(BB52:BD58)/40,1)</f>
        <v>0</v>
      </c>
      <c r="BI52" s="4454"/>
      <c r="BJ52" s="4455"/>
      <c r="BK52" s="4445"/>
      <c r="BL52" s="4446"/>
      <c r="BM52" s="4446"/>
      <c r="BN52" s="4447"/>
      <c r="BO52" s="416"/>
    </row>
    <row r="53" spans="2:85" ht="21" customHeight="1">
      <c r="B53" s="4348"/>
      <c r="C53" s="4460"/>
      <c r="D53" s="4364"/>
      <c r="E53" s="4362"/>
      <c r="F53" s="4362"/>
      <c r="G53" s="4362"/>
      <c r="H53" s="4362"/>
      <c r="I53" s="4362"/>
      <c r="J53" s="4362"/>
      <c r="K53" s="4362"/>
      <c r="L53" s="4362"/>
      <c r="M53" s="4362"/>
      <c r="N53" s="4362"/>
      <c r="O53" s="4362"/>
      <c r="P53" s="4338"/>
      <c r="Q53" s="4339"/>
      <c r="R53" s="4339"/>
      <c r="S53" s="4339"/>
      <c r="T53" s="4339"/>
      <c r="U53" s="4339"/>
      <c r="V53" s="4340"/>
      <c r="W53" s="388"/>
      <c r="X53" s="386"/>
      <c r="Y53" s="386"/>
      <c r="Z53" s="386"/>
      <c r="AA53" s="386"/>
      <c r="AB53" s="386"/>
      <c r="AC53" s="385"/>
      <c r="AD53" s="388"/>
      <c r="AE53" s="386"/>
      <c r="AF53" s="386"/>
      <c r="AG53" s="386"/>
      <c r="AH53" s="386"/>
      <c r="AI53" s="386"/>
      <c r="AJ53" s="385"/>
      <c r="AK53" s="388"/>
      <c r="AL53" s="386"/>
      <c r="AM53" s="386"/>
      <c r="AN53" s="386"/>
      <c r="AO53" s="386"/>
      <c r="AP53" s="386"/>
      <c r="AQ53" s="385"/>
      <c r="AR53" s="388"/>
      <c r="AS53" s="386"/>
      <c r="AT53" s="386"/>
      <c r="AU53" s="386"/>
      <c r="AV53" s="386"/>
      <c r="AW53" s="386"/>
      <c r="AX53" s="385"/>
      <c r="AY53" s="4346">
        <f t="shared" si="0"/>
        <v>0</v>
      </c>
      <c r="AZ53" s="4363"/>
      <c r="BA53" s="4363"/>
      <c r="BB53" s="4387">
        <f t="shared" si="1"/>
        <v>0</v>
      </c>
      <c r="BC53" s="4387"/>
      <c r="BD53" s="4387"/>
      <c r="BE53" s="4412"/>
      <c r="BF53" s="4413"/>
      <c r="BG53" s="4414"/>
      <c r="BH53" s="4453"/>
      <c r="BI53" s="4454"/>
      <c r="BJ53" s="4455"/>
      <c r="BK53" s="4448"/>
      <c r="BL53" s="4448"/>
      <c r="BM53" s="4448"/>
      <c r="BN53" s="4449"/>
      <c r="BO53" s="416"/>
    </row>
    <row r="54" spans="2:85" ht="21" customHeight="1">
      <c r="B54" s="4348"/>
      <c r="C54" s="4460"/>
      <c r="D54" s="4364"/>
      <c r="E54" s="4362"/>
      <c r="F54" s="4362"/>
      <c r="G54" s="4362"/>
      <c r="H54" s="4362"/>
      <c r="I54" s="4362"/>
      <c r="J54" s="4362"/>
      <c r="K54" s="4362"/>
      <c r="L54" s="4362"/>
      <c r="M54" s="4362"/>
      <c r="N54" s="4362"/>
      <c r="O54" s="4362"/>
      <c r="P54" s="4338"/>
      <c r="Q54" s="4339"/>
      <c r="R54" s="4339"/>
      <c r="S54" s="4339"/>
      <c r="T54" s="4339"/>
      <c r="U54" s="4339"/>
      <c r="V54" s="4340"/>
      <c r="W54" s="388"/>
      <c r="X54" s="386"/>
      <c r="Y54" s="386"/>
      <c r="Z54" s="386"/>
      <c r="AA54" s="386"/>
      <c r="AB54" s="386"/>
      <c r="AC54" s="385"/>
      <c r="AD54" s="388"/>
      <c r="AE54" s="386"/>
      <c r="AF54" s="386"/>
      <c r="AG54" s="386"/>
      <c r="AH54" s="386"/>
      <c r="AI54" s="386"/>
      <c r="AJ54" s="385"/>
      <c r="AK54" s="388"/>
      <c r="AL54" s="386"/>
      <c r="AM54" s="386"/>
      <c r="AN54" s="386"/>
      <c r="AO54" s="386"/>
      <c r="AP54" s="386"/>
      <c r="AQ54" s="385"/>
      <c r="AR54" s="388"/>
      <c r="AS54" s="386"/>
      <c r="AT54" s="386"/>
      <c r="AU54" s="386"/>
      <c r="AV54" s="386"/>
      <c r="AW54" s="386"/>
      <c r="AX54" s="385"/>
      <c r="AY54" s="4346">
        <f t="shared" si="0"/>
        <v>0</v>
      </c>
      <c r="AZ54" s="4363"/>
      <c r="BA54" s="4363"/>
      <c r="BB54" s="4387">
        <f t="shared" si="1"/>
        <v>0</v>
      </c>
      <c r="BC54" s="4387"/>
      <c r="BD54" s="4387"/>
      <c r="BE54" s="4412"/>
      <c r="BF54" s="4413"/>
      <c r="BG54" s="4414"/>
      <c r="BH54" s="4453"/>
      <c r="BI54" s="4454"/>
      <c r="BJ54" s="4455"/>
      <c r="BK54" s="4448"/>
      <c r="BL54" s="4448"/>
      <c r="BM54" s="4448"/>
      <c r="BN54" s="4449"/>
      <c r="BO54" s="416"/>
    </row>
    <row r="55" spans="2:85" ht="21" customHeight="1">
      <c r="B55" s="4348"/>
      <c r="C55" s="4460"/>
      <c r="D55" s="4364"/>
      <c r="E55" s="4362"/>
      <c r="F55" s="4362"/>
      <c r="G55" s="4362"/>
      <c r="H55" s="4362"/>
      <c r="I55" s="4362"/>
      <c r="J55" s="4362"/>
      <c r="K55" s="4362"/>
      <c r="L55" s="4362"/>
      <c r="M55" s="4362"/>
      <c r="N55" s="4362"/>
      <c r="O55" s="4362"/>
      <c r="P55" s="4338"/>
      <c r="Q55" s="4339"/>
      <c r="R55" s="4339"/>
      <c r="S55" s="4339"/>
      <c r="T55" s="4339"/>
      <c r="U55" s="4339"/>
      <c r="V55" s="4340"/>
      <c r="W55" s="388"/>
      <c r="X55" s="386"/>
      <c r="Y55" s="386"/>
      <c r="Z55" s="386"/>
      <c r="AA55" s="386"/>
      <c r="AB55" s="386"/>
      <c r="AC55" s="385"/>
      <c r="AD55" s="388"/>
      <c r="AE55" s="386"/>
      <c r="AF55" s="386"/>
      <c r="AG55" s="386"/>
      <c r="AH55" s="386"/>
      <c r="AI55" s="386"/>
      <c r="AJ55" s="385"/>
      <c r="AK55" s="388"/>
      <c r="AL55" s="386"/>
      <c r="AM55" s="386"/>
      <c r="AN55" s="386"/>
      <c r="AO55" s="386"/>
      <c r="AP55" s="386"/>
      <c r="AQ55" s="385"/>
      <c r="AR55" s="388"/>
      <c r="AS55" s="386"/>
      <c r="AT55" s="386"/>
      <c r="AU55" s="386"/>
      <c r="AV55" s="386"/>
      <c r="AW55" s="386"/>
      <c r="AX55" s="385"/>
      <c r="AY55" s="4346">
        <f t="shared" si="0"/>
        <v>0</v>
      </c>
      <c r="AZ55" s="4363"/>
      <c r="BA55" s="4363"/>
      <c r="BB55" s="4387">
        <f t="shared" si="1"/>
        <v>0</v>
      </c>
      <c r="BC55" s="4387"/>
      <c r="BD55" s="4387"/>
      <c r="BE55" s="4412"/>
      <c r="BF55" s="4413"/>
      <c r="BG55" s="4414"/>
      <c r="BH55" s="4453"/>
      <c r="BI55" s="4454"/>
      <c r="BJ55" s="4455"/>
      <c r="BK55" s="4448"/>
      <c r="BL55" s="4448"/>
      <c r="BM55" s="4448"/>
      <c r="BN55" s="4449"/>
    </row>
    <row r="56" spans="2:85" ht="21" customHeight="1">
      <c r="B56" s="4348"/>
      <c r="C56" s="4460"/>
      <c r="D56" s="4364"/>
      <c r="E56" s="4362"/>
      <c r="F56" s="4362"/>
      <c r="G56" s="4362"/>
      <c r="H56" s="4362"/>
      <c r="I56" s="4362"/>
      <c r="J56" s="4362"/>
      <c r="K56" s="4362"/>
      <c r="L56" s="4362"/>
      <c r="M56" s="4362"/>
      <c r="N56" s="4362"/>
      <c r="O56" s="4362"/>
      <c r="P56" s="4338"/>
      <c r="Q56" s="4339"/>
      <c r="R56" s="4339"/>
      <c r="S56" s="4339"/>
      <c r="T56" s="4339"/>
      <c r="U56" s="4339"/>
      <c r="V56" s="4340"/>
      <c r="W56" s="388"/>
      <c r="X56" s="386"/>
      <c r="Y56" s="386"/>
      <c r="Z56" s="386"/>
      <c r="AA56" s="386"/>
      <c r="AB56" s="386"/>
      <c r="AC56" s="385"/>
      <c r="AD56" s="388"/>
      <c r="AE56" s="386"/>
      <c r="AF56" s="386"/>
      <c r="AG56" s="386"/>
      <c r="AH56" s="386"/>
      <c r="AI56" s="386"/>
      <c r="AJ56" s="385"/>
      <c r="AK56" s="388"/>
      <c r="AL56" s="386"/>
      <c r="AM56" s="386"/>
      <c r="AN56" s="386"/>
      <c r="AO56" s="386"/>
      <c r="AP56" s="386"/>
      <c r="AQ56" s="385"/>
      <c r="AR56" s="388"/>
      <c r="AS56" s="386"/>
      <c r="AT56" s="386"/>
      <c r="AU56" s="386"/>
      <c r="AV56" s="386"/>
      <c r="AW56" s="386"/>
      <c r="AX56" s="385"/>
      <c r="AY56" s="4346">
        <f t="shared" si="0"/>
        <v>0</v>
      </c>
      <c r="AZ56" s="4363"/>
      <c r="BA56" s="4363"/>
      <c r="BB56" s="4387">
        <f t="shared" si="1"/>
        <v>0</v>
      </c>
      <c r="BC56" s="4387"/>
      <c r="BD56" s="4387"/>
      <c r="BE56" s="4412"/>
      <c r="BF56" s="4413"/>
      <c r="BG56" s="4414"/>
      <c r="BH56" s="4453"/>
      <c r="BI56" s="4454"/>
      <c r="BJ56" s="4455"/>
      <c r="BK56" s="4448"/>
      <c r="BL56" s="4448"/>
      <c r="BM56" s="4448"/>
      <c r="BN56" s="4449"/>
      <c r="CE56" s="371"/>
      <c r="CF56" s="371"/>
      <c r="CG56" s="371"/>
    </row>
    <row r="57" spans="2:85" ht="21" customHeight="1">
      <c r="B57" s="4348"/>
      <c r="C57" s="4460"/>
      <c r="D57" s="4364"/>
      <c r="E57" s="4362"/>
      <c r="F57" s="4362"/>
      <c r="G57" s="4362"/>
      <c r="H57" s="4362"/>
      <c r="I57" s="4362"/>
      <c r="J57" s="4362"/>
      <c r="K57" s="4362"/>
      <c r="L57" s="4362"/>
      <c r="M57" s="4362"/>
      <c r="N57" s="4362"/>
      <c r="O57" s="4362"/>
      <c r="P57" s="4338"/>
      <c r="Q57" s="4339"/>
      <c r="R57" s="4339"/>
      <c r="S57" s="4339"/>
      <c r="T57" s="4339"/>
      <c r="U57" s="4339"/>
      <c r="V57" s="4340"/>
      <c r="W57" s="388"/>
      <c r="X57" s="386"/>
      <c r="Y57" s="386"/>
      <c r="Z57" s="386"/>
      <c r="AA57" s="386"/>
      <c r="AB57" s="386"/>
      <c r="AC57" s="385"/>
      <c r="AD57" s="388"/>
      <c r="AE57" s="386"/>
      <c r="AF57" s="386"/>
      <c r="AG57" s="386"/>
      <c r="AH57" s="386"/>
      <c r="AI57" s="386"/>
      <c r="AJ57" s="385"/>
      <c r="AK57" s="388"/>
      <c r="AL57" s="386"/>
      <c r="AM57" s="386"/>
      <c r="AN57" s="386"/>
      <c r="AO57" s="386"/>
      <c r="AP57" s="386"/>
      <c r="AQ57" s="385"/>
      <c r="AR57" s="388"/>
      <c r="AS57" s="386"/>
      <c r="AT57" s="386"/>
      <c r="AU57" s="386"/>
      <c r="AV57" s="386"/>
      <c r="AW57" s="386"/>
      <c r="AX57" s="385"/>
      <c r="AY57" s="4346">
        <f t="shared" si="0"/>
        <v>0</v>
      </c>
      <c r="AZ57" s="4363"/>
      <c r="BA57" s="4363"/>
      <c r="BB57" s="4387">
        <f t="shared" si="1"/>
        <v>0</v>
      </c>
      <c r="BC57" s="4387"/>
      <c r="BD57" s="4387"/>
      <c r="BE57" s="4412"/>
      <c r="BF57" s="4413"/>
      <c r="BG57" s="4414"/>
      <c r="BH57" s="4453"/>
      <c r="BI57" s="4454"/>
      <c r="BJ57" s="4455"/>
      <c r="BK57" s="4448"/>
      <c r="BL57" s="4448"/>
      <c r="BM57" s="4448"/>
      <c r="BN57" s="4449"/>
      <c r="CE57" s="371"/>
      <c r="CF57" s="371"/>
      <c r="CG57" s="371"/>
    </row>
    <row r="58" spans="2:85" ht="21" customHeight="1" thickBot="1">
      <c r="B58" s="4348"/>
      <c r="C58" s="4461"/>
      <c r="D58" s="4474"/>
      <c r="E58" s="4475"/>
      <c r="F58" s="4475"/>
      <c r="G58" s="4475"/>
      <c r="H58" s="4475"/>
      <c r="I58" s="4475"/>
      <c r="J58" s="4476"/>
      <c r="K58" s="4476"/>
      <c r="L58" s="4476"/>
      <c r="M58" s="4476"/>
      <c r="N58" s="4476"/>
      <c r="O58" s="4476"/>
      <c r="P58" s="4431"/>
      <c r="Q58" s="4432"/>
      <c r="R58" s="4432"/>
      <c r="S58" s="4432"/>
      <c r="T58" s="4432"/>
      <c r="U58" s="4432"/>
      <c r="V58" s="4433"/>
      <c r="W58" s="384"/>
      <c r="X58" s="382"/>
      <c r="Y58" s="382"/>
      <c r="Z58" s="382"/>
      <c r="AA58" s="382"/>
      <c r="AB58" s="382"/>
      <c r="AC58" s="381"/>
      <c r="AD58" s="384"/>
      <c r="AE58" s="382"/>
      <c r="AF58" s="382"/>
      <c r="AG58" s="382"/>
      <c r="AH58" s="382"/>
      <c r="AI58" s="382"/>
      <c r="AJ58" s="381"/>
      <c r="AK58" s="384"/>
      <c r="AL58" s="382"/>
      <c r="AM58" s="382"/>
      <c r="AN58" s="382"/>
      <c r="AO58" s="382"/>
      <c r="AP58" s="382"/>
      <c r="AQ58" s="381"/>
      <c r="AR58" s="384"/>
      <c r="AS58" s="382"/>
      <c r="AT58" s="382"/>
      <c r="AU58" s="382"/>
      <c r="AV58" s="382"/>
      <c r="AW58" s="382"/>
      <c r="AX58" s="381"/>
      <c r="AY58" s="4342">
        <f t="shared" si="0"/>
        <v>0</v>
      </c>
      <c r="AZ58" s="4434"/>
      <c r="BA58" s="4434"/>
      <c r="BB58" s="4435">
        <f t="shared" si="1"/>
        <v>0</v>
      </c>
      <c r="BC58" s="4435"/>
      <c r="BD58" s="4435"/>
      <c r="BE58" s="4412"/>
      <c r="BF58" s="4413"/>
      <c r="BG58" s="4414"/>
      <c r="BH58" s="4453"/>
      <c r="BI58" s="4454"/>
      <c r="BJ58" s="4455"/>
      <c r="BK58" s="4462"/>
      <c r="BL58" s="4462"/>
      <c r="BM58" s="4462"/>
      <c r="BN58" s="4463"/>
    </row>
    <row r="59" spans="2:85" ht="21" customHeight="1" thickBot="1">
      <c r="B59" s="4348"/>
      <c r="C59" s="4464" t="s">
        <v>428</v>
      </c>
      <c r="D59" s="4465"/>
      <c r="E59" s="4465"/>
      <c r="F59" s="4465"/>
      <c r="G59" s="4465"/>
      <c r="H59" s="4465"/>
      <c r="I59" s="4465"/>
      <c r="J59" s="4465"/>
      <c r="K59" s="4465"/>
      <c r="L59" s="4465"/>
      <c r="M59" s="4465"/>
      <c r="N59" s="4465"/>
      <c r="O59" s="4465"/>
      <c r="P59" s="4465"/>
      <c r="Q59" s="4465"/>
      <c r="R59" s="4465"/>
      <c r="S59" s="4465"/>
      <c r="T59" s="4465"/>
      <c r="U59" s="4465"/>
      <c r="V59" s="4466"/>
      <c r="W59" s="380">
        <f t="shared" ref="W59:AX59" si="2">SUM(W44:W58)</f>
        <v>0</v>
      </c>
      <c r="X59" s="379">
        <f t="shared" si="2"/>
        <v>0</v>
      </c>
      <c r="Y59" s="379">
        <f t="shared" si="2"/>
        <v>0</v>
      </c>
      <c r="Z59" s="379">
        <f t="shared" si="2"/>
        <v>0</v>
      </c>
      <c r="AA59" s="379">
        <f t="shared" si="2"/>
        <v>0</v>
      </c>
      <c r="AB59" s="379">
        <f t="shared" si="2"/>
        <v>0</v>
      </c>
      <c r="AC59" s="378">
        <f t="shared" si="2"/>
        <v>0</v>
      </c>
      <c r="AD59" s="380">
        <f t="shared" si="2"/>
        <v>0</v>
      </c>
      <c r="AE59" s="379">
        <f t="shared" si="2"/>
        <v>0</v>
      </c>
      <c r="AF59" s="379">
        <f t="shared" si="2"/>
        <v>0</v>
      </c>
      <c r="AG59" s="379">
        <f t="shared" si="2"/>
        <v>0</v>
      </c>
      <c r="AH59" s="379">
        <f t="shared" si="2"/>
        <v>0</v>
      </c>
      <c r="AI59" s="379">
        <f t="shared" si="2"/>
        <v>0</v>
      </c>
      <c r="AJ59" s="378">
        <f t="shared" si="2"/>
        <v>0</v>
      </c>
      <c r="AK59" s="380">
        <f t="shared" si="2"/>
        <v>0</v>
      </c>
      <c r="AL59" s="379">
        <f t="shared" si="2"/>
        <v>0</v>
      </c>
      <c r="AM59" s="379">
        <f t="shared" si="2"/>
        <v>0</v>
      </c>
      <c r="AN59" s="379">
        <f t="shared" si="2"/>
        <v>0</v>
      </c>
      <c r="AO59" s="379">
        <f t="shared" si="2"/>
        <v>0</v>
      </c>
      <c r="AP59" s="379">
        <f t="shared" si="2"/>
        <v>0</v>
      </c>
      <c r="AQ59" s="378">
        <f t="shared" si="2"/>
        <v>0</v>
      </c>
      <c r="AR59" s="380">
        <f t="shared" si="2"/>
        <v>0</v>
      </c>
      <c r="AS59" s="379">
        <f t="shared" si="2"/>
        <v>0</v>
      </c>
      <c r="AT59" s="379">
        <f t="shared" si="2"/>
        <v>0</v>
      </c>
      <c r="AU59" s="379">
        <f t="shared" si="2"/>
        <v>0</v>
      </c>
      <c r="AV59" s="379">
        <f t="shared" si="2"/>
        <v>0</v>
      </c>
      <c r="AW59" s="379">
        <f t="shared" si="2"/>
        <v>0</v>
      </c>
      <c r="AX59" s="378">
        <f t="shared" si="2"/>
        <v>0</v>
      </c>
      <c r="AY59" s="4344">
        <f>SUM(AY38:BA54)</f>
        <v>0</v>
      </c>
      <c r="AZ59" s="4467"/>
      <c r="BA59" s="4467"/>
      <c r="BB59" s="4468">
        <f>SUM($BB$44:$BD$58)</f>
        <v>0</v>
      </c>
      <c r="BC59" s="4468"/>
      <c r="BD59" s="4468"/>
      <c r="BE59" s="4469" t="e">
        <f>SUM(BE44:BG58)</f>
        <v>#DIV/0!</v>
      </c>
      <c r="BF59" s="4469"/>
      <c r="BG59" s="4469"/>
      <c r="BH59" s="4470">
        <f>SUM(BH44:BJ58)</f>
        <v>0</v>
      </c>
      <c r="BI59" s="4471"/>
      <c r="BJ59" s="4471"/>
      <c r="BK59" s="4472"/>
      <c r="BL59" s="4472"/>
      <c r="BM59" s="4472"/>
      <c r="BN59" s="4473"/>
    </row>
    <row r="60" spans="2:85" ht="21" customHeight="1" thickBot="1">
      <c r="B60" s="4349"/>
      <c r="C60" s="4464" t="s">
        <v>444</v>
      </c>
      <c r="D60" s="4465"/>
      <c r="E60" s="4465"/>
      <c r="F60" s="4465"/>
      <c r="G60" s="4465"/>
      <c r="H60" s="4465"/>
      <c r="I60" s="4465"/>
      <c r="J60" s="4465"/>
      <c r="K60" s="4465"/>
      <c r="L60" s="4465"/>
      <c r="M60" s="4465"/>
      <c r="N60" s="4465"/>
      <c r="O60" s="4465"/>
      <c r="P60" s="4465"/>
      <c r="Q60" s="4465"/>
      <c r="R60" s="4465"/>
      <c r="S60" s="4465"/>
      <c r="T60" s="4465"/>
      <c r="U60" s="4465"/>
      <c r="V60" s="4466"/>
      <c r="W60" s="415">
        <f t="shared" ref="W60:AM60" si="3">SUM(W38:W55)</f>
        <v>0</v>
      </c>
      <c r="X60" s="414">
        <f t="shared" si="3"/>
        <v>0</v>
      </c>
      <c r="Y60" s="414">
        <f t="shared" si="3"/>
        <v>0</v>
      </c>
      <c r="Z60" s="414">
        <f t="shared" si="3"/>
        <v>0</v>
      </c>
      <c r="AA60" s="414">
        <f t="shared" si="3"/>
        <v>0</v>
      </c>
      <c r="AB60" s="414">
        <f t="shared" si="3"/>
        <v>0</v>
      </c>
      <c r="AC60" s="413">
        <f t="shared" si="3"/>
        <v>0</v>
      </c>
      <c r="AD60" s="415">
        <f t="shared" si="3"/>
        <v>0</v>
      </c>
      <c r="AE60" s="414">
        <f t="shared" si="3"/>
        <v>0</v>
      </c>
      <c r="AF60" s="414">
        <f t="shared" si="3"/>
        <v>0</v>
      </c>
      <c r="AG60" s="414">
        <f t="shared" si="3"/>
        <v>0</v>
      </c>
      <c r="AH60" s="414">
        <f t="shared" si="3"/>
        <v>0</v>
      </c>
      <c r="AI60" s="414">
        <f t="shared" si="3"/>
        <v>0</v>
      </c>
      <c r="AJ60" s="413">
        <f t="shared" si="3"/>
        <v>0</v>
      </c>
      <c r="AK60" s="415">
        <f t="shared" si="3"/>
        <v>0</v>
      </c>
      <c r="AL60" s="414">
        <f t="shared" si="3"/>
        <v>0</v>
      </c>
      <c r="AM60" s="414">
        <f t="shared" si="3"/>
        <v>0</v>
      </c>
      <c r="AN60" s="414">
        <f>SUM(AN38:AN56)</f>
        <v>0</v>
      </c>
      <c r="AO60" s="414">
        <f t="shared" ref="AO60:AX60" si="4">SUM(AO38:AO55)</f>
        <v>0</v>
      </c>
      <c r="AP60" s="414">
        <f t="shared" si="4"/>
        <v>0</v>
      </c>
      <c r="AQ60" s="413">
        <f t="shared" si="4"/>
        <v>0</v>
      </c>
      <c r="AR60" s="415">
        <f t="shared" si="4"/>
        <v>0</v>
      </c>
      <c r="AS60" s="414">
        <f t="shared" si="4"/>
        <v>0</v>
      </c>
      <c r="AT60" s="414">
        <f t="shared" si="4"/>
        <v>0</v>
      </c>
      <c r="AU60" s="414">
        <f t="shared" si="4"/>
        <v>0</v>
      </c>
      <c r="AV60" s="414">
        <f t="shared" si="4"/>
        <v>0</v>
      </c>
      <c r="AW60" s="414">
        <f t="shared" si="4"/>
        <v>0</v>
      </c>
      <c r="AX60" s="413">
        <f t="shared" si="4"/>
        <v>0</v>
      </c>
      <c r="AY60" s="4344">
        <f>SUM(AY39:BA55)</f>
        <v>0</v>
      </c>
      <c r="AZ60" s="4467"/>
      <c r="BA60" s="4467"/>
      <c r="BB60" s="4468">
        <f>SUM($BB$38:$BD$58)</f>
        <v>0</v>
      </c>
      <c r="BC60" s="4468"/>
      <c r="BD60" s="4468"/>
      <c r="BE60" s="4477"/>
      <c r="BF60" s="4478"/>
      <c r="BG60" s="4479"/>
      <c r="BH60" s="4480"/>
      <c r="BI60" s="4481"/>
      <c r="BJ60" s="4481"/>
      <c r="BK60" s="4472"/>
      <c r="BL60" s="4472"/>
      <c r="BM60" s="4472"/>
      <c r="BN60" s="4473"/>
    </row>
    <row r="61" spans="2:85" ht="21" customHeight="1" thickBot="1">
      <c r="B61" s="377" t="s">
        <v>427</v>
      </c>
      <c r="C61" s="376"/>
      <c r="D61" s="375"/>
      <c r="E61" s="374"/>
      <c r="F61" s="374"/>
      <c r="G61" s="374"/>
      <c r="H61" s="374"/>
      <c r="I61" s="374"/>
      <c r="J61" s="374"/>
      <c r="K61" s="374"/>
      <c r="L61" s="374"/>
      <c r="M61" s="374"/>
      <c r="N61" s="374"/>
      <c r="O61" s="374"/>
      <c r="P61" s="374"/>
      <c r="Q61" s="374"/>
      <c r="R61" s="374"/>
      <c r="S61" s="374"/>
      <c r="T61" s="374"/>
      <c r="U61" s="374"/>
      <c r="V61" s="374"/>
      <c r="W61" s="373"/>
      <c r="X61" s="373"/>
      <c r="Y61" s="373"/>
      <c r="Z61" s="373"/>
      <c r="AA61" s="373"/>
      <c r="AB61" s="373"/>
      <c r="AC61" s="373"/>
      <c r="AD61" s="373"/>
      <c r="AE61" s="373"/>
      <c r="AF61" s="373"/>
      <c r="AG61" s="373"/>
      <c r="AH61" s="373"/>
      <c r="AI61" s="373"/>
      <c r="AJ61" s="373"/>
      <c r="AK61" s="373"/>
      <c r="AL61" s="373"/>
      <c r="AM61" s="373"/>
      <c r="AN61" s="373"/>
      <c r="AO61" s="373"/>
      <c r="AP61" s="373"/>
      <c r="AQ61" s="373"/>
      <c r="AR61" s="373"/>
      <c r="AS61" s="373"/>
      <c r="AT61" s="373"/>
      <c r="AU61" s="373"/>
      <c r="AV61" s="373"/>
      <c r="AW61" s="373"/>
      <c r="AX61" s="372"/>
      <c r="AY61" s="4486"/>
      <c r="AZ61" s="4354"/>
      <c r="BA61" s="4354"/>
      <c r="BB61" s="4354"/>
      <c r="BC61" s="4354"/>
      <c r="BD61" s="4354"/>
      <c r="BE61" s="4354"/>
      <c r="BF61" s="4354"/>
      <c r="BG61" s="4354"/>
      <c r="BH61" s="4354"/>
      <c r="BI61" s="4354"/>
      <c r="BJ61" s="4354"/>
      <c r="BK61" s="4354"/>
      <c r="BL61" s="4354"/>
      <c r="BM61" s="4354"/>
      <c r="BN61" s="4355"/>
    </row>
    <row r="62" spans="2:85" ht="21" customHeight="1">
      <c r="G62" s="90"/>
    </row>
    <row r="63" spans="2:85" ht="21" customHeight="1" thickBot="1">
      <c r="B63" s="412" t="s">
        <v>443</v>
      </c>
      <c r="D63" s="411"/>
      <c r="E63" s="411"/>
      <c r="F63" s="411"/>
      <c r="G63" s="411"/>
      <c r="H63" s="411"/>
      <c r="I63" s="411"/>
      <c r="J63" s="411"/>
      <c r="K63" s="411"/>
      <c r="L63" s="411"/>
      <c r="M63" s="411"/>
      <c r="N63" s="411"/>
      <c r="O63" s="411"/>
      <c r="P63" s="411"/>
      <c r="Q63" s="411"/>
      <c r="R63" s="411"/>
      <c r="S63" s="411"/>
      <c r="T63" s="411"/>
      <c r="U63" s="411"/>
      <c r="V63" s="411"/>
      <c r="W63" s="411"/>
      <c r="X63" s="411"/>
      <c r="Y63" s="411"/>
      <c r="Z63" s="411"/>
      <c r="AA63" s="411"/>
      <c r="AB63" s="411"/>
      <c r="AC63" s="411"/>
      <c r="AD63" s="411"/>
      <c r="AE63" s="411"/>
      <c r="AF63" s="411"/>
      <c r="AG63" s="411"/>
      <c r="AH63" s="411"/>
      <c r="AI63" s="411"/>
      <c r="AJ63" s="411"/>
      <c r="AK63" s="411"/>
      <c r="AL63" s="411"/>
      <c r="AM63" s="411"/>
      <c r="AN63" s="411"/>
      <c r="AO63" s="411"/>
      <c r="AP63" s="411"/>
      <c r="AQ63" s="411"/>
      <c r="AR63" s="411"/>
      <c r="AS63" s="411"/>
      <c r="AT63" s="411"/>
      <c r="AU63" s="411"/>
      <c r="AV63" s="411"/>
      <c r="AW63" s="411"/>
      <c r="AX63" s="411"/>
      <c r="AY63" s="411"/>
      <c r="AZ63" s="411"/>
      <c r="BA63" s="91"/>
      <c r="BB63" s="411"/>
      <c r="BC63" s="91"/>
      <c r="BD63" s="91"/>
      <c r="BE63" s="411"/>
      <c r="BF63" s="91"/>
      <c r="BG63" s="411"/>
      <c r="BH63" s="411"/>
      <c r="BI63" s="411"/>
      <c r="BJ63" s="411"/>
      <c r="BK63" s="411"/>
      <c r="BL63" s="411"/>
      <c r="BM63" s="411"/>
      <c r="BN63" s="411"/>
    </row>
    <row r="64" spans="2:85" ht="21" customHeight="1" thickBot="1">
      <c r="B64" s="4322"/>
      <c r="C64" s="410"/>
      <c r="D64" s="4314" t="s">
        <v>13</v>
      </c>
      <c r="E64" s="4314"/>
      <c r="F64" s="4314"/>
      <c r="G64" s="4314"/>
      <c r="H64" s="4314"/>
      <c r="I64" s="4330"/>
      <c r="J64" s="4311" t="s">
        <v>442</v>
      </c>
      <c r="K64" s="4307"/>
      <c r="L64" s="4307"/>
      <c r="M64" s="4307"/>
      <c r="N64" s="4307"/>
      <c r="O64" s="4308"/>
      <c r="P64" s="4313" t="s">
        <v>4</v>
      </c>
      <c r="Q64" s="4314"/>
      <c r="R64" s="4314"/>
      <c r="S64" s="4314"/>
      <c r="T64" s="4314"/>
      <c r="U64" s="4314"/>
      <c r="V64" s="4315"/>
      <c r="W64" s="4319" t="s">
        <v>441</v>
      </c>
      <c r="X64" s="4320"/>
      <c r="Y64" s="4320"/>
      <c r="Z64" s="4320"/>
      <c r="AA64" s="4320"/>
      <c r="AB64" s="4320"/>
      <c r="AC64" s="4321"/>
      <c r="AD64" s="4319" t="s">
        <v>440</v>
      </c>
      <c r="AE64" s="4320"/>
      <c r="AF64" s="4320"/>
      <c r="AG64" s="4320"/>
      <c r="AH64" s="4320"/>
      <c r="AI64" s="4320"/>
      <c r="AJ64" s="4321"/>
      <c r="AK64" s="4319" t="s">
        <v>439</v>
      </c>
      <c r="AL64" s="4320"/>
      <c r="AM64" s="4320"/>
      <c r="AN64" s="4320"/>
      <c r="AO64" s="4320"/>
      <c r="AP64" s="4320"/>
      <c r="AQ64" s="4321"/>
      <c r="AR64" s="4322" t="s">
        <v>438</v>
      </c>
      <c r="AS64" s="4314"/>
      <c r="AT64" s="4314"/>
      <c r="AU64" s="4314"/>
      <c r="AV64" s="4314"/>
      <c r="AW64" s="4314"/>
      <c r="AX64" s="4314"/>
      <c r="AY64" s="4491" t="s">
        <v>437</v>
      </c>
      <c r="AZ64" s="4487"/>
      <c r="BA64" s="4487"/>
      <c r="BB64" s="4487" t="s">
        <v>436</v>
      </c>
      <c r="BC64" s="4487"/>
      <c r="BD64" s="4487"/>
      <c r="BE64" s="4487" t="s">
        <v>435</v>
      </c>
      <c r="BF64" s="4487"/>
      <c r="BG64" s="4487"/>
      <c r="BH64" s="4487"/>
      <c r="BI64" s="4487"/>
      <c r="BJ64" s="4487"/>
      <c r="BK64" s="4320" t="s">
        <v>434</v>
      </c>
      <c r="BL64" s="4320"/>
      <c r="BM64" s="4320"/>
      <c r="BN64" s="4321"/>
    </row>
    <row r="65" spans="2:66" ht="21" customHeight="1" thickBot="1">
      <c r="B65" s="4329"/>
      <c r="C65" s="408"/>
      <c r="D65" s="4206"/>
      <c r="E65" s="4206"/>
      <c r="F65" s="4206"/>
      <c r="G65" s="4206"/>
      <c r="H65" s="4206"/>
      <c r="I65" s="4331"/>
      <c r="J65" s="4312"/>
      <c r="K65" s="4309"/>
      <c r="L65" s="4309"/>
      <c r="M65" s="4309"/>
      <c r="N65" s="4309"/>
      <c r="O65" s="4310"/>
      <c r="P65" s="4316"/>
      <c r="Q65" s="4206"/>
      <c r="R65" s="4206"/>
      <c r="S65" s="4206"/>
      <c r="T65" s="4206"/>
      <c r="U65" s="4206"/>
      <c r="V65" s="4317"/>
      <c r="W65" s="403" t="s">
        <v>346</v>
      </c>
      <c r="X65" s="402" t="s">
        <v>433</v>
      </c>
      <c r="Y65" s="402" t="s">
        <v>432</v>
      </c>
      <c r="Z65" s="402" t="s">
        <v>431</v>
      </c>
      <c r="AA65" s="402" t="s">
        <v>430</v>
      </c>
      <c r="AB65" s="402" t="s">
        <v>429</v>
      </c>
      <c r="AC65" s="401" t="s">
        <v>314</v>
      </c>
      <c r="AD65" s="403" t="s">
        <v>346</v>
      </c>
      <c r="AE65" s="402" t="s">
        <v>433</v>
      </c>
      <c r="AF65" s="402" t="s">
        <v>432</v>
      </c>
      <c r="AG65" s="402" t="s">
        <v>431</v>
      </c>
      <c r="AH65" s="402" t="s">
        <v>430</v>
      </c>
      <c r="AI65" s="402" t="s">
        <v>429</v>
      </c>
      <c r="AJ65" s="401" t="s">
        <v>314</v>
      </c>
      <c r="AK65" s="403" t="s">
        <v>346</v>
      </c>
      <c r="AL65" s="402" t="s">
        <v>433</v>
      </c>
      <c r="AM65" s="402" t="s">
        <v>432</v>
      </c>
      <c r="AN65" s="402" t="s">
        <v>431</v>
      </c>
      <c r="AO65" s="402" t="s">
        <v>430</v>
      </c>
      <c r="AP65" s="402" t="s">
        <v>429</v>
      </c>
      <c r="AQ65" s="401" t="s">
        <v>314</v>
      </c>
      <c r="AR65" s="400" t="s">
        <v>346</v>
      </c>
      <c r="AS65" s="399" t="s">
        <v>433</v>
      </c>
      <c r="AT65" s="399" t="s">
        <v>432</v>
      </c>
      <c r="AU65" s="399" t="s">
        <v>431</v>
      </c>
      <c r="AV65" s="399" t="s">
        <v>430</v>
      </c>
      <c r="AW65" s="399" t="s">
        <v>429</v>
      </c>
      <c r="AX65" s="398" t="s">
        <v>314</v>
      </c>
      <c r="AY65" s="4492"/>
      <c r="AZ65" s="4488"/>
      <c r="BA65" s="4488"/>
      <c r="BB65" s="4488"/>
      <c r="BC65" s="4488"/>
      <c r="BD65" s="4488"/>
      <c r="BE65" s="4488"/>
      <c r="BF65" s="4488"/>
      <c r="BG65" s="4488"/>
      <c r="BH65" s="4488"/>
      <c r="BI65" s="4488"/>
      <c r="BJ65" s="4488"/>
      <c r="BK65" s="4489"/>
      <c r="BL65" s="4489"/>
      <c r="BM65" s="4489"/>
      <c r="BN65" s="4490"/>
    </row>
    <row r="66" spans="2:66" ht="21" customHeight="1">
      <c r="B66" s="4348"/>
      <c r="C66" s="4388" t="s">
        <v>403</v>
      </c>
      <c r="D66" s="4389"/>
      <c r="E66" s="4365"/>
      <c r="F66" s="4365"/>
      <c r="G66" s="4365"/>
      <c r="H66" s="4365"/>
      <c r="I66" s="4365"/>
      <c r="J66" s="4365"/>
      <c r="K66" s="4365"/>
      <c r="L66" s="4365"/>
      <c r="M66" s="4365"/>
      <c r="N66" s="4365"/>
      <c r="O66" s="4365"/>
      <c r="P66" s="4493"/>
      <c r="Q66" s="4493"/>
      <c r="R66" s="4493"/>
      <c r="S66" s="4493"/>
      <c r="T66" s="4493"/>
      <c r="U66" s="4493"/>
      <c r="V66" s="4494"/>
      <c r="W66" s="397"/>
      <c r="X66" s="395"/>
      <c r="Y66" s="395"/>
      <c r="Z66" s="395"/>
      <c r="AA66" s="395"/>
      <c r="AB66" s="395"/>
      <c r="AC66" s="394"/>
      <c r="AD66" s="396"/>
      <c r="AE66" s="395"/>
      <c r="AF66" s="395"/>
      <c r="AG66" s="395"/>
      <c r="AH66" s="395"/>
      <c r="AI66" s="395"/>
      <c r="AJ66" s="394"/>
      <c r="AK66" s="396"/>
      <c r="AL66" s="395"/>
      <c r="AM66" s="395"/>
      <c r="AN66" s="395"/>
      <c r="AO66" s="395"/>
      <c r="AP66" s="395"/>
      <c r="AQ66" s="394"/>
      <c r="AR66" s="396"/>
      <c r="AS66" s="395"/>
      <c r="AT66" s="395"/>
      <c r="AU66" s="395"/>
      <c r="AV66" s="395"/>
      <c r="AW66" s="395"/>
      <c r="AX66" s="394"/>
      <c r="AY66" s="4482">
        <f t="shared" ref="AY66:AY73" si="5">SUM(W66:AX66)</f>
        <v>0</v>
      </c>
      <c r="AZ66" s="4451"/>
      <c r="BA66" s="4451"/>
      <c r="BB66" s="4452">
        <f t="shared" ref="BB66:BB73" si="6">AY66/4</f>
        <v>0</v>
      </c>
      <c r="BC66" s="4452"/>
      <c r="BD66" s="4483"/>
      <c r="BE66" s="4498">
        <f>ROUNDDOWN(SUM($BB$66:$BD$73)/40,1)</f>
        <v>0</v>
      </c>
      <c r="BF66" s="4498"/>
      <c r="BG66" s="4498"/>
      <c r="BH66" s="4498"/>
      <c r="BI66" s="4498"/>
      <c r="BJ66" s="4498"/>
      <c r="BK66" s="4484"/>
      <c r="BL66" s="4484"/>
      <c r="BM66" s="4484"/>
      <c r="BN66" s="4485"/>
    </row>
    <row r="67" spans="2:66" ht="21" customHeight="1">
      <c r="B67" s="4348"/>
      <c r="C67" s="4348"/>
      <c r="D67" s="4361"/>
      <c r="E67" s="4362"/>
      <c r="F67" s="4362"/>
      <c r="G67" s="4362"/>
      <c r="H67" s="4362"/>
      <c r="I67" s="4362"/>
      <c r="J67" s="4362"/>
      <c r="K67" s="4362"/>
      <c r="L67" s="4362"/>
      <c r="M67" s="4362"/>
      <c r="N67" s="4362"/>
      <c r="O67" s="4362"/>
      <c r="P67" s="4456"/>
      <c r="Q67" s="4456"/>
      <c r="R67" s="4456"/>
      <c r="S67" s="4456"/>
      <c r="T67" s="4456"/>
      <c r="U67" s="4456"/>
      <c r="V67" s="4457"/>
      <c r="W67" s="387"/>
      <c r="X67" s="386"/>
      <c r="Y67" s="386"/>
      <c r="Z67" s="386"/>
      <c r="AA67" s="386"/>
      <c r="AB67" s="386"/>
      <c r="AC67" s="385"/>
      <c r="AD67" s="388"/>
      <c r="AE67" s="386"/>
      <c r="AF67" s="386"/>
      <c r="AG67" s="386"/>
      <c r="AH67" s="386"/>
      <c r="AI67" s="386"/>
      <c r="AJ67" s="385"/>
      <c r="AK67" s="388"/>
      <c r="AL67" s="386"/>
      <c r="AM67" s="386"/>
      <c r="AN67" s="386"/>
      <c r="AO67" s="386"/>
      <c r="AP67" s="386"/>
      <c r="AQ67" s="385"/>
      <c r="AR67" s="387"/>
      <c r="AS67" s="386"/>
      <c r="AT67" s="386"/>
      <c r="AU67" s="386"/>
      <c r="AV67" s="386"/>
      <c r="AW67" s="386"/>
      <c r="AX67" s="385"/>
      <c r="AY67" s="4458">
        <f t="shared" si="5"/>
        <v>0</v>
      </c>
      <c r="AZ67" s="4363"/>
      <c r="BA67" s="4363"/>
      <c r="BB67" s="4387">
        <f t="shared" si="6"/>
        <v>0</v>
      </c>
      <c r="BC67" s="4387"/>
      <c r="BD67" s="4377"/>
      <c r="BE67" s="4499"/>
      <c r="BF67" s="4499"/>
      <c r="BG67" s="4499"/>
      <c r="BH67" s="4499"/>
      <c r="BI67" s="4499"/>
      <c r="BJ67" s="4499"/>
      <c r="BK67" s="4448"/>
      <c r="BL67" s="4448"/>
      <c r="BM67" s="4448"/>
      <c r="BN67" s="4449"/>
    </row>
    <row r="68" spans="2:66" ht="21" customHeight="1">
      <c r="B68" s="4348"/>
      <c r="C68" s="4348"/>
      <c r="D68" s="4361"/>
      <c r="E68" s="4362"/>
      <c r="F68" s="4362"/>
      <c r="G68" s="4362"/>
      <c r="H68" s="4362"/>
      <c r="I68" s="4362"/>
      <c r="J68" s="4362"/>
      <c r="K68" s="4362"/>
      <c r="L68" s="4362"/>
      <c r="M68" s="4362"/>
      <c r="N68" s="4362"/>
      <c r="O68" s="4362"/>
      <c r="P68" s="4456"/>
      <c r="Q68" s="4456"/>
      <c r="R68" s="4456"/>
      <c r="S68" s="4456"/>
      <c r="T68" s="4456"/>
      <c r="U68" s="4456"/>
      <c r="V68" s="4457"/>
      <c r="W68" s="393"/>
      <c r="X68" s="391"/>
      <c r="Y68" s="391"/>
      <c r="Z68" s="391"/>
      <c r="AA68" s="391"/>
      <c r="AB68" s="391"/>
      <c r="AC68" s="390"/>
      <c r="AD68" s="392"/>
      <c r="AE68" s="391"/>
      <c r="AF68" s="391"/>
      <c r="AG68" s="391"/>
      <c r="AH68" s="391"/>
      <c r="AI68" s="391"/>
      <c r="AJ68" s="390"/>
      <c r="AK68" s="392"/>
      <c r="AL68" s="391"/>
      <c r="AM68" s="391"/>
      <c r="AN68" s="391"/>
      <c r="AO68" s="391"/>
      <c r="AP68" s="391"/>
      <c r="AQ68" s="390"/>
      <c r="AR68" s="392"/>
      <c r="AS68" s="391"/>
      <c r="AT68" s="391"/>
      <c r="AU68" s="391"/>
      <c r="AV68" s="391"/>
      <c r="AW68" s="391"/>
      <c r="AX68" s="390"/>
      <c r="AY68" s="4458">
        <f t="shared" si="5"/>
        <v>0</v>
      </c>
      <c r="AZ68" s="4363"/>
      <c r="BA68" s="4363"/>
      <c r="BB68" s="4387">
        <f t="shared" si="6"/>
        <v>0</v>
      </c>
      <c r="BC68" s="4387"/>
      <c r="BD68" s="4377"/>
      <c r="BE68" s="4499"/>
      <c r="BF68" s="4499"/>
      <c r="BG68" s="4499"/>
      <c r="BH68" s="4499"/>
      <c r="BI68" s="4499"/>
      <c r="BJ68" s="4499"/>
      <c r="BK68" s="4448"/>
      <c r="BL68" s="4448"/>
      <c r="BM68" s="4448"/>
      <c r="BN68" s="4449"/>
    </row>
    <row r="69" spans="2:66" ht="21" customHeight="1">
      <c r="B69" s="4348"/>
      <c r="C69" s="4348"/>
      <c r="D69" s="4361"/>
      <c r="E69" s="4362"/>
      <c r="F69" s="4362"/>
      <c r="G69" s="4362"/>
      <c r="H69" s="4362"/>
      <c r="I69" s="4362"/>
      <c r="J69" s="4362"/>
      <c r="K69" s="4362"/>
      <c r="L69" s="4362"/>
      <c r="M69" s="4362"/>
      <c r="N69" s="4362"/>
      <c r="O69" s="4362"/>
      <c r="P69" s="4338"/>
      <c r="Q69" s="4339"/>
      <c r="R69" s="4339"/>
      <c r="S69" s="4339"/>
      <c r="T69" s="4339"/>
      <c r="U69" s="4339"/>
      <c r="V69" s="4340"/>
      <c r="W69" s="387"/>
      <c r="X69" s="386"/>
      <c r="Y69" s="386"/>
      <c r="Z69" s="391"/>
      <c r="AA69" s="391"/>
      <c r="AB69" s="386"/>
      <c r="AC69" s="385"/>
      <c r="AD69" s="388"/>
      <c r="AE69" s="386"/>
      <c r="AF69" s="386"/>
      <c r="AG69" s="391"/>
      <c r="AH69" s="391"/>
      <c r="AI69" s="386"/>
      <c r="AJ69" s="385"/>
      <c r="AK69" s="388"/>
      <c r="AL69" s="386"/>
      <c r="AM69" s="386"/>
      <c r="AN69" s="391"/>
      <c r="AO69" s="391"/>
      <c r="AP69" s="386"/>
      <c r="AQ69" s="385"/>
      <c r="AR69" s="387"/>
      <c r="AS69" s="386"/>
      <c r="AT69" s="386"/>
      <c r="AU69" s="391"/>
      <c r="AV69" s="386"/>
      <c r="AW69" s="386"/>
      <c r="AX69" s="385"/>
      <c r="AY69" s="4458">
        <f t="shared" si="5"/>
        <v>0</v>
      </c>
      <c r="AZ69" s="4363"/>
      <c r="BA69" s="4363"/>
      <c r="BB69" s="4387">
        <f t="shared" si="6"/>
        <v>0</v>
      </c>
      <c r="BC69" s="4387"/>
      <c r="BD69" s="4377"/>
      <c r="BE69" s="4499"/>
      <c r="BF69" s="4499"/>
      <c r="BG69" s="4499"/>
      <c r="BH69" s="4499"/>
      <c r="BI69" s="4499"/>
      <c r="BJ69" s="4499"/>
      <c r="BK69" s="4448"/>
      <c r="BL69" s="4448"/>
      <c r="BM69" s="4448"/>
      <c r="BN69" s="4449"/>
    </row>
    <row r="70" spans="2:66" ht="21" customHeight="1">
      <c r="B70" s="4348"/>
      <c r="C70" s="4348"/>
      <c r="D70" s="4361"/>
      <c r="E70" s="4362"/>
      <c r="F70" s="4362"/>
      <c r="G70" s="4362"/>
      <c r="H70" s="4362"/>
      <c r="I70" s="4362"/>
      <c r="J70" s="4362"/>
      <c r="K70" s="4362"/>
      <c r="L70" s="4362"/>
      <c r="M70" s="4362"/>
      <c r="N70" s="4362"/>
      <c r="O70" s="4362"/>
      <c r="P70" s="4456"/>
      <c r="Q70" s="4456"/>
      <c r="R70" s="4456"/>
      <c r="S70" s="4456"/>
      <c r="T70" s="4456"/>
      <c r="U70" s="4456"/>
      <c r="V70" s="4457"/>
      <c r="W70" s="393"/>
      <c r="X70" s="391"/>
      <c r="Y70" s="391"/>
      <c r="Z70" s="391"/>
      <c r="AA70" s="391"/>
      <c r="AB70" s="391"/>
      <c r="AC70" s="390"/>
      <c r="AD70" s="392"/>
      <c r="AE70" s="391"/>
      <c r="AF70" s="391"/>
      <c r="AG70" s="391"/>
      <c r="AH70" s="391"/>
      <c r="AI70" s="391"/>
      <c r="AJ70" s="390"/>
      <c r="AK70" s="392"/>
      <c r="AL70" s="391"/>
      <c r="AM70" s="391"/>
      <c r="AN70" s="391"/>
      <c r="AO70" s="391"/>
      <c r="AP70" s="391"/>
      <c r="AQ70" s="390"/>
      <c r="AR70" s="392"/>
      <c r="AS70" s="391"/>
      <c r="AT70" s="391"/>
      <c r="AU70" s="391"/>
      <c r="AV70" s="391"/>
      <c r="AW70" s="391"/>
      <c r="AX70" s="390"/>
      <c r="AY70" s="4458">
        <f t="shared" si="5"/>
        <v>0</v>
      </c>
      <c r="AZ70" s="4363"/>
      <c r="BA70" s="4363"/>
      <c r="BB70" s="4387">
        <f t="shared" si="6"/>
        <v>0</v>
      </c>
      <c r="BC70" s="4387"/>
      <c r="BD70" s="4377"/>
      <c r="BE70" s="4499"/>
      <c r="BF70" s="4499"/>
      <c r="BG70" s="4499"/>
      <c r="BH70" s="4499"/>
      <c r="BI70" s="4499"/>
      <c r="BJ70" s="4499"/>
      <c r="BK70" s="4448"/>
      <c r="BL70" s="4448"/>
      <c r="BM70" s="4448"/>
      <c r="BN70" s="4449"/>
    </row>
    <row r="71" spans="2:66" ht="21" customHeight="1">
      <c r="B71" s="4348"/>
      <c r="C71" s="4348"/>
      <c r="D71" s="4361"/>
      <c r="E71" s="4362"/>
      <c r="F71" s="4362"/>
      <c r="G71" s="4362"/>
      <c r="H71" s="4362"/>
      <c r="I71" s="4362"/>
      <c r="J71" s="4362"/>
      <c r="K71" s="4362"/>
      <c r="L71" s="4362"/>
      <c r="M71" s="4362"/>
      <c r="N71" s="4362"/>
      <c r="O71" s="4362"/>
      <c r="P71" s="4338"/>
      <c r="Q71" s="4339"/>
      <c r="R71" s="4339"/>
      <c r="S71" s="4339"/>
      <c r="T71" s="4339"/>
      <c r="U71" s="4339"/>
      <c r="V71" s="4340"/>
      <c r="W71" s="387"/>
      <c r="X71" s="386"/>
      <c r="Y71" s="386"/>
      <c r="Z71" s="386"/>
      <c r="AA71" s="386"/>
      <c r="AB71" s="386"/>
      <c r="AC71" s="389"/>
      <c r="AD71" s="388"/>
      <c r="AE71" s="386"/>
      <c r="AF71" s="386"/>
      <c r="AG71" s="386"/>
      <c r="AH71" s="386"/>
      <c r="AI71" s="386"/>
      <c r="AJ71" s="389"/>
      <c r="AK71" s="388"/>
      <c r="AL71" s="386"/>
      <c r="AM71" s="386"/>
      <c r="AN71" s="386"/>
      <c r="AO71" s="386"/>
      <c r="AP71" s="386"/>
      <c r="AQ71" s="389"/>
      <c r="AR71" s="388"/>
      <c r="AS71" s="386"/>
      <c r="AT71" s="386"/>
      <c r="AU71" s="386"/>
      <c r="AV71" s="386"/>
      <c r="AW71" s="386"/>
      <c r="AX71" s="389"/>
      <c r="AY71" s="4458">
        <f t="shared" si="5"/>
        <v>0</v>
      </c>
      <c r="AZ71" s="4363"/>
      <c r="BA71" s="4363"/>
      <c r="BB71" s="4387">
        <f t="shared" si="6"/>
        <v>0</v>
      </c>
      <c r="BC71" s="4387"/>
      <c r="BD71" s="4377"/>
      <c r="BE71" s="4499"/>
      <c r="BF71" s="4499"/>
      <c r="BG71" s="4499"/>
      <c r="BH71" s="4499"/>
      <c r="BI71" s="4499"/>
      <c r="BJ71" s="4499"/>
      <c r="BK71" s="4448"/>
      <c r="BL71" s="4448"/>
      <c r="BM71" s="4448"/>
      <c r="BN71" s="4449"/>
    </row>
    <row r="72" spans="2:66" ht="21" customHeight="1">
      <c r="B72" s="4348"/>
      <c r="C72" s="4348"/>
      <c r="D72" s="4361"/>
      <c r="E72" s="4362"/>
      <c r="F72" s="4362"/>
      <c r="G72" s="4362"/>
      <c r="H72" s="4362"/>
      <c r="I72" s="4362"/>
      <c r="J72" s="4362"/>
      <c r="K72" s="4362"/>
      <c r="L72" s="4362"/>
      <c r="M72" s="4362"/>
      <c r="N72" s="4362"/>
      <c r="O72" s="4362"/>
      <c r="P72" s="4338"/>
      <c r="Q72" s="4339"/>
      <c r="R72" s="4339"/>
      <c r="S72" s="4339"/>
      <c r="T72" s="4339"/>
      <c r="U72" s="4339"/>
      <c r="V72" s="4340"/>
      <c r="W72" s="387"/>
      <c r="X72" s="386"/>
      <c r="Y72" s="386"/>
      <c r="Z72" s="386"/>
      <c r="AA72" s="386"/>
      <c r="AB72" s="386"/>
      <c r="AC72" s="385"/>
      <c r="AD72" s="388"/>
      <c r="AE72" s="386"/>
      <c r="AF72" s="386"/>
      <c r="AG72" s="386"/>
      <c r="AH72" s="386"/>
      <c r="AI72" s="386"/>
      <c r="AJ72" s="385"/>
      <c r="AK72" s="388"/>
      <c r="AL72" s="386"/>
      <c r="AM72" s="386"/>
      <c r="AN72" s="386"/>
      <c r="AO72" s="386"/>
      <c r="AP72" s="386"/>
      <c r="AQ72" s="385"/>
      <c r="AR72" s="387"/>
      <c r="AS72" s="386"/>
      <c r="AT72" s="386"/>
      <c r="AU72" s="386"/>
      <c r="AV72" s="386"/>
      <c r="AW72" s="386"/>
      <c r="AX72" s="385"/>
      <c r="AY72" s="4458">
        <f t="shared" si="5"/>
        <v>0</v>
      </c>
      <c r="AZ72" s="4363"/>
      <c r="BA72" s="4363"/>
      <c r="BB72" s="4387">
        <f t="shared" si="6"/>
        <v>0</v>
      </c>
      <c r="BC72" s="4387"/>
      <c r="BD72" s="4377"/>
      <c r="BE72" s="4499"/>
      <c r="BF72" s="4499"/>
      <c r="BG72" s="4499"/>
      <c r="BH72" s="4499"/>
      <c r="BI72" s="4499"/>
      <c r="BJ72" s="4499"/>
      <c r="BK72" s="4448"/>
      <c r="BL72" s="4448"/>
      <c r="BM72" s="4448"/>
      <c r="BN72" s="4449"/>
    </row>
    <row r="73" spans="2:66" ht="21" customHeight="1" thickBot="1">
      <c r="B73" s="4348"/>
      <c r="C73" s="4348"/>
      <c r="D73" s="4509"/>
      <c r="E73" s="4476"/>
      <c r="F73" s="4476"/>
      <c r="G73" s="4476"/>
      <c r="H73" s="4476"/>
      <c r="I73" s="4476"/>
      <c r="J73" s="4476"/>
      <c r="K73" s="4476"/>
      <c r="L73" s="4476"/>
      <c r="M73" s="4476"/>
      <c r="N73" s="4476"/>
      <c r="O73" s="4476"/>
      <c r="P73" s="4431"/>
      <c r="Q73" s="4432"/>
      <c r="R73" s="4432"/>
      <c r="S73" s="4432"/>
      <c r="T73" s="4432"/>
      <c r="U73" s="4432"/>
      <c r="V73" s="4433"/>
      <c r="W73" s="383"/>
      <c r="X73" s="382"/>
      <c r="Y73" s="382"/>
      <c r="Z73" s="382"/>
      <c r="AA73" s="382"/>
      <c r="AB73" s="382"/>
      <c r="AC73" s="381"/>
      <c r="AD73" s="384"/>
      <c r="AE73" s="382"/>
      <c r="AF73" s="382"/>
      <c r="AG73" s="382"/>
      <c r="AH73" s="382"/>
      <c r="AI73" s="382"/>
      <c r="AJ73" s="381"/>
      <c r="AK73" s="384"/>
      <c r="AL73" s="382"/>
      <c r="AM73" s="382"/>
      <c r="AN73" s="382"/>
      <c r="AO73" s="382"/>
      <c r="AP73" s="382"/>
      <c r="AQ73" s="381"/>
      <c r="AR73" s="383"/>
      <c r="AS73" s="382"/>
      <c r="AT73" s="382"/>
      <c r="AU73" s="382"/>
      <c r="AV73" s="382"/>
      <c r="AW73" s="382"/>
      <c r="AX73" s="381"/>
      <c r="AY73" s="4513">
        <f t="shared" si="5"/>
        <v>0</v>
      </c>
      <c r="AZ73" s="4434"/>
      <c r="BA73" s="4434"/>
      <c r="BB73" s="4435">
        <f t="shared" si="6"/>
        <v>0</v>
      </c>
      <c r="BC73" s="4435"/>
      <c r="BD73" s="4366"/>
      <c r="BE73" s="4500"/>
      <c r="BF73" s="4500"/>
      <c r="BG73" s="4500"/>
      <c r="BH73" s="4500"/>
      <c r="BI73" s="4500"/>
      <c r="BJ73" s="4500"/>
      <c r="BK73" s="4462"/>
      <c r="BL73" s="4462"/>
      <c r="BM73" s="4462"/>
      <c r="BN73" s="4463"/>
    </row>
    <row r="74" spans="2:66" ht="21" customHeight="1" thickBot="1">
      <c r="B74" s="4348"/>
      <c r="C74" s="4464" t="s">
        <v>428</v>
      </c>
      <c r="D74" s="4465"/>
      <c r="E74" s="4465"/>
      <c r="F74" s="4465"/>
      <c r="G74" s="4465"/>
      <c r="H74" s="4465"/>
      <c r="I74" s="4465"/>
      <c r="J74" s="4465"/>
      <c r="K74" s="4465"/>
      <c r="L74" s="4465"/>
      <c r="M74" s="4465"/>
      <c r="N74" s="4465"/>
      <c r="O74" s="4465"/>
      <c r="P74" s="4465"/>
      <c r="Q74" s="4465"/>
      <c r="R74" s="4465"/>
      <c r="S74" s="4465"/>
      <c r="T74" s="4465"/>
      <c r="U74" s="4465"/>
      <c r="V74" s="4466"/>
      <c r="W74" s="380">
        <f t="shared" ref="W74:AX74" si="7">SUM(W66:W73)</f>
        <v>0</v>
      </c>
      <c r="X74" s="379">
        <f t="shared" si="7"/>
        <v>0</v>
      </c>
      <c r="Y74" s="379">
        <f t="shared" si="7"/>
        <v>0</v>
      </c>
      <c r="Z74" s="379">
        <f t="shared" si="7"/>
        <v>0</v>
      </c>
      <c r="AA74" s="379">
        <f t="shared" si="7"/>
        <v>0</v>
      </c>
      <c r="AB74" s="379">
        <f t="shared" si="7"/>
        <v>0</v>
      </c>
      <c r="AC74" s="378">
        <f t="shared" si="7"/>
        <v>0</v>
      </c>
      <c r="AD74" s="380">
        <f t="shared" si="7"/>
        <v>0</v>
      </c>
      <c r="AE74" s="379">
        <f t="shared" si="7"/>
        <v>0</v>
      </c>
      <c r="AF74" s="379">
        <f t="shared" si="7"/>
        <v>0</v>
      </c>
      <c r="AG74" s="379">
        <f t="shared" si="7"/>
        <v>0</v>
      </c>
      <c r="AH74" s="379">
        <f t="shared" si="7"/>
        <v>0</v>
      </c>
      <c r="AI74" s="379">
        <f t="shared" si="7"/>
        <v>0</v>
      </c>
      <c r="AJ74" s="378">
        <f t="shared" si="7"/>
        <v>0</v>
      </c>
      <c r="AK74" s="380">
        <f t="shared" si="7"/>
        <v>0</v>
      </c>
      <c r="AL74" s="379">
        <f t="shared" si="7"/>
        <v>0</v>
      </c>
      <c r="AM74" s="379">
        <f t="shared" si="7"/>
        <v>0</v>
      </c>
      <c r="AN74" s="379">
        <f t="shared" si="7"/>
        <v>0</v>
      </c>
      <c r="AO74" s="379">
        <f t="shared" si="7"/>
        <v>0</v>
      </c>
      <c r="AP74" s="379">
        <f t="shared" si="7"/>
        <v>0</v>
      </c>
      <c r="AQ74" s="378">
        <f t="shared" si="7"/>
        <v>0</v>
      </c>
      <c r="AR74" s="380">
        <f t="shared" si="7"/>
        <v>0</v>
      </c>
      <c r="AS74" s="379">
        <f t="shared" si="7"/>
        <v>0</v>
      </c>
      <c r="AT74" s="379">
        <f t="shared" si="7"/>
        <v>0</v>
      </c>
      <c r="AU74" s="379">
        <f t="shared" si="7"/>
        <v>0</v>
      </c>
      <c r="AV74" s="379">
        <f t="shared" si="7"/>
        <v>0</v>
      </c>
      <c r="AW74" s="379">
        <f t="shared" si="7"/>
        <v>0</v>
      </c>
      <c r="AX74" s="378">
        <f t="shared" si="7"/>
        <v>0</v>
      </c>
      <c r="AY74" s="4503">
        <f>SUM(AY66:BA73)</f>
        <v>0</v>
      </c>
      <c r="AZ74" s="4504"/>
      <c r="BA74" s="4504"/>
      <c r="BB74" s="4505">
        <f>SUM($BB$66:$BD$73)</f>
        <v>0</v>
      </c>
      <c r="BC74" s="4505"/>
      <c r="BD74" s="4506"/>
      <c r="BE74" s="4495">
        <f>SUM(BE66)</f>
        <v>0</v>
      </c>
      <c r="BF74" s="4496"/>
      <c r="BG74" s="4496"/>
      <c r="BH74" s="4496"/>
      <c r="BI74" s="4496"/>
      <c r="BJ74" s="4497"/>
      <c r="BK74" s="4507"/>
      <c r="BL74" s="4507"/>
      <c r="BM74" s="4507"/>
      <c r="BN74" s="4508"/>
    </row>
    <row r="75" spans="2:66" ht="21" customHeight="1" thickBot="1">
      <c r="B75" s="377" t="s">
        <v>427</v>
      </c>
      <c r="C75" s="376"/>
      <c r="D75" s="375"/>
      <c r="E75" s="374"/>
      <c r="F75" s="374"/>
      <c r="G75" s="374"/>
      <c r="H75" s="374"/>
      <c r="I75" s="374"/>
      <c r="J75" s="374"/>
      <c r="K75" s="374"/>
      <c r="L75" s="374"/>
      <c r="M75" s="374"/>
      <c r="N75" s="374"/>
      <c r="O75" s="374"/>
      <c r="P75" s="374"/>
      <c r="Q75" s="374"/>
      <c r="R75" s="374"/>
      <c r="S75" s="374"/>
      <c r="T75" s="374"/>
      <c r="U75" s="374"/>
      <c r="V75" s="374"/>
      <c r="W75" s="373"/>
      <c r="X75" s="373"/>
      <c r="Y75" s="373"/>
      <c r="Z75" s="373"/>
      <c r="AA75" s="373"/>
      <c r="AB75" s="373"/>
      <c r="AC75" s="373"/>
      <c r="AD75" s="373"/>
      <c r="AE75" s="373"/>
      <c r="AF75" s="373"/>
      <c r="AG75" s="373"/>
      <c r="AH75" s="373"/>
      <c r="AI75" s="373"/>
      <c r="AJ75" s="373"/>
      <c r="AK75" s="373"/>
      <c r="AL75" s="373"/>
      <c r="AM75" s="373"/>
      <c r="AN75" s="373"/>
      <c r="AO75" s="373"/>
      <c r="AP75" s="373"/>
      <c r="AQ75" s="373"/>
      <c r="AR75" s="373"/>
      <c r="AS75" s="373"/>
      <c r="AT75" s="373"/>
      <c r="AU75" s="373"/>
      <c r="AV75" s="373"/>
      <c r="AW75" s="373"/>
      <c r="AX75" s="372"/>
      <c r="AY75" s="4501">
        <v>40</v>
      </c>
      <c r="AZ75" s="4343"/>
      <c r="BA75" s="4343"/>
      <c r="BB75" s="4343"/>
      <c r="BC75" s="4343"/>
      <c r="BD75" s="4343"/>
      <c r="BE75" s="4343"/>
      <c r="BF75" s="4343"/>
      <c r="BG75" s="4343"/>
      <c r="BH75" s="4343"/>
      <c r="BI75" s="4343"/>
      <c r="BJ75" s="4343"/>
      <c r="BK75" s="4343"/>
      <c r="BL75" s="4343"/>
      <c r="BM75" s="4343"/>
      <c r="BN75" s="4502"/>
    </row>
    <row r="76" spans="2:66" ht="21" customHeight="1">
      <c r="B76" s="90" t="s">
        <v>426</v>
      </c>
    </row>
    <row r="77" spans="2:66" ht="21" customHeight="1">
      <c r="B77" s="90" t="s">
        <v>425</v>
      </c>
      <c r="G77" s="90"/>
    </row>
    <row r="78" spans="2:66" ht="21" customHeight="1">
      <c r="G78" s="90"/>
    </row>
  </sheetData>
  <mergeCells count="509">
    <mergeCell ref="B1:E1"/>
    <mergeCell ref="AY73:BA73"/>
    <mergeCell ref="BB73:BD73"/>
    <mergeCell ref="BK71:BN71"/>
    <mergeCell ref="D72:I72"/>
    <mergeCell ref="AY72:BA72"/>
    <mergeCell ref="D70:I70"/>
    <mergeCell ref="J70:L70"/>
    <mergeCell ref="M70:O70"/>
    <mergeCell ref="P70:V70"/>
    <mergeCell ref="AY70:BA70"/>
    <mergeCell ref="M72:O72"/>
    <mergeCell ref="P72:V72"/>
    <mergeCell ref="M73:O73"/>
    <mergeCell ref="P73:V73"/>
    <mergeCell ref="BB68:BD68"/>
    <mergeCell ref="M69:O69"/>
    <mergeCell ref="P69:V69"/>
    <mergeCell ref="AY69:BA69"/>
    <mergeCell ref="BB69:BD69"/>
    <mergeCell ref="BB67:BD67"/>
    <mergeCell ref="BK67:BN67"/>
    <mergeCell ref="BK68:BN68"/>
    <mergeCell ref="BE64:BJ65"/>
    <mergeCell ref="BE74:BJ74"/>
    <mergeCell ref="BE66:BJ73"/>
    <mergeCell ref="AY75:BN75"/>
    <mergeCell ref="BK73:BN73"/>
    <mergeCell ref="C74:V74"/>
    <mergeCell ref="AY74:BA74"/>
    <mergeCell ref="BB74:BD74"/>
    <mergeCell ref="BK74:BN74"/>
    <mergeCell ref="D73:I73"/>
    <mergeCell ref="J73:L73"/>
    <mergeCell ref="BB72:BD72"/>
    <mergeCell ref="BK72:BN72"/>
    <mergeCell ref="D71:I71"/>
    <mergeCell ref="J71:L71"/>
    <mergeCell ref="M71:O71"/>
    <mergeCell ref="P71:V71"/>
    <mergeCell ref="AY71:BA71"/>
    <mergeCell ref="BB71:BD71"/>
    <mergeCell ref="BB70:BD70"/>
    <mergeCell ref="BK70:BN70"/>
    <mergeCell ref="D69:I69"/>
    <mergeCell ref="J69:L69"/>
    <mergeCell ref="P68:V68"/>
    <mergeCell ref="AY68:BA68"/>
    <mergeCell ref="B66:B74"/>
    <mergeCell ref="C66:C73"/>
    <mergeCell ref="D66:I66"/>
    <mergeCell ref="J66:L66"/>
    <mergeCell ref="M66:O66"/>
    <mergeCell ref="P66:V66"/>
    <mergeCell ref="D68:I68"/>
    <mergeCell ref="J68:L68"/>
    <mergeCell ref="M68:O68"/>
    <mergeCell ref="J72:L72"/>
    <mergeCell ref="B64:B65"/>
    <mergeCell ref="D64:I65"/>
    <mergeCell ref="J64:O65"/>
    <mergeCell ref="P64:V65"/>
    <mergeCell ref="W64:AC64"/>
    <mergeCell ref="AD64:AJ64"/>
    <mergeCell ref="AK64:AQ64"/>
    <mergeCell ref="AR64:AX64"/>
    <mergeCell ref="AY64:BA65"/>
    <mergeCell ref="C52:C58"/>
    <mergeCell ref="BK56:BN56"/>
    <mergeCell ref="D57:I57"/>
    <mergeCell ref="J57:L57"/>
    <mergeCell ref="M57:O57"/>
    <mergeCell ref="P57:V57"/>
    <mergeCell ref="AY57:BA57"/>
    <mergeCell ref="BK58:BN58"/>
    <mergeCell ref="C59:V59"/>
    <mergeCell ref="AY59:BA59"/>
    <mergeCell ref="BB59:BD59"/>
    <mergeCell ref="BE59:BG59"/>
    <mergeCell ref="BH59:BJ59"/>
    <mergeCell ref="BK59:BN59"/>
    <mergeCell ref="D58:I58"/>
    <mergeCell ref="J58:L58"/>
    <mergeCell ref="M58:O58"/>
    <mergeCell ref="BB57:BD57"/>
    <mergeCell ref="J55:L55"/>
    <mergeCell ref="M55:O55"/>
    <mergeCell ref="P55:V55"/>
    <mergeCell ref="AY55:BA55"/>
    <mergeCell ref="BB55:BD55"/>
    <mergeCell ref="BK54:BN54"/>
    <mergeCell ref="BK69:BN69"/>
    <mergeCell ref="D67:I67"/>
    <mergeCell ref="J67:L67"/>
    <mergeCell ref="M67:O67"/>
    <mergeCell ref="P67:V67"/>
    <mergeCell ref="AY67:BA67"/>
    <mergeCell ref="C60:V60"/>
    <mergeCell ref="AY60:BA60"/>
    <mergeCell ref="BB60:BD60"/>
    <mergeCell ref="BE60:BG60"/>
    <mergeCell ref="BH60:BJ60"/>
    <mergeCell ref="BK60:BN60"/>
    <mergeCell ref="AY66:BA66"/>
    <mergeCell ref="BB66:BD66"/>
    <mergeCell ref="BK66:BN66"/>
    <mergeCell ref="AY61:BN61"/>
    <mergeCell ref="BB64:BD65"/>
    <mergeCell ref="BK64:BN65"/>
    <mergeCell ref="BB53:BD53"/>
    <mergeCell ref="BK53:BN53"/>
    <mergeCell ref="BB56:BD56"/>
    <mergeCell ref="BK55:BN55"/>
    <mergeCell ref="D52:I52"/>
    <mergeCell ref="J52:L52"/>
    <mergeCell ref="M52:O52"/>
    <mergeCell ref="P52:V52"/>
    <mergeCell ref="AY52:BA52"/>
    <mergeCell ref="BB52:BD52"/>
    <mergeCell ref="BE52:BG58"/>
    <mergeCell ref="BH52:BJ58"/>
    <mergeCell ref="BK57:BN57"/>
    <mergeCell ref="D56:I56"/>
    <mergeCell ref="J56:L56"/>
    <mergeCell ref="M56:O56"/>
    <mergeCell ref="P56:V56"/>
    <mergeCell ref="AY56:BA56"/>
    <mergeCell ref="J54:L54"/>
    <mergeCell ref="M54:O54"/>
    <mergeCell ref="P54:V54"/>
    <mergeCell ref="AY54:BA54"/>
    <mergeCell ref="BB54:BD54"/>
    <mergeCell ref="D55:I55"/>
    <mergeCell ref="D51:I51"/>
    <mergeCell ref="P58:V58"/>
    <mergeCell ref="AY58:BA58"/>
    <mergeCell ref="BB58:BD58"/>
    <mergeCell ref="BB50:BD50"/>
    <mergeCell ref="BK50:BN50"/>
    <mergeCell ref="D49:I49"/>
    <mergeCell ref="J49:L49"/>
    <mergeCell ref="M49:O49"/>
    <mergeCell ref="P49:V49"/>
    <mergeCell ref="AY49:BA49"/>
    <mergeCell ref="BB49:BD49"/>
    <mergeCell ref="J51:L51"/>
    <mergeCell ref="M51:O51"/>
    <mergeCell ref="P51:V51"/>
    <mergeCell ref="AY51:BA51"/>
    <mergeCell ref="BB51:BD51"/>
    <mergeCell ref="BK51:BN51"/>
    <mergeCell ref="BK52:BN52"/>
    <mergeCell ref="D53:I53"/>
    <mergeCell ref="J53:L53"/>
    <mergeCell ref="M53:O53"/>
    <mergeCell ref="P53:V53"/>
    <mergeCell ref="AY53:BA53"/>
    <mergeCell ref="CK46:CO46"/>
    <mergeCell ref="BE44:BG51"/>
    <mergeCell ref="BH44:BJ51"/>
    <mergeCell ref="BK44:BN44"/>
    <mergeCell ref="CK44:CO44"/>
    <mergeCell ref="BK41:BN41"/>
    <mergeCell ref="BE42:BG42"/>
    <mergeCell ref="BH42:BJ42"/>
    <mergeCell ref="BK42:BN42"/>
    <mergeCell ref="BH43:BJ43"/>
    <mergeCell ref="BK45:BN45"/>
    <mergeCell ref="CK45:CO45"/>
    <mergeCell ref="BK46:BN46"/>
    <mergeCell ref="BK43:BN43"/>
    <mergeCell ref="CE43:CJ46"/>
    <mergeCell ref="CK43:CO43"/>
    <mergeCell ref="BK49:BN49"/>
    <mergeCell ref="BK48:BN48"/>
    <mergeCell ref="BK47:BN47"/>
    <mergeCell ref="BK38:BN38"/>
    <mergeCell ref="C39:C43"/>
    <mergeCell ref="D39:I39"/>
    <mergeCell ref="J39:L39"/>
    <mergeCell ref="M39:O39"/>
    <mergeCell ref="P39:V39"/>
    <mergeCell ref="AY39:BA39"/>
    <mergeCell ref="BB39:BD39"/>
    <mergeCell ref="BE39:BG39"/>
    <mergeCell ref="BH39:BJ39"/>
    <mergeCell ref="D42:I42"/>
    <mergeCell ref="J42:L42"/>
    <mergeCell ref="M42:O42"/>
    <mergeCell ref="P42:V42"/>
    <mergeCell ref="AY42:BA42"/>
    <mergeCell ref="BB42:BD42"/>
    <mergeCell ref="BK39:BN39"/>
    <mergeCell ref="D40:I40"/>
    <mergeCell ref="J40:L40"/>
    <mergeCell ref="M40:O40"/>
    <mergeCell ref="P40:V40"/>
    <mergeCell ref="AY40:BA40"/>
    <mergeCell ref="BB40:BD40"/>
    <mergeCell ref="BE40:BG40"/>
    <mergeCell ref="BB44:BD44"/>
    <mergeCell ref="D46:I46"/>
    <mergeCell ref="J46:L46"/>
    <mergeCell ref="M46:O46"/>
    <mergeCell ref="P46:V46"/>
    <mergeCell ref="AY46:BA46"/>
    <mergeCell ref="BB46:BD46"/>
    <mergeCell ref="BB47:BD47"/>
    <mergeCell ref="C44:C51"/>
    <mergeCell ref="D44:I44"/>
    <mergeCell ref="D48:I48"/>
    <mergeCell ref="J48:L48"/>
    <mergeCell ref="M48:O48"/>
    <mergeCell ref="P48:V48"/>
    <mergeCell ref="AY48:BA48"/>
    <mergeCell ref="BB48:BD48"/>
    <mergeCell ref="D47:I47"/>
    <mergeCell ref="J47:L47"/>
    <mergeCell ref="P45:V45"/>
    <mergeCell ref="AY45:BA45"/>
    <mergeCell ref="BB45:BD45"/>
    <mergeCell ref="M47:O47"/>
    <mergeCell ref="P47:V47"/>
    <mergeCell ref="AY47:BA47"/>
    <mergeCell ref="J44:L44"/>
    <mergeCell ref="M44:O44"/>
    <mergeCell ref="AQ32:AS32"/>
    <mergeCell ref="AT32:AV32"/>
    <mergeCell ref="D45:I45"/>
    <mergeCell ref="J45:L45"/>
    <mergeCell ref="M45:O45"/>
    <mergeCell ref="BG32:BI32"/>
    <mergeCell ref="BJ32:BL32"/>
    <mergeCell ref="BB43:BD43"/>
    <mergeCell ref="BE43:BG43"/>
    <mergeCell ref="BB38:BD38"/>
    <mergeCell ref="BE38:BG38"/>
    <mergeCell ref="BH38:BJ38"/>
    <mergeCell ref="BB41:BD41"/>
    <mergeCell ref="BH40:BJ40"/>
    <mergeCell ref="BK40:BN40"/>
    <mergeCell ref="BE41:BG41"/>
    <mergeCell ref="BH41:BJ41"/>
    <mergeCell ref="D41:I41"/>
    <mergeCell ref="J41:L41"/>
    <mergeCell ref="M41:O41"/>
    <mergeCell ref="P41:V41"/>
    <mergeCell ref="D38:I38"/>
    <mergeCell ref="B36:B37"/>
    <mergeCell ref="D36:I37"/>
    <mergeCell ref="J36:O37"/>
    <mergeCell ref="P36:V37"/>
    <mergeCell ref="W36:AC36"/>
    <mergeCell ref="J43:L43"/>
    <mergeCell ref="M43:O43"/>
    <mergeCell ref="P43:V43"/>
    <mergeCell ref="AY43:BA43"/>
    <mergeCell ref="AY38:BA38"/>
    <mergeCell ref="AY41:BA41"/>
    <mergeCell ref="B38:B60"/>
    <mergeCell ref="J38:L38"/>
    <mergeCell ref="M38:O38"/>
    <mergeCell ref="P38:V38"/>
    <mergeCell ref="D43:I43"/>
    <mergeCell ref="P44:V44"/>
    <mergeCell ref="AY44:BA44"/>
    <mergeCell ref="D50:I50"/>
    <mergeCell ref="J50:L50"/>
    <mergeCell ref="M50:O50"/>
    <mergeCell ref="P50:V50"/>
    <mergeCell ref="AY50:BA50"/>
    <mergeCell ref="D54:I54"/>
    <mergeCell ref="BI30:BL30"/>
    <mergeCell ref="D30:H30"/>
    <mergeCell ref="I30:L30"/>
    <mergeCell ref="M30:P30"/>
    <mergeCell ref="T30:X30"/>
    <mergeCell ref="Y30:AB30"/>
    <mergeCell ref="AC30:AF30"/>
    <mergeCell ref="AY36:BA37"/>
    <mergeCell ref="BB36:BD37"/>
    <mergeCell ref="BE36:BG37"/>
    <mergeCell ref="BH36:BJ37"/>
    <mergeCell ref="BK36:BN37"/>
    <mergeCell ref="AJ30:AN30"/>
    <mergeCell ref="AO30:AR30"/>
    <mergeCell ref="AS30:AV30"/>
    <mergeCell ref="AZ30:BD30"/>
    <mergeCell ref="BE30:BH30"/>
    <mergeCell ref="AD36:AJ36"/>
    <mergeCell ref="AK36:AQ36"/>
    <mergeCell ref="AR36:AX36"/>
    <mergeCell ref="K32:M32"/>
    <mergeCell ref="N32:P32"/>
    <mergeCell ref="AA32:AC32"/>
    <mergeCell ref="AD32:AF32"/>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D28:H28"/>
    <mergeCell ref="I28:L28"/>
    <mergeCell ref="M28:P28"/>
    <mergeCell ref="T28:X28"/>
    <mergeCell ref="Y28:AB28"/>
    <mergeCell ref="AC28:AF28"/>
    <mergeCell ref="AJ28:AN28"/>
    <mergeCell ref="AO28:AR28"/>
    <mergeCell ref="AS28:AV28"/>
    <mergeCell ref="Z21:BM23"/>
    <mergeCell ref="D25:AF25"/>
    <mergeCell ref="AJ25:BL25"/>
    <mergeCell ref="D26:H26"/>
    <mergeCell ref="T26:X26"/>
    <mergeCell ref="AJ26:AN26"/>
    <mergeCell ref="AZ26:BD26"/>
    <mergeCell ref="D27:H27"/>
    <mergeCell ref="I27:L27"/>
    <mergeCell ref="M27:P27"/>
    <mergeCell ref="T27:X27"/>
    <mergeCell ref="Y27:AB27"/>
    <mergeCell ref="AC27:AF27"/>
    <mergeCell ref="AJ27:AN27"/>
    <mergeCell ref="AO27:AR27"/>
    <mergeCell ref="AS27:AV27"/>
    <mergeCell ref="AZ27:BD27"/>
    <mergeCell ref="BE27:BH27"/>
    <mergeCell ref="BI27:BL27"/>
    <mergeCell ref="Z17:AD17"/>
    <mergeCell ref="AE17:AH17"/>
    <mergeCell ref="AI17:AK17"/>
    <mergeCell ref="AL17:AN17"/>
    <mergeCell ref="AQ17:AU17"/>
    <mergeCell ref="AV17:AY17"/>
    <mergeCell ref="Z18:AD18"/>
    <mergeCell ref="AE18:AH18"/>
    <mergeCell ref="AI18:AK18"/>
    <mergeCell ref="AL18:AN18"/>
    <mergeCell ref="AQ18:AU18"/>
    <mergeCell ref="AV18:AY18"/>
    <mergeCell ref="AZ17:BB17"/>
    <mergeCell ref="BC17:BE17"/>
    <mergeCell ref="AZ18:BB18"/>
    <mergeCell ref="BC18:BE18"/>
    <mergeCell ref="BQ14:BS14"/>
    <mergeCell ref="BZ14:CC14"/>
    <mergeCell ref="BH16:BL16"/>
    <mergeCell ref="BC15:BE15"/>
    <mergeCell ref="BH15:BL15"/>
    <mergeCell ref="BM15:BP15"/>
    <mergeCell ref="BM16:BP16"/>
    <mergeCell ref="BQ16:BS16"/>
    <mergeCell ref="D15:E15"/>
    <mergeCell ref="F15:V15"/>
    <mergeCell ref="Z15:AD15"/>
    <mergeCell ref="AE15:AH15"/>
    <mergeCell ref="AI15:AK15"/>
    <mergeCell ref="CD14:CF14"/>
    <mergeCell ref="CG15:CI15"/>
    <mergeCell ref="Z16:AD16"/>
    <mergeCell ref="AE16:AH16"/>
    <mergeCell ref="AI16:AK16"/>
    <mergeCell ref="AL16:AN16"/>
    <mergeCell ref="AQ16:AU16"/>
    <mergeCell ref="AV16:AY16"/>
    <mergeCell ref="AZ16:BB16"/>
    <mergeCell ref="BC16:BE16"/>
    <mergeCell ref="AL15:AN15"/>
    <mergeCell ref="AQ15:AU15"/>
    <mergeCell ref="AV15:AY15"/>
    <mergeCell ref="AZ15:BB15"/>
    <mergeCell ref="CG14:CI14"/>
    <mergeCell ref="AZ14:BB14"/>
    <mergeCell ref="BH14:BL14"/>
    <mergeCell ref="CB12:CE12"/>
    <mergeCell ref="CF12:CH12"/>
    <mergeCell ref="CF13:CH13"/>
    <mergeCell ref="BM14:BP14"/>
    <mergeCell ref="BQ15:BS15"/>
    <mergeCell ref="BZ15:CC15"/>
    <mergeCell ref="CD15:CF15"/>
    <mergeCell ref="CI12:CK12"/>
    <mergeCell ref="D13:E13"/>
    <mergeCell ref="F13:V13"/>
    <mergeCell ref="AE13:AK13"/>
    <mergeCell ref="AL13:AN14"/>
    <mergeCell ref="AV13:BB13"/>
    <mergeCell ref="BC13:BE14"/>
    <mergeCell ref="BM13:BS13"/>
    <mergeCell ref="BW13:CA13"/>
    <mergeCell ref="CB13:CE13"/>
    <mergeCell ref="CI13:CK13"/>
    <mergeCell ref="D14:E14"/>
    <mergeCell ref="F14:V14"/>
    <mergeCell ref="AE14:AH14"/>
    <mergeCell ref="AI14:AK14"/>
    <mergeCell ref="AQ14:AU14"/>
    <mergeCell ref="AV14:AY14"/>
    <mergeCell ref="BW11:CA11"/>
    <mergeCell ref="CB11:CE11"/>
    <mergeCell ref="CF11:CH11"/>
    <mergeCell ref="CI11:CK11"/>
    <mergeCell ref="DF9:DH9"/>
    <mergeCell ref="Z10:AF10"/>
    <mergeCell ref="AG10:AJ10"/>
    <mergeCell ref="AK10:AN10"/>
    <mergeCell ref="AO10:AR10"/>
    <mergeCell ref="AS10:AV10"/>
    <mergeCell ref="CP9:CS9"/>
    <mergeCell ref="CT9:CW9"/>
    <mergeCell ref="CX9:DA9"/>
    <mergeCell ref="DB9:DE9"/>
    <mergeCell ref="Z9:AF9"/>
    <mergeCell ref="AG9:AJ9"/>
    <mergeCell ref="AK9:AN9"/>
    <mergeCell ref="AW10:AZ10"/>
    <mergeCell ref="BA10:BD10"/>
    <mergeCell ref="BE10:BG10"/>
    <mergeCell ref="BW10:CA10"/>
    <mergeCell ref="CB9:CE9"/>
    <mergeCell ref="CF9:CH9"/>
    <mergeCell ref="CB10:CE10"/>
    <mergeCell ref="CF10:CH10"/>
    <mergeCell ref="CI10:CK10"/>
    <mergeCell ref="AO9:AR9"/>
    <mergeCell ref="AS9:AV9"/>
    <mergeCell ref="AW9:AZ9"/>
    <mergeCell ref="BA9:BD9"/>
    <mergeCell ref="BE9:BG9"/>
    <mergeCell ref="BW9:CA9"/>
    <mergeCell ref="AO8:AR8"/>
    <mergeCell ref="AS8:AV8"/>
    <mergeCell ref="AW8:AZ8"/>
    <mergeCell ref="BA8:BD8"/>
    <mergeCell ref="BE8:BG8"/>
    <mergeCell ref="CB8:CH8"/>
    <mergeCell ref="DF8:DH8"/>
    <mergeCell ref="CI8:CK9"/>
    <mergeCell ref="CL8:CO8"/>
    <mergeCell ref="CP8:CS8"/>
    <mergeCell ref="CT8:CW8"/>
    <mergeCell ref="CX8:DA8"/>
    <mergeCell ref="D6:F6"/>
    <mergeCell ref="D8:F8"/>
    <mergeCell ref="G8:T8"/>
    <mergeCell ref="AA8:AF8"/>
    <mergeCell ref="AG8:AJ8"/>
    <mergeCell ref="AK8:AN8"/>
    <mergeCell ref="G6:T6"/>
    <mergeCell ref="Z6:AF6"/>
    <mergeCell ref="AG6:AJ6"/>
    <mergeCell ref="AK6:AN6"/>
    <mergeCell ref="CP7:CS7"/>
    <mergeCell ref="CT7:CW7"/>
    <mergeCell ref="CX7:DA7"/>
    <mergeCell ref="DB7:DE7"/>
    <mergeCell ref="DF7:DH7"/>
    <mergeCell ref="BE7:BG7"/>
    <mergeCell ref="CL7:CO7"/>
    <mergeCell ref="CL9:CO9"/>
    <mergeCell ref="AO3:AV3"/>
    <mergeCell ref="AW3:BR3"/>
    <mergeCell ref="AO4:AV4"/>
    <mergeCell ref="AW4:BJ4"/>
    <mergeCell ref="BK4:BN4"/>
    <mergeCell ref="BO4:BR4"/>
    <mergeCell ref="DB8:DE8"/>
    <mergeCell ref="D7:F7"/>
    <mergeCell ref="G7:T7"/>
    <mergeCell ref="Z7:AF7"/>
    <mergeCell ref="AG7:AJ7"/>
    <mergeCell ref="AK7:AN7"/>
    <mergeCell ref="AO7:AR7"/>
    <mergeCell ref="AS7:AV7"/>
    <mergeCell ref="AW7:AZ7"/>
    <mergeCell ref="BA7:BD7"/>
    <mergeCell ref="AO6:AR6"/>
    <mergeCell ref="AS6:AV6"/>
    <mergeCell ref="D5:J5"/>
    <mergeCell ref="CA5:CG5"/>
    <mergeCell ref="DB6:DE6"/>
    <mergeCell ref="AW6:AZ6"/>
    <mergeCell ref="BA6:BD6"/>
    <mergeCell ref="BE6:BG6"/>
    <mergeCell ref="CA6:CG6"/>
    <mergeCell ref="DF6:DH6"/>
    <mergeCell ref="DB5:DE5"/>
    <mergeCell ref="DF5:DH5"/>
    <mergeCell ref="CH5:CK5"/>
    <mergeCell ref="CL5:CO5"/>
    <mergeCell ref="CP5:CS5"/>
    <mergeCell ref="CT5:CW5"/>
    <mergeCell ref="CP6:CS6"/>
    <mergeCell ref="CT6:CW6"/>
    <mergeCell ref="CX6:DA6"/>
    <mergeCell ref="CH6:CK6"/>
    <mergeCell ref="CL6:CO6"/>
    <mergeCell ref="CX5:DA5"/>
  </mergeCells>
  <phoneticPr fontId="2"/>
  <conditionalFormatting sqref="C32:N32 C26:H27 AC26:AF27 CA26:CD27 I26:L30 Y26:AB30 AG26:AG30 C28:D28 T28 M28:M29 Q28:S29 BV28:BV29 T29:X29 C29:H30 M30:X30 AC30:AF30 BV30:BY30 CA30:CD30 C31:AG31 AG32">
    <cfRule type="expression" dxfId="98" priority="25">
      <formula>COUNTA($D$8)&gt;=1</formula>
    </cfRule>
  </conditionalFormatting>
  <conditionalFormatting sqref="C25:AG25">
    <cfRule type="expression" dxfId="97" priority="31">
      <formula>COUNTA($D$8)&gt;=1</formula>
    </cfRule>
  </conditionalFormatting>
  <conditionalFormatting sqref="C33:AG34">
    <cfRule type="expression" dxfId="96" priority="27">
      <formula>COUNTA($D$8)&gt;=1</formula>
    </cfRule>
  </conditionalFormatting>
  <conditionalFormatting sqref="D6:D8 E17:E18">
    <cfRule type="expression" dxfId="95" priority="40">
      <formula>IF($E$10:$F$10="〇",TRUE,FALSE)</formula>
    </cfRule>
  </conditionalFormatting>
  <conditionalFormatting sqref="D6:D8">
    <cfRule type="expression" dxfId="94" priority="39">
      <formula>IF($E$11:$F$12="〇",TRUE,FALSE)</formula>
    </cfRule>
  </conditionalFormatting>
  <conditionalFormatting sqref="D11">
    <cfRule type="expression" dxfId="93" priority="38">
      <formula>IF($E$10:$F$10="〇",TRUE,FALSE)</formula>
    </cfRule>
  </conditionalFormatting>
  <conditionalFormatting sqref="D13:E13 D14:D15">
    <cfRule type="expression" dxfId="92" priority="37">
      <formula>IF($E$11:$F$12="〇",TRUE,FALSE)</formula>
    </cfRule>
    <cfRule type="expression" dxfId="91" priority="36">
      <formula>IF($E$10:$F$10="〇",TRUE,FALSE)</formula>
    </cfRule>
  </conditionalFormatting>
  <conditionalFormatting sqref="M26:X27">
    <cfRule type="expression" dxfId="90" priority="6">
      <formula>COUNTA($D$8)&gt;=1</formula>
    </cfRule>
  </conditionalFormatting>
  <conditionalFormatting sqref="N32:P32">
    <cfRule type="beginsWith" dxfId="89" priority="14" operator="beginsWith" text="可">
      <formula>LEFT(N32,LEN("可"))="可"</formula>
    </cfRule>
    <cfRule type="containsText" dxfId="88" priority="15" operator="containsText" text="不可">
      <formula>NOT(ISERROR(SEARCH("不可",N32)))</formula>
    </cfRule>
  </conditionalFormatting>
  <conditionalFormatting sqref="Q32:AD32">
    <cfRule type="expression" dxfId="87" priority="24">
      <formula>COUNTA($D$8)&gt;=1</formula>
    </cfRule>
  </conditionalFormatting>
  <conditionalFormatting sqref="AC28:AC29">
    <cfRule type="expression" dxfId="86" priority="4">
      <formula>COUNTA($D$8)&gt;=1</formula>
    </cfRule>
  </conditionalFormatting>
  <conditionalFormatting sqref="AD32:AF32">
    <cfRule type="beginsWith" dxfId="85" priority="12" operator="beginsWith" text="可">
      <formula>LEFT(AD32,LEN("可"))="可"</formula>
    </cfRule>
    <cfRule type="containsText" dxfId="84" priority="13" operator="containsText" text="不可">
      <formula>NOT(ISERROR(SEARCH("不可",AD32)))</formula>
    </cfRule>
  </conditionalFormatting>
  <conditionalFormatting sqref="AE16">
    <cfRule type="expression" dxfId="83" priority="35">
      <formula>COUNTA($D$6,$D$7)&gt;=1</formula>
    </cfRule>
  </conditionalFormatting>
  <conditionalFormatting sqref="AE15:AN15">
    <cfRule type="expression" dxfId="82" priority="30">
      <formula>COUNTA($D$8)&gt;=1</formula>
    </cfRule>
  </conditionalFormatting>
  <conditionalFormatting sqref="AE17:AN17">
    <cfRule type="expression" dxfId="81" priority="34">
      <formula>COUNTA($D$7)&gt;=1</formula>
    </cfRule>
  </conditionalFormatting>
  <conditionalFormatting sqref="AI16:AN16">
    <cfRule type="expression" dxfId="80" priority="41">
      <formula>COUNTA($D$6,$D$7)&gt;=1</formula>
    </cfRule>
  </conditionalFormatting>
  <conditionalFormatting sqref="AI32:AT32">
    <cfRule type="expression" dxfId="79" priority="23">
      <formula>COUNTA($D$6:$D$7)&gt;=1</formula>
    </cfRule>
  </conditionalFormatting>
  <conditionalFormatting sqref="AI25:BM31">
    <cfRule type="expression" dxfId="78" priority="1">
      <formula>COUNTA($D$6:$D$7)&gt;=1</formula>
    </cfRule>
  </conditionalFormatting>
  <conditionalFormatting sqref="AI33:BM33">
    <cfRule type="expression" dxfId="77" priority="26">
      <formula>COUNTA($D$6:$D$7)&gt;=1</formula>
    </cfRule>
  </conditionalFormatting>
  <conditionalFormatting sqref="AT32:AV32">
    <cfRule type="containsText" dxfId="76" priority="11" operator="containsText" text="不可">
      <formula>NOT(ISERROR(SEARCH("不可",AT32)))</formula>
    </cfRule>
    <cfRule type="beginsWith" dxfId="75" priority="9" operator="beginsWith" text="可">
      <formula>LEFT(AT32,LEN("可"))="可"</formula>
    </cfRule>
  </conditionalFormatting>
  <conditionalFormatting sqref="AV15:BE15">
    <cfRule type="expression" dxfId="74" priority="16">
      <formula>COUNTA($D$8)&gt;=1</formula>
    </cfRule>
  </conditionalFormatting>
  <conditionalFormatting sqref="AV16:BE16">
    <cfRule type="expression" dxfId="73" priority="17">
      <formula>COUNTA($D$6,$D$7)&gt;=1</formula>
    </cfRule>
  </conditionalFormatting>
  <conditionalFormatting sqref="AV17:BE17">
    <cfRule type="expression" dxfId="72" priority="18">
      <formula>COUNTA($D$7)&gt;=1</formula>
    </cfRule>
  </conditionalFormatting>
  <conditionalFormatting sqref="AW32:BJ32">
    <cfRule type="expression" dxfId="71" priority="22">
      <formula>COUNTA($D$6:$D$7)&gt;=1</formula>
    </cfRule>
  </conditionalFormatting>
  <conditionalFormatting sqref="BJ32:BL32">
    <cfRule type="containsText" dxfId="70" priority="10" operator="containsText" text="不可">
      <formula>NOT(ISERROR(SEARCH("不可",BJ32)))</formula>
    </cfRule>
    <cfRule type="beginsWith" dxfId="69" priority="8" operator="beginsWith" text="可">
      <formula>LEFT(BJ32,LEN("可"))="可"</formula>
    </cfRule>
  </conditionalFormatting>
  <conditionalFormatting sqref="BM32">
    <cfRule type="expression" dxfId="68" priority="28">
      <formula>COUNTA($D$6:$D$7)&gt;=1</formula>
    </cfRule>
  </conditionalFormatting>
  <conditionalFormatting sqref="BM15:BS15">
    <cfRule type="expression" dxfId="67" priority="29">
      <formula>COUNTA($D$8)&gt;=1</formula>
    </cfRule>
  </conditionalFormatting>
  <conditionalFormatting sqref="BV26:BY27">
    <cfRule type="expression" dxfId="66" priority="7">
      <formula>COUNTA($D$8)&gt;=1</formula>
    </cfRule>
  </conditionalFormatting>
  <conditionalFormatting sqref="CA28:CA29">
    <cfRule type="expression" dxfId="65" priority="5">
      <formula>COUNTA($D$8)&gt;=1</formula>
    </cfRule>
  </conditionalFormatting>
  <conditionalFormatting sqref="CB10:CK10">
    <cfRule type="expression" dxfId="64" priority="19">
      <formula>COUNTA($D$8)&gt;=1</formula>
    </cfRule>
  </conditionalFormatting>
  <conditionalFormatting sqref="CB11:CK11">
    <cfRule type="expression" dxfId="63" priority="20">
      <formula>COUNTA($D$6,$D$7)&gt;=1</formula>
    </cfRule>
  </conditionalFormatting>
  <conditionalFormatting sqref="CB12:CK12">
    <cfRule type="expression" dxfId="62" priority="21">
      <formula>COUNTA($D$7)&gt;=1</formula>
    </cfRule>
  </conditionalFormatting>
  <conditionalFormatting sqref="CF26:CI30">
    <cfRule type="expression" dxfId="61" priority="3">
      <formula>COUNTA($D$6:$D$7)&gt;=1</formula>
    </cfRule>
  </conditionalFormatting>
  <conditionalFormatting sqref="CK26:CN30">
    <cfRule type="expression" dxfId="60" priority="2">
      <formula>COUNTA($D$6:$D$7)&gt;=1</formula>
    </cfRule>
  </conditionalFormatting>
  <conditionalFormatting sqref="CP43:CR44">
    <cfRule type="expression" dxfId="59" priority="33">
      <formula>COUNTA($AN$9)&gt;=1</formula>
    </cfRule>
  </conditionalFormatting>
  <conditionalFormatting sqref="CP45:CR46">
    <cfRule type="expression" dxfId="58" priority="32">
      <formula>COUNTA($AN$7:$AP$8)&gt;=1</formula>
    </cfRule>
  </conditionalFormatting>
  <dataValidations count="2">
    <dataValidation type="list" allowBlank="1" showInputMessage="1" showErrorMessage="1" sqref="E13 D13:D15 D6:D8" xr:uid="{D7BDE0CE-D9DE-4E5E-9744-02757C5291E4}">
      <formula1>$W$2:$W$3</formula1>
    </dataValidation>
    <dataValidation type="list" allowBlank="1" showInputMessage="1" showErrorMessage="1" sqref="E17:E18 D11" xr:uid="{020D72DF-761E-47D0-B095-CE16539C1DF0}">
      <formula1>$X$2:$X$3</formula1>
    </dataValidation>
  </dataValidations>
  <printOptions verticalCentered="1"/>
  <pageMargins left="0.39370078740157483" right="0.19685039370078741" top="0.39370078740157483" bottom="0.39370078740157483" header="0.51181102362204722" footer="0.51181102362204722"/>
  <pageSetup paperSize="9" scale="39" orientation="portrait" r:id="rId1"/>
  <headerFooter alignWithMargins="0"/>
  <drawing r:id="rId2"/>
  <legacyDrawing r:id="rId3"/>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B16F3-751E-4A30-AD9C-43E0903803FD}">
  <sheetPr>
    <pageSetUpPr fitToPage="1"/>
  </sheetPr>
  <dimension ref="B1:DH78"/>
  <sheetViews>
    <sheetView view="pageBreakPreview" zoomScale="60" zoomScaleNormal="100" workbookViewId="0">
      <selection activeCell="G7" sqref="G7:T7"/>
    </sheetView>
  </sheetViews>
  <sheetFormatPr defaultColWidth="8.25" defaultRowHeight="21" customHeight="1"/>
  <cols>
    <col min="1" max="1" width="3.4140625" style="90" customWidth="1"/>
    <col min="2" max="2" width="2.75" style="90" customWidth="1"/>
    <col min="3" max="3" width="4.9140625" style="90" customWidth="1"/>
    <col min="4" max="7" width="3.1640625" style="371" customWidth="1"/>
    <col min="8" max="64" width="3.1640625" style="90" customWidth="1"/>
    <col min="65" max="65" width="3.08203125" style="90" customWidth="1"/>
    <col min="66" max="68" width="3" style="90" customWidth="1"/>
    <col min="69" max="76" width="3.08203125" style="90" customWidth="1"/>
    <col min="77" max="78" width="7" style="90" customWidth="1"/>
    <col min="79" max="80" width="2.4140625" style="90" customWidth="1"/>
    <col min="81" max="16384" width="8.25" style="90"/>
  </cols>
  <sheetData>
    <row r="1" spans="2:112" ht="21" customHeight="1">
      <c r="B1" s="4510" t="s">
        <v>2341</v>
      </c>
      <c r="C1" s="4511"/>
      <c r="D1" s="4511"/>
      <c r="E1" s="2956"/>
    </row>
    <row r="2" spans="2:112" ht="21" customHeight="1">
      <c r="B2" s="371"/>
      <c r="C2" s="371"/>
      <c r="G2" s="90"/>
      <c r="W2" s="90" t="s">
        <v>503</v>
      </c>
      <c r="AK2" s="169"/>
      <c r="AO2" s="530"/>
      <c r="AZ2" s="530"/>
      <c r="BA2" s="530"/>
      <c r="BB2" s="530"/>
      <c r="BC2" s="530"/>
      <c r="BD2" s="530"/>
      <c r="BE2" s="530"/>
      <c r="BF2" s="530"/>
      <c r="BG2" s="530"/>
      <c r="BH2" s="530"/>
      <c r="BI2" s="530"/>
      <c r="BJ2" s="530"/>
      <c r="BK2" s="530"/>
      <c r="BL2" s="530"/>
      <c r="BM2" s="530"/>
      <c r="BN2" s="530"/>
      <c r="BO2" s="530"/>
      <c r="BP2" s="530"/>
      <c r="BQ2" s="530"/>
      <c r="BR2" s="530"/>
      <c r="BS2" s="169"/>
      <c r="BT2" s="169"/>
      <c r="BU2" s="169"/>
      <c r="BV2" s="169"/>
      <c r="BW2" s="169"/>
      <c r="BX2" s="169"/>
      <c r="BY2" s="169"/>
      <c r="BZ2" s="169"/>
      <c r="CA2" s="169"/>
      <c r="CB2" s="169"/>
      <c r="CC2" s="169"/>
      <c r="CD2" s="169"/>
      <c r="CE2" s="169"/>
    </row>
    <row r="3" spans="2:112" ht="21" customHeight="1">
      <c r="B3" s="371"/>
      <c r="C3" s="371"/>
      <c r="G3" s="90"/>
      <c r="Y3" s="90">
        <v>-1</v>
      </c>
      <c r="AO3" s="4208" t="s">
        <v>502</v>
      </c>
      <c r="AP3" s="4208"/>
      <c r="AQ3" s="4208"/>
      <c r="AR3" s="4208"/>
      <c r="AS3" s="4208"/>
      <c r="AT3" s="4208"/>
      <c r="AU3" s="4208"/>
      <c r="AV3" s="4208"/>
      <c r="AW3" s="4209"/>
      <c r="AX3" s="4210"/>
      <c r="AY3" s="4210"/>
      <c r="AZ3" s="4210"/>
      <c r="BA3" s="4210"/>
      <c r="BB3" s="4210"/>
      <c r="BC3" s="4210"/>
      <c r="BD3" s="4210"/>
      <c r="BE3" s="4210"/>
      <c r="BF3" s="4210"/>
      <c r="BG3" s="4210"/>
      <c r="BH3" s="4210"/>
      <c r="BI3" s="4210"/>
      <c r="BJ3" s="4210"/>
      <c r="BK3" s="4210"/>
      <c r="BL3" s="4210"/>
      <c r="BM3" s="4210"/>
      <c r="BN3" s="4210"/>
      <c r="BO3" s="4210"/>
      <c r="BP3" s="4210"/>
      <c r="BQ3" s="4210"/>
      <c r="BR3" s="4211"/>
      <c r="BS3" s="529"/>
      <c r="BT3" s="529"/>
      <c r="BU3" s="529"/>
      <c r="BV3" s="529"/>
      <c r="BW3" s="529"/>
      <c r="BX3" s="529"/>
      <c r="BY3" s="529"/>
      <c r="CA3" s="529"/>
      <c r="CB3" s="529"/>
      <c r="CC3" s="529"/>
      <c r="CD3" s="529"/>
      <c r="CE3" s="529"/>
    </row>
    <row r="4" spans="2:112" ht="21" customHeight="1">
      <c r="B4" s="371"/>
      <c r="C4" s="371"/>
      <c r="G4" s="90"/>
      <c r="AO4" s="4208" t="s">
        <v>248</v>
      </c>
      <c r="AP4" s="4208"/>
      <c r="AQ4" s="4208"/>
      <c r="AR4" s="4208"/>
      <c r="AS4" s="4208"/>
      <c r="AT4" s="4208"/>
      <c r="AU4" s="4208"/>
      <c r="AV4" s="4208"/>
      <c r="AW4" s="4212"/>
      <c r="AX4" s="4212"/>
      <c r="AY4" s="4212"/>
      <c r="AZ4" s="4212"/>
      <c r="BA4" s="4212"/>
      <c r="BB4" s="4212"/>
      <c r="BC4" s="4212"/>
      <c r="BD4" s="4212"/>
      <c r="BE4" s="4212"/>
      <c r="BF4" s="4212"/>
      <c r="BG4" s="4212"/>
      <c r="BH4" s="4212"/>
      <c r="BI4" s="4212"/>
      <c r="BJ4" s="4212"/>
      <c r="BK4" s="4213" t="s">
        <v>247</v>
      </c>
      <c r="BL4" s="4214"/>
      <c r="BM4" s="4214"/>
      <c r="BN4" s="4215"/>
      <c r="BO4" s="4216">
        <v>15</v>
      </c>
      <c r="BP4" s="4217"/>
      <c r="BQ4" s="4217"/>
      <c r="BR4" s="4218"/>
      <c r="BS4" s="529"/>
      <c r="BT4" s="529"/>
      <c r="BU4" s="529"/>
      <c r="BV4" s="529"/>
      <c r="BW4" s="529"/>
      <c r="BX4" s="529"/>
      <c r="BY4" s="529"/>
      <c r="CA4" s="529"/>
      <c r="CB4" s="529"/>
      <c r="CC4" s="529"/>
      <c r="CD4" s="529"/>
      <c r="CE4" s="529"/>
    </row>
    <row r="5" spans="2:112" ht="21" customHeight="1">
      <c r="B5" s="371"/>
      <c r="C5" s="525"/>
      <c r="D5" s="4229" t="s">
        <v>501</v>
      </c>
      <c r="E5" s="4229"/>
      <c r="F5" s="4229"/>
      <c r="G5" s="4229"/>
      <c r="H5" s="4229"/>
      <c r="I5" s="4229"/>
      <c r="J5" s="4229"/>
      <c r="K5" s="528"/>
      <c r="L5" s="528"/>
      <c r="M5" s="520"/>
      <c r="N5" s="520"/>
      <c r="O5" s="520"/>
      <c r="P5" s="520"/>
      <c r="Q5" s="520"/>
      <c r="R5" s="520"/>
      <c r="S5" s="520"/>
      <c r="T5" s="520"/>
      <c r="U5" s="514"/>
      <c r="V5" s="527"/>
      <c r="W5" s="521"/>
      <c r="X5" s="474"/>
      <c r="Y5" s="474"/>
      <c r="Z5" s="526" t="s">
        <v>500</v>
      </c>
      <c r="AA5" s="481"/>
      <c r="CA5" s="4206"/>
      <c r="CB5" s="4206"/>
      <c r="CC5" s="4206"/>
      <c r="CD5" s="4206"/>
      <c r="CE5" s="4206"/>
      <c r="CF5" s="4206"/>
      <c r="CG5" s="4206"/>
      <c r="CH5" s="4204"/>
      <c r="CI5" s="4204"/>
      <c r="CJ5" s="4204"/>
      <c r="CK5" s="4204"/>
      <c r="CL5" s="4206"/>
      <c r="CM5" s="4206"/>
      <c r="CN5" s="4206"/>
      <c r="CO5" s="4206"/>
      <c r="CP5" s="4206"/>
      <c r="CQ5" s="4206"/>
      <c r="CR5" s="4206"/>
      <c r="CS5" s="4206"/>
      <c r="CT5" s="4206"/>
      <c r="CU5" s="4206"/>
      <c r="CV5" s="4206"/>
      <c r="CW5" s="4206"/>
      <c r="CX5" s="4206"/>
      <c r="CY5" s="4206"/>
      <c r="CZ5" s="4206"/>
      <c r="DA5" s="4206"/>
      <c r="DB5" s="4206"/>
      <c r="DC5" s="4206"/>
      <c r="DD5" s="4206"/>
      <c r="DE5" s="4206"/>
      <c r="DF5" s="4206"/>
      <c r="DG5" s="4206"/>
      <c r="DH5" s="4206"/>
    </row>
    <row r="6" spans="2:112" ht="27.75" customHeight="1">
      <c r="B6" s="371"/>
      <c r="C6" s="525"/>
      <c r="D6" s="4219" t="s">
        <v>255</v>
      </c>
      <c r="E6" s="4219"/>
      <c r="F6" s="4219"/>
      <c r="G6" s="4220" t="s">
        <v>499</v>
      </c>
      <c r="H6" s="4220"/>
      <c r="I6" s="4220"/>
      <c r="J6" s="4220"/>
      <c r="K6" s="4220"/>
      <c r="L6" s="4220"/>
      <c r="M6" s="4220"/>
      <c r="N6" s="4220"/>
      <c r="O6" s="4220"/>
      <c r="P6" s="4220"/>
      <c r="Q6" s="4220"/>
      <c r="R6" s="4220"/>
      <c r="S6" s="4220"/>
      <c r="T6" s="4221"/>
      <c r="U6" s="514"/>
      <c r="V6" s="514"/>
      <c r="W6" s="521"/>
      <c r="X6" s="474"/>
      <c r="Y6" s="474"/>
      <c r="Z6" s="4228"/>
      <c r="AA6" s="4220"/>
      <c r="AB6" s="4220"/>
      <c r="AC6" s="4220"/>
      <c r="AD6" s="4220"/>
      <c r="AE6" s="4220"/>
      <c r="AF6" s="4221"/>
      <c r="AG6" s="4231" t="s">
        <v>498</v>
      </c>
      <c r="AH6" s="4232"/>
      <c r="AI6" s="4232"/>
      <c r="AJ6" s="4233"/>
      <c r="AK6" s="4228" t="s">
        <v>497</v>
      </c>
      <c r="AL6" s="4220"/>
      <c r="AM6" s="4220"/>
      <c r="AN6" s="4221"/>
      <c r="AO6" s="4228" t="s">
        <v>496</v>
      </c>
      <c r="AP6" s="4220"/>
      <c r="AQ6" s="4220"/>
      <c r="AR6" s="4221"/>
      <c r="AS6" s="4228" t="s">
        <v>495</v>
      </c>
      <c r="AT6" s="4220"/>
      <c r="AU6" s="4220"/>
      <c r="AV6" s="4221"/>
      <c r="AW6" s="4228" t="s">
        <v>494</v>
      </c>
      <c r="AX6" s="4220"/>
      <c r="AY6" s="4220"/>
      <c r="AZ6" s="4221"/>
      <c r="BA6" s="4228" t="s">
        <v>493</v>
      </c>
      <c r="BB6" s="4220"/>
      <c r="BC6" s="4220"/>
      <c r="BD6" s="4221"/>
      <c r="BE6" s="4228" t="s">
        <v>486</v>
      </c>
      <c r="BF6" s="4220"/>
      <c r="BG6" s="4221"/>
      <c r="BK6" s="404"/>
      <c r="BL6" s="404"/>
      <c r="BM6" s="404"/>
      <c r="BN6" s="404"/>
      <c r="BO6" s="518"/>
      <c r="BP6" s="406"/>
      <c r="BQ6" s="517"/>
      <c r="BR6" s="517"/>
      <c r="BS6" s="517"/>
      <c r="CA6" s="4204"/>
      <c r="CB6" s="4204"/>
      <c r="CC6" s="4204"/>
      <c r="CD6" s="4204"/>
      <c r="CE6" s="4204"/>
      <c r="CF6" s="4204"/>
      <c r="CG6" s="4204"/>
      <c r="CH6" s="4207"/>
      <c r="CI6" s="4207"/>
      <c r="CJ6" s="4207"/>
      <c r="CK6" s="4207"/>
      <c r="CL6" s="4207"/>
      <c r="CM6" s="4207"/>
      <c r="CN6" s="4207"/>
      <c r="CO6" s="4207"/>
      <c r="CP6" s="4207"/>
      <c r="CQ6" s="4207"/>
      <c r="CR6" s="4207"/>
      <c r="CS6" s="4207"/>
      <c r="CT6" s="4207"/>
      <c r="CU6" s="4207"/>
      <c r="CV6" s="4207"/>
      <c r="CW6" s="4207"/>
      <c r="CX6" s="4207"/>
      <c r="CY6" s="4207"/>
      <c r="CZ6" s="4207"/>
      <c r="DA6" s="4207"/>
      <c r="DB6" s="4207"/>
      <c r="DC6" s="4207"/>
      <c r="DD6" s="4207"/>
      <c r="DE6" s="4207"/>
      <c r="DF6" s="4205"/>
      <c r="DG6" s="4205"/>
      <c r="DH6" s="4205"/>
    </row>
    <row r="7" spans="2:112" ht="21" customHeight="1">
      <c r="B7" s="371"/>
      <c r="C7" s="525"/>
      <c r="D7" s="4219"/>
      <c r="E7" s="4219"/>
      <c r="F7" s="4219"/>
      <c r="G7" s="4220" t="s">
        <v>492</v>
      </c>
      <c r="H7" s="4220"/>
      <c r="I7" s="4220"/>
      <c r="J7" s="4220"/>
      <c r="K7" s="4220"/>
      <c r="L7" s="4220"/>
      <c r="M7" s="4220"/>
      <c r="N7" s="4220"/>
      <c r="O7" s="4220"/>
      <c r="P7" s="4220"/>
      <c r="Q7" s="4220"/>
      <c r="R7" s="4220"/>
      <c r="S7" s="4220"/>
      <c r="T7" s="4221"/>
      <c r="U7" s="514"/>
      <c r="V7" s="514"/>
      <c r="W7" s="521"/>
      <c r="X7" s="474"/>
      <c r="Y7" s="474"/>
      <c r="Z7" s="4222" t="s">
        <v>491</v>
      </c>
      <c r="AA7" s="4223"/>
      <c r="AB7" s="4223"/>
      <c r="AC7" s="4223"/>
      <c r="AD7" s="4223"/>
      <c r="AE7" s="4223"/>
      <c r="AF7" s="4224"/>
      <c r="AG7" s="4225"/>
      <c r="AH7" s="4226"/>
      <c r="AI7" s="4226"/>
      <c r="AJ7" s="4227"/>
      <c r="AK7" s="4225"/>
      <c r="AL7" s="4226"/>
      <c r="AM7" s="4226"/>
      <c r="AN7" s="4227"/>
      <c r="AO7" s="4225"/>
      <c r="AP7" s="4226"/>
      <c r="AQ7" s="4226"/>
      <c r="AR7" s="4227"/>
      <c r="AS7" s="4225">
        <v>6</v>
      </c>
      <c r="AT7" s="4226"/>
      <c r="AU7" s="4226"/>
      <c r="AV7" s="4227"/>
      <c r="AW7" s="4225">
        <v>4</v>
      </c>
      <c r="AX7" s="4226"/>
      <c r="AY7" s="4226"/>
      <c r="AZ7" s="4227"/>
      <c r="BA7" s="4225">
        <v>5</v>
      </c>
      <c r="BB7" s="4226"/>
      <c r="BC7" s="4226"/>
      <c r="BD7" s="4227"/>
      <c r="BE7" s="4238">
        <f>SUM(AG7:BD7)</f>
        <v>15</v>
      </c>
      <c r="BF7" s="4239"/>
      <c r="BG7" s="4240"/>
      <c r="BL7" s="502"/>
      <c r="BM7" s="502"/>
      <c r="BN7" s="502"/>
      <c r="BW7" s="412"/>
      <c r="CC7" s="502"/>
      <c r="CD7" s="502"/>
      <c r="CE7" s="502"/>
      <c r="CL7" s="4237"/>
      <c r="CM7" s="4237"/>
      <c r="CN7" s="4237"/>
      <c r="CO7" s="4237"/>
      <c r="CP7" s="4237"/>
      <c r="CQ7" s="4237"/>
      <c r="CR7" s="4237"/>
      <c r="CS7" s="4237"/>
      <c r="CT7" s="4207"/>
      <c r="CU7" s="4207"/>
      <c r="CV7" s="4207"/>
      <c r="CW7" s="4207"/>
      <c r="CX7" s="4207"/>
      <c r="CY7" s="4207"/>
      <c r="CZ7" s="4207"/>
      <c r="DA7" s="4207"/>
      <c r="DB7" s="4207"/>
      <c r="DC7" s="4207"/>
      <c r="DD7" s="4207"/>
      <c r="DE7" s="4207"/>
      <c r="DF7" s="4205"/>
      <c r="DG7" s="4205"/>
      <c r="DH7" s="4205"/>
    </row>
    <row r="8" spans="2:112" ht="21" customHeight="1">
      <c r="B8" s="371"/>
      <c r="C8" s="525"/>
      <c r="D8" s="4219"/>
      <c r="E8" s="4219"/>
      <c r="F8" s="4219"/>
      <c r="G8" s="4220" t="s">
        <v>490</v>
      </c>
      <c r="H8" s="4220"/>
      <c r="I8" s="4220"/>
      <c r="J8" s="4220"/>
      <c r="K8" s="4220"/>
      <c r="L8" s="4220"/>
      <c r="M8" s="4220"/>
      <c r="N8" s="4220"/>
      <c r="O8" s="4220"/>
      <c r="P8" s="4220"/>
      <c r="Q8" s="4220"/>
      <c r="R8" s="4220"/>
      <c r="S8" s="4220"/>
      <c r="T8" s="4221"/>
      <c r="U8" s="524"/>
      <c r="V8" s="514"/>
      <c r="W8" s="521"/>
      <c r="X8" s="474"/>
      <c r="Y8" s="474"/>
      <c r="Z8" s="523" t="s">
        <v>489</v>
      </c>
      <c r="AA8" s="4231" t="s">
        <v>488</v>
      </c>
      <c r="AB8" s="4232"/>
      <c r="AC8" s="4232"/>
      <c r="AD8" s="4232"/>
      <c r="AE8" s="4232"/>
      <c r="AF8" s="4233"/>
      <c r="AG8" s="4234"/>
      <c r="AH8" s="4235"/>
      <c r="AI8" s="4235"/>
      <c r="AJ8" s="4236"/>
      <c r="AK8" s="4234"/>
      <c r="AL8" s="4235"/>
      <c r="AM8" s="4235"/>
      <c r="AN8" s="4236"/>
      <c r="AO8" s="4234"/>
      <c r="AP8" s="4235"/>
      <c r="AQ8" s="4235"/>
      <c r="AR8" s="4236"/>
      <c r="AS8" s="4225"/>
      <c r="AT8" s="4226"/>
      <c r="AU8" s="4226"/>
      <c r="AV8" s="4227"/>
      <c r="AW8" s="4225"/>
      <c r="AX8" s="4226"/>
      <c r="AY8" s="4226"/>
      <c r="AZ8" s="4227"/>
      <c r="BA8" s="4225"/>
      <c r="BB8" s="4226"/>
      <c r="BC8" s="4226"/>
      <c r="BD8" s="4227"/>
      <c r="BE8" s="4238">
        <f>SUM(AG8:BD8)</f>
        <v>0</v>
      </c>
      <c r="BF8" s="4239"/>
      <c r="BG8" s="4240"/>
      <c r="CB8" s="4206"/>
      <c r="CC8" s="4206"/>
      <c r="CD8" s="4206"/>
      <c r="CE8" s="4206"/>
      <c r="CF8" s="4206"/>
      <c r="CG8" s="4206"/>
      <c r="CH8" s="4206"/>
      <c r="CI8" s="4230"/>
      <c r="CJ8" s="4230"/>
      <c r="CK8" s="4230"/>
      <c r="CL8" s="4207"/>
      <c r="CM8" s="4207"/>
      <c r="CN8" s="4207"/>
      <c r="CO8" s="4207"/>
      <c r="CP8" s="4207"/>
      <c r="CQ8" s="4207"/>
      <c r="CR8" s="4207"/>
      <c r="CS8" s="4207"/>
      <c r="CT8" s="4207"/>
      <c r="CU8" s="4207"/>
      <c r="CV8" s="4207"/>
      <c r="CW8" s="4207"/>
      <c r="CX8" s="4207"/>
      <c r="CY8" s="4207"/>
      <c r="CZ8" s="4207"/>
      <c r="DA8" s="4207"/>
      <c r="DB8" s="4207"/>
      <c r="DC8" s="4207"/>
      <c r="DD8" s="4207"/>
      <c r="DE8" s="4207"/>
      <c r="DF8" s="4205"/>
      <c r="DG8" s="4205"/>
      <c r="DH8" s="4205"/>
    </row>
    <row r="9" spans="2:112" ht="21" customHeight="1">
      <c r="B9" s="474"/>
      <c r="C9" s="509"/>
      <c r="D9" s="520"/>
      <c r="E9" s="520"/>
      <c r="F9" s="520"/>
      <c r="G9" s="520"/>
      <c r="H9" s="520"/>
      <c r="I9" s="520"/>
      <c r="J9" s="520"/>
      <c r="K9" s="520"/>
      <c r="L9" s="522" t="str">
        <f>IF(COUNTIF(D6:F8,"○")&gt;1,"いずれか１つを選択してください。","")</f>
        <v/>
      </c>
      <c r="M9" s="520"/>
      <c r="N9" s="520"/>
      <c r="O9" s="520"/>
      <c r="P9" s="520"/>
      <c r="Q9" s="520"/>
      <c r="R9" s="520"/>
      <c r="S9" s="520"/>
      <c r="T9" s="520"/>
      <c r="U9" s="513"/>
      <c r="V9" s="513"/>
      <c r="W9" s="521"/>
      <c r="X9" s="474"/>
      <c r="Y9" s="474"/>
      <c r="Z9" s="4231" t="s">
        <v>487</v>
      </c>
      <c r="AA9" s="4232"/>
      <c r="AB9" s="4232"/>
      <c r="AC9" s="4232"/>
      <c r="AD9" s="4232"/>
      <c r="AE9" s="4232"/>
      <c r="AF9" s="4233"/>
      <c r="AG9" s="4225"/>
      <c r="AH9" s="4226"/>
      <c r="AI9" s="4226"/>
      <c r="AJ9" s="4227"/>
      <c r="AK9" s="4225"/>
      <c r="AL9" s="4226"/>
      <c r="AM9" s="4226"/>
      <c r="AN9" s="4227"/>
      <c r="AO9" s="4225"/>
      <c r="AP9" s="4226"/>
      <c r="AQ9" s="4226"/>
      <c r="AR9" s="4227"/>
      <c r="AS9" s="4225"/>
      <c r="AT9" s="4226"/>
      <c r="AU9" s="4226"/>
      <c r="AV9" s="4227"/>
      <c r="AW9" s="4225"/>
      <c r="AX9" s="4226"/>
      <c r="AY9" s="4226"/>
      <c r="AZ9" s="4227"/>
      <c r="BA9" s="4225"/>
      <c r="BB9" s="4226"/>
      <c r="BC9" s="4226"/>
      <c r="BD9" s="4227"/>
      <c r="BE9" s="4238">
        <f>SUM(AG9:BD9)</f>
        <v>0</v>
      </c>
      <c r="BF9" s="4239"/>
      <c r="BG9" s="4240"/>
      <c r="BU9" s="412"/>
      <c r="BW9" s="4242"/>
      <c r="BX9" s="4242"/>
      <c r="BY9" s="4242"/>
      <c r="BZ9" s="4242"/>
      <c r="CA9" s="4242"/>
      <c r="CB9" s="4244"/>
      <c r="CC9" s="4244"/>
      <c r="CD9" s="4244"/>
      <c r="CE9" s="4244"/>
      <c r="CF9" s="4244"/>
      <c r="CG9" s="4244"/>
      <c r="CH9" s="4244"/>
      <c r="CI9" s="4230"/>
      <c r="CJ9" s="4230"/>
      <c r="CK9" s="4230"/>
      <c r="CL9" s="4205"/>
      <c r="CM9" s="4205"/>
      <c r="CN9" s="4205"/>
      <c r="CO9" s="4205"/>
      <c r="CP9" s="4205"/>
      <c r="CQ9" s="4205"/>
      <c r="CR9" s="4205"/>
      <c r="CS9" s="4205"/>
      <c r="CT9" s="4205"/>
      <c r="CU9" s="4205"/>
      <c r="CV9" s="4205"/>
      <c r="CW9" s="4205"/>
      <c r="CX9" s="4205"/>
      <c r="CY9" s="4205"/>
      <c r="CZ9" s="4205"/>
      <c r="DA9" s="4205"/>
      <c r="DB9" s="4205"/>
      <c r="DC9" s="4205"/>
      <c r="DD9" s="4205"/>
      <c r="DE9" s="4205"/>
      <c r="DF9" s="4205"/>
      <c r="DG9" s="4205"/>
      <c r="DH9" s="4205"/>
    </row>
    <row r="10" spans="2:112" ht="21" customHeight="1">
      <c r="B10" s="474"/>
      <c r="C10" s="509"/>
      <c r="D10" s="520"/>
      <c r="E10" s="513"/>
      <c r="F10" s="514"/>
      <c r="G10" s="514"/>
      <c r="H10" s="514"/>
      <c r="I10" s="514"/>
      <c r="J10" s="514"/>
      <c r="K10" s="514"/>
      <c r="L10" s="514"/>
      <c r="M10" s="514"/>
      <c r="N10" s="514"/>
      <c r="O10" s="514"/>
      <c r="P10" s="514"/>
      <c r="Q10" s="514"/>
      <c r="R10" s="514"/>
      <c r="S10" s="514"/>
      <c r="T10" s="514"/>
      <c r="U10" s="514"/>
      <c r="V10" s="513"/>
      <c r="W10" s="521"/>
      <c r="X10" s="474"/>
      <c r="Y10" s="474"/>
      <c r="Z10" s="4231" t="s">
        <v>486</v>
      </c>
      <c r="AA10" s="4232"/>
      <c r="AB10" s="4232"/>
      <c r="AC10" s="4232"/>
      <c r="AD10" s="4232"/>
      <c r="AE10" s="4232"/>
      <c r="AF10" s="4233"/>
      <c r="AG10" s="4238">
        <f>AG7+AG9</f>
        <v>0</v>
      </c>
      <c r="AH10" s="4239"/>
      <c r="AI10" s="4239"/>
      <c r="AJ10" s="4240"/>
      <c r="AK10" s="4238">
        <f>AK7+AK9</f>
        <v>0</v>
      </c>
      <c r="AL10" s="4239"/>
      <c r="AM10" s="4239"/>
      <c r="AN10" s="4240"/>
      <c r="AO10" s="4238">
        <f>AO7+AO9</f>
        <v>0</v>
      </c>
      <c r="AP10" s="4239"/>
      <c r="AQ10" s="4239"/>
      <c r="AR10" s="4240"/>
      <c r="AS10" s="4238">
        <f>AS7+AS9</f>
        <v>6</v>
      </c>
      <c r="AT10" s="4239"/>
      <c r="AU10" s="4239"/>
      <c r="AV10" s="4240"/>
      <c r="AW10" s="4238">
        <f>AW7+AW9</f>
        <v>4</v>
      </c>
      <c r="AX10" s="4239"/>
      <c r="AY10" s="4239"/>
      <c r="AZ10" s="4240"/>
      <c r="BA10" s="4238">
        <f>BA7+BA9</f>
        <v>5</v>
      </c>
      <c r="BB10" s="4239"/>
      <c r="BC10" s="4239"/>
      <c r="BD10" s="4240"/>
      <c r="BE10" s="4238">
        <f>BE7+BE9</f>
        <v>15</v>
      </c>
      <c r="BF10" s="4239"/>
      <c r="BG10" s="4240"/>
      <c r="BW10" s="4206"/>
      <c r="BX10" s="4206"/>
      <c r="BY10" s="4206"/>
      <c r="BZ10" s="4206"/>
      <c r="CA10" s="4206"/>
      <c r="CB10" s="4243"/>
      <c r="CC10" s="4243"/>
      <c r="CD10" s="4243"/>
      <c r="CE10" s="4243"/>
      <c r="CF10" s="4241"/>
      <c r="CG10" s="4241"/>
      <c r="CH10" s="4241"/>
      <c r="CI10" s="4241"/>
      <c r="CJ10" s="4241"/>
      <c r="CK10" s="4241"/>
    </row>
    <row r="11" spans="2:112" ht="21" customHeight="1">
      <c r="B11" s="474"/>
      <c r="C11" s="509"/>
      <c r="D11" s="520"/>
      <c r="E11" s="513"/>
      <c r="F11" s="514"/>
      <c r="G11" s="514"/>
      <c r="H11" s="514"/>
      <c r="I11" s="514"/>
      <c r="J11" s="514"/>
      <c r="K11" s="514"/>
      <c r="L11" s="514"/>
      <c r="M11" s="514"/>
      <c r="N11" s="514"/>
      <c r="O11" s="514"/>
      <c r="P11" s="514"/>
      <c r="Q11" s="514"/>
      <c r="R11" s="514"/>
      <c r="S11" s="514"/>
      <c r="T11" s="514"/>
      <c r="U11" s="514"/>
      <c r="V11" s="513"/>
      <c r="W11" s="511"/>
      <c r="X11" s="474"/>
      <c r="Y11" s="474"/>
      <c r="Z11" s="474"/>
      <c r="AA11" s="474"/>
      <c r="BG11" s="519" t="str">
        <f>IF(AND(BE10&lt;&gt;BO4,D13="○"),"「事業者名簿」の定員数と想定される利用者数が一致しません。","")</f>
        <v/>
      </c>
      <c r="BK11" s="404"/>
      <c r="BL11" s="404"/>
      <c r="BM11" s="404"/>
      <c r="BN11" s="404"/>
      <c r="BO11" s="518"/>
      <c r="BP11" s="406"/>
      <c r="BQ11" s="517"/>
      <c r="BR11" s="517"/>
      <c r="BS11" s="517"/>
      <c r="BW11" s="4206"/>
      <c r="BX11" s="4206"/>
      <c r="BY11" s="4206"/>
      <c r="BZ11" s="4206"/>
      <c r="CA11" s="4206"/>
      <c r="CB11" s="4243"/>
      <c r="CC11" s="4243"/>
      <c r="CD11" s="4243"/>
      <c r="CE11" s="4243"/>
      <c r="CF11" s="4241"/>
      <c r="CG11" s="4241"/>
      <c r="CH11" s="4241"/>
      <c r="CI11" s="4241"/>
      <c r="CJ11" s="4241"/>
      <c r="CK11" s="4241"/>
    </row>
    <row r="12" spans="2:112" ht="21" customHeight="1">
      <c r="B12" s="474"/>
      <c r="C12" s="509"/>
      <c r="D12" s="516" t="s">
        <v>485</v>
      </c>
      <c r="E12" s="515"/>
      <c r="F12" s="515"/>
      <c r="G12" s="515"/>
      <c r="H12" s="515"/>
      <c r="I12" s="515"/>
      <c r="J12" s="514"/>
      <c r="K12" s="514"/>
      <c r="L12" s="514"/>
      <c r="M12" s="514"/>
      <c r="N12" s="514"/>
      <c r="O12" s="514"/>
      <c r="P12" s="514"/>
      <c r="Q12" s="514"/>
      <c r="R12" s="514"/>
      <c r="S12" s="514"/>
      <c r="T12" s="514"/>
      <c r="U12" s="514"/>
      <c r="V12" s="513"/>
      <c r="W12" s="512"/>
      <c r="Z12" s="412" t="s">
        <v>484</v>
      </c>
      <c r="AP12" s="412" t="s">
        <v>483</v>
      </c>
      <c r="AQ12" s="412"/>
      <c r="AW12" s="502"/>
      <c r="AX12" s="502"/>
      <c r="AY12" s="502"/>
      <c r="BG12" s="453"/>
      <c r="BH12" s="412" t="s">
        <v>482</v>
      </c>
      <c r="BN12" s="502"/>
      <c r="BO12" s="502"/>
      <c r="BP12" s="502"/>
      <c r="BW12" s="474"/>
      <c r="BX12" s="474"/>
      <c r="BY12" s="474"/>
      <c r="BZ12" s="474"/>
      <c r="CA12" s="474"/>
      <c r="CB12" s="4243"/>
      <c r="CC12" s="4243"/>
      <c r="CD12" s="4243"/>
      <c r="CE12" s="4243"/>
      <c r="CF12" s="4241"/>
      <c r="CG12" s="4241"/>
      <c r="CH12" s="4241"/>
      <c r="CI12" s="4241"/>
      <c r="CJ12" s="4241"/>
      <c r="CK12" s="4241"/>
    </row>
    <row r="13" spans="2:112" ht="21" customHeight="1">
      <c r="B13" s="474"/>
      <c r="C13" s="509"/>
      <c r="D13" s="4252" t="s">
        <v>255</v>
      </c>
      <c r="E13" s="4253"/>
      <c r="F13" s="4254" t="s">
        <v>481</v>
      </c>
      <c r="G13" s="4255"/>
      <c r="H13" s="4255"/>
      <c r="I13" s="4255"/>
      <c r="J13" s="4255"/>
      <c r="K13" s="4255"/>
      <c r="L13" s="4255"/>
      <c r="M13" s="4255"/>
      <c r="N13" s="4255"/>
      <c r="O13" s="4255"/>
      <c r="P13" s="4255"/>
      <c r="Q13" s="4255"/>
      <c r="R13" s="4255"/>
      <c r="S13" s="4255"/>
      <c r="T13" s="4255"/>
      <c r="U13" s="4255"/>
      <c r="V13" s="4256"/>
      <c r="W13" s="511"/>
      <c r="AE13" s="4228" t="s">
        <v>480</v>
      </c>
      <c r="AF13" s="4220"/>
      <c r="AG13" s="4220"/>
      <c r="AH13" s="4220"/>
      <c r="AI13" s="4220"/>
      <c r="AJ13" s="4220"/>
      <c r="AK13" s="4221"/>
      <c r="AL13" s="4257" t="s">
        <v>479</v>
      </c>
      <c r="AM13" s="4258"/>
      <c r="AN13" s="4259"/>
      <c r="AV13" s="4228" t="s">
        <v>480</v>
      </c>
      <c r="AW13" s="4220"/>
      <c r="AX13" s="4220"/>
      <c r="AY13" s="4220"/>
      <c r="AZ13" s="4220"/>
      <c r="BA13" s="4220"/>
      <c r="BB13" s="4221"/>
      <c r="BC13" s="4257" t="s">
        <v>479</v>
      </c>
      <c r="BD13" s="4258"/>
      <c r="BE13" s="4259"/>
      <c r="BF13" s="93"/>
      <c r="BG13" s="453"/>
      <c r="BM13" s="4228" t="s">
        <v>478</v>
      </c>
      <c r="BN13" s="4220"/>
      <c r="BO13" s="4220"/>
      <c r="BP13" s="4220"/>
      <c r="BQ13" s="4220"/>
      <c r="BR13" s="4220"/>
      <c r="BS13" s="4221"/>
      <c r="BW13" s="4263"/>
      <c r="BX13" s="4263"/>
      <c r="BY13" s="4263"/>
      <c r="BZ13" s="4263"/>
      <c r="CA13" s="4263"/>
      <c r="CB13" s="4250"/>
      <c r="CC13" s="4250"/>
      <c r="CD13" s="4250"/>
      <c r="CE13" s="4250"/>
      <c r="CF13" s="4245"/>
      <c r="CG13" s="4245"/>
      <c r="CH13" s="4245"/>
      <c r="CI13" s="4263"/>
      <c r="CJ13" s="4263"/>
      <c r="CK13" s="4263"/>
    </row>
    <row r="14" spans="2:112" ht="26.25" customHeight="1">
      <c r="B14" s="474"/>
      <c r="C14" s="509"/>
      <c r="D14" s="4252"/>
      <c r="E14" s="4264"/>
      <c r="F14" s="4254" t="s">
        <v>477</v>
      </c>
      <c r="G14" s="4255"/>
      <c r="H14" s="4255"/>
      <c r="I14" s="4255"/>
      <c r="J14" s="4255"/>
      <c r="K14" s="4255"/>
      <c r="L14" s="4255"/>
      <c r="M14" s="4255"/>
      <c r="N14" s="4255"/>
      <c r="O14" s="4255"/>
      <c r="P14" s="4255"/>
      <c r="Q14" s="4255"/>
      <c r="R14" s="4255"/>
      <c r="S14" s="4255"/>
      <c r="T14" s="4255"/>
      <c r="U14" s="4255"/>
      <c r="V14" s="4256"/>
      <c r="W14" s="508"/>
      <c r="AE14" s="4246" t="s">
        <v>476</v>
      </c>
      <c r="AF14" s="4247"/>
      <c r="AG14" s="4247"/>
      <c r="AH14" s="4248"/>
      <c r="AI14" s="4246" t="s">
        <v>474</v>
      </c>
      <c r="AJ14" s="4247"/>
      <c r="AK14" s="4248"/>
      <c r="AL14" s="4260"/>
      <c r="AM14" s="4261"/>
      <c r="AN14" s="4262"/>
      <c r="AQ14" s="4254"/>
      <c r="AR14" s="4255"/>
      <c r="AS14" s="4255"/>
      <c r="AT14" s="4255"/>
      <c r="AU14" s="4256"/>
      <c r="AV14" s="4246" t="s">
        <v>476</v>
      </c>
      <c r="AW14" s="4247"/>
      <c r="AX14" s="4247"/>
      <c r="AY14" s="4248"/>
      <c r="AZ14" s="4246" t="s">
        <v>474</v>
      </c>
      <c r="BA14" s="4247"/>
      <c r="BB14" s="4248"/>
      <c r="BC14" s="4260"/>
      <c r="BD14" s="4261"/>
      <c r="BE14" s="4262"/>
      <c r="BF14" s="93"/>
      <c r="BG14" s="510"/>
      <c r="BH14" s="4254"/>
      <c r="BI14" s="4255"/>
      <c r="BJ14" s="4255"/>
      <c r="BK14" s="4255"/>
      <c r="BL14" s="4256"/>
      <c r="BM14" s="4246" t="s">
        <v>475</v>
      </c>
      <c r="BN14" s="4247"/>
      <c r="BO14" s="4247"/>
      <c r="BP14" s="4248"/>
      <c r="BQ14" s="4246" t="s">
        <v>474</v>
      </c>
      <c r="BR14" s="4247"/>
      <c r="BS14" s="4248"/>
      <c r="BW14" s="474"/>
      <c r="BX14" s="474"/>
      <c r="BY14" s="474"/>
      <c r="BZ14" s="4243"/>
      <c r="CA14" s="4243"/>
      <c r="CB14" s="4243"/>
      <c r="CC14" s="4243"/>
      <c r="CD14" s="4241"/>
      <c r="CE14" s="4241"/>
      <c r="CF14" s="4241"/>
      <c r="CG14" s="4241"/>
      <c r="CH14" s="4241"/>
      <c r="CI14" s="4241"/>
    </row>
    <row r="15" spans="2:112" ht="21" customHeight="1">
      <c r="B15" s="474"/>
      <c r="C15" s="509"/>
      <c r="D15" s="4252"/>
      <c r="E15" s="4264"/>
      <c r="F15" s="4254" t="s">
        <v>473</v>
      </c>
      <c r="G15" s="4255"/>
      <c r="H15" s="4255"/>
      <c r="I15" s="4255"/>
      <c r="J15" s="4255"/>
      <c r="K15" s="4255"/>
      <c r="L15" s="4255"/>
      <c r="M15" s="4255"/>
      <c r="N15" s="4255"/>
      <c r="O15" s="4255"/>
      <c r="P15" s="4255"/>
      <c r="Q15" s="4255"/>
      <c r="R15" s="4255"/>
      <c r="S15" s="4255"/>
      <c r="T15" s="4255"/>
      <c r="U15" s="4255"/>
      <c r="V15" s="4256"/>
      <c r="W15" s="508"/>
      <c r="Z15" s="4228" t="s">
        <v>472</v>
      </c>
      <c r="AA15" s="4220"/>
      <c r="AB15" s="4220"/>
      <c r="AC15" s="4220"/>
      <c r="AD15" s="4221"/>
      <c r="AE15" s="4265">
        <f>IF((OR($D$6="○",$D$7="○")),ROUNDDOWN(((BE$7+BE$9*0.9))/6,1))</f>
        <v>2.5</v>
      </c>
      <c r="AF15" s="4266"/>
      <c r="AG15" s="4266"/>
      <c r="AH15" s="4267"/>
      <c r="AI15" s="4268">
        <f>AE15*$AY$61</f>
        <v>80</v>
      </c>
      <c r="AJ15" s="4269"/>
      <c r="AK15" s="4270"/>
      <c r="AL15" s="4268">
        <f>AE15*40</f>
        <v>100</v>
      </c>
      <c r="AM15" s="4269"/>
      <c r="AN15" s="4270"/>
      <c r="AQ15" s="4228" t="s">
        <v>472</v>
      </c>
      <c r="AR15" s="4220"/>
      <c r="AS15" s="4220"/>
      <c r="AT15" s="4220"/>
      <c r="AU15" s="4221"/>
      <c r="AV15" s="4271">
        <f>IF((OR($D$6="○",$D$7="○")),$BE$44)</f>
        <v>2.5</v>
      </c>
      <c r="AW15" s="4272"/>
      <c r="AX15" s="4272"/>
      <c r="AY15" s="4273"/>
      <c r="AZ15" s="4249">
        <f>AV15*$AY$61</f>
        <v>80</v>
      </c>
      <c r="BA15" s="4249"/>
      <c r="BB15" s="4249"/>
      <c r="BC15" s="4268">
        <f>AV15*40</f>
        <v>100</v>
      </c>
      <c r="BD15" s="4269"/>
      <c r="BE15" s="4270"/>
      <c r="BF15" s="501"/>
      <c r="BG15" s="453"/>
      <c r="BH15" s="4228" t="s">
        <v>471</v>
      </c>
      <c r="BI15" s="4220"/>
      <c r="BJ15" s="4220"/>
      <c r="BK15" s="4220"/>
      <c r="BL15" s="4221"/>
      <c r="BM15" s="4271">
        <f>(ROUNDDOWN(BQ15/40,1))</f>
        <v>2.5</v>
      </c>
      <c r="BN15" s="4272"/>
      <c r="BO15" s="4272"/>
      <c r="BP15" s="4273"/>
      <c r="BQ15" s="4249">
        <f>$BB$74</f>
        <v>100.25</v>
      </c>
      <c r="BR15" s="4249"/>
      <c r="BS15" s="4249"/>
      <c r="BU15" s="412"/>
      <c r="BW15" s="412"/>
      <c r="BX15" s="412"/>
      <c r="BY15" s="412"/>
      <c r="BZ15" s="4250"/>
      <c r="CA15" s="4250"/>
      <c r="CB15" s="4250"/>
      <c r="CC15" s="4250"/>
      <c r="CD15" s="4251"/>
      <c r="CE15" s="4251"/>
      <c r="CF15" s="4251"/>
      <c r="CG15" s="4206"/>
      <c r="CH15" s="4206"/>
      <c r="CI15" s="4206"/>
    </row>
    <row r="16" spans="2:112" ht="21" customHeight="1">
      <c r="B16" s="474"/>
      <c r="C16" s="507"/>
      <c r="D16" s="505"/>
      <c r="E16" s="505"/>
      <c r="F16" s="505"/>
      <c r="G16" s="505"/>
      <c r="H16" s="505"/>
      <c r="I16" s="505"/>
      <c r="J16" s="505"/>
      <c r="K16" s="505"/>
      <c r="L16" s="506" t="str">
        <f>IF(COUNTIF(D13:E15,"○")&gt;1,"いずれか１つを選択してください。","")</f>
        <v/>
      </c>
      <c r="M16" s="505"/>
      <c r="N16" s="505"/>
      <c r="O16" s="505"/>
      <c r="P16" s="505"/>
      <c r="Q16" s="505"/>
      <c r="R16" s="505"/>
      <c r="S16" s="505"/>
      <c r="T16" s="505"/>
      <c r="U16" s="505"/>
      <c r="V16" s="504"/>
      <c r="W16" s="503"/>
      <c r="Z16" s="4228" t="s">
        <v>470</v>
      </c>
      <c r="AA16" s="4220"/>
      <c r="AB16" s="4220"/>
      <c r="AC16" s="4220"/>
      <c r="AD16" s="4221"/>
      <c r="AE16" s="4265" t="b">
        <f>IF((OR($D$8="○")),ROUNDDOWN((BE$7+BE$9*0.9)/5,1))</f>
        <v>0</v>
      </c>
      <c r="AF16" s="4266"/>
      <c r="AG16" s="4266"/>
      <c r="AH16" s="4267"/>
      <c r="AI16" s="4268">
        <f>AE16*$AY$61</f>
        <v>0</v>
      </c>
      <c r="AJ16" s="4269"/>
      <c r="AK16" s="4270"/>
      <c r="AL16" s="4268">
        <f>AE16*40</f>
        <v>0</v>
      </c>
      <c r="AM16" s="4269"/>
      <c r="AN16" s="4270"/>
      <c r="AQ16" s="4228" t="s">
        <v>470</v>
      </c>
      <c r="AR16" s="4220"/>
      <c r="AS16" s="4220"/>
      <c r="AT16" s="4220"/>
      <c r="AU16" s="4221"/>
      <c r="AV16" s="4271" t="b">
        <f>IF(($D$8="○"),$BE$44)</f>
        <v>0</v>
      </c>
      <c r="AW16" s="4272"/>
      <c r="AX16" s="4272"/>
      <c r="AY16" s="4273"/>
      <c r="AZ16" s="4249">
        <f>AV16*$AY$61</f>
        <v>0</v>
      </c>
      <c r="BA16" s="4249"/>
      <c r="BB16" s="4249"/>
      <c r="BC16" s="4268">
        <f>AV16*40</f>
        <v>0</v>
      </c>
      <c r="BD16" s="4269"/>
      <c r="BE16" s="4270"/>
      <c r="BF16" s="501"/>
      <c r="BG16" s="453"/>
      <c r="BH16" s="4275" t="s">
        <v>400</v>
      </c>
      <c r="BI16" s="4276"/>
      <c r="BJ16" s="4276"/>
      <c r="BK16" s="4276"/>
      <c r="BL16" s="4277"/>
      <c r="BM16" s="4278">
        <f>SUM(BM13:BP15)</f>
        <v>2.5</v>
      </c>
      <c r="BN16" s="4279"/>
      <c r="BO16" s="4279"/>
      <c r="BP16" s="4280"/>
      <c r="BQ16" s="4274">
        <f>SUMIF(BQ13:BS15,"&lt;&gt;#VALUE!")</f>
        <v>100.25</v>
      </c>
      <c r="BR16" s="4274"/>
      <c r="BS16" s="4274"/>
      <c r="BW16" s="480"/>
    </row>
    <row r="17" spans="2:92" ht="21" customHeight="1">
      <c r="B17" s="474"/>
      <c r="C17" s="474"/>
      <c r="D17" s="474"/>
      <c r="E17" s="404"/>
      <c r="F17" s="404"/>
      <c r="G17" s="404"/>
      <c r="H17" s="404"/>
      <c r="I17" s="404"/>
      <c r="J17" s="404"/>
      <c r="K17" s="404"/>
      <c r="L17" s="404"/>
      <c r="M17" s="404"/>
      <c r="N17" s="404"/>
      <c r="O17" s="404"/>
      <c r="P17" s="404"/>
      <c r="Q17" s="404"/>
      <c r="R17" s="404"/>
      <c r="S17" s="404"/>
      <c r="T17" s="404"/>
      <c r="U17" s="404"/>
      <c r="V17" s="474"/>
      <c r="W17" s="474"/>
      <c r="X17" s="474"/>
      <c r="Y17" s="474"/>
      <c r="Z17" s="4231" t="s">
        <v>469</v>
      </c>
      <c r="AA17" s="4232"/>
      <c r="AB17" s="4232"/>
      <c r="AC17" s="4232"/>
      <c r="AD17" s="4233"/>
      <c r="AE17" s="4271">
        <f>IF($D$7="○","",ROUNDDOWN(($AO$7+$AO$9*0.9)/9,1)+ROUNDDOWN(($AS$7-$AS$8+$AS$9*0.9)/6,1)+ROUNDDOWN($AS$8/12,1)+ROUNDDOWN(($AW$7-$AW$8+$AW$9*0.9)/4,1)+ROUNDDOWN($AW$8/8,1)+ROUNDDOWN(($BA$7-$BA$8+$BA$9*0.9)/2.5,1)+ROUNDDOWN($BA$8/5,1))</f>
        <v>4</v>
      </c>
      <c r="AF17" s="4272"/>
      <c r="AG17" s="4272"/>
      <c r="AH17" s="4273"/>
      <c r="AI17" s="4268">
        <f>AE17*$AY$61</f>
        <v>128</v>
      </c>
      <c r="AJ17" s="4269"/>
      <c r="AK17" s="4270"/>
      <c r="AL17" s="4268">
        <f>AE17*40</f>
        <v>160</v>
      </c>
      <c r="AM17" s="4269"/>
      <c r="AN17" s="4270"/>
      <c r="AO17" s="474"/>
      <c r="AP17" s="474"/>
      <c r="AQ17" s="4231" t="s">
        <v>469</v>
      </c>
      <c r="AR17" s="4232"/>
      <c r="AS17" s="4232"/>
      <c r="AT17" s="4232"/>
      <c r="AU17" s="4233"/>
      <c r="AV17" s="4271">
        <f>IF(($D$7="○"),"",$BE$52)</f>
        <v>4.2</v>
      </c>
      <c r="AW17" s="4272"/>
      <c r="AX17" s="4272"/>
      <c r="AY17" s="4273"/>
      <c r="AZ17" s="4249">
        <f>AV17*$AY$61</f>
        <v>134.4</v>
      </c>
      <c r="BA17" s="4249"/>
      <c r="BB17" s="4249"/>
      <c r="BC17" s="4268">
        <f>AV17*40</f>
        <v>168</v>
      </c>
      <c r="BD17" s="4269"/>
      <c r="BE17" s="4270"/>
      <c r="BF17" s="501"/>
      <c r="BG17" s="453"/>
      <c r="BH17" s="474"/>
      <c r="BI17" s="474"/>
      <c r="BJ17" s="474"/>
      <c r="BK17" s="474"/>
      <c r="BL17" s="474"/>
      <c r="BM17" s="502"/>
      <c r="BN17" s="502"/>
      <c r="BO17" s="502"/>
      <c r="BP17" s="502"/>
      <c r="BQ17" s="501"/>
      <c r="BR17" s="501"/>
      <c r="BS17" s="501"/>
    </row>
    <row r="18" spans="2:92" ht="21" customHeight="1">
      <c r="B18" s="474"/>
      <c r="C18" s="474"/>
      <c r="D18" s="474"/>
      <c r="E18" s="404"/>
      <c r="F18" s="404"/>
      <c r="G18" s="404"/>
      <c r="H18" s="404"/>
      <c r="I18" s="404"/>
      <c r="J18" s="404"/>
      <c r="K18" s="404"/>
      <c r="L18" s="404"/>
      <c r="M18" s="404"/>
      <c r="N18" s="404"/>
      <c r="O18" s="404"/>
      <c r="P18" s="404"/>
      <c r="Q18" s="404"/>
      <c r="R18" s="404"/>
      <c r="S18" s="404"/>
      <c r="T18" s="404"/>
      <c r="U18" s="404"/>
      <c r="V18" s="474"/>
      <c r="W18" s="412"/>
      <c r="X18" s="412"/>
      <c r="Y18" s="412"/>
      <c r="Z18" s="4275" t="s">
        <v>400</v>
      </c>
      <c r="AA18" s="4276"/>
      <c r="AB18" s="4276"/>
      <c r="AC18" s="4276"/>
      <c r="AD18" s="4277"/>
      <c r="AE18" s="4278">
        <f>SUM(AE15:AH17)</f>
        <v>6.5</v>
      </c>
      <c r="AF18" s="4279"/>
      <c r="AG18" s="4279"/>
      <c r="AH18" s="4280"/>
      <c r="AI18" s="4281">
        <f>SUMIF(AI15:AK17,"&lt;&gt;#VALUE!")</f>
        <v>208</v>
      </c>
      <c r="AJ18" s="4281"/>
      <c r="AK18" s="4281"/>
      <c r="AL18" s="4281">
        <f>SUMIF(AL15:AN17,"&lt;&gt;#VALUE!")</f>
        <v>260</v>
      </c>
      <c r="AM18" s="4281"/>
      <c r="AN18" s="4281"/>
      <c r="AO18" s="412"/>
      <c r="AP18" s="412"/>
      <c r="AQ18" s="4275" t="s">
        <v>400</v>
      </c>
      <c r="AR18" s="4276"/>
      <c r="AS18" s="4276"/>
      <c r="AT18" s="4276"/>
      <c r="AU18" s="4277"/>
      <c r="AV18" s="4278">
        <f>SUM(AV15:AY17)</f>
        <v>6.7</v>
      </c>
      <c r="AW18" s="4279"/>
      <c r="AX18" s="4279"/>
      <c r="AY18" s="4280"/>
      <c r="AZ18" s="4274">
        <f>SUMIF(AZ15:BB17,"&lt;&gt;#VALUE!")</f>
        <v>214.4</v>
      </c>
      <c r="BA18" s="4274"/>
      <c r="BB18" s="4274"/>
      <c r="BC18" s="4275">
        <f>SUMIF(BC15:BE17,"&lt;&gt;#VALUE!")</f>
        <v>268</v>
      </c>
      <c r="BD18" s="4276"/>
      <c r="BE18" s="4277"/>
      <c r="BF18" s="412"/>
      <c r="BG18" s="495"/>
      <c r="BH18" s="412"/>
      <c r="BI18" s="412"/>
      <c r="BJ18" s="412"/>
      <c r="BK18" s="412"/>
      <c r="BL18" s="412"/>
      <c r="BM18" s="500"/>
      <c r="BN18" s="500"/>
      <c r="BO18" s="500"/>
      <c r="BP18" s="500"/>
      <c r="BQ18" s="499"/>
      <c r="BR18" s="499"/>
      <c r="BS18" s="499"/>
      <c r="BT18" s="412"/>
      <c r="BU18" s="412"/>
      <c r="BV18" s="412"/>
      <c r="BW18" s="429"/>
      <c r="BX18" s="484"/>
    </row>
    <row r="19" spans="2:92" ht="21" customHeight="1" thickBot="1">
      <c r="B19" s="474"/>
      <c r="C19" s="474"/>
      <c r="D19" s="474"/>
      <c r="E19" s="404"/>
      <c r="F19" s="404"/>
      <c r="G19" s="404"/>
      <c r="H19" s="404"/>
      <c r="I19" s="404"/>
      <c r="J19" s="404"/>
      <c r="K19" s="404"/>
      <c r="L19" s="404"/>
      <c r="M19" s="404"/>
      <c r="N19" s="404"/>
      <c r="O19" s="404"/>
      <c r="P19" s="404"/>
      <c r="Q19" s="404"/>
      <c r="R19" s="404"/>
      <c r="S19" s="404"/>
      <c r="T19" s="404"/>
      <c r="U19" s="404"/>
      <c r="V19" s="474"/>
      <c r="W19" s="498"/>
      <c r="X19" s="498"/>
      <c r="Y19" s="498"/>
      <c r="Z19" s="498"/>
      <c r="AA19" s="498"/>
      <c r="AB19" s="497"/>
      <c r="AC19" s="497"/>
      <c r="AD19" s="497"/>
      <c r="AE19" s="497"/>
      <c r="AF19" s="404"/>
      <c r="AG19" s="404"/>
      <c r="AH19" s="404"/>
      <c r="AI19" s="404"/>
      <c r="AJ19" s="404"/>
      <c r="AK19" s="404"/>
      <c r="AM19" s="498"/>
      <c r="AN19" s="498"/>
      <c r="AO19" s="498"/>
      <c r="AP19" s="498"/>
      <c r="AQ19" s="498"/>
      <c r="AR19" s="497"/>
      <c r="AS19" s="497"/>
      <c r="AT19" s="497"/>
      <c r="AU19" s="497"/>
      <c r="AV19" s="496"/>
      <c r="AW19" s="496"/>
      <c r="AX19" s="496"/>
      <c r="AY19" s="404"/>
      <c r="AZ19" s="404"/>
      <c r="BA19" s="404"/>
      <c r="BD19" s="495"/>
      <c r="BE19" s="495"/>
      <c r="BF19" s="495"/>
      <c r="BG19" s="495"/>
      <c r="BH19" s="495"/>
      <c r="BI19" s="454"/>
      <c r="BJ19" s="454"/>
      <c r="BK19" s="454"/>
      <c r="BL19" s="454"/>
      <c r="BM19" s="430"/>
      <c r="BN19" s="430"/>
      <c r="BO19" s="430"/>
      <c r="BP19" s="430"/>
      <c r="BQ19" s="481"/>
      <c r="BR19" s="429"/>
      <c r="BS19" s="429"/>
      <c r="BT19" s="429"/>
      <c r="BU19" s="480"/>
      <c r="BV19" s="480"/>
      <c r="BW19" s="480"/>
      <c r="BX19" s="484"/>
    </row>
    <row r="20" spans="2:92" ht="8.25" customHeight="1">
      <c r="B20" s="494"/>
      <c r="C20" s="493"/>
      <c r="D20" s="493"/>
      <c r="E20" s="409"/>
      <c r="F20" s="409"/>
      <c r="G20" s="409"/>
      <c r="H20" s="409"/>
      <c r="I20" s="409"/>
      <c r="J20" s="409"/>
      <c r="K20" s="409"/>
      <c r="L20" s="409"/>
      <c r="M20" s="409"/>
      <c r="N20" s="409"/>
      <c r="O20" s="409"/>
      <c r="P20" s="409"/>
      <c r="Q20" s="409"/>
      <c r="R20" s="409"/>
      <c r="S20" s="409"/>
      <c r="T20" s="409"/>
      <c r="U20" s="409"/>
      <c r="V20" s="493"/>
      <c r="W20" s="492"/>
      <c r="X20" s="492"/>
      <c r="Y20" s="492"/>
      <c r="Z20" s="492"/>
      <c r="AA20" s="492"/>
      <c r="AB20" s="491"/>
      <c r="AC20" s="491"/>
      <c r="AD20" s="491"/>
      <c r="AE20" s="491"/>
      <c r="AF20" s="409"/>
      <c r="AG20" s="409"/>
      <c r="AH20" s="409"/>
      <c r="AI20" s="409"/>
      <c r="AJ20" s="409"/>
      <c r="AK20" s="409"/>
      <c r="AL20" s="489"/>
      <c r="AM20" s="492"/>
      <c r="AN20" s="492"/>
      <c r="AO20" s="492"/>
      <c r="AP20" s="492"/>
      <c r="AQ20" s="492"/>
      <c r="AR20" s="491"/>
      <c r="AS20" s="491"/>
      <c r="AT20" s="491"/>
      <c r="AU20" s="491"/>
      <c r="AV20" s="490"/>
      <c r="AW20" s="490"/>
      <c r="AX20" s="490"/>
      <c r="AY20" s="409"/>
      <c r="AZ20" s="409"/>
      <c r="BA20" s="409"/>
      <c r="BB20" s="489"/>
      <c r="BC20" s="489"/>
      <c r="BD20" s="488"/>
      <c r="BE20" s="488"/>
      <c r="BF20" s="488"/>
      <c r="BG20" s="488"/>
      <c r="BH20" s="488"/>
      <c r="BI20" s="487"/>
      <c r="BJ20" s="487"/>
      <c r="BK20" s="487"/>
      <c r="BL20" s="487"/>
      <c r="BM20" s="486"/>
      <c r="BN20" s="485"/>
      <c r="BO20" s="430"/>
      <c r="BP20" s="430"/>
      <c r="BQ20" s="481"/>
      <c r="BR20" s="429"/>
      <c r="BS20" s="429"/>
      <c r="BT20" s="429"/>
      <c r="BU20" s="480"/>
      <c r="BV20" s="480"/>
      <c r="BW20" s="480"/>
      <c r="BX20" s="484"/>
    </row>
    <row r="21" spans="2:92" ht="21" customHeight="1">
      <c r="B21" s="449"/>
      <c r="D21" s="412" t="s">
        <v>468</v>
      </c>
      <c r="E21" s="423"/>
      <c r="F21" s="423"/>
      <c r="G21" s="423"/>
      <c r="H21" s="423"/>
      <c r="I21" s="91"/>
      <c r="J21" s="454"/>
      <c r="K21" s="454"/>
      <c r="L21" s="454"/>
      <c r="M21" s="430"/>
      <c r="N21" s="430"/>
      <c r="O21" s="91"/>
      <c r="P21" s="430"/>
      <c r="Q21" s="404"/>
      <c r="R21" s="404"/>
      <c r="S21" s="404"/>
      <c r="T21" s="404"/>
      <c r="U21" s="404"/>
      <c r="V21" s="474"/>
      <c r="W21" s="483"/>
      <c r="X21" s="482"/>
      <c r="Y21" s="482"/>
      <c r="Z21" s="4282" t="s">
        <v>467</v>
      </c>
      <c r="AA21" s="4282"/>
      <c r="AB21" s="4282"/>
      <c r="AC21" s="4282"/>
      <c r="AD21" s="4282"/>
      <c r="AE21" s="4282"/>
      <c r="AF21" s="4282"/>
      <c r="AG21" s="4282"/>
      <c r="AH21" s="4282"/>
      <c r="AI21" s="4282"/>
      <c r="AJ21" s="4282"/>
      <c r="AK21" s="4282"/>
      <c r="AL21" s="4282"/>
      <c r="AM21" s="4282"/>
      <c r="AN21" s="4282"/>
      <c r="AO21" s="4282"/>
      <c r="AP21" s="4282"/>
      <c r="AQ21" s="4282"/>
      <c r="AR21" s="4282"/>
      <c r="AS21" s="4282"/>
      <c r="AT21" s="4282"/>
      <c r="AU21" s="4282"/>
      <c r="AV21" s="4282"/>
      <c r="AW21" s="4282"/>
      <c r="AX21" s="4282"/>
      <c r="AY21" s="4282"/>
      <c r="AZ21" s="4282"/>
      <c r="BA21" s="4282"/>
      <c r="BB21" s="4282"/>
      <c r="BC21" s="4282"/>
      <c r="BD21" s="4282"/>
      <c r="BE21" s="4282"/>
      <c r="BF21" s="4282"/>
      <c r="BG21" s="4282"/>
      <c r="BH21" s="4282"/>
      <c r="BI21" s="4282"/>
      <c r="BJ21" s="4282"/>
      <c r="BK21" s="4282"/>
      <c r="BL21" s="4282"/>
      <c r="BM21" s="4283"/>
      <c r="BN21" s="466"/>
      <c r="BO21" s="430"/>
      <c r="BP21" s="430"/>
      <c r="BQ21" s="481"/>
      <c r="BR21" s="429"/>
      <c r="BS21" s="429"/>
      <c r="BT21" s="429"/>
      <c r="BU21" s="480"/>
      <c r="BV21" s="480"/>
      <c r="BW21" s="480"/>
      <c r="BX21" s="430"/>
    </row>
    <row r="22" spans="2:92" ht="16.5" customHeight="1">
      <c r="B22" s="449"/>
      <c r="C22" s="474"/>
      <c r="D22" s="474"/>
      <c r="E22" s="90"/>
      <c r="F22" s="454"/>
      <c r="G22" s="454"/>
      <c r="H22" s="454"/>
      <c r="I22" s="430"/>
      <c r="J22" s="430"/>
      <c r="L22" s="430"/>
      <c r="M22" s="404"/>
      <c r="N22" s="404"/>
      <c r="Q22" s="404"/>
      <c r="S22" s="454"/>
      <c r="T22" s="454"/>
      <c r="U22" s="454"/>
      <c r="V22" s="430"/>
      <c r="W22" s="479" t="s">
        <v>466</v>
      </c>
      <c r="X22" s="478"/>
      <c r="Y22" s="477"/>
      <c r="Z22" s="4284"/>
      <c r="AA22" s="4284"/>
      <c r="AB22" s="4284"/>
      <c r="AC22" s="4284"/>
      <c r="AD22" s="4284"/>
      <c r="AE22" s="4284"/>
      <c r="AF22" s="4284"/>
      <c r="AG22" s="4284"/>
      <c r="AH22" s="4284"/>
      <c r="AI22" s="4284"/>
      <c r="AJ22" s="4284"/>
      <c r="AK22" s="4284"/>
      <c r="AL22" s="4284"/>
      <c r="AM22" s="4284"/>
      <c r="AN22" s="4284"/>
      <c r="AO22" s="4284"/>
      <c r="AP22" s="4284"/>
      <c r="AQ22" s="4284"/>
      <c r="AR22" s="4284"/>
      <c r="AS22" s="4284"/>
      <c r="AT22" s="4284"/>
      <c r="AU22" s="4284"/>
      <c r="AV22" s="4284"/>
      <c r="AW22" s="4284"/>
      <c r="AX22" s="4284"/>
      <c r="AY22" s="4284"/>
      <c r="AZ22" s="4284"/>
      <c r="BA22" s="4284"/>
      <c r="BB22" s="4284"/>
      <c r="BC22" s="4284"/>
      <c r="BD22" s="4284"/>
      <c r="BE22" s="4284"/>
      <c r="BF22" s="4284"/>
      <c r="BG22" s="4284"/>
      <c r="BH22" s="4284"/>
      <c r="BI22" s="4284"/>
      <c r="BJ22" s="4284"/>
      <c r="BK22" s="4284"/>
      <c r="BL22" s="4284"/>
      <c r="BM22" s="4285"/>
      <c r="BN22" s="466"/>
      <c r="BO22" s="430"/>
      <c r="BQ22" s="423"/>
      <c r="BR22" s="422"/>
      <c r="BS22" s="422"/>
      <c r="BT22" s="417"/>
      <c r="BU22" s="417"/>
      <c r="BX22" s="430"/>
    </row>
    <row r="23" spans="2:92" ht="16.5" customHeight="1">
      <c r="B23" s="449"/>
      <c r="C23" s="474"/>
      <c r="D23" s="474"/>
      <c r="E23" s="90"/>
      <c r="F23" s="454"/>
      <c r="G23" s="454"/>
      <c r="H23" s="454"/>
      <c r="I23" s="430"/>
      <c r="J23" s="430"/>
      <c r="L23" s="430"/>
      <c r="M23" s="404"/>
      <c r="N23" s="404"/>
      <c r="Q23" s="404"/>
      <c r="S23" s="454"/>
      <c r="T23" s="454"/>
      <c r="U23" s="454"/>
      <c r="V23" s="430"/>
      <c r="W23" s="476"/>
      <c r="X23" s="475"/>
      <c r="Y23" s="475"/>
      <c r="Z23" s="4286"/>
      <c r="AA23" s="4286"/>
      <c r="AB23" s="4286"/>
      <c r="AC23" s="4286"/>
      <c r="AD23" s="4286"/>
      <c r="AE23" s="4286"/>
      <c r="AF23" s="4286"/>
      <c r="AG23" s="4286"/>
      <c r="AH23" s="4286"/>
      <c r="AI23" s="4286"/>
      <c r="AJ23" s="4286"/>
      <c r="AK23" s="4286"/>
      <c r="AL23" s="4286"/>
      <c r="AM23" s="4286"/>
      <c r="AN23" s="4286"/>
      <c r="AO23" s="4286"/>
      <c r="AP23" s="4286"/>
      <c r="AQ23" s="4286"/>
      <c r="AR23" s="4286"/>
      <c r="AS23" s="4286"/>
      <c r="AT23" s="4286"/>
      <c r="AU23" s="4286"/>
      <c r="AV23" s="4286"/>
      <c r="AW23" s="4286"/>
      <c r="AX23" s="4286"/>
      <c r="AY23" s="4286"/>
      <c r="AZ23" s="4286"/>
      <c r="BA23" s="4286"/>
      <c r="BB23" s="4286"/>
      <c r="BC23" s="4286"/>
      <c r="BD23" s="4286"/>
      <c r="BE23" s="4286"/>
      <c r="BF23" s="4286"/>
      <c r="BG23" s="4286"/>
      <c r="BH23" s="4286"/>
      <c r="BI23" s="4286"/>
      <c r="BJ23" s="4286"/>
      <c r="BK23" s="4286"/>
      <c r="BL23" s="4286"/>
      <c r="BM23" s="4287"/>
      <c r="BN23" s="466"/>
      <c r="BO23" s="429"/>
      <c r="BQ23" s="423"/>
      <c r="BR23" s="422"/>
      <c r="BS23" s="422"/>
      <c r="BT23" s="417"/>
      <c r="BU23" s="417"/>
      <c r="BX23" s="430"/>
    </row>
    <row r="24" spans="2:92" ht="12" customHeight="1">
      <c r="B24" s="449"/>
      <c r="C24" s="474"/>
      <c r="D24" s="474"/>
      <c r="E24" s="90"/>
      <c r="F24" s="454"/>
      <c r="G24" s="454"/>
      <c r="H24" s="454"/>
      <c r="I24" s="430"/>
      <c r="J24" s="430"/>
      <c r="L24" s="430"/>
      <c r="M24" s="404"/>
      <c r="N24" s="404"/>
      <c r="Q24" s="404"/>
      <c r="S24" s="454"/>
      <c r="T24" s="454"/>
      <c r="U24" s="454"/>
      <c r="V24" s="430"/>
      <c r="W24" s="411"/>
      <c r="X24" s="473"/>
      <c r="Y24" s="473"/>
      <c r="Z24" s="472"/>
      <c r="AA24" s="471"/>
      <c r="AB24" s="471"/>
      <c r="AC24" s="471"/>
      <c r="AD24" s="471"/>
      <c r="AE24" s="471"/>
      <c r="AF24" s="471"/>
      <c r="AG24" s="471"/>
      <c r="AH24" s="471"/>
      <c r="AI24" s="471"/>
      <c r="AJ24" s="471"/>
      <c r="AK24" s="471"/>
      <c r="AL24" s="471"/>
      <c r="AM24" s="471"/>
      <c r="AN24" s="471"/>
      <c r="AO24" s="471"/>
      <c r="AP24" s="471"/>
      <c r="AQ24" s="471"/>
      <c r="AR24" s="471"/>
      <c r="AS24" s="471"/>
      <c r="AT24" s="471"/>
      <c r="AU24" s="471"/>
      <c r="AV24" s="471"/>
      <c r="AW24" s="471"/>
      <c r="AX24" s="471"/>
      <c r="AY24" s="471"/>
      <c r="AZ24" s="471"/>
      <c r="BA24" s="471"/>
      <c r="BB24" s="471"/>
      <c r="BC24" s="471"/>
      <c r="BD24" s="471"/>
      <c r="BE24" s="471"/>
      <c r="BF24" s="471"/>
      <c r="BG24" s="471"/>
      <c r="BH24" s="471"/>
      <c r="BI24" s="471"/>
      <c r="BJ24" s="471"/>
      <c r="BK24" s="471"/>
      <c r="BL24" s="471"/>
      <c r="BM24" s="471"/>
      <c r="BN24" s="466"/>
      <c r="BO24" s="429"/>
      <c r="BQ24" s="423"/>
      <c r="BR24" s="422"/>
      <c r="BS24" s="422"/>
      <c r="BT24" s="417"/>
      <c r="BU24" s="417"/>
      <c r="BX24" s="430"/>
    </row>
    <row r="25" spans="2:92" ht="21" customHeight="1">
      <c r="B25" s="449"/>
      <c r="C25" s="470"/>
      <c r="D25" s="4288" t="s">
        <v>465</v>
      </c>
      <c r="E25" s="4288"/>
      <c r="F25" s="4288"/>
      <c r="G25" s="4288"/>
      <c r="H25" s="4288"/>
      <c r="I25" s="4288"/>
      <c r="J25" s="4288"/>
      <c r="K25" s="4288"/>
      <c r="L25" s="4288"/>
      <c r="M25" s="4288"/>
      <c r="N25" s="4288"/>
      <c r="O25" s="4288"/>
      <c r="P25" s="4288"/>
      <c r="Q25" s="4288"/>
      <c r="R25" s="4288"/>
      <c r="S25" s="4288"/>
      <c r="T25" s="4288"/>
      <c r="U25" s="4288"/>
      <c r="V25" s="4288"/>
      <c r="W25" s="4288"/>
      <c r="X25" s="4288"/>
      <c r="Y25" s="4288"/>
      <c r="Z25" s="4288"/>
      <c r="AA25" s="4288"/>
      <c r="AB25" s="4288"/>
      <c r="AC25" s="4288"/>
      <c r="AD25" s="4288"/>
      <c r="AE25" s="4288"/>
      <c r="AF25" s="4288"/>
      <c r="AG25" s="469"/>
      <c r="AH25" s="430"/>
      <c r="AI25" s="468"/>
      <c r="AJ25" s="4289" t="s">
        <v>464</v>
      </c>
      <c r="AK25" s="4289"/>
      <c r="AL25" s="4289"/>
      <c r="AM25" s="4289"/>
      <c r="AN25" s="4289"/>
      <c r="AO25" s="4289"/>
      <c r="AP25" s="4289"/>
      <c r="AQ25" s="4289"/>
      <c r="AR25" s="4289"/>
      <c r="AS25" s="4289"/>
      <c r="AT25" s="4289"/>
      <c r="AU25" s="4289"/>
      <c r="AV25" s="4289"/>
      <c r="AW25" s="4289"/>
      <c r="AX25" s="4289"/>
      <c r="AY25" s="4289"/>
      <c r="AZ25" s="4289"/>
      <c r="BA25" s="4289"/>
      <c r="BB25" s="4289"/>
      <c r="BC25" s="4289"/>
      <c r="BD25" s="4289"/>
      <c r="BE25" s="4289"/>
      <c r="BF25" s="4289"/>
      <c r="BG25" s="4289"/>
      <c r="BH25" s="4289"/>
      <c r="BI25" s="4289"/>
      <c r="BJ25" s="4289"/>
      <c r="BK25" s="4289"/>
      <c r="BL25" s="4289"/>
      <c r="BM25" s="467"/>
      <c r="BN25" s="466"/>
      <c r="BO25" s="429"/>
      <c r="BQ25" s="423"/>
      <c r="BR25" s="422"/>
      <c r="BS25" s="422"/>
      <c r="BT25" s="417"/>
      <c r="BU25" s="417"/>
    </row>
    <row r="26" spans="2:92" ht="21" customHeight="1">
      <c r="B26" s="449"/>
      <c r="C26" s="455"/>
      <c r="D26" s="4290" t="s">
        <v>463</v>
      </c>
      <c r="E26" s="4290"/>
      <c r="F26" s="4290"/>
      <c r="G26" s="4290"/>
      <c r="H26" s="4290"/>
      <c r="I26" s="465" t="s">
        <v>459</v>
      </c>
      <c r="J26" s="465"/>
      <c r="K26" s="465"/>
      <c r="L26" s="465"/>
      <c r="M26" s="465" t="s">
        <v>458</v>
      </c>
      <c r="N26" s="465"/>
      <c r="O26" s="465"/>
      <c r="P26" s="465"/>
      <c r="Q26" s="462"/>
      <c r="R26" s="458"/>
      <c r="S26" s="458"/>
      <c r="T26" s="4290" t="s">
        <v>462</v>
      </c>
      <c r="U26" s="4290"/>
      <c r="V26" s="4290"/>
      <c r="W26" s="4290"/>
      <c r="X26" s="4290"/>
      <c r="Y26" s="465" t="s">
        <v>459</v>
      </c>
      <c r="Z26" s="465"/>
      <c r="AA26" s="465"/>
      <c r="AB26" s="465"/>
      <c r="AC26" s="465" t="s">
        <v>458</v>
      </c>
      <c r="AD26" s="465"/>
      <c r="AE26" s="465"/>
      <c r="AF26" s="465"/>
      <c r="AG26" s="461"/>
      <c r="AH26" s="458"/>
      <c r="AI26" s="460"/>
      <c r="AJ26" s="4290" t="s">
        <v>461</v>
      </c>
      <c r="AK26" s="4290"/>
      <c r="AL26" s="4290"/>
      <c r="AM26" s="4290"/>
      <c r="AN26" s="4290"/>
      <c r="AO26" s="465" t="s">
        <v>459</v>
      </c>
      <c r="AP26" s="465"/>
      <c r="AQ26" s="465"/>
      <c r="AR26" s="465"/>
      <c r="AS26" s="465" t="s">
        <v>458</v>
      </c>
      <c r="AT26" s="465"/>
      <c r="AU26" s="465"/>
      <c r="AV26" s="465"/>
      <c r="AW26" s="464"/>
      <c r="AX26" s="458"/>
      <c r="AY26" s="457"/>
      <c r="AZ26" s="4290" t="s">
        <v>460</v>
      </c>
      <c r="BA26" s="4290"/>
      <c r="BB26" s="4290"/>
      <c r="BC26" s="4290"/>
      <c r="BD26" s="4290"/>
      <c r="BE26" s="465" t="s">
        <v>459</v>
      </c>
      <c r="BF26" s="465"/>
      <c r="BG26" s="465"/>
      <c r="BH26" s="465"/>
      <c r="BI26" s="465" t="s">
        <v>458</v>
      </c>
      <c r="BJ26" s="465"/>
      <c r="BK26" s="465"/>
      <c r="BL26" s="465"/>
      <c r="BM26" s="450"/>
      <c r="BN26" s="439"/>
      <c r="BO26" s="430"/>
      <c r="BQ26" s="423"/>
      <c r="BR26" s="422"/>
      <c r="BS26" s="422"/>
      <c r="BT26" s="417"/>
      <c r="BU26" s="417"/>
      <c r="BV26" s="464"/>
      <c r="BW26" s="464"/>
      <c r="BX26" s="464"/>
      <c r="BY26" s="464"/>
      <c r="CA26" s="464"/>
      <c r="CB26" s="464"/>
      <c r="CC26" s="464"/>
      <c r="CD26" s="464"/>
      <c r="CF26" s="464"/>
      <c r="CG26" s="464"/>
      <c r="CH26" s="464"/>
      <c r="CI26" s="464"/>
      <c r="CK26" s="464"/>
      <c r="CL26" s="464"/>
      <c r="CM26" s="464"/>
      <c r="CN26" s="464"/>
    </row>
    <row r="27" spans="2:92" ht="21" customHeight="1">
      <c r="B27" s="449"/>
      <c r="C27" s="455"/>
      <c r="D27" s="4290" t="s">
        <v>457</v>
      </c>
      <c r="E27" s="4290"/>
      <c r="F27" s="4290"/>
      <c r="G27" s="4290"/>
      <c r="H27" s="4290"/>
      <c r="I27" s="4291">
        <f>(ROUNDDOWN(M27/40,1))</f>
        <v>-1.2</v>
      </c>
      <c r="J27" s="4291"/>
      <c r="K27" s="4291"/>
      <c r="L27" s="4291"/>
      <c r="M27" s="4291">
        <f>((((ROUNDDOWN($BE$10/12,1))*40)))*-1</f>
        <v>-48</v>
      </c>
      <c r="N27" s="4291"/>
      <c r="O27" s="4291"/>
      <c r="P27" s="4291"/>
      <c r="Q27" s="462"/>
      <c r="R27" s="458"/>
      <c r="S27" s="458"/>
      <c r="T27" s="4290" t="s">
        <v>457</v>
      </c>
      <c r="U27" s="4290"/>
      <c r="V27" s="4290"/>
      <c r="W27" s="4290"/>
      <c r="X27" s="4290"/>
      <c r="Y27" s="4291">
        <f>(ROUNDDOWN(AC27/40,1))</f>
        <v>-0.5</v>
      </c>
      <c r="Z27" s="4291"/>
      <c r="AA27" s="4291"/>
      <c r="AB27" s="4291"/>
      <c r="AC27" s="4291">
        <f>((((ROUNDDOWN($BE$10/30,1))*40)))*-1</f>
        <v>-20</v>
      </c>
      <c r="AD27" s="4291"/>
      <c r="AE27" s="4291"/>
      <c r="AF27" s="4291"/>
      <c r="AG27" s="461"/>
      <c r="AH27" s="458"/>
      <c r="AI27" s="460"/>
      <c r="AJ27" s="4290" t="s">
        <v>457</v>
      </c>
      <c r="AK27" s="4290"/>
      <c r="AL27" s="4290"/>
      <c r="AM27" s="4290"/>
      <c r="AN27" s="4290"/>
      <c r="AO27" s="4291">
        <f>(ROUNDDOWN(AS27/40,1))</f>
        <v>-2</v>
      </c>
      <c r="AP27" s="4291"/>
      <c r="AQ27" s="4291"/>
      <c r="AR27" s="4291"/>
      <c r="AS27" s="4291">
        <f>((((ROUNDDOWN($BE$10/7.5,1))*40)))*-1</f>
        <v>-80</v>
      </c>
      <c r="AT27" s="4291"/>
      <c r="AU27" s="4291"/>
      <c r="AV27" s="4291"/>
      <c r="AW27" s="459"/>
      <c r="AX27" s="458"/>
      <c r="AY27" s="457"/>
      <c r="AZ27" s="4290" t="s">
        <v>457</v>
      </c>
      <c r="BA27" s="4290"/>
      <c r="BB27" s="4290"/>
      <c r="BC27" s="4290"/>
      <c r="BD27" s="4290"/>
      <c r="BE27" s="4291">
        <f>(ROUNDDOWN(BI27/40,1))</f>
        <v>-0.7</v>
      </c>
      <c r="BF27" s="4291"/>
      <c r="BG27" s="4291"/>
      <c r="BH27" s="4291"/>
      <c r="BI27" s="4292">
        <f>((((ROUNDDOWN($BE$10/20,1))*40)))*-1</f>
        <v>-28</v>
      </c>
      <c r="BJ27" s="4293"/>
      <c r="BK27" s="4293"/>
      <c r="BL27" s="4294"/>
      <c r="BM27" s="450"/>
      <c r="BN27" s="439"/>
      <c r="BO27" s="430"/>
      <c r="BQ27" s="423"/>
      <c r="BR27" s="422"/>
      <c r="BS27" s="422"/>
      <c r="BT27" s="417"/>
      <c r="BU27" s="417"/>
      <c r="BV27" s="463"/>
      <c r="BW27" s="463"/>
      <c r="BX27" s="463"/>
      <c r="BY27" s="463"/>
      <c r="CA27" s="463"/>
      <c r="CB27" s="463"/>
      <c r="CC27" s="463"/>
      <c r="CD27" s="463"/>
      <c r="CF27" s="463"/>
      <c r="CG27" s="463"/>
      <c r="CH27" s="463"/>
      <c r="CI27" s="463"/>
      <c r="CK27" s="463"/>
      <c r="CL27" s="463"/>
      <c r="CM27" s="463"/>
      <c r="CN27" s="463"/>
    </row>
    <row r="28" spans="2:92" ht="21" customHeight="1">
      <c r="B28" s="449"/>
      <c r="C28" s="455"/>
      <c r="D28" s="4295" t="s">
        <v>456</v>
      </c>
      <c r="E28" s="4296"/>
      <c r="F28" s="4296"/>
      <c r="G28" s="4296"/>
      <c r="H28" s="4297"/>
      <c r="I28" s="4291">
        <f>(ROUNDDOWN(M28/40,1))</f>
        <v>-1.3</v>
      </c>
      <c r="J28" s="4291"/>
      <c r="K28" s="4291"/>
      <c r="L28" s="4291"/>
      <c r="M28" s="4292">
        <f>($AL$18-$AI$18)*-1</f>
        <v>-52</v>
      </c>
      <c r="N28" s="4293"/>
      <c r="O28" s="4293"/>
      <c r="P28" s="4294"/>
      <c r="Q28" s="462"/>
      <c r="R28" s="458"/>
      <c r="S28" s="458"/>
      <c r="T28" s="4295" t="s">
        <v>456</v>
      </c>
      <c r="U28" s="4296"/>
      <c r="V28" s="4296"/>
      <c r="W28" s="4296"/>
      <c r="X28" s="4297"/>
      <c r="Y28" s="4291">
        <f>(ROUNDDOWN(AC28/40,1))</f>
        <v>-1.3</v>
      </c>
      <c r="Z28" s="4291"/>
      <c r="AA28" s="4291"/>
      <c r="AB28" s="4291"/>
      <c r="AC28" s="4292">
        <f>($AL$18-$AI$18)*-1</f>
        <v>-52</v>
      </c>
      <c r="AD28" s="4293"/>
      <c r="AE28" s="4293"/>
      <c r="AF28" s="4294"/>
      <c r="AG28" s="461"/>
      <c r="AH28" s="458"/>
      <c r="AI28" s="460"/>
      <c r="AJ28" s="4295" t="s">
        <v>456</v>
      </c>
      <c r="AK28" s="4296"/>
      <c r="AL28" s="4296"/>
      <c r="AM28" s="4296"/>
      <c r="AN28" s="4297"/>
      <c r="AO28" s="4291">
        <f>(ROUNDDOWN(AS28/40,1))</f>
        <v>-1.3</v>
      </c>
      <c r="AP28" s="4291"/>
      <c r="AQ28" s="4291"/>
      <c r="AR28" s="4291"/>
      <c r="AS28" s="4292">
        <f>($AL$18-$AI$18)*-1</f>
        <v>-52</v>
      </c>
      <c r="AT28" s="4293"/>
      <c r="AU28" s="4293"/>
      <c r="AV28" s="4294"/>
      <c r="AW28" s="459"/>
      <c r="AX28" s="458"/>
      <c r="AY28" s="457"/>
      <c r="AZ28" s="4295" t="s">
        <v>456</v>
      </c>
      <c r="BA28" s="4296"/>
      <c r="BB28" s="4296"/>
      <c r="BC28" s="4296"/>
      <c r="BD28" s="4297"/>
      <c r="BE28" s="4291">
        <f>(ROUNDDOWN(BI28/40,1))</f>
        <v>-1.3</v>
      </c>
      <c r="BF28" s="4291"/>
      <c r="BG28" s="4291"/>
      <c r="BH28" s="4291"/>
      <c r="BI28" s="4292">
        <f>($AL$18-$AI$18)*-1</f>
        <v>-52</v>
      </c>
      <c r="BJ28" s="4293"/>
      <c r="BK28" s="4293"/>
      <c r="BL28" s="4294"/>
      <c r="BM28" s="450"/>
      <c r="BN28" s="439"/>
      <c r="BO28" s="430"/>
      <c r="BQ28" s="423"/>
      <c r="BR28" s="422"/>
      <c r="BS28" s="422"/>
      <c r="BT28" s="417"/>
      <c r="BU28" s="417"/>
      <c r="BV28" s="463"/>
      <c r="BW28" s="463"/>
      <c r="BX28" s="463"/>
      <c r="BY28" s="463"/>
      <c r="CA28" s="463"/>
      <c r="CB28" s="463"/>
      <c r="CC28" s="463"/>
      <c r="CD28" s="463"/>
      <c r="CF28" s="463"/>
      <c r="CG28" s="463"/>
      <c r="CH28" s="463"/>
      <c r="CI28" s="463"/>
      <c r="CK28" s="463"/>
      <c r="CL28" s="463"/>
      <c r="CM28" s="463"/>
      <c r="CN28" s="463"/>
    </row>
    <row r="29" spans="2:92" ht="21" customHeight="1" thickBot="1">
      <c r="B29" s="449"/>
      <c r="C29" s="455"/>
      <c r="D29" s="4298" t="s">
        <v>455</v>
      </c>
      <c r="E29" s="4298"/>
      <c r="F29" s="4298"/>
      <c r="G29" s="4298"/>
      <c r="H29" s="4298"/>
      <c r="I29" s="4299">
        <f>(ROUNDDOWN(M29/40,1))</f>
        <v>2.5</v>
      </c>
      <c r="J29" s="4299"/>
      <c r="K29" s="4299"/>
      <c r="L29" s="4299"/>
      <c r="M29" s="4300">
        <f>$BB$74</f>
        <v>100.25</v>
      </c>
      <c r="N29" s="4301"/>
      <c r="O29" s="4301"/>
      <c r="P29" s="4302"/>
      <c r="Q29" s="462"/>
      <c r="R29" s="458"/>
      <c r="S29" s="458"/>
      <c r="T29" s="4298" t="s">
        <v>455</v>
      </c>
      <c r="U29" s="4298"/>
      <c r="V29" s="4298"/>
      <c r="W29" s="4298"/>
      <c r="X29" s="4298"/>
      <c r="Y29" s="4299">
        <f>(ROUNDDOWN(AC29/40,1))</f>
        <v>2.5</v>
      </c>
      <c r="Z29" s="4299"/>
      <c r="AA29" s="4299"/>
      <c r="AB29" s="4299"/>
      <c r="AC29" s="4300">
        <f>$BB$74</f>
        <v>100.25</v>
      </c>
      <c r="AD29" s="4301"/>
      <c r="AE29" s="4301"/>
      <c r="AF29" s="4302"/>
      <c r="AG29" s="461"/>
      <c r="AH29" s="458"/>
      <c r="AI29" s="460"/>
      <c r="AJ29" s="4298" t="s">
        <v>455</v>
      </c>
      <c r="AK29" s="4298"/>
      <c r="AL29" s="4298"/>
      <c r="AM29" s="4298"/>
      <c r="AN29" s="4298"/>
      <c r="AO29" s="4299">
        <f>(ROUNDDOWN(AS29/40,1))</f>
        <v>2.5</v>
      </c>
      <c r="AP29" s="4299"/>
      <c r="AQ29" s="4299"/>
      <c r="AR29" s="4299"/>
      <c r="AS29" s="4300">
        <f>$BB$74</f>
        <v>100.25</v>
      </c>
      <c r="AT29" s="4301"/>
      <c r="AU29" s="4301"/>
      <c r="AV29" s="4302"/>
      <c r="AW29" s="459"/>
      <c r="AX29" s="458"/>
      <c r="AY29" s="457"/>
      <c r="AZ29" s="4298" t="s">
        <v>455</v>
      </c>
      <c r="BA29" s="4298"/>
      <c r="BB29" s="4298"/>
      <c r="BC29" s="4298"/>
      <c r="BD29" s="4298"/>
      <c r="BE29" s="4303">
        <f>(ROUNDDOWN(BI29/40,1))</f>
        <v>2.5</v>
      </c>
      <c r="BF29" s="4303"/>
      <c r="BG29" s="4303"/>
      <c r="BH29" s="4303"/>
      <c r="BI29" s="4300">
        <f>$BB$74</f>
        <v>100.25</v>
      </c>
      <c r="BJ29" s="4301"/>
      <c r="BK29" s="4301"/>
      <c r="BL29" s="4302"/>
      <c r="BM29" s="450"/>
      <c r="BN29" s="439"/>
      <c r="BO29" s="430"/>
      <c r="BV29" s="459"/>
      <c r="BW29" s="459"/>
      <c r="BX29" s="459"/>
      <c r="BY29" s="459"/>
      <c r="CA29" s="459"/>
      <c r="CB29" s="459"/>
      <c r="CC29" s="459"/>
      <c r="CD29" s="459"/>
      <c r="CF29" s="459"/>
      <c r="CG29" s="459"/>
      <c r="CH29" s="459"/>
      <c r="CI29" s="459"/>
      <c r="CK29" s="459"/>
      <c r="CL29" s="459"/>
      <c r="CM29" s="459"/>
      <c r="CN29" s="459"/>
    </row>
    <row r="30" spans="2:92" ht="30.75" customHeight="1" thickTop="1">
      <c r="B30" s="449"/>
      <c r="C30" s="455"/>
      <c r="D30" s="4305" t="s">
        <v>454</v>
      </c>
      <c r="E30" s="4306"/>
      <c r="F30" s="4306"/>
      <c r="G30" s="4306"/>
      <c r="H30" s="4306"/>
      <c r="I30" s="4304">
        <f>SUM(I27:L29)</f>
        <v>0</v>
      </c>
      <c r="J30" s="4304"/>
      <c r="K30" s="4304"/>
      <c r="L30" s="4304"/>
      <c r="M30" s="4304">
        <f>SUM(M27:P29)</f>
        <v>0.25</v>
      </c>
      <c r="N30" s="4304"/>
      <c r="O30" s="4304"/>
      <c r="P30" s="4304"/>
      <c r="Q30" s="458"/>
      <c r="R30" s="458"/>
      <c r="S30" s="458"/>
      <c r="T30" s="4305" t="s">
        <v>454</v>
      </c>
      <c r="U30" s="4306"/>
      <c r="V30" s="4306"/>
      <c r="W30" s="4306"/>
      <c r="X30" s="4306"/>
      <c r="Y30" s="4304">
        <f>SUM(Y27:AB29)</f>
        <v>0.7</v>
      </c>
      <c r="Z30" s="4304"/>
      <c r="AA30" s="4304"/>
      <c r="AB30" s="4304"/>
      <c r="AC30" s="4304">
        <f>SUM(AC27:AF29)</f>
        <v>28.25</v>
      </c>
      <c r="AD30" s="4304"/>
      <c r="AE30" s="4304"/>
      <c r="AF30" s="4304"/>
      <c r="AG30" s="461"/>
      <c r="AH30" s="458"/>
      <c r="AI30" s="460"/>
      <c r="AJ30" s="4305" t="s">
        <v>453</v>
      </c>
      <c r="AK30" s="4306"/>
      <c r="AL30" s="4306"/>
      <c r="AM30" s="4306"/>
      <c r="AN30" s="4306"/>
      <c r="AO30" s="4318">
        <f>SUM(AO27:AR29)</f>
        <v>-0.79999999999999982</v>
      </c>
      <c r="AP30" s="4318"/>
      <c r="AQ30" s="4318"/>
      <c r="AR30" s="4318"/>
      <c r="AS30" s="4304">
        <f>SUM(AS27:AV29)</f>
        <v>-31.75</v>
      </c>
      <c r="AT30" s="4304"/>
      <c r="AU30" s="4304"/>
      <c r="AV30" s="4304"/>
      <c r="AW30" s="459"/>
      <c r="AX30" s="458"/>
      <c r="AY30" s="457"/>
      <c r="AZ30" s="4305" t="s">
        <v>453</v>
      </c>
      <c r="BA30" s="4306"/>
      <c r="BB30" s="4306"/>
      <c r="BC30" s="4306"/>
      <c r="BD30" s="4306"/>
      <c r="BE30" s="4318">
        <f>SUM(BE27:BH29)</f>
        <v>0.5</v>
      </c>
      <c r="BF30" s="4318"/>
      <c r="BG30" s="4318"/>
      <c r="BH30" s="4318"/>
      <c r="BI30" s="4304">
        <f>SUM(BI27:BL29)</f>
        <v>20.25</v>
      </c>
      <c r="BJ30" s="4304"/>
      <c r="BK30" s="4304"/>
      <c r="BL30" s="4304"/>
      <c r="BM30" s="450"/>
      <c r="BN30" s="439"/>
      <c r="BO30" s="430"/>
      <c r="BQ30" s="423"/>
      <c r="BR30" s="422"/>
      <c r="BS30" s="422"/>
      <c r="BT30" s="417"/>
      <c r="BU30" s="417"/>
      <c r="BV30" s="456"/>
      <c r="BW30" s="456"/>
      <c r="BX30" s="456"/>
      <c r="BY30" s="456"/>
      <c r="CA30" s="456"/>
      <c r="CB30" s="456"/>
      <c r="CC30" s="456"/>
      <c r="CD30" s="456"/>
      <c r="CF30" s="456"/>
      <c r="CG30" s="456"/>
      <c r="CH30" s="456"/>
      <c r="CI30" s="456"/>
      <c r="CK30" s="456"/>
      <c r="CL30" s="456"/>
      <c r="CM30" s="456"/>
      <c r="CN30" s="456"/>
    </row>
    <row r="31" spans="2:92" ht="20.25" customHeight="1">
      <c r="B31" s="449"/>
      <c r="C31" s="455"/>
      <c r="D31" s="452"/>
      <c r="E31" s="452"/>
      <c r="F31" s="452"/>
      <c r="G31" s="452"/>
      <c r="H31" s="452"/>
      <c r="I31" s="451"/>
      <c r="J31" s="451"/>
      <c r="K31" s="451"/>
      <c r="L31" s="451"/>
      <c r="M31" s="451"/>
      <c r="N31" s="451"/>
      <c r="O31" s="451"/>
      <c r="P31" s="451"/>
      <c r="Q31" s="404"/>
      <c r="R31" s="404"/>
      <c r="S31" s="404"/>
      <c r="T31" s="452"/>
      <c r="U31" s="452"/>
      <c r="V31" s="452"/>
      <c r="W31" s="452"/>
      <c r="X31" s="452"/>
      <c r="Y31" s="451"/>
      <c r="Z31" s="451"/>
      <c r="AA31" s="451"/>
      <c r="AB31" s="451"/>
      <c r="AC31" s="451"/>
      <c r="AD31" s="451"/>
      <c r="AE31" s="451"/>
      <c r="AF31" s="451"/>
      <c r="AG31" s="407"/>
      <c r="AH31" s="404"/>
      <c r="AI31" s="405"/>
      <c r="AJ31" s="452"/>
      <c r="AK31" s="452"/>
      <c r="AL31" s="452"/>
      <c r="AM31" s="452"/>
      <c r="AN31" s="452"/>
      <c r="AO31" s="451"/>
      <c r="AP31" s="451"/>
      <c r="AQ31" s="451"/>
      <c r="AR31" s="451"/>
      <c r="AS31" s="451"/>
      <c r="AT31" s="451"/>
      <c r="AU31" s="451"/>
      <c r="AV31" s="451"/>
      <c r="AW31" s="454"/>
      <c r="AX31" s="404"/>
      <c r="AY31" s="453"/>
      <c r="AZ31" s="452"/>
      <c r="BA31" s="452"/>
      <c r="BB31" s="452"/>
      <c r="BC31" s="452"/>
      <c r="BD31" s="452"/>
      <c r="BE31" s="451"/>
      <c r="BF31" s="451"/>
      <c r="BG31" s="451"/>
      <c r="BH31" s="451"/>
      <c r="BI31" s="451"/>
      <c r="BJ31" s="451"/>
      <c r="BK31" s="451"/>
      <c r="BL31" s="451"/>
      <c r="BM31" s="450"/>
      <c r="BN31" s="439"/>
      <c r="BO31" s="430"/>
      <c r="BQ31" s="423"/>
      <c r="BR31" s="422"/>
      <c r="BS31" s="422"/>
      <c r="BT31" s="417"/>
      <c r="BU31" s="417"/>
      <c r="BX31" s="430"/>
    </row>
    <row r="32" spans="2:92" ht="20.25" customHeight="1">
      <c r="B32" s="449"/>
      <c r="C32" s="455"/>
      <c r="D32" s="452"/>
      <c r="E32" s="452"/>
      <c r="F32" s="452"/>
      <c r="G32" s="452"/>
      <c r="H32" s="452"/>
      <c r="I32" s="451"/>
      <c r="J32" s="451"/>
      <c r="K32" s="4323" t="s">
        <v>452</v>
      </c>
      <c r="L32" s="4324"/>
      <c r="M32" s="4324"/>
      <c r="N32" s="4325" t="str">
        <f>IF(OR($BE$10&gt;0,),IF(AND(OR($D$6="○",$D$7="○"),$I$30&gt;=0),"可",IF(AND(OR($D$6="○",$D$7="○"),$I$30&lt;0),"不可","")),"")</f>
        <v>可</v>
      </c>
      <c r="O32" s="4326"/>
      <c r="P32" s="4327"/>
      <c r="Q32" s="404"/>
      <c r="R32" s="404"/>
      <c r="S32" s="404"/>
      <c r="T32" s="452"/>
      <c r="U32" s="452"/>
      <c r="V32" s="452"/>
      <c r="W32" s="452"/>
      <c r="X32" s="452"/>
      <c r="Y32" s="451"/>
      <c r="Z32" s="451"/>
      <c r="AA32" s="4323" t="s">
        <v>451</v>
      </c>
      <c r="AB32" s="4324"/>
      <c r="AC32" s="4328"/>
      <c r="AD32" s="4325" t="str">
        <f>IF(OR($BE$10&gt;0,),IF(AND(OR($D$6="○",$D$7="○"),$Y$30&gt;=0),"可",IF(AND(OR($D$6="○",$D$7="○"),$Y$30&lt;0),"不可","")),"")</f>
        <v>可</v>
      </c>
      <c r="AE32" s="4326"/>
      <c r="AF32" s="4327"/>
      <c r="AG32" s="407"/>
      <c r="AH32" s="404"/>
      <c r="AI32" s="405"/>
      <c r="AJ32" s="452"/>
      <c r="AK32" s="452"/>
      <c r="AL32" s="452"/>
      <c r="AM32" s="452"/>
      <c r="AN32" s="452"/>
      <c r="AO32" s="451"/>
      <c r="AP32" s="451"/>
      <c r="AQ32" s="4323" t="s">
        <v>450</v>
      </c>
      <c r="AR32" s="4324"/>
      <c r="AS32" s="4328"/>
      <c r="AT32" s="4325" t="str">
        <f>IF(OR($BE$10&gt;0,),IF(AND(OR($D$8="○"),$AO$30&gt;=0),"可",IF(AND(OR($D$8="○"),$AO$30&lt;0),"不可","")),"")</f>
        <v/>
      </c>
      <c r="AU32" s="4326"/>
      <c r="AV32" s="4327"/>
      <c r="AW32" s="454"/>
      <c r="AX32" s="404"/>
      <c r="AY32" s="453"/>
      <c r="AZ32" s="452"/>
      <c r="BA32" s="452"/>
      <c r="BB32" s="452"/>
      <c r="BC32" s="452"/>
      <c r="BD32" s="452"/>
      <c r="BE32" s="451"/>
      <c r="BF32" s="451"/>
      <c r="BG32" s="4323" t="s">
        <v>449</v>
      </c>
      <c r="BH32" s="4324"/>
      <c r="BI32" s="4328"/>
      <c r="BJ32" s="4325" t="str">
        <f>IF(OR($BE$10&gt;0,),IF(AND(OR($D$8="○"),$BE$30&gt;=0),"可",IF(AND(OR($D$8="○"),$BE$30&lt;0),"不可","")),"")</f>
        <v/>
      </c>
      <c r="BK32" s="4326"/>
      <c r="BL32" s="4327"/>
      <c r="BM32" s="450"/>
      <c r="BN32" s="439"/>
      <c r="BO32" s="430"/>
      <c r="BQ32" s="423"/>
      <c r="BR32" s="422"/>
      <c r="BS32" s="422"/>
      <c r="BT32" s="417"/>
      <c r="BU32" s="417"/>
      <c r="BX32" s="430"/>
    </row>
    <row r="33" spans="2:96" ht="20.25" customHeight="1">
      <c r="B33" s="449"/>
      <c r="C33" s="448"/>
      <c r="D33" s="442"/>
      <c r="E33" s="442"/>
      <c r="F33" s="442"/>
      <c r="G33" s="442"/>
      <c r="H33" s="442"/>
      <c r="I33" s="441"/>
      <c r="J33" s="441"/>
      <c r="K33" s="441"/>
      <c r="L33" s="441"/>
      <c r="M33" s="441"/>
      <c r="N33" s="441"/>
      <c r="O33" s="441"/>
      <c r="P33" s="441"/>
      <c r="Q33" s="444"/>
      <c r="R33" s="444"/>
      <c r="S33" s="444"/>
      <c r="T33" s="442"/>
      <c r="U33" s="442"/>
      <c r="V33" s="442"/>
      <c r="W33" s="442"/>
      <c r="X33" s="442"/>
      <c r="Y33" s="441"/>
      <c r="Z33" s="441"/>
      <c r="AA33" s="441"/>
      <c r="AB33" s="441"/>
      <c r="AC33" s="441"/>
      <c r="AD33" s="441"/>
      <c r="AE33" s="441"/>
      <c r="AF33" s="441"/>
      <c r="AG33" s="447"/>
      <c r="AH33" s="404"/>
      <c r="AI33" s="446"/>
      <c r="AJ33" s="442"/>
      <c r="AK33" s="442"/>
      <c r="AL33" s="442"/>
      <c r="AM33" s="442"/>
      <c r="AN33" s="442"/>
      <c r="AO33" s="441"/>
      <c r="AP33" s="441"/>
      <c r="AQ33" s="441"/>
      <c r="AR33" s="441"/>
      <c r="AS33" s="441"/>
      <c r="AT33" s="441"/>
      <c r="AU33" s="441"/>
      <c r="AV33" s="441"/>
      <c r="AW33" s="445"/>
      <c r="AX33" s="444"/>
      <c r="AY33" s="443"/>
      <c r="AZ33" s="442"/>
      <c r="BA33" s="442"/>
      <c r="BB33" s="442"/>
      <c r="BC33" s="442"/>
      <c r="BD33" s="442"/>
      <c r="BE33" s="441"/>
      <c r="BF33" s="441"/>
      <c r="BG33" s="441"/>
      <c r="BH33" s="441"/>
      <c r="BI33" s="441"/>
      <c r="BJ33" s="441"/>
      <c r="BK33" s="441"/>
      <c r="BL33" s="441"/>
      <c r="BM33" s="440"/>
      <c r="BN33" s="439"/>
      <c r="BO33" s="430"/>
      <c r="BQ33" s="423"/>
      <c r="BR33" s="422"/>
      <c r="BS33" s="422"/>
      <c r="BT33" s="417"/>
      <c r="BU33" s="417"/>
      <c r="BX33" s="430"/>
    </row>
    <row r="34" spans="2:96" ht="20.25" customHeight="1" thickBot="1">
      <c r="B34" s="438"/>
      <c r="C34" s="437"/>
      <c r="D34" s="434"/>
      <c r="E34" s="434"/>
      <c r="F34" s="434"/>
      <c r="G34" s="434"/>
      <c r="H34" s="434"/>
      <c r="I34" s="433"/>
      <c r="J34" s="433"/>
      <c r="K34" s="433"/>
      <c r="L34" s="433"/>
      <c r="M34" s="433"/>
      <c r="N34" s="433"/>
      <c r="O34" s="433"/>
      <c r="P34" s="433"/>
      <c r="Q34" s="373"/>
      <c r="R34" s="373"/>
      <c r="S34" s="373"/>
      <c r="T34" s="434"/>
      <c r="U34" s="434"/>
      <c r="V34" s="434"/>
      <c r="W34" s="434"/>
      <c r="X34" s="434"/>
      <c r="Y34" s="433"/>
      <c r="Z34" s="433"/>
      <c r="AA34" s="433"/>
      <c r="AB34" s="433"/>
      <c r="AC34" s="433"/>
      <c r="AD34" s="433"/>
      <c r="AE34" s="433"/>
      <c r="AF34" s="433"/>
      <c r="AG34" s="373"/>
      <c r="AH34" s="373"/>
      <c r="AI34" s="373"/>
      <c r="AJ34" s="434"/>
      <c r="AK34" s="434"/>
      <c r="AL34" s="434"/>
      <c r="AM34" s="434"/>
      <c r="AN34" s="434"/>
      <c r="AO34" s="433"/>
      <c r="AP34" s="433"/>
      <c r="AQ34" s="433"/>
      <c r="AR34" s="433"/>
      <c r="AS34" s="433"/>
      <c r="AT34" s="433"/>
      <c r="AU34" s="433"/>
      <c r="AV34" s="433"/>
      <c r="AW34" s="436"/>
      <c r="AX34" s="373"/>
      <c r="AY34" s="435"/>
      <c r="AZ34" s="434"/>
      <c r="BA34" s="434"/>
      <c r="BB34" s="434"/>
      <c r="BC34" s="434"/>
      <c r="BD34" s="434"/>
      <c r="BE34" s="433"/>
      <c r="BF34" s="433"/>
      <c r="BG34" s="433"/>
      <c r="BH34" s="433"/>
      <c r="BI34" s="433"/>
      <c r="BJ34" s="433"/>
      <c r="BK34" s="433"/>
      <c r="BL34" s="433"/>
      <c r="BM34" s="432"/>
      <c r="BN34" s="431"/>
      <c r="BO34" s="429"/>
      <c r="BQ34" s="423"/>
      <c r="BR34" s="422"/>
      <c r="BS34" s="422"/>
      <c r="BT34" s="417"/>
      <c r="BU34" s="417"/>
      <c r="BX34" s="430"/>
    </row>
    <row r="35" spans="2:96" ht="21" customHeight="1" thickBot="1">
      <c r="B35" s="412" t="s">
        <v>448</v>
      </c>
      <c r="D35" s="411"/>
      <c r="E35" s="411"/>
      <c r="F35" s="411"/>
      <c r="G35" s="411"/>
      <c r="H35" s="411"/>
      <c r="I35" s="411"/>
      <c r="J35" s="411"/>
      <c r="K35" s="411"/>
      <c r="L35" s="411"/>
      <c r="M35" s="411"/>
      <c r="N35" s="411"/>
      <c r="O35" s="411"/>
      <c r="P35" s="411"/>
      <c r="Q35" s="411"/>
      <c r="R35" s="411"/>
      <c r="S35" s="411"/>
      <c r="T35" s="411"/>
      <c r="U35" s="411"/>
      <c r="V35" s="411"/>
      <c r="W35" s="411"/>
      <c r="X35" s="411"/>
      <c r="Y35" s="411"/>
      <c r="Z35" s="411"/>
      <c r="AA35" s="411"/>
      <c r="AB35" s="411"/>
      <c r="AC35" s="411"/>
      <c r="AD35" s="411"/>
      <c r="AE35" s="411"/>
      <c r="AF35" s="411"/>
      <c r="AG35" s="411"/>
      <c r="AH35" s="411"/>
      <c r="AI35" s="411"/>
      <c r="AJ35" s="411"/>
      <c r="AK35" s="411"/>
      <c r="AL35" s="411"/>
      <c r="AM35" s="411"/>
      <c r="AN35" s="411"/>
      <c r="AO35" s="411"/>
      <c r="AP35" s="411"/>
      <c r="AQ35" s="411"/>
      <c r="AR35" s="411"/>
      <c r="AS35" s="411"/>
      <c r="AT35" s="411"/>
      <c r="AU35" s="411"/>
      <c r="AV35" s="411"/>
      <c r="AW35" s="411"/>
      <c r="AX35" s="411"/>
      <c r="AY35" s="411"/>
      <c r="AZ35" s="411"/>
      <c r="BA35" s="91"/>
      <c r="BB35" s="411"/>
      <c r="BC35" s="91"/>
      <c r="BD35" s="91"/>
      <c r="BE35" s="411"/>
      <c r="BF35" s="91"/>
      <c r="BG35" s="411"/>
      <c r="BH35" s="411"/>
      <c r="BI35" s="411"/>
      <c r="BJ35" s="411"/>
      <c r="BK35" s="411"/>
      <c r="BL35" s="411"/>
      <c r="BM35" s="411"/>
      <c r="BN35" s="411"/>
      <c r="BO35" s="429"/>
      <c r="BQ35" s="423"/>
      <c r="BR35" s="422"/>
      <c r="BS35" s="422"/>
      <c r="BT35" s="417"/>
      <c r="BU35" s="417"/>
    </row>
    <row r="36" spans="2:96" ht="32.25" customHeight="1" thickBot="1">
      <c r="B36" s="4322"/>
      <c r="C36" s="410"/>
      <c r="D36" s="4314" t="s">
        <v>13</v>
      </c>
      <c r="E36" s="4314"/>
      <c r="F36" s="4314"/>
      <c r="G36" s="4314"/>
      <c r="H36" s="4314"/>
      <c r="I36" s="4330"/>
      <c r="J36" s="4311" t="s">
        <v>442</v>
      </c>
      <c r="K36" s="4307"/>
      <c r="L36" s="4307"/>
      <c r="M36" s="4307"/>
      <c r="N36" s="4307"/>
      <c r="O36" s="4308"/>
      <c r="P36" s="4313" t="s">
        <v>4</v>
      </c>
      <c r="Q36" s="4314"/>
      <c r="R36" s="4314"/>
      <c r="S36" s="4314"/>
      <c r="T36" s="4314"/>
      <c r="U36" s="4314"/>
      <c r="V36" s="4315"/>
      <c r="W36" s="4319" t="s">
        <v>441</v>
      </c>
      <c r="X36" s="4320"/>
      <c r="Y36" s="4320"/>
      <c r="Z36" s="4320"/>
      <c r="AA36" s="4320"/>
      <c r="AB36" s="4320"/>
      <c r="AC36" s="4321"/>
      <c r="AD36" s="4319" t="s">
        <v>440</v>
      </c>
      <c r="AE36" s="4320"/>
      <c r="AF36" s="4320"/>
      <c r="AG36" s="4320"/>
      <c r="AH36" s="4320"/>
      <c r="AI36" s="4320"/>
      <c r="AJ36" s="4321"/>
      <c r="AK36" s="4319" t="s">
        <v>439</v>
      </c>
      <c r="AL36" s="4320"/>
      <c r="AM36" s="4320"/>
      <c r="AN36" s="4320"/>
      <c r="AO36" s="4320"/>
      <c r="AP36" s="4320"/>
      <c r="AQ36" s="4321"/>
      <c r="AR36" s="4322" t="s">
        <v>438</v>
      </c>
      <c r="AS36" s="4314"/>
      <c r="AT36" s="4314"/>
      <c r="AU36" s="4314"/>
      <c r="AV36" s="4314"/>
      <c r="AW36" s="4314"/>
      <c r="AX36" s="4315"/>
      <c r="AY36" s="4307" t="s">
        <v>437</v>
      </c>
      <c r="AZ36" s="4307"/>
      <c r="BA36" s="4308"/>
      <c r="BB36" s="4311" t="s">
        <v>436</v>
      </c>
      <c r="BC36" s="4307"/>
      <c r="BD36" s="4308"/>
      <c r="BE36" s="4311" t="s">
        <v>447</v>
      </c>
      <c r="BF36" s="4307"/>
      <c r="BG36" s="4307"/>
      <c r="BH36" s="4311" t="s">
        <v>435</v>
      </c>
      <c r="BI36" s="4307"/>
      <c r="BJ36" s="4307"/>
      <c r="BK36" s="4313" t="s">
        <v>434</v>
      </c>
      <c r="BL36" s="4314"/>
      <c r="BM36" s="4314"/>
      <c r="BN36" s="4315"/>
      <c r="BQ36" s="423"/>
      <c r="BR36" s="422"/>
      <c r="BS36" s="422"/>
      <c r="BT36" s="417"/>
      <c r="BU36" s="417"/>
    </row>
    <row r="37" spans="2:96" ht="32.25" customHeight="1" thickBot="1">
      <c r="B37" s="4329"/>
      <c r="C37" s="408"/>
      <c r="D37" s="4206"/>
      <c r="E37" s="4206"/>
      <c r="F37" s="4206"/>
      <c r="G37" s="4206"/>
      <c r="H37" s="4206"/>
      <c r="I37" s="4331"/>
      <c r="J37" s="4312"/>
      <c r="K37" s="4309"/>
      <c r="L37" s="4309"/>
      <c r="M37" s="4309"/>
      <c r="N37" s="4309"/>
      <c r="O37" s="4310"/>
      <c r="P37" s="4332"/>
      <c r="Q37" s="4333"/>
      <c r="R37" s="4333"/>
      <c r="S37" s="4333"/>
      <c r="T37" s="4333"/>
      <c r="U37" s="4333"/>
      <c r="V37" s="4334"/>
      <c r="W37" s="403" t="s">
        <v>346</v>
      </c>
      <c r="X37" s="402" t="s">
        <v>433</v>
      </c>
      <c r="Y37" s="402" t="s">
        <v>432</v>
      </c>
      <c r="Z37" s="402" t="s">
        <v>431</v>
      </c>
      <c r="AA37" s="402" t="s">
        <v>430</v>
      </c>
      <c r="AB37" s="402" t="s">
        <v>429</v>
      </c>
      <c r="AC37" s="401" t="s">
        <v>314</v>
      </c>
      <c r="AD37" s="403" t="s">
        <v>346</v>
      </c>
      <c r="AE37" s="402" t="s">
        <v>433</v>
      </c>
      <c r="AF37" s="402" t="s">
        <v>432</v>
      </c>
      <c r="AG37" s="402" t="s">
        <v>431</v>
      </c>
      <c r="AH37" s="402" t="s">
        <v>430</v>
      </c>
      <c r="AI37" s="402" t="s">
        <v>429</v>
      </c>
      <c r="AJ37" s="401" t="s">
        <v>314</v>
      </c>
      <c r="AK37" s="403" t="s">
        <v>346</v>
      </c>
      <c r="AL37" s="402" t="s">
        <v>433</v>
      </c>
      <c r="AM37" s="402" t="s">
        <v>432</v>
      </c>
      <c r="AN37" s="402" t="s">
        <v>431</v>
      </c>
      <c r="AO37" s="402" t="s">
        <v>430</v>
      </c>
      <c r="AP37" s="402" t="s">
        <v>429</v>
      </c>
      <c r="AQ37" s="401" t="s">
        <v>314</v>
      </c>
      <c r="AR37" s="400" t="s">
        <v>346</v>
      </c>
      <c r="AS37" s="399" t="s">
        <v>433</v>
      </c>
      <c r="AT37" s="399" t="s">
        <v>432</v>
      </c>
      <c r="AU37" s="399" t="s">
        <v>431</v>
      </c>
      <c r="AV37" s="399" t="s">
        <v>430</v>
      </c>
      <c r="AW37" s="399" t="s">
        <v>429</v>
      </c>
      <c r="AX37" s="428" t="s">
        <v>314</v>
      </c>
      <c r="AY37" s="4309"/>
      <c r="AZ37" s="4309"/>
      <c r="BA37" s="4310"/>
      <c r="BB37" s="4312"/>
      <c r="BC37" s="4309"/>
      <c r="BD37" s="4310"/>
      <c r="BE37" s="4312"/>
      <c r="BF37" s="4309"/>
      <c r="BG37" s="4309"/>
      <c r="BH37" s="4312"/>
      <c r="BI37" s="4309"/>
      <c r="BJ37" s="4309"/>
      <c r="BK37" s="4316"/>
      <c r="BL37" s="4206"/>
      <c r="BM37" s="4206"/>
      <c r="BN37" s="4317"/>
      <c r="BQ37" s="423"/>
      <c r="BR37" s="422"/>
      <c r="BS37" s="422"/>
      <c r="BT37" s="417"/>
      <c r="BU37" s="417"/>
    </row>
    <row r="38" spans="2:96" ht="21" customHeight="1" thickBot="1">
      <c r="B38" s="4347" t="s">
        <v>446</v>
      </c>
      <c r="C38" s="427"/>
      <c r="D38" s="4351" t="s">
        <v>516</v>
      </c>
      <c r="E38" s="4351"/>
      <c r="F38" s="4351"/>
      <c r="G38" s="4351"/>
      <c r="H38" s="4351"/>
      <c r="I38" s="4352"/>
      <c r="J38" s="4350"/>
      <c r="K38" s="4351"/>
      <c r="L38" s="4352"/>
      <c r="M38" s="4350"/>
      <c r="N38" s="4351"/>
      <c r="O38" s="4352"/>
      <c r="P38" s="4353"/>
      <c r="Q38" s="4354"/>
      <c r="R38" s="4354"/>
      <c r="S38" s="4354"/>
      <c r="T38" s="4354"/>
      <c r="U38" s="4354"/>
      <c r="V38" s="4355"/>
      <c r="W38" s="426">
        <v>4</v>
      </c>
      <c r="X38" s="425">
        <v>4</v>
      </c>
      <c r="Y38" s="425">
        <v>4</v>
      </c>
      <c r="Z38" s="425">
        <v>4</v>
      </c>
      <c r="AA38" s="425">
        <v>4</v>
      </c>
      <c r="AB38" s="425"/>
      <c r="AC38" s="424"/>
      <c r="AD38" s="426">
        <v>4</v>
      </c>
      <c r="AE38" s="425">
        <v>4</v>
      </c>
      <c r="AF38" s="425">
        <v>4</v>
      </c>
      <c r="AG38" s="425">
        <v>4</v>
      </c>
      <c r="AH38" s="425">
        <v>4</v>
      </c>
      <c r="AI38" s="425"/>
      <c r="AJ38" s="424"/>
      <c r="AK38" s="426">
        <v>4</v>
      </c>
      <c r="AL38" s="425">
        <v>4</v>
      </c>
      <c r="AM38" s="425">
        <v>4</v>
      </c>
      <c r="AN38" s="425">
        <v>4</v>
      </c>
      <c r="AO38" s="425">
        <v>4</v>
      </c>
      <c r="AP38" s="425"/>
      <c r="AQ38" s="424"/>
      <c r="AR38" s="426">
        <v>4</v>
      </c>
      <c r="AS38" s="425">
        <v>4</v>
      </c>
      <c r="AT38" s="425">
        <v>4</v>
      </c>
      <c r="AU38" s="425">
        <v>4</v>
      </c>
      <c r="AV38" s="425">
        <v>4</v>
      </c>
      <c r="AW38" s="425"/>
      <c r="AX38" s="424"/>
      <c r="AY38" s="4343">
        <f t="shared" ref="AY38:AY58" si="0">SUM(W38:AX38)</f>
        <v>80</v>
      </c>
      <c r="AZ38" s="4343"/>
      <c r="BA38" s="4344"/>
      <c r="BB38" s="4372">
        <f t="shared" ref="BB38:BB58" si="1">AY38/4</f>
        <v>20</v>
      </c>
      <c r="BC38" s="4373"/>
      <c r="BD38" s="4374"/>
      <c r="BE38" s="4375"/>
      <c r="BF38" s="4376"/>
      <c r="BG38" s="4376"/>
      <c r="BH38" s="4375"/>
      <c r="BI38" s="4376"/>
      <c r="BJ38" s="4376"/>
      <c r="BK38" s="4390"/>
      <c r="BL38" s="4391"/>
      <c r="BM38" s="4391"/>
      <c r="BN38" s="4392"/>
      <c r="BQ38" s="423"/>
      <c r="BR38" s="422"/>
      <c r="BS38" s="422"/>
      <c r="BT38" s="417"/>
      <c r="BU38" s="417"/>
    </row>
    <row r="39" spans="2:96" ht="21" customHeight="1">
      <c r="B39" s="4348"/>
      <c r="C39" s="4393" t="s">
        <v>445</v>
      </c>
      <c r="D39" s="4395" t="s">
        <v>515</v>
      </c>
      <c r="E39" s="4395"/>
      <c r="F39" s="4395"/>
      <c r="G39" s="4395"/>
      <c r="H39" s="4395"/>
      <c r="I39" s="4396"/>
      <c r="J39" s="4397"/>
      <c r="K39" s="4395"/>
      <c r="L39" s="4396"/>
      <c r="M39" s="4397"/>
      <c r="N39" s="4395"/>
      <c r="O39" s="4396"/>
      <c r="P39" s="4356"/>
      <c r="Q39" s="4357"/>
      <c r="R39" s="4357"/>
      <c r="S39" s="4357"/>
      <c r="T39" s="4357"/>
      <c r="U39" s="4357"/>
      <c r="V39" s="4358"/>
      <c r="W39" s="396">
        <v>8</v>
      </c>
      <c r="X39" s="395">
        <v>8</v>
      </c>
      <c r="Y39" s="395">
        <v>8</v>
      </c>
      <c r="Z39" s="395">
        <v>8</v>
      </c>
      <c r="AA39" s="395">
        <v>8</v>
      </c>
      <c r="AB39" s="395"/>
      <c r="AC39" s="394"/>
      <c r="AD39" s="396">
        <v>8</v>
      </c>
      <c r="AE39" s="395">
        <v>8</v>
      </c>
      <c r="AF39" s="395">
        <v>8</v>
      </c>
      <c r="AG39" s="395">
        <v>8</v>
      </c>
      <c r="AH39" s="395">
        <v>8</v>
      </c>
      <c r="AI39" s="395"/>
      <c r="AJ39" s="394"/>
      <c r="AK39" s="396">
        <v>8</v>
      </c>
      <c r="AL39" s="395">
        <v>8</v>
      </c>
      <c r="AM39" s="395">
        <v>8</v>
      </c>
      <c r="AN39" s="395">
        <v>8</v>
      </c>
      <c r="AO39" s="395">
        <v>8</v>
      </c>
      <c r="AP39" s="395"/>
      <c r="AQ39" s="394"/>
      <c r="AR39" s="396">
        <v>8</v>
      </c>
      <c r="AS39" s="395">
        <v>8</v>
      </c>
      <c r="AT39" s="395">
        <v>8</v>
      </c>
      <c r="AU39" s="395">
        <v>8</v>
      </c>
      <c r="AV39" s="395">
        <v>8</v>
      </c>
      <c r="AW39" s="395"/>
      <c r="AX39" s="394"/>
      <c r="AY39" s="4398">
        <f t="shared" si="0"/>
        <v>160</v>
      </c>
      <c r="AZ39" s="4398"/>
      <c r="BA39" s="4359"/>
      <c r="BB39" s="4399">
        <f t="shared" si="1"/>
        <v>40</v>
      </c>
      <c r="BC39" s="4400"/>
      <c r="BD39" s="4401"/>
      <c r="BE39" s="4402"/>
      <c r="BF39" s="4403"/>
      <c r="BG39" s="4404"/>
      <c r="BH39" s="4402"/>
      <c r="BI39" s="4403"/>
      <c r="BJ39" s="4404"/>
      <c r="BK39" s="4405"/>
      <c r="BL39" s="4406"/>
      <c r="BM39" s="4406"/>
      <c r="BN39" s="4407"/>
      <c r="BO39" s="416"/>
    </row>
    <row r="40" spans="2:96" ht="21" customHeight="1">
      <c r="B40" s="4348"/>
      <c r="C40" s="4394"/>
      <c r="D40" s="4384" t="s">
        <v>515</v>
      </c>
      <c r="E40" s="4384"/>
      <c r="F40" s="4384"/>
      <c r="G40" s="4384"/>
      <c r="H40" s="4384"/>
      <c r="I40" s="4364"/>
      <c r="J40" s="4385"/>
      <c r="K40" s="4384"/>
      <c r="L40" s="4364"/>
      <c r="M40" s="4385"/>
      <c r="N40" s="4384"/>
      <c r="O40" s="4364"/>
      <c r="P40" s="4338"/>
      <c r="Q40" s="4339"/>
      <c r="R40" s="4339"/>
      <c r="S40" s="4339"/>
      <c r="T40" s="4339"/>
      <c r="U40" s="4339"/>
      <c r="V40" s="4340"/>
      <c r="W40" s="388"/>
      <c r="X40" s="386"/>
      <c r="Y40" s="386"/>
      <c r="Z40" s="386"/>
      <c r="AA40" s="386"/>
      <c r="AB40" s="386"/>
      <c r="AC40" s="385"/>
      <c r="AD40" s="388"/>
      <c r="AE40" s="386"/>
      <c r="AF40" s="386"/>
      <c r="AG40" s="386"/>
      <c r="AH40" s="386"/>
      <c r="AI40" s="386"/>
      <c r="AJ40" s="385"/>
      <c r="AK40" s="388"/>
      <c r="AL40" s="386"/>
      <c r="AM40" s="386"/>
      <c r="AN40" s="386"/>
      <c r="AO40" s="386"/>
      <c r="AP40" s="386"/>
      <c r="AQ40" s="385"/>
      <c r="AR40" s="388"/>
      <c r="AS40" s="386"/>
      <c r="AT40" s="386"/>
      <c r="AU40" s="386"/>
      <c r="AV40" s="386"/>
      <c r="AW40" s="386"/>
      <c r="AX40" s="385"/>
      <c r="AY40" s="4345">
        <f t="shared" si="0"/>
        <v>0</v>
      </c>
      <c r="AZ40" s="4345"/>
      <c r="BA40" s="4346"/>
      <c r="BB40" s="4377">
        <f t="shared" si="1"/>
        <v>0</v>
      </c>
      <c r="BC40" s="4378"/>
      <c r="BD40" s="4379"/>
      <c r="BE40" s="4380"/>
      <c r="BF40" s="4381"/>
      <c r="BG40" s="4382"/>
      <c r="BH40" s="4380"/>
      <c r="BI40" s="4381"/>
      <c r="BJ40" s="4382"/>
      <c r="BK40" s="4231"/>
      <c r="BL40" s="4232"/>
      <c r="BM40" s="4232"/>
      <c r="BN40" s="4383"/>
      <c r="BO40" s="416"/>
    </row>
    <row r="41" spans="2:96" ht="21" customHeight="1">
      <c r="B41" s="4348"/>
      <c r="C41" s="4394"/>
      <c r="D41" s="4384"/>
      <c r="E41" s="4384"/>
      <c r="F41" s="4384"/>
      <c r="G41" s="4384"/>
      <c r="H41" s="4384"/>
      <c r="I41" s="4364"/>
      <c r="J41" s="4385"/>
      <c r="K41" s="4384"/>
      <c r="L41" s="4364"/>
      <c r="M41" s="4385"/>
      <c r="N41" s="4384"/>
      <c r="O41" s="4364"/>
      <c r="P41" s="4338"/>
      <c r="Q41" s="4339"/>
      <c r="R41" s="4339"/>
      <c r="S41" s="4339"/>
      <c r="T41" s="4339"/>
      <c r="U41" s="4339"/>
      <c r="V41" s="4340"/>
      <c r="W41" s="388"/>
      <c r="X41" s="386"/>
      <c r="Y41" s="386"/>
      <c r="Z41" s="386"/>
      <c r="AA41" s="386"/>
      <c r="AB41" s="386"/>
      <c r="AC41" s="385"/>
      <c r="AD41" s="388"/>
      <c r="AE41" s="386"/>
      <c r="AF41" s="386"/>
      <c r="AG41" s="386"/>
      <c r="AH41" s="386"/>
      <c r="AI41" s="386"/>
      <c r="AJ41" s="385"/>
      <c r="AK41" s="388"/>
      <c r="AL41" s="386"/>
      <c r="AM41" s="386"/>
      <c r="AN41" s="386"/>
      <c r="AO41" s="386"/>
      <c r="AP41" s="386"/>
      <c r="AQ41" s="385"/>
      <c r="AR41" s="388"/>
      <c r="AS41" s="386"/>
      <c r="AT41" s="386"/>
      <c r="AU41" s="386"/>
      <c r="AV41" s="386"/>
      <c r="AW41" s="386"/>
      <c r="AX41" s="385"/>
      <c r="AY41" s="4345">
        <f t="shared" si="0"/>
        <v>0</v>
      </c>
      <c r="AZ41" s="4345"/>
      <c r="BA41" s="4346"/>
      <c r="BB41" s="4377">
        <f t="shared" si="1"/>
        <v>0</v>
      </c>
      <c r="BC41" s="4378"/>
      <c r="BD41" s="4379"/>
      <c r="BE41" s="4380"/>
      <c r="BF41" s="4381"/>
      <c r="BG41" s="4382"/>
      <c r="BH41" s="4380"/>
      <c r="BI41" s="4381"/>
      <c r="BJ41" s="4382"/>
      <c r="BK41" s="4231"/>
      <c r="BL41" s="4232"/>
      <c r="BM41" s="4232"/>
      <c r="BN41" s="4383"/>
      <c r="BO41" s="416"/>
    </row>
    <row r="42" spans="2:96" ht="21" customHeight="1">
      <c r="B42" s="4348"/>
      <c r="C42" s="4394"/>
      <c r="D42" s="4384"/>
      <c r="E42" s="4384"/>
      <c r="F42" s="4384"/>
      <c r="G42" s="4384"/>
      <c r="H42" s="4384"/>
      <c r="I42" s="4364"/>
      <c r="J42" s="4385"/>
      <c r="K42" s="4384"/>
      <c r="L42" s="4364"/>
      <c r="M42" s="4385"/>
      <c r="N42" s="4384"/>
      <c r="O42" s="4364"/>
      <c r="P42" s="4338"/>
      <c r="Q42" s="4339"/>
      <c r="R42" s="4339"/>
      <c r="S42" s="4339"/>
      <c r="T42" s="4339"/>
      <c r="U42" s="4339"/>
      <c r="V42" s="4340"/>
      <c r="W42" s="388"/>
      <c r="X42" s="386"/>
      <c r="Y42" s="386"/>
      <c r="Z42" s="386"/>
      <c r="AA42" s="386"/>
      <c r="AB42" s="386"/>
      <c r="AC42" s="385"/>
      <c r="AD42" s="388"/>
      <c r="AE42" s="386"/>
      <c r="AF42" s="386"/>
      <c r="AG42" s="386"/>
      <c r="AH42" s="386"/>
      <c r="AI42" s="386"/>
      <c r="AJ42" s="385"/>
      <c r="AK42" s="388"/>
      <c r="AL42" s="386"/>
      <c r="AM42" s="386"/>
      <c r="AN42" s="386"/>
      <c r="AO42" s="386"/>
      <c r="AP42" s="386"/>
      <c r="AQ42" s="385"/>
      <c r="AR42" s="388"/>
      <c r="AS42" s="386"/>
      <c r="AT42" s="386"/>
      <c r="AU42" s="386"/>
      <c r="AV42" s="386"/>
      <c r="AW42" s="386"/>
      <c r="AX42" s="385"/>
      <c r="AY42" s="4345">
        <f t="shared" si="0"/>
        <v>0</v>
      </c>
      <c r="AZ42" s="4345"/>
      <c r="BA42" s="4346"/>
      <c r="BB42" s="4377">
        <f t="shared" si="1"/>
        <v>0</v>
      </c>
      <c r="BC42" s="4378"/>
      <c r="BD42" s="4379"/>
      <c r="BE42" s="4380"/>
      <c r="BF42" s="4381"/>
      <c r="BG42" s="4382"/>
      <c r="BH42" s="4380"/>
      <c r="BI42" s="4381"/>
      <c r="BJ42" s="4382"/>
      <c r="BK42" s="4231"/>
      <c r="BL42" s="4232"/>
      <c r="BM42" s="4232"/>
      <c r="BN42" s="4383"/>
      <c r="BO42" s="416"/>
      <c r="CC42" s="180"/>
      <c r="CD42" s="169"/>
      <c r="CE42" s="169"/>
      <c r="CF42" s="169"/>
      <c r="CG42" s="169"/>
      <c r="CH42" s="169"/>
      <c r="CI42" s="169"/>
      <c r="CJ42" s="169"/>
      <c r="CK42" s="169"/>
      <c r="CL42" s="169"/>
      <c r="CM42" s="169"/>
      <c r="CN42" s="169"/>
      <c r="CO42" s="169"/>
      <c r="CP42" s="169"/>
      <c r="CQ42" s="169"/>
      <c r="CR42" s="169"/>
    </row>
    <row r="43" spans="2:96" ht="21" customHeight="1" thickBot="1">
      <c r="B43" s="4348"/>
      <c r="C43" s="4394"/>
      <c r="D43" s="4336"/>
      <c r="E43" s="4336"/>
      <c r="F43" s="4336"/>
      <c r="G43" s="4336"/>
      <c r="H43" s="4336"/>
      <c r="I43" s="4337"/>
      <c r="J43" s="4335"/>
      <c r="K43" s="4336"/>
      <c r="L43" s="4337"/>
      <c r="M43" s="4335"/>
      <c r="N43" s="4336"/>
      <c r="O43" s="4337"/>
      <c r="P43" s="4338"/>
      <c r="Q43" s="4339"/>
      <c r="R43" s="4339"/>
      <c r="S43" s="4339"/>
      <c r="T43" s="4339"/>
      <c r="U43" s="4339"/>
      <c r="V43" s="4340"/>
      <c r="W43" s="421"/>
      <c r="X43" s="420"/>
      <c r="Y43" s="420"/>
      <c r="Z43" s="420"/>
      <c r="AA43" s="420"/>
      <c r="AB43" s="420"/>
      <c r="AC43" s="419"/>
      <c r="AD43" s="421"/>
      <c r="AE43" s="420"/>
      <c r="AF43" s="420"/>
      <c r="AG43" s="420"/>
      <c r="AH43" s="420"/>
      <c r="AI43" s="420"/>
      <c r="AJ43" s="419"/>
      <c r="AK43" s="421"/>
      <c r="AL43" s="420"/>
      <c r="AM43" s="420"/>
      <c r="AN43" s="420"/>
      <c r="AO43" s="420"/>
      <c r="AP43" s="420"/>
      <c r="AQ43" s="419"/>
      <c r="AR43" s="421"/>
      <c r="AS43" s="420"/>
      <c r="AT43" s="420"/>
      <c r="AU43" s="420"/>
      <c r="AV43" s="420"/>
      <c r="AW43" s="420"/>
      <c r="AX43" s="419"/>
      <c r="AY43" s="4341">
        <f t="shared" si="0"/>
        <v>0</v>
      </c>
      <c r="AZ43" s="4341"/>
      <c r="BA43" s="4342"/>
      <c r="BB43" s="4366">
        <f t="shared" si="1"/>
        <v>0</v>
      </c>
      <c r="BC43" s="4367"/>
      <c r="BD43" s="4368"/>
      <c r="BE43" s="4369"/>
      <c r="BF43" s="4370"/>
      <c r="BG43" s="4371"/>
      <c r="BH43" s="4369"/>
      <c r="BI43" s="4370"/>
      <c r="BJ43" s="4371"/>
      <c r="BK43" s="4222"/>
      <c r="BL43" s="4223"/>
      <c r="BM43" s="4223"/>
      <c r="BN43" s="4427"/>
      <c r="BO43" s="416"/>
      <c r="CC43" s="169"/>
      <c r="CD43" s="169"/>
      <c r="CE43" s="4428"/>
      <c r="CF43" s="4428"/>
      <c r="CG43" s="4428"/>
      <c r="CH43" s="4428"/>
      <c r="CI43" s="4428"/>
      <c r="CJ43" s="4428"/>
      <c r="CK43" s="4408"/>
      <c r="CL43" s="4408"/>
      <c r="CM43" s="4408"/>
      <c r="CN43" s="4408"/>
      <c r="CO43" s="4408"/>
      <c r="CP43" s="417"/>
      <c r="CQ43" s="417"/>
      <c r="CR43" s="417"/>
    </row>
    <row r="44" spans="2:96" ht="21" customHeight="1">
      <c r="B44" s="4348"/>
      <c r="C44" s="4388" t="s">
        <v>410</v>
      </c>
      <c r="D44" s="4389" t="s">
        <v>514</v>
      </c>
      <c r="E44" s="4365"/>
      <c r="F44" s="4365"/>
      <c r="G44" s="4365"/>
      <c r="H44" s="4365"/>
      <c r="I44" s="4365"/>
      <c r="J44" s="4365"/>
      <c r="K44" s="4365"/>
      <c r="L44" s="4365"/>
      <c r="M44" s="4365"/>
      <c r="N44" s="4365"/>
      <c r="O44" s="4365"/>
      <c r="P44" s="4356"/>
      <c r="Q44" s="4357"/>
      <c r="R44" s="4357"/>
      <c r="S44" s="4357"/>
      <c r="T44" s="4357"/>
      <c r="U44" s="4357"/>
      <c r="V44" s="4358"/>
      <c r="W44" s="396"/>
      <c r="X44" s="395">
        <v>8</v>
      </c>
      <c r="Y44" s="395"/>
      <c r="Z44" s="395">
        <v>8</v>
      </c>
      <c r="AA44" s="395">
        <v>8</v>
      </c>
      <c r="AB44" s="395"/>
      <c r="AC44" s="394"/>
      <c r="AD44" s="396"/>
      <c r="AE44" s="395">
        <v>8</v>
      </c>
      <c r="AF44" s="395"/>
      <c r="AG44" s="395">
        <v>8</v>
      </c>
      <c r="AH44" s="395">
        <v>8</v>
      </c>
      <c r="AI44" s="395"/>
      <c r="AJ44" s="394"/>
      <c r="AK44" s="396"/>
      <c r="AL44" s="395">
        <v>8</v>
      </c>
      <c r="AM44" s="395"/>
      <c r="AN44" s="395">
        <v>8</v>
      </c>
      <c r="AO44" s="395">
        <v>8</v>
      </c>
      <c r="AP44" s="395"/>
      <c r="AQ44" s="394"/>
      <c r="AR44" s="397"/>
      <c r="AS44" s="395">
        <v>8</v>
      </c>
      <c r="AT44" s="395"/>
      <c r="AU44" s="395">
        <v>8</v>
      </c>
      <c r="AV44" s="395">
        <v>8</v>
      </c>
      <c r="AW44" s="395"/>
      <c r="AX44" s="394"/>
      <c r="AY44" s="4359">
        <f t="shared" si="0"/>
        <v>96</v>
      </c>
      <c r="AZ44" s="4360"/>
      <c r="BA44" s="4360"/>
      <c r="BB44" s="4386">
        <f t="shared" si="1"/>
        <v>24</v>
      </c>
      <c r="BC44" s="4386"/>
      <c r="BD44" s="4386"/>
      <c r="BE44" s="4409">
        <f>ROUNDDOWN(SUM(BB44:BD51)/AY61,1)</f>
        <v>2.5</v>
      </c>
      <c r="BF44" s="4410"/>
      <c r="BG44" s="4411"/>
      <c r="BH44" s="4418">
        <f>ROUNDDOWN(SUM(BB44:BD51)/40,1)</f>
        <v>2</v>
      </c>
      <c r="BI44" s="4419"/>
      <c r="BJ44" s="4420"/>
      <c r="BK44" s="4405"/>
      <c r="BL44" s="4406"/>
      <c r="BM44" s="4406"/>
      <c r="BN44" s="4407"/>
      <c r="BO44" s="416"/>
      <c r="BP44" s="418"/>
      <c r="CC44" s="169"/>
      <c r="CD44" s="169"/>
      <c r="CE44" s="4428"/>
      <c r="CF44" s="4428"/>
      <c r="CG44" s="4428"/>
      <c r="CH44" s="4428"/>
      <c r="CI44" s="4428"/>
      <c r="CJ44" s="4428"/>
      <c r="CK44" s="4408"/>
      <c r="CL44" s="4408"/>
      <c r="CM44" s="4408"/>
      <c r="CN44" s="4408"/>
      <c r="CO44" s="4408"/>
      <c r="CP44" s="417"/>
      <c r="CQ44" s="417"/>
      <c r="CR44" s="417"/>
    </row>
    <row r="45" spans="2:96" ht="21" customHeight="1">
      <c r="B45" s="4348"/>
      <c r="C45" s="4348"/>
      <c r="D45" s="4361" t="s">
        <v>507</v>
      </c>
      <c r="E45" s="4362"/>
      <c r="F45" s="4362"/>
      <c r="G45" s="4362"/>
      <c r="H45" s="4362"/>
      <c r="I45" s="4362"/>
      <c r="J45" s="4362"/>
      <c r="K45" s="4362"/>
      <c r="L45" s="4362"/>
      <c r="M45" s="4362"/>
      <c r="N45" s="4362"/>
      <c r="O45" s="4362"/>
      <c r="P45" s="4338"/>
      <c r="Q45" s="4339"/>
      <c r="R45" s="4339"/>
      <c r="S45" s="4339"/>
      <c r="T45" s="4339"/>
      <c r="U45" s="4339"/>
      <c r="V45" s="4340"/>
      <c r="W45" s="388">
        <v>4</v>
      </c>
      <c r="X45" s="386"/>
      <c r="Y45" s="386">
        <v>7</v>
      </c>
      <c r="Z45" s="386"/>
      <c r="AA45" s="386"/>
      <c r="AB45" s="386">
        <v>1</v>
      </c>
      <c r="AC45" s="385">
        <v>4</v>
      </c>
      <c r="AD45" s="388">
        <v>4</v>
      </c>
      <c r="AE45" s="386"/>
      <c r="AF45" s="386">
        <v>7</v>
      </c>
      <c r="AG45" s="386"/>
      <c r="AH45" s="386"/>
      <c r="AI45" s="386">
        <v>1</v>
      </c>
      <c r="AJ45" s="385">
        <v>4</v>
      </c>
      <c r="AK45" s="388">
        <v>4</v>
      </c>
      <c r="AL45" s="386"/>
      <c r="AM45" s="386">
        <v>7</v>
      </c>
      <c r="AN45" s="386">
        <v>2</v>
      </c>
      <c r="AO45" s="386"/>
      <c r="AP45" s="386">
        <v>1</v>
      </c>
      <c r="AQ45" s="385">
        <v>4</v>
      </c>
      <c r="AR45" s="387">
        <v>4</v>
      </c>
      <c r="AS45" s="386"/>
      <c r="AT45" s="386"/>
      <c r="AU45" s="386"/>
      <c r="AV45" s="386"/>
      <c r="AW45" s="386"/>
      <c r="AX45" s="385">
        <v>7</v>
      </c>
      <c r="AY45" s="4346">
        <f t="shared" si="0"/>
        <v>61</v>
      </c>
      <c r="AZ45" s="4363"/>
      <c r="BA45" s="4363"/>
      <c r="BB45" s="4387">
        <f t="shared" si="1"/>
        <v>15.25</v>
      </c>
      <c r="BC45" s="4387"/>
      <c r="BD45" s="4387"/>
      <c r="BE45" s="4412"/>
      <c r="BF45" s="4413"/>
      <c r="BG45" s="4414"/>
      <c r="BH45" s="4421"/>
      <c r="BI45" s="4422"/>
      <c r="BJ45" s="4423"/>
      <c r="BK45" s="4231"/>
      <c r="BL45" s="4232"/>
      <c r="BM45" s="4232"/>
      <c r="BN45" s="4383"/>
      <c r="BO45" s="416"/>
      <c r="CC45" s="169"/>
      <c r="CD45" s="169"/>
      <c r="CE45" s="4428"/>
      <c r="CF45" s="4428"/>
      <c r="CG45" s="4428"/>
      <c r="CH45" s="4428"/>
      <c r="CI45" s="4428"/>
      <c r="CJ45" s="4428"/>
      <c r="CK45" s="4408"/>
      <c r="CL45" s="4408"/>
      <c r="CM45" s="4408"/>
      <c r="CN45" s="4408"/>
      <c r="CO45" s="4408"/>
      <c r="CP45" s="417"/>
      <c r="CQ45" s="417"/>
      <c r="CR45" s="417"/>
    </row>
    <row r="46" spans="2:96" ht="21" customHeight="1">
      <c r="B46" s="4348"/>
      <c r="C46" s="4348"/>
      <c r="D46" s="4361" t="s">
        <v>513</v>
      </c>
      <c r="E46" s="4362"/>
      <c r="F46" s="4362"/>
      <c r="G46" s="4362"/>
      <c r="H46" s="4362"/>
      <c r="I46" s="4362"/>
      <c r="J46" s="4362"/>
      <c r="K46" s="4362"/>
      <c r="L46" s="4362"/>
      <c r="M46" s="4362"/>
      <c r="N46" s="4362"/>
      <c r="O46" s="4362"/>
      <c r="P46" s="4338"/>
      <c r="Q46" s="4339"/>
      <c r="R46" s="4339"/>
      <c r="S46" s="4339"/>
      <c r="T46" s="4339"/>
      <c r="U46" s="4339"/>
      <c r="V46" s="4340"/>
      <c r="W46" s="388">
        <v>4</v>
      </c>
      <c r="X46" s="386"/>
      <c r="Y46" s="386">
        <v>7</v>
      </c>
      <c r="Z46" s="386"/>
      <c r="AA46" s="386"/>
      <c r="AB46" s="386">
        <v>1</v>
      </c>
      <c r="AC46" s="385">
        <v>4</v>
      </c>
      <c r="AD46" s="388">
        <v>4</v>
      </c>
      <c r="AE46" s="386"/>
      <c r="AF46" s="386">
        <v>7</v>
      </c>
      <c r="AG46" s="386"/>
      <c r="AH46" s="386"/>
      <c r="AI46" s="386">
        <v>1</v>
      </c>
      <c r="AJ46" s="385">
        <v>4</v>
      </c>
      <c r="AK46" s="388">
        <v>4</v>
      </c>
      <c r="AL46" s="386"/>
      <c r="AM46" s="386">
        <v>7</v>
      </c>
      <c r="AN46" s="386">
        <v>2</v>
      </c>
      <c r="AO46" s="386"/>
      <c r="AP46" s="386">
        <v>1</v>
      </c>
      <c r="AQ46" s="385">
        <v>4</v>
      </c>
      <c r="AR46" s="387">
        <v>4</v>
      </c>
      <c r="AS46" s="386"/>
      <c r="AT46" s="386"/>
      <c r="AU46" s="386"/>
      <c r="AV46" s="386"/>
      <c r="AW46" s="386"/>
      <c r="AX46" s="385">
        <v>7</v>
      </c>
      <c r="AY46" s="4346">
        <f t="shared" si="0"/>
        <v>61</v>
      </c>
      <c r="AZ46" s="4363"/>
      <c r="BA46" s="4363"/>
      <c r="BB46" s="4387">
        <f t="shared" si="1"/>
        <v>15.25</v>
      </c>
      <c r="BC46" s="4387"/>
      <c r="BD46" s="4387"/>
      <c r="BE46" s="4412"/>
      <c r="BF46" s="4413"/>
      <c r="BG46" s="4414"/>
      <c r="BH46" s="4421"/>
      <c r="BI46" s="4422"/>
      <c r="BJ46" s="4423"/>
      <c r="BK46" s="4231"/>
      <c r="BL46" s="4232"/>
      <c r="BM46" s="4232"/>
      <c r="BN46" s="4383"/>
      <c r="BO46" s="416"/>
      <c r="CC46" s="172"/>
      <c r="CD46" s="169"/>
      <c r="CE46" s="4428"/>
      <c r="CF46" s="4428"/>
      <c r="CG46" s="4428"/>
      <c r="CH46" s="4428"/>
      <c r="CI46" s="4428"/>
      <c r="CJ46" s="4428"/>
      <c r="CK46" s="4408"/>
      <c r="CL46" s="4408"/>
      <c r="CM46" s="4408"/>
      <c r="CN46" s="4408"/>
      <c r="CO46" s="4408"/>
      <c r="CP46" s="417"/>
      <c r="CQ46" s="417"/>
      <c r="CR46" s="417"/>
    </row>
    <row r="47" spans="2:96" ht="21" customHeight="1">
      <c r="B47" s="4348"/>
      <c r="C47" s="4348"/>
      <c r="D47" s="4361" t="s">
        <v>512</v>
      </c>
      <c r="E47" s="4362"/>
      <c r="F47" s="4362"/>
      <c r="G47" s="4362"/>
      <c r="H47" s="4362"/>
      <c r="I47" s="4362"/>
      <c r="J47" s="4362"/>
      <c r="K47" s="4362"/>
      <c r="L47" s="4362"/>
      <c r="M47" s="4362"/>
      <c r="N47" s="4362"/>
      <c r="O47" s="4362"/>
      <c r="P47" s="4338"/>
      <c r="Q47" s="4339"/>
      <c r="R47" s="4339"/>
      <c r="S47" s="4339"/>
      <c r="T47" s="4339"/>
      <c r="U47" s="4339"/>
      <c r="V47" s="4340"/>
      <c r="W47" s="388"/>
      <c r="X47" s="386"/>
      <c r="Y47" s="386"/>
      <c r="Z47" s="386"/>
      <c r="AA47" s="386">
        <v>7</v>
      </c>
      <c r="AB47" s="386"/>
      <c r="AC47" s="385"/>
      <c r="AD47" s="388">
        <v>1</v>
      </c>
      <c r="AE47" s="386">
        <v>4</v>
      </c>
      <c r="AF47" s="386">
        <v>4</v>
      </c>
      <c r="AG47" s="386"/>
      <c r="AH47" s="386">
        <v>7</v>
      </c>
      <c r="AI47" s="386"/>
      <c r="AJ47" s="385"/>
      <c r="AK47" s="388">
        <v>1</v>
      </c>
      <c r="AL47" s="386">
        <v>4</v>
      </c>
      <c r="AM47" s="386">
        <v>4</v>
      </c>
      <c r="AN47" s="386"/>
      <c r="AO47" s="386">
        <v>7</v>
      </c>
      <c r="AP47" s="386">
        <v>2</v>
      </c>
      <c r="AQ47" s="385"/>
      <c r="AR47" s="387">
        <v>1</v>
      </c>
      <c r="AS47" s="386">
        <v>4</v>
      </c>
      <c r="AT47" s="386"/>
      <c r="AU47" s="386"/>
      <c r="AV47" s="386">
        <v>7</v>
      </c>
      <c r="AW47" s="386"/>
      <c r="AX47" s="385">
        <v>4</v>
      </c>
      <c r="AY47" s="4346">
        <f t="shared" si="0"/>
        <v>57</v>
      </c>
      <c r="AZ47" s="4363"/>
      <c r="BA47" s="4363"/>
      <c r="BB47" s="4387">
        <f t="shared" si="1"/>
        <v>14.25</v>
      </c>
      <c r="BC47" s="4387"/>
      <c r="BD47" s="4387"/>
      <c r="BE47" s="4412"/>
      <c r="BF47" s="4413"/>
      <c r="BG47" s="4414"/>
      <c r="BH47" s="4421"/>
      <c r="BI47" s="4422"/>
      <c r="BJ47" s="4423"/>
      <c r="BK47" s="4222"/>
      <c r="BL47" s="4223"/>
      <c r="BM47" s="4223"/>
      <c r="BN47" s="4427"/>
      <c r="BO47" s="416"/>
    </row>
    <row r="48" spans="2:96" ht="21" customHeight="1">
      <c r="B48" s="4348"/>
      <c r="C48" s="4348"/>
      <c r="D48" s="4361" t="s">
        <v>511</v>
      </c>
      <c r="E48" s="4362"/>
      <c r="F48" s="4362"/>
      <c r="G48" s="4362"/>
      <c r="H48" s="4362"/>
      <c r="I48" s="4362"/>
      <c r="J48" s="4362"/>
      <c r="K48" s="4362"/>
      <c r="L48" s="4362"/>
      <c r="M48" s="4362"/>
      <c r="N48" s="4362"/>
      <c r="O48" s="4362"/>
      <c r="P48" s="4338"/>
      <c r="Q48" s="4339"/>
      <c r="R48" s="4339"/>
      <c r="S48" s="4339"/>
      <c r="T48" s="4339"/>
      <c r="U48" s="4339"/>
      <c r="V48" s="4340"/>
      <c r="W48" s="388"/>
      <c r="X48" s="386"/>
      <c r="Y48" s="386"/>
      <c r="Z48" s="386"/>
      <c r="AA48" s="386">
        <v>7</v>
      </c>
      <c r="AB48" s="386"/>
      <c r="AC48" s="385"/>
      <c r="AD48" s="388">
        <v>1</v>
      </c>
      <c r="AE48" s="386">
        <v>4</v>
      </c>
      <c r="AF48" s="386">
        <v>4</v>
      </c>
      <c r="AG48" s="386"/>
      <c r="AH48" s="386">
        <v>7</v>
      </c>
      <c r="AI48" s="386"/>
      <c r="AJ48" s="385"/>
      <c r="AK48" s="388">
        <v>1</v>
      </c>
      <c r="AL48" s="386">
        <v>4</v>
      </c>
      <c r="AM48" s="386">
        <v>4</v>
      </c>
      <c r="AN48" s="386"/>
      <c r="AO48" s="386">
        <v>7</v>
      </c>
      <c r="AP48" s="386">
        <v>2</v>
      </c>
      <c r="AQ48" s="385"/>
      <c r="AR48" s="387">
        <v>1</v>
      </c>
      <c r="AS48" s="386">
        <v>4</v>
      </c>
      <c r="AT48" s="386"/>
      <c r="AU48" s="386"/>
      <c r="AV48" s="386">
        <v>7</v>
      </c>
      <c r="AW48" s="386"/>
      <c r="AX48" s="385">
        <v>4</v>
      </c>
      <c r="AY48" s="4346">
        <f t="shared" si="0"/>
        <v>57</v>
      </c>
      <c r="AZ48" s="4363"/>
      <c r="BA48" s="4363"/>
      <c r="BB48" s="4387">
        <f t="shared" si="1"/>
        <v>14.25</v>
      </c>
      <c r="BC48" s="4387"/>
      <c r="BD48" s="4387"/>
      <c r="BE48" s="4412"/>
      <c r="BF48" s="4413"/>
      <c r="BG48" s="4414"/>
      <c r="BH48" s="4421"/>
      <c r="BI48" s="4422"/>
      <c r="BJ48" s="4423"/>
      <c r="BK48" s="4231"/>
      <c r="BL48" s="4232"/>
      <c r="BM48" s="4232"/>
      <c r="BN48" s="4383"/>
      <c r="BO48" s="416"/>
    </row>
    <row r="49" spans="2:85" ht="21" customHeight="1">
      <c r="B49" s="4348"/>
      <c r="C49" s="4348"/>
      <c r="D49" s="4361"/>
      <c r="E49" s="4362"/>
      <c r="F49" s="4362"/>
      <c r="G49" s="4362"/>
      <c r="H49" s="4362"/>
      <c r="I49" s="4362"/>
      <c r="J49" s="4362"/>
      <c r="K49" s="4362"/>
      <c r="L49" s="4362"/>
      <c r="M49" s="4362"/>
      <c r="N49" s="4362"/>
      <c r="O49" s="4362"/>
      <c r="P49" s="4338"/>
      <c r="Q49" s="4339"/>
      <c r="R49" s="4339"/>
      <c r="S49" s="4339"/>
      <c r="T49" s="4339"/>
      <c r="U49" s="4339"/>
      <c r="V49" s="4340"/>
      <c r="W49" s="388"/>
      <c r="X49" s="386"/>
      <c r="Y49" s="386"/>
      <c r="Z49" s="386"/>
      <c r="AA49" s="386"/>
      <c r="AB49" s="386"/>
      <c r="AC49" s="385"/>
      <c r="AD49" s="388"/>
      <c r="AE49" s="386"/>
      <c r="AF49" s="386"/>
      <c r="AG49" s="386"/>
      <c r="AH49" s="386"/>
      <c r="AI49" s="386"/>
      <c r="AJ49" s="385"/>
      <c r="AK49" s="388"/>
      <c r="AL49" s="386"/>
      <c r="AM49" s="386"/>
      <c r="AN49" s="386"/>
      <c r="AO49" s="386"/>
      <c r="AP49" s="386"/>
      <c r="AQ49" s="385"/>
      <c r="AR49" s="387"/>
      <c r="AS49" s="386"/>
      <c r="AT49" s="386"/>
      <c r="AU49" s="386"/>
      <c r="AV49" s="386"/>
      <c r="AW49" s="386"/>
      <c r="AX49" s="385"/>
      <c r="AY49" s="4346">
        <f t="shared" si="0"/>
        <v>0</v>
      </c>
      <c r="AZ49" s="4363"/>
      <c r="BA49" s="4363"/>
      <c r="BB49" s="4387">
        <f t="shared" si="1"/>
        <v>0</v>
      </c>
      <c r="BC49" s="4387"/>
      <c r="BD49" s="4387"/>
      <c r="BE49" s="4412"/>
      <c r="BF49" s="4413"/>
      <c r="BG49" s="4414"/>
      <c r="BH49" s="4421"/>
      <c r="BI49" s="4422"/>
      <c r="BJ49" s="4423"/>
      <c r="BK49" s="4231"/>
      <c r="BL49" s="4232"/>
      <c r="BM49" s="4232"/>
      <c r="BN49" s="4383"/>
      <c r="BO49" s="416"/>
    </row>
    <row r="50" spans="2:85" ht="21" customHeight="1">
      <c r="B50" s="4348"/>
      <c r="C50" s="4348"/>
      <c r="D50" s="4361"/>
      <c r="E50" s="4362"/>
      <c r="F50" s="4362"/>
      <c r="G50" s="4362"/>
      <c r="H50" s="4362"/>
      <c r="I50" s="4362"/>
      <c r="J50" s="4362"/>
      <c r="K50" s="4362"/>
      <c r="L50" s="4362"/>
      <c r="M50" s="4362"/>
      <c r="N50" s="4362"/>
      <c r="O50" s="4362"/>
      <c r="P50" s="4338"/>
      <c r="Q50" s="4339"/>
      <c r="R50" s="4339"/>
      <c r="S50" s="4339"/>
      <c r="T50" s="4339"/>
      <c r="U50" s="4339"/>
      <c r="V50" s="4340"/>
      <c r="W50" s="388"/>
      <c r="X50" s="386"/>
      <c r="Y50" s="386"/>
      <c r="Z50" s="386"/>
      <c r="AA50" s="386"/>
      <c r="AB50" s="386"/>
      <c r="AC50" s="385"/>
      <c r="AD50" s="388"/>
      <c r="AE50" s="386"/>
      <c r="AF50" s="386"/>
      <c r="AG50" s="386"/>
      <c r="AH50" s="386"/>
      <c r="AI50" s="386"/>
      <c r="AJ50" s="385"/>
      <c r="AK50" s="388"/>
      <c r="AL50" s="386"/>
      <c r="AM50" s="386"/>
      <c r="AN50" s="386"/>
      <c r="AO50" s="386"/>
      <c r="AP50" s="386"/>
      <c r="AQ50" s="385"/>
      <c r="AR50" s="387"/>
      <c r="AS50" s="386"/>
      <c r="AT50" s="386"/>
      <c r="AU50" s="386"/>
      <c r="AV50" s="386"/>
      <c r="AW50" s="386"/>
      <c r="AX50" s="385"/>
      <c r="AY50" s="4346">
        <f t="shared" si="0"/>
        <v>0</v>
      </c>
      <c r="AZ50" s="4363"/>
      <c r="BA50" s="4363"/>
      <c r="BB50" s="4387">
        <f t="shared" si="1"/>
        <v>0</v>
      </c>
      <c r="BC50" s="4387"/>
      <c r="BD50" s="4387"/>
      <c r="BE50" s="4412"/>
      <c r="BF50" s="4413"/>
      <c r="BG50" s="4414"/>
      <c r="BH50" s="4421"/>
      <c r="BI50" s="4422"/>
      <c r="BJ50" s="4423"/>
      <c r="BK50" s="4231"/>
      <c r="BL50" s="4232"/>
      <c r="BM50" s="4232"/>
      <c r="BN50" s="4383"/>
      <c r="BO50" s="416"/>
    </row>
    <row r="51" spans="2:85" ht="21" customHeight="1" thickBot="1">
      <c r="B51" s="4348"/>
      <c r="C51" s="4348"/>
      <c r="D51" s="4429"/>
      <c r="E51" s="4430"/>
      <c r="F51" s="4430"/>
      <c r="G51" s="4430"/>
      <c r="H51" s="4430"/>
      <c r="I51" s="4430"/>
      <c r="J51" s="4430"/>
      <c r="K51" s="4430"/>
      <c r="L51" s="4430"/>
      <c r="M51" s="4430"/>
      <c r="N51" s="4430"/>
      <c r="O51" s="4430"/>
      <c r="P51" s="4436"/>
      <c r="Q51" s="4437"/>
      <c r="R51" s="4437"/>
      <c r="S51" s="4437"/>
      <c r="T51" s="4437"/>
      <c r="U51" s="4437"/>
      <c r="V51" s="4438"/>
      <c r="W51" s="384"/>
      <c r="X51" s="382"/>
      <c r="Y51" s="382"/>
      <c r="Z51" s="382"/>
      <c r="AA51" s="382"/>
      <c r="AB51" s="382"/>
      <c r="AC51" s="381"/>
      <c r="AD51" s="384"/>
      <c r="AE51" s="382"/>
      <c r="AF51" s="382"/>
      <c r="AG51" s="382"/>
      <c r="AH51" s="382"/>
      <c r="AI51" s="382"/>
      <c r="AJ51" s="381"/>
      <c r="AK51" s="384"/>
      <c r="AL51" s="382"/>
      <c r="AM51" s="382"/>
      <c r="AN51" s="382"/>
      <c r="AO51" s="382"/>
      <c r="AP51" s="382"/>
      <c r="AQ51" s="381"/>
      <c r="AR51" s="383"/>
      <c r="AS51" s="382"/>
      <c r="AT51" s="382"/>
      <c r="AU51" s="382"/>
      <c r="AV51" s="382"/>
      <c r="AW51" s="382"/>
      <c r="AX51" s="381"/>
      <c r="AY51" s="4439">
        <f t="shared" si="0"/>
        <v>0</v>
      </c>
      <c r="AZ51" s="4440"/>
      <c r="BA51" s="4440"/>
      <c r="BB51" s="4441">
        <f t="shared" si="1"/>
        <v>0</v>
      </c>
      <c r="BC51" s="4441"/>
      <c r="BD51" s="4441"/>
      <c r="BE51" s="4415"/>
      <c r="BF51" s="4416"/>
      <c r="BG51" s="4417"/>
      <c r="BH51" s="4424"/>
      <c r="BI51" s="4425"/>
      <c r="BJ51" s="4426"/>
      <c r="BK51" s="4442"/>
      <c r="BL51" s="4443"/>
      <c r="BM51" s="4443"/>
      <c r="BN51" s="4444"/>
      <c r="BO51" s="416"/>
    </row>
    <row r="52" spans="2:85" ht="21" customHeight="1">
      <c r="B52" s="4348"/>
      <c r="C52" s="4459" t="s">
        <v>409</v>
      </c>
      <c r="D52" s="4396" t="s">
        <v>506</v>
      </c>
      <c r="E52" s="4365"/>
      <c r="F52" s="4365"/>
      <c r="G52" s="4365"/>
      <c r="H52" s="4365"/>
      <c r="I52" s="4365"/>
      <c r="J52" s="4365"/>
      <c r="K52" s="4365"/>
      <c r="L52" s="4365"/>
      <c r="M52" s="4365"/>
      <c r="N52" s="4365"/>
      <c r="O52" s="4365"/>
      <c r="P52" s="4356"/>
      <c r="Q52" s="4357"/>
      <c r="R52" s="4357"/>
      <c r="S52" s="4357"/>
      <c r="T52" s="4357"/>
      <c r="U52" s="4357"/>
      <c r="V52" s="4358"/>
      <c r="W52" s="392"/>
      <c r="X52" s="391">
        <v>7</v>
      </c>
      <c r="Y52" s="391">
        <v>7</v>
      </c>
      <c r="Z52" s="391"/>
      <c r="AA52" s="391">
        <v>7</v>
      </c>
      <c r="AB52" s="391"/>
      <c r="AC52" s="390">
        <v>7</v>
      </c>
      <c r="AD52" s="392"/>
      <c r="AE52" s="391">
        <v>7</v>
      </c>
      <c r="AF52" s="391">
        <v>7</v>
      </c>
      <c r="AG52" s="391"/>
      <c r="AH52" s="391">
        <v>7</v>
      </c>
      <c r="AI52" s="391"/>
      <c r="AJ52" s="390">
        <v>7</v>
      </c>
      <c r="AK52" s="392"/>
      <c r="AL52" s="391">
        <v>7</v>
      </c>
      <c r="AM52" s="391">
        <v>7</v>
      </c>
      <c r="AN52" s="391"/>
      <c r="AO52" s="391">
        <v>7</v>
      </c>
      <c r="AP52" s="391"/>
      <c r="AQ52" s="390">
        <v>7</v>
      </c>
      <c r="AR52" s="392"/>
      <c r="AS52" s="391">
        <v>7</v>
      </c>
      <c r="AT52" s="391">
        <v>7</v>
      </c>
      <c r="AU52" s="391"/>
      <c r="AV52" s="391"/>
      <c r="AW52" s="391"/>
      <c r="AX52" s="390">
        <v>7</v>
      </c>
      <c r="AY52" s="4450">
        <f t="shared" si="0"/>
        <v>105</v>
      </c>
      <c r="AZ52" s="4451"/>
      <c r="BA52" s="4451"/>
      <c r="BB52" s="4452">
        <f t="shared" si="1"/>
        <v>26.25</v>
      </c>
      <c r="BC52" s="4452"/>
      <c r="BD52" s="4452"/>
      <c r="BE52" s="4412">
        <f>ROUNDDOWN(SUM(BB52:BD58)/AY61,1)</f>
        <v>4.2</v>
      </c>
      <c r="BF52" s="4413"/>
      <c r="BG52" s="4414"/>
      <c r="BH52" s="4453">
        <f>ROUNDDOWN(SUM(BB52:BD58)/40,1)</f>
        <v>3.3</v>
      </c>
      <c r="BI52" s="4454"/>
      <c r="BJ52" s="4455"/>
      <c r="BK52" s="4445"/>
      <c r="BL52" s="4446"/>
      <c r="BM52" s="4446"/>
      <c r="BN52" s="4447"/>
      <c r="BO52" s="416"/>
    </row>
    <row r="53" spans="2:85" ht="21" customHeight="1">
      <c r="B53" s="4348"/>
      <c r="C53" s="4460"/>
      <c r="D53" s="4364" t="s">
        <v>505</v>
      </c>
      <c r="E53" s="4362"/>
      <c r="F53" s="4362"/>
      <c r="G53" s="4362"/>
      <c r="H53" s="4362"/>
      <c r="I53" s="4362"/>
      <c r="J53" s="4362"/>
      <c r="K53" s="4362"/>
      <c r="L53" s="4362"/>
      <c r="M53" s="4362"/>
      <c r="N53" s="4362"/>
      <c r="O53" s="4362"/>
      <c r="P53" s="4338"/>
      <c r="Q53" s="4339"/>
      <c r="R53" s="4339"/>
      <c r="S53" s="4339"/>
      <c r="T53" s="4339"/>
      <c r="U53" s="4339"/>
      <c r="V53" s="4340"/>
      <c r="W53" s="388"/>
      <c r="X53" s="386">
        <v>7</v>
      </c>
      <c r="Y53" s="386">
        <v>7</v>
      </c>
      <c r="Z53" s="386"/>
      <c r="AA53" s="386">
        <v>7</v>
      </c>
      <c r="AB53" s="386"/>
      <c r="AC53" s="385">
        <v>7</v>
      </c>
      <c r="AD53" s="388"/>
      <c r="AE53" s="386">
        <v>7</v>
      </c>
      <c r="AF53" s="386">
        <v>7</v>
      </c>
      <c r="AG53" s="386"/>
      <c r="AH53" s="386">
        <v>7</v>
      </c>
      <c r="AI53" s="386"/>
      <c r="AJ53" s="385">
        <v>7</v>
      </c>
      <c r="AK53" s="388"/>
      <c r="AL53" s="386">
        <v>7</v>
      </c>
      <c r="AM53" s="386">
        <v>7</v>
      </c>
      <c r="AN53" s="386"/>
      <c r="AO53" s="386"/>
      <c r="AP53" s="386"/>
      <c r="AQ53" s="385">
        <v>7</v>
      </c>
      <c r="AR53" s="388"/>
      <c r="AS53" s="386"/>
      <c r="AT53" s="386">
        <v>7</v>
      </c>
      <c r="AU53" s="386"/>
      <c r="AV53" s="386"/>
      <c r="AW53" s="386"/>
      <c r="AX53" s="385">
        <v>7</v>
      </c>
      <c r="AY53" s="4346">
        <f t="shared" si="0"/>
        <v>91</v>
      </c>
      <c r="AZ53" s="4363"/>
      <c r="BA53" s="4363"/>
      <c r="BB53" s="4387">
        <f t="shared" si="1"/>
        <v>22.75</v>
      </c>
      <c r="BC53" s="4387"/>
      <c r="BD53" s="4387"/>
      <c r="BE53" s="4412"/>
      <c r="BF53" s="4413"/>
      <c r="BG53" s="4414"/>
      <c r="BH53" s="4453"/>
      <c r="BI53" s="4454"/>
      <c r="BJ53" s="4455"/>
      <c r="BK53" s="4448"/>
      <c r="BL53" s="4448"/>
      <c r="BM53" s="4448"/>
      <c r="BN53" s="4449"/>
      <c r="BO53" s="416"/>
    </row>
    <row r="54" spans="2:85" ht="21" customHeight="1">
      <c r="B54" s="4348"/>
      <c r="C54" s="4460"/>
      <c r="D54" s="4364" t="s">
        <v>504</v>
      </c>
      <c r="E54" s="4362"/>
      <c r="F54" s="4362"/>
      <c r="G54" s="4362"/>
      <c r="H54" s="4362"/>
      <c r="I54" s="4362"/>
      <c r="J54" s="4362"/>
      <c r="K54" s="4362"/>
      <c r="L54" s="4362"/>
      <c r="M54" s="4362"/>
      <c r="N54" s="4362"/>
      <c r="O54" s="4362"/>
      <c r="P54" s="4338"/>
      <c r="Q54" s="4339"/>
      <c r="R54" s="4339"/>
      <c r="S54" s="4339"/>
      <c r="T54" s="4339"/>
      <c r="U54" s="4339"/>
      <c r="V54" s="4340"/>
      <c r="W54" s="388">
        <v>7</v>
      </c>
      <c r="X54" s="386"/>
      <c r="Y54" s="386">
        <v>7</v>
      </c>
      <c r="Z54" s="386">
        <v>7</v>
      </c>
      <c r="AA54" s="386">
        <v>7</v>
      </c>
      <c r="AB54" s="386">
        <v>7</v>
      </c>
      <c r="AC54" s="385"/>
      <c r="AD54" s="388">
        <v>7</v>
      </c>
      <c r="AE54" s="386"/>
      <c r="AF54" s="386">
        <v>7</v>
      </c>
      <c r="AG54" s="386">
        <v>7</v>
      </c>
      <c r="AH54" s="386">
        <v>7</v>
      </c>
      <c r="AI54" s="386">
        <v>7</v>
      </c>
      <c r="AJ54" s="385"/>
      <c r="AK54" s="388">
        <v>7</v>
      </c>
      <c r="AL54" s="386"/>
      <c r="AM54" s="386">
        <v>7</v>
      </c>
      <c r="AN54" s="386">
        <v>7</v>
      </c>
      <c r="AO54" s="386"/>
      <c r="AP54" s="386">
        <v>7</v>
      </c>
      <c r="AQ54" s="385"/>
      <c r="AR54" s="388">
        <v>7</v>
      </c>
      <c r="AS54" s="386"/>
      <c r="AT54" s="386">
        <v>7</v>
      </c>
      <c r="AU54" s="386"/>
      <c r="AV54" s="386">
        <v>7</v>
      </c>
      <c r="AW54" s="386"/>
      <c r="AX54" s="385"/>
      <c r="AY54" s="4346">
        <f t="shared" si="0"/>
        <v>119</v>
      </c>
      <c r="AZ54" s="4363"/>
      <c r="BA54" s="4363"/>
      <c r="BB54" s="4387">
        <f t="shared" si="1"/>
        <v>29.75</v>
      </c>
      <c r="BC54" s="4387"/>
      <c r="BD54" s="4387"/>
      <c r="BE54" s="4412"/>
      <c r="BF54" s="4413"/>
      <c r="BG54" s="4414"/>
      <c r="BH54" s="4453"/>
      <c r="BI54" s="4454"/>
      <c r="BJ54" s="4455"/>
      <c r="BK54" s="4448"/>
      <c r="BL54" s="4448"/>
      <c r="BM54" s="4448"/>
      <c r="BN54" s="4449"/>
      <c r="BO54" s="416"/>
    </row>
    <row r="55" spans="2:85" ht="21" customHeight="1">
      <c r="B55" s="4348"/>
      <c r="C55" s="4460"/>
      <c r="D55" s="4364" t="s">
        <v>510</v>
      </c>
      <c r="E55" s="4362"/>
      <c r="F55" s="4362"/>
      <c r="G55" s="4362"/>
      <c r="H55" s="4362"/>
      <c r="I55" s="4362"/>
      <c r="J55" s="4362"/>
      <c r="K55" s="4362"/>
      <c r="L55" s="4362"/>
      <c r="M55" s="4362"/>
      <c r="N55" s="4362"/>
      <c r="O55" s="4362"/>
      <c r="P55" s="4338"/>
      <c r="Q55" s="4339"/>
      <c r="R55" s="4339"/>
      <c r="S55" s="4339"/>
      <c r="T55" s="4339"/>
      <c r="U55" s="4339"/>
      <c r="V55" s="4340"/>
      <c r="W55" s="388">
        <v>7</v>
      </c>
      <c r="X55" s="386"/>
      <c r="Y55" s="386"/>
      <c r="Z55" s="386">
        <v>7</v>
      </c>
      <c r="AA55" s="386">
        <v>7</v>
      </c>
      <c r="AB55" s="386">
        <v>7</v>
      </c>
      <c r="AC55" s="385"/>
      <c r="AD55" s="388">
        <v>7</v>
      </c>
      <c r="AE55" s="386"/>
      <c r="AF55" s="386"/>
      <c r="AG55" s="386">
        <v>7</v>
      </c>
      <c r="AH55" s="386">
        <v>7</v>
      </c>
      <c r="AI55" s="386">
        <v>7</v>
      </c>
      <c r="AJ55" s="385"/>
      <c r="AK55" s="388">
        <v>7</v>
      </c>
      <c r="AL55" s="386"/>
      <c r="AM55" s="386">
        <v>7</v>
      </c>
      <c r="AN55" s="386">
        <v>7</v>
      </c>
      <c r="AO55" s="386">
        <v>7</v>
      </c>
      <c r="AP55" s="386">
        <v>7</v>
      </c>
      <c r="AQ55" s="385"/>
      <c r="AR55" s="388">
        <v>7</v>
      </c>
      <c r="AS55" s="386"/>
      <c r="AT55" s="386">
        <v>7</v>
      </c>
      <c r="AU55" s="386"/>
      <c r="AV55" s="386">
        <v>7</v>
      </c>
      <c r="AW55" s="386"/>
      <c r="AX55" s="385"/>
      <c r="AY55" s="4346">
        <f t="shared" si="0"/>
        <v>112</v>
      </c>
      <c r="AZ55" s="4363"/>
      <c r="BA55" s="4363"/>
      <c r="BB55" s="4387">
        <f t="shared" si="1"/>
        <v>28</v>
      </c>
      <c r="BC55" s="4387"/>
      <c r="BD55" s="4387"/>
      <c r="BE55" s="4412"/>
      <c r="BF55" s="4413"/>
      <c r="BG55" s="4414"/>
      <c r="BH55" s="4453"/>
      <c r="BI55" s="4454"/>
      <c r="BJ55" s="4455"/>
      <c r="BK55" s="4448"/>
      <c r="BL55" s="4448"/>
      <c r="BM55" s="4448"/>
      <c r="BN55" s="4449"/>
    </row>
    <row r="56" spans="2:85" ht="21" customHeight="1">
      <c r="B56" s="4348"/>
      <c r="C56" s="4460"/>
      <c r="D56" s="4364" t="s">
        <v>509</v>
      </c>
      <c r="E56" s="4362"/>
      <c r="F56" s="4362"/>
      <c r="G56" s="4362"/>
      <c r="H56" s="4362"/>
      <c r="I56" s="4362"/>
      <c r="J56" s="4362"/>
      <c r="K56" s="4362"/>
      <c r="L56" s="4362"/>
      <c r="M56" s="4362"/>
      <c r="N56" s="4362"/>
      <c r="O56" s="4362"/>
      <c r="P56" s="4338"/>
      <c r="Q56" s="4339"/>
      <c r="R56" s="4339"/>
      <c r="S56" s="4339"/>
      <c r="T56" s="4339"/>
      <c r="U56" s="4339"/>
      <c r="V56" s="4340"/>
      <c r="W56" s="388">
        <v>7</v>
      </c>
      <c r="X56" s="386"/>
      <c r="Y56" s="386"/>
      <c r="Z56" s="386">
        <v>7</v>
      </c>
      <c r="AA56" s="386">
        <v>7</v>
      </c>
      <c r="AB56" s="386">
        <v>7</v>
      </c>
      <c r="AC56" s="385"/>
      <c r="AD56" s="388">
        <v>7</v>
      </c>
      <c r="AE56" s="386"/>
      <c r="AF56" s="386"/>
      <c r="AG56" s="386">
        <v>7</v>
      </c>
      <c r="AH56" s="386">
        <v>7</v>
      </c>
      <c r="AI56" s="386">
        <v>7</v>
      </c>
      <c r="AJ56" s="385"/>
      <c r="AK56" s="388">
        <v>7</v>
      </c>
      <c r="AL56" s="386"/>
      <c r="AM56" s="386">
        <v>7</v>
      </c>
      <c r="AN56" s="386">
        <v>7</v>
      </c>
      <c r="AO56" s="386">
        <v>7</v>
      </c>
      <c r="AP56" s="386">
        <v>7</v>
      </c>
      <c r="AQ56" s="385"/>
      <c r="AR56" s="388">
        <v>7</v>
      </c>
      <c r="AS56" s="386"/>
      <c r="AT56" s="386">
        <v>7</v>
      </c>
      <c r="AU56" s="386"/>
      <c r="AV56" s="386">
        <v>7</v>
      </c>
      <c r="AW56" s="386"/>
      <c r="AX56" s="385"/>
      <c r="AY56" s="4346">
        <f t="shared" si="0"/>
        <v>112</v>
      </c>
      <c r="AZ56" s="4363"/>
      <c r="BA56" s="4363"/>
      <c r="BB56" s="4387">
        <f t="shared" si="1"/>
        <v>28</v>
      </c>
      <c r="BC56" s="4387"/>
      <c r="BD56" s="4387"/>
      <c r="BE56" s="4412"/>
      <c r="BF56" s="4413"/>
      <c r="BG56" s="4414"/>
      <c r="BH56" s="4453"/>
      <c r="BI56" s="4454"/>
      <c r="BJ56" s="4455"/>
      <c r="BK56" s="4448"/>
      <c r="BL56" s="4448"/>
      <c r="BM56" s="4448"/>
      <c r="BN56" s="4449"/>
      <c r="CE56" s="371"/>
      <c r="CF56" s="371"/>
      <c r="CG56" s="371"/>
    </row>
    <row r="57" spans="2:85" ht="21" customHeight="1">
      <c r="B57" s="4348"/>
      <c r="C57" s="4460"/>
      <c r="D57" s="4364"/>
      <c r="E57" s="4362"/>
      <c r="F57" s="4362"/>
      <c r="G57" s="4362"/>
      <c r="H57" s="4362"/>
      <c r="I57" s="4362"/>
      <c r="J57" s="4362"/>
      <c r="K57" s="4362"/>
      <c r="L57" s="4362"/>
      <c r="M57" s="4362"/>
      <c r="N57" s="4362"/>
      <c r="O57" s="4362"/>
      <c r="P57" s="4338"/>
      <c r="Q57" s="4339"/>
      <c r="R57" s="4339"/>
      <c r="S57" s="4339"/>
      <c r="T57" s="4339"/>
      <c r="U57" s="4339"/>
      <c r="V57" s="4340"/>
      <c r="W57" s="388"/>
      <c r="X57" s="386"/>
      <c r="Y57" s="386"/>
      <c r="Z57" s="386"/>
      <c r="AA57" s="386"/>
      <c r="AB57" s="386"/>
      <c r="AC57" s="385"/>
      <c r="AD57" s="388"/>
      <c r="AE57" s="386"/>
      <c r="AF57" s="386"/>
      <c r="AG57" s="386"/>
      <c r="AH57" s="386"/>
      <c r="AI57" s="386"/>
      <c r="AJ57" s="385"/>
      <c r="AK57" s="388"/>
      <c r="AL57" s="386"/>
      <c r="AM57" s="386"/>
      <c r="AN57" s="386"/>
      <c r="AO57" s="386"/>
      <c r="AP57" s="386"/>
      <c r="AQ57" s="385"/>
      <c r="AR57" s="388"/>
      <c r="AS57" s="386"/>
      <c r="AT57" s="386"/>
      <c r="AU57" s="386"/>
      <c r="AV57" s="386"/>
      <c r="AW57" s="386"/>
      <c r="AX57" s="385"/>
      <c r="AY57" s="4346">
        <f t="shared" si="0"/>
        <v>0</v>
      </c>
      <c r="AZ57" s="4363"/>
      <c r="BA57" s="4363"/>
      <c r="BB57" s="4387">
        <f t="shared" si="1"/>
        <v>0</v>
      </c>
      <c r="BC57" s="4387"/>
      <c r="BD57" s="4387"/>
      <c r="BE57" s="4412"/>
      <c r="BF57" s="4413"/>
      <c r="BG57" s="4414"/>
      <c r="BH57" s="4453"/>
      <c r="BI57" s="4454"/>
      <c r="BJ57" s="4455"/>
      <c r="BK57" s="4448"/>
      <c r="BL57" s="4448"/>
      <c r="BM57" s="4448"/>
      <c r="BN57" s="4449"/>
      <c r="CE57" s="371"/>
      <c r="CF57" s="371"/>
      <c r="CG57" s="371"/>
    </row>
    <row r="58" spans="2:85" ht="21" customHeight="1" thickBot="1">
      <c r="B58" s="4348"/>
      <c r="C58" s="4461"/>
      <c r="D58" s="4474"/>
      <c r="E58" s="4475"/>
      <c r="F58" s="4475"/>
      <c r="G58" s="4475"/>
      <c r="H58" s="4475"/>
      <c r="I58" s="4475"/>
      <c r="J58" s="4476"/>
      <c r="K58" s="4476"/>
      <c r="L58" s="4476"/>
      <c r="M58" s="4476"/>
      <c r="N58" s="4476"/>
      <c r="O58" s="4476"/>
      <c r="P58" s="4431"/>
      <c r="Q58" s="4432"/>
      <c r="R58" s="4432"/>
      <c r="S58" s="4432"/>
      <c r="T58" s="4432"/>
      <c r="U58" s="4432"/>
      <c r="V58" s="4433"/>
      <c r="W58" s="384"/>
      <c r="X58" s="382"/>
      <c r="Y58" s="382"/>
      <c r="Z58" s="382"/>
      <c r="AA58" s="382"/>
      <c r="AB58" s="382"/>
      <c r="AC58" s="381"/>
      <c r="AD58" s="384"/>
      <c r="AE58" s="382"/>
      <c r="AF58" s="382"/>
      <c r="AG58" s="382"/>
      <c r="AH58" s="382"/>
      <c r="AI58" s="382"/>
      <c r="AJ58" s="381"/>
      <c r="AK58" s="384"/>
      <c r="AL58" s="382"/>
      <c r="AM58" s="382"/>
      <c r="AN58" s="382"/>
      <c r="AO58" s="382"/>
      <c r="AP58" s="382"/>
      <c r="AQ58" s="381"/>
      <c r="AR58" s="384"/>
      <c r="AS58" s="382"/>
      <c r="AT58" s="382"/>
      <c r="AU58" s="382"/>
      <c r="AV58" s="382"/>
      <c r="AW58" s="382"/>
      <c r="AX58" s="381"/>
      <c r="AY58" s="4342">
        <f t="shared" si="0"/>
        <v>0</v>
      </c>
      <c r="AZ58" s="4434"/>
      <c r="BA58" s="4434"/>
      <c r="BB58" s="4435">
        <f t="shared" si="1"/>
        <v>0</v>
      </c>
      <c r="BC58" s="4435"/>
      <c r="BD58" s="4435"/>
      <c r="BE58" s="4412"/>
      <c r="BF58" s="4413"/>
      <c r="BG58" s="4414"/>
      <c r="BH58" s="4453"/>
      <c r="BI58" s="4454"/>
      <c r="BJ58" s="4455"/>
      <c r="BK58" s="4462"/>
      <c r="BL58" s="4462"/>
      <c r="BM58" s="4462"/>
      <c r="BN58" s="4463"/>
    </row>
    <row r="59" spans="2:85" ht="21" customHeight="1" thickBot="1">
      <c r="B59" s="4348"/>
      <c r="C59" s="4464" t="s">
        <v>428</v>
      </c>
      <c r="D59" s="4465"/>
      <c r="E59" s="4465"/>
      <c r="F59" s="4465"/>
      <c r="G59" s="4465"/>
      <c r="H59" s="4465"/>
      <c r="I59" s="4465"/>
      <c r="J59" s="4465"/>
      <c r="K59" s="4465"/>
      <c r="L59" s="4465"/>
      <c r="M59" s="4465"/>
      <c r="N59" s="4465"/>
      <c r="O59" s="4465"/>
      <c r="P59" s="4465"/>
      <c r="Q59" s="4465"/>
      <c r="R59" s="4465"/>
      <c r="S59" s="4465"/>
      <c r="T59" s="4465"/>
      <c r="U59" s="4465"/>
      <c r="V59" s="4466"/>
      <c r="W59" s="380">
        <f t="shared" ref="W59:AX59" si="2">SUM(W44:W58)</f>
        <v>29</v>
      </c>
      <c r="X59" s="379">
        <f t="shared" si="2"/>
        <v>22</v>
      </c>
      <c r="Y59" s="379">
        <f t="shared" si="2"/>
        <v>35</v>
      </c>
      <c r="Z59" s="379">
        <f t="shared" si="2"/>
        <v>29</v>
      </c>
      <c r="AA59" s="379">
        <f t="shared" si="2"/>
        <v>57</v>
      </c>
      <c r="AB59" s="379">
        <f t="shared" si="2"/>
        <v>23</v>
      </c>
      <c r="AC59" s="378">
        <f t="shared" si="2"/>
        <v>22</v>
      </c>
      <c r="AD59" s="380">
        <f t="shared" si="2"/>
        <v>31</v>
      </c>
      <c r="AE59" s="379">
        <f t="shared" si="2"/>
        <v>30</v>
      </c>
      <c r="AF59" s="379">
        <f t="shared" si="2"/>
        <v>43</v>
      </c>
      <c r="AG59" s="379">
        <f t="shared" si="2"/>
        <v>29</v>
      </c>
      <c r="AH59" s="379">
        <f t="shared" si="2"/>
        <v>57</v>
      </c>
      <c r="AI59" s="379">
        <f t="shared" si="2"/>
        <v>23</v>
      </c>
      <c r="AJ59" s="378">
        <f t="shared" si="2"/>
        <v>22</v>
      </c>
      <c r="AK59" s="380">
        <f t="shared" si="2"/>
        <v>31</v>
      </c>
      <c r="AL59" s="379">
        <f t="shared" si="2"/>
        <v>30</v>
      </c>
      <c r="AM59" s="379">
        <f t="shared" si="2"/>
        <v>57</v>
      </c>
      <c r="AN59" s="379">
        <f t="shared" si="2"/>
        <v>33</v>
      </c>
      <c r="AO59" s="379">
        <f t="shared" si="2"/>
        <v>43</v>
      </c>
      <c r="AP59" s="379">
        <f t="shared" si="2"/>
        <v>27</v>
      </c>
      <c r="AQ59" s="378">
        <f t="shared" si="2"/>
        <v>22</v>
      </c>
      <c r="AR59" s="380">
        <f t="shared" si="2"/>
        <v>31</v>
      </c>
      <c r="AS59" s="379">
        <f t="shared" si="2"/>
        <v>23</v>
      </c>
      <c r="AT59" s="379">
        <f t="shared" si="2"/>
        <v>35</v>
      </c>
      <c r="AU59" s="379">
        <f t="shared" si="2"/>
        <v>8</v>
      </c>
      <c r="AV59" s="379">
        <f t="shared" si="2"/>
        <v>43</v>
      </c>
      <c r="AW59" s="379">
        <f t="shared" si="2"/>
        <v>0</v>
      </c>
      <c r="AX59" s="378">
        <f t="shared" si="2"/>
        <v>36</v>
      </c>
      <c r="AY59" s="4344">
        <f>SUM(AY38:BA54)</f>
        <v>887</v>
      </c>
      <c r="AZ59" s="4467"/>
      <c r="BA59" s="4467"/>
      <c r="BB59" s="4468">
        <f>SUM($BB$44:$BD$58)</f>
        <v>217.75</v>
      </c>
      <c r="BC59" s="4468"/>
      <c r="BD59" s="4468"/>
      <c r="BE59" s="4469">
        <f>SUM(BE44:BG58)</f>
        <v>6.7</v>
      </c>
      <c r="BF59" s="4469"/>
      <c r="BG59" s="4469"/>
      <c r="BH59" s="4470">
        <f>SUM(BH44:BJ58)</f>
        <v>5.3</v>
      </c>
      <c r="BI59" s="4471"/>
      <c r="BJ59" s="4471"/>
      <c r="BK59" s="4472"/>
      <c r="BL59" s="4472"/>
      <c r="BM59" s="4472"/>
      <c r="BN59" s="4473"/>
    </row>
    <row r="60" spans="2:85" ht="21" customHeight="1" thickBot="1">
      <c r="B60" s="4349"/>
      <c r="C60" s="4464" t="s">
        <v>444</v>
      </c>
      <c r="D60" s="4465"/>
      <c r="E60" s="4465"/>
      <c r="F60" s="4465"/>
      <c r="G60" s="4465"/>
      <c r="H60" s="4465"/>
      <c r="I60" s="4465"/>
      <c r="J60" s="4465"/>
      <c r="K60" s="4465"/>
      <c r="L60" s="4465"/>
      <c r="M60" s="4465"/>
      <c r="N60" s="4465"/>
      <c r="O60" s="4465"/>
      <c r="P60" s="4465"/>
      <c r="Q60" s="4465"/>
      <c r="R60" s="4465"/>
      <c r="S60" s="4465"/>
      <c r="T60" s="4465"/>
      <c r="U60" s="4465"/>
      <c r="V60" s="4466"/>
      <c r="W60" s="415">
        <f t="shared" ref="W60:AM60" si="3">SUM(W38:W55)</f>
        <v>34</v>
      </c>
      <c r="X60" s="414">
        <f t="shared" si="3"/>
        <v>34</v>
      </c>
      <c r="Y60" s="414">
        <f t="shared" si="3"/>
        <v>47</v>
      </c>
      <c r="Z60" s="414">
        <f t="shared" si="3"/>
        <v>34</v>
      </c>
      <c r="AA60" s="414">
        <f t="shared" si="3"/>
        <v>62</v>
      </c>
      <c r="AB60" s="414">
        <f t="shared" si="3"/>
        <v>16</v>
      </c>
      <c r="AC60" s="413">
        <f t="shared" si="3"/>
        <v>22</v>
      </c>
      <c r="AD60" s="415">
        <f t="shared" si="3"/>
        <v>36</v>
      </c>
      <c r="AE60" s="414">
        <f t="shared" si="3"/>
        <v>42</v>
      </c>
      <c r="AF60" s="414">
        <f t="shared" si="3"/>
        <v>55</v>
      </c>
      <c r="AG60" s="414">
        <f t="shared" si="3"/>
        <v>34</v>
      </c>
      <c r="AH60" s="414">
        <f t="shared" si="3"/>
        <v>62</v>
      </c>
      <c r="AI60" s="414">
        <f t="shared" si="3"/>
        <v>16</v>
      </c>
      <c r="AJ60" s="413">
        <f t="shared" si="3"/>
        <v>22</v>
      </c>
      <c r="AK60" s="415">
        <f t="shared" si="3"/>
        <v>36</v>
      </c>
      <c r="AL60" s="414">
        <f t="shared" si="3"/>
        <v>42</v>
      </c>
      <c r="AM60" s="414">
        <f t="shared" si="3"/>
        <v>62</v>
      </c>
      <c r="AN60" s="414">
        <f>SUM(AN38:AN56)</f>
        <v>45</v>
      </c>
      <c r="AO60" s="414">
        <f t="shared" ref="AO60:AX60" si="4">SUM(AO38:AO55)</f>
        <v>48</v>
      </c>
      <c r="AP60" s="414">
        <f t="shared" si="4"/>
        <v>20</v>
      </c>
      <c r="AQ60" s="413">
        <f t="shared" si="4"/>
        <v>22</v>
      </c>
      <c r="AR60" s="415">
        <f t="shared" si="4"/>
        <v>36</v>
      </c>
      <c r="AS60" s="414">
        <f t="shared" si="4"/>
        <v>35</v>
      </c>
      <c r="AT60" s="414">
        <f t="shared" si="4"/>
        <v>40</v>
      </c>
      <c r="AU60" s="414">
        <f t="shared" si="4"/>
        <v>20</v>
      </c>
      <c r="AV60" s="414">
        <f t="shared" si="4"/>
        <v>48</v>
      </c>
      <c r="AW60" s="414">
        <f t="shared" si="4"/>
        <v>0</v>
      </c>
      <c r="AX60" s="413">
        <f t="shared" si="4"/>
        <v>36</v>
      </c>
      <c r="AY60" s="4344">
        <f>SUM(AY39:BA55)</f>
        <v>919</v>
      </c>
      <c r="AZ60" s="4467"/>
      <c r="BA60" s="4467"/>
      <c r="BB60" s="4468">
        <f>SUM($BB$38:$BD$58)</f>
        <v>277.75</v>
      </c>
      <c r="BC60" s="4468"/>
      <c r="BD60" s="4468"/>
      <c r="BE60" s="4477"/>
      <c r="BF60" s="4478"/>
      <c r="BG60" s="4479"/>
      <c r="BH60" s="4480"/>
      <c r="BI60" s="4481"/>
      <c r="BJ60" s="4481"/>
      <c r="BK60" s="4472"/>
      <c r="BL60" s="4472"/>
      <c r="BM60" s="4472"/>
      <c r="BN60" s="4473"/>
    </row>
    <row r="61" spans="2:85" ht="21" customHeight="1" thickBot="1">
      <c r="B61" s="377" t="s">
        <v>427</v>
      </c>
      <c r="C61" s="376"/>
      <c r="D61" s="375"/>
      <c r="E61" s="374"/>
      <c r="F61" s="374"/>
      <c r="G61" s="374"/>
      <c r="H61" s="374"/>
      <c r="I61" s="374"/>
      <c r="J61" s="374"/>
      <c r="K61" s="374"/>
      <c r="L61" s="374"/>
      <c r="M61" s="374"/>
      <c r="N61" s="374"/>
      <c r="O61" s="374"/>
      <c r="P61" s="374"/>
      <c r="Q61" s="374"/>
      <c r="R61" s="374"/>
      <c r="S61" s="374"/>
      <c r="T61" s="374"/>
      <c r="U61" s="374"/>
      <c r="V61" s="374"/>
      <c r="W61" s="373"/>
      <c r="X61" s="373"/>
      <c r="Y61" s="373"/>
      <c r="Z61" s="373"/>
      <c r="AA61" s="373"/>
      <c r="AB61" s="373"/>
      <c r="AC61" s="373"/>
      <c r="AD61" s="373"/>
      <c r="AE61" s="373"/>
      <c r="AF61" s="373"/>
      <c r="AG61" s="373"/>
      <c r="AH61" s="373"/>
      <c r="AI61" s="373"/>
      <c r="AJ61" s="373"/>
      <c r="AK61" s="373"/>
      <c r="AL61" s="373"/>
      <c r="AM61" s="373"/>
      <c r="AN61" s="373"/>
      <c r="AO61" s="373"/>
      <c r="AP61" s="373"/>
      <c r="AQ61" s="373"/>
      <c r="AR61" s="373"/>
      <c r="AS61" s="373"/>
      <c r="AT61" s="373"/>
      <c r="AU61" s="373"/>
      <c r="AV61" s="373"/>
      <c r="AW61" s="373"/>
      <c r="AX61" s="372"/>
      <c r="AY61" s="4486">
        <v>32</v>
      </c>
      <c r="AZ61" s="4354"/>
      <c r="BA61" s="4354"/>
      <c r="BB61" s="4354"/>
      <c r="BC61" s="4354"/>
      <c r="BD61" s="4354"/>
      <c r="BE61" s="4354"/>
      <c r="BF61" s="4354"/>
      <c r="BG61" s="4354"/>
      <c r="BH61" s="4354"/>
      <c r="BI61" s="4354"/>
      <c r="BJ61" s="4354"/>
      <c r="BK61" s="4354"/>
      <c r="BL61" s="4354"/>
      <c r="BM61" s="4354"/>
      <c r="BN61" s="4355"/>
    </row>
    <row r="62" spans="2:85" ht="21" customHeight="1">
      <c r="G62" s="90"/>
    </row>
    <row r="63" spans="2:85" ht="21" customHeight="1" thickBot="1">
      <c r="B63" s="412" t="s">
        <v>443</v>
      </c>
      <c r="D63" s="411"/>
      <c r="E63" s="411"/>
      <c r="F63" s="411"/>
      <c r="G63" s="411"/>
      <c r="H63" s="411"/>
      <c r="I63" s="411"/>
      <c r="J63" s="411"/>
      <c r="K63" s="411"/>
      <c r="L63" s="411"/>
      <c r="M63" s="411"/>
      <c r="N63" s="411"/>
      <c r="O63" s="411"/>
      <c r="P63" s="411"/>
      <c r="Q63" s="411"/>
      <c r="R63" s="411"/>
      <c r="S63" s="411"/>
      <c r="T63" s="411"/>
      <c r="U63" s="411"/>
      <c r="V63" s="411"/>
      <c r="W63" s="411"/>
      <c r="X63" s="411"/>
      <c r="Y63" s="411"/>
      <c r="Z63" s="411"/>
      <c r="AA63" s="411"/>
      <c r="AB63" s="411"/>
      <c r="AC63" s="411"/>
      <c r="AD63" s="411"/>
      <c r="AE63" s="411"/>
      <c r="AF63" s="411"/>
      <c r="AG63" s="411"/>
      <c r="AH63" s="411"/>
      <c r="AI63" s="411"/>
      <c r="AJ63" s="411"/>
      <c r="AK63" s="411"/>
      <c r="AL63" s="411"/>
      <c r="AM63" s="411"/>
      <c r="AN63" s="411"/>
      <c r="AO63" s="411"/>
      <c r="AP63" s="411"/>
      <c r="AQ63" s="411"/>
      <c r="AR63" s="411"/>
      <c r="AS63" s="411"/>
      <c r="AT63" s="411"/>
      <c r="AU63" s="411"/>
      <c r="AV63" s="411"/>
      <c r="AW63" s="411"/>
      <c r="AX63" s="411"/>
      <c r="AY63" s="411"/>
      <c r="AZ63" s="411"/>
      <c r="BA63" s="91"/>
      <c r="BB63" s="411"/>
      <c r="BC63" s="91"/>
      <c r="BD63" s="91"/>
      <c r="BE63" s="411"/>
      <c r="BF63" s="91"/>
      <c r="BG63" s="411"/>
      <c r="BH63" s="411"/>
      <c r="BI63" s="411"/>
      <c r="BJ63" s="411"/>
      <c r="BK63" s="411"/>
      <c r="BL63" s="411"/>
      <c r="BM63" s="411"/>
      <c r="BN63" s="411"/>
    </row>
    <row r="64" spans="2:85" ht="21" customHeight="1" thickBot="1">
      <c r="B64" s="4322"/>
      <c r="C64" s="410"/>
      <c r="D64" s="4314" t="s">
        <v>13</v>
      </c>
      <c r="E64" s="4314"/>
      <c r="F64" s="4314"/>
      <c r="G64" s="4314"/>
      <c r="H64" s="4314"/>
      <c r="I64" s="4330"/>
      <c r="J64" s="4311" t="s">
        <v>442</v>
      </c>
      <c r="K64" s="4307"/>
      <c r="L64" s="4307"/>
      <c r="M64" s="4307"/>
      <c r="N64" s="4307"/>
      <c r="O64" s="4308"/>
      <c r="P64" s="4313" t="s">
        <v>4</v>
      </c>
      <c r="Q64" s="4314"/>
      <c r="R64" s="4314"/>
      <c r="S64" s="4314"/>
      <c r="T64" s="4314"/>
      <c r="U64" s="4314"/>
      <c r="V64" s="4315"/>
      <c r="W64" s="4319" t="s">
        <v>441</v>
      </c>
      <c r="X64" s="4320"/>
      <c r="Y64" s="4320"/>
      <c r="Z64" s="4320"/>
      <c r="AA64" s="4320"/>
      <c r="AB64" s="4320"/>
      <c r="AC64" s="4321"/>
      <c r="AD64" s="4319" t="s">
        <v>440</v>
      </c>
      <c r="AE64" s="4320"/>
      <c r="AF64" s="4320"/>
      <c r="AG64" s="4320"/>
      <c r="AH64" s="4320"/>
      <c r="AI64" s="4320"/>
      <c r="AJ64" s="4321"/>
      <c r="AK64" s="4319" t="s">
        <v>439</v>
      </c>
      <c r="AL64" s="4320"/>
      <c r="AM64" s="4320"/>
      <c r="AN64" s="4320"/>
      <c r="AO64" s="4320"/>
      <c r="AP64" s="4320"/>
      <c r="AQ64" s="4321"/>
      <c r="AR64" s="4322" t="s">
        <v>438</v>
      </c>
      <c r="AS64" s="4314"/>
      <c r="AT64" s="4314"/>
      <c r="AU64" s="4314"/>
      <c r="AV64" s="4314"/>
      <c r="AW64" s="4314"/>
      <c r="AX64" s="4314"/>
      <c r="AY64" s="4491" t="s">
        <v>437</v>
      </c>
      <c r="AZ64" s="4487"/>
      <c r="BA64" s="4487"/>
      <c r="BB64" s="4487" t="s">
        <v>436</v>
      </c>
      <c r="BC64" s="4487"/>
      <c r="BD64" s="4487"/>
      <c r="BE64" s="4487" t="s">
        <v>435</v>
      </c>
      <c r="BF64" s="4487"/>
      <c r="BG64" s="4487"/>
      <c r="BH64" s="4487"/>
      <c r="BI64" s="4487"/>
      <c r="BJ64" s="4487"/>
      <c r="BK64" s="4320" t="s">
        <v>434</v>
      </c>
      <c r="BL64" s="4320"/>
      <c r="BM64" s="4320"/>
      <c r="BN64" s="4321"/>
    </row>
    <row r="65" spans="2:66" ht="21" customHeight="1" thickBot="1">
      <c r="B65" s="4329"/>
      <c r="C65" s="408"/>
      <c r="D65" s="4206"/>
      <c r="E65" s="4206"/>
      <c r="F65" s="4206"/>
      <c r="G65" s="4206"/>
      <c r="H65" s="4206"/>
      <c r="I65" s="4331"/>
      <c r="J65" s="4312"/>
      <c r="K65" s="4309"/>
      <c r="L65" s="4309"/>
      <c r="M65" s="4309"/>
      <c r="N65" s="4309"/>
      <c r="O65" s="4310"/>
      <c r="P65" s="4316"/>
      <c r="Q65" s="4206"/>
      <c r="R65" s="4206"/>
      <c r="S65" s="4206"/>
      <c r="T65" s="4206"/>
      <c r="U65" s="4206"/>
      <c r="V65" s="4317"/>
      <c r="W65" s="403" t="s">
        <v>346</v>
      </c>
      <c r="X65" s="402" t="s">
        <v>433</v>
      </c>
      <c r="Y65" s="402" t="s">
        <v>432</v>
      </c>
      <c r="Z65" s="402" t="s">
        <v>431</v>
      </c>
      <c r="AA65" s="402" t="s">
        <v>430</v>
      </c>
      <c r="AB65" s="402" t="s">
        <v>429</v>
      </c>
      <c r="AC65" s="401" t="s">
        <v>314</v>
      </c>
      <c r="AD65" s="403" t="s">
        <v>346</v>
      </c>
      <c r="AE65" s="402" t="s">
        <v>433</v>
      </c>
      <c r="AF65" s="402" t="s">
        <v>432</v>
      </c>
      <c r="AG65" s="402" t="s">
        <v>431</v>
      </c>
      <c r="AH65" s="402" t="s">
        <v>430</v>
      </c>
      <c r="AI65" s="402" t="s">
        <v>429</v>
      </c>
      <c r="AJ65" s="401" t="s">
        <v>314</v>
      </c>
      <c r="AK65" s="403" t="s">
        <v>346</v>
      </c>
      <c r="AL65" s="402" t="s">
        <v>433</v>
      </c>
      <c r="AM65" s="402" t="s">
        <v>432</v>
      </c>
      <c r="AN65" s="402" t="s">
        <v>431</v>
      </c>
      <c r="AO65" s="402" t="s">
        <v>430</v>
      </c>
      <c r="AP65" s="402" t="s">
        <v>429</v>
      </c>
      <c r="AQ65" s="401" t="s">
        <v>314</v>
      </c>
      <c r="AR65" s="400" t="s">
        <v>346</v>
      </c>
      <c r="AS65" s="399" t="s">
        <v>433</v>
      </c>
      <c r="AT65" s="399" t="s">
        <v>432</v>
      </c>
      <c r="AU65" s="399" t="s">
        <v>431</v>
      </c>
      <c r="AV65" s="399" t="s">
        <v>430</v>
      </c>
      <c r="AW65" s="399" t="s">
        <v>429</v>
      </c>
      <c r="AX65" s="398" t="s">
        <v>314</v>
      </c>
      <c r="AY65" s="4492"/>
      <c r="AZ65" s="4488"/>
      <c r="BA65" s="4488"/>
      <c r="BB65" s="4488"/>
      <c r="BC65" s="4488"/>
      <c r="BD65" s="4488"/>
      <c r="BE65" s="4488"/>
      <c r="BF65" s="4488"/>
      <c r="BG65" s="4488"/>
      <c r="BH65" s="4488"/>
      <c r="BI65" s="4488"/>
      <c r="BJ65" s="4488"/>
      <c r="BK65" s="4489"/>
      <c r="BL65" s="4489"/>
      <c r="BM65" s="4489"/>
      <c r="BN65" s="4490"/>
    </row>
    <row r="66" spans="2:66" ht="21" customHeight="1">
      <c r="B66" s="4348"/>
      <c r="C66" s="4388" t="s">
        <v>403</v>
      </c>
      <c r="D66" s="4389" t="s">
        <v>508</v>
      </c>
      <c r="E66" s="4365"/>
      <c r="F66" s="4365"/>
      <c r="G66" s="4365"/>
      <c r="H66" s="4365"/>
      <c r="I66" s="4365"/>
      <c r="J66" s="4365"/>
      <c r="K66" s="4365"/>
      <c r="L66" s="4365"/>
      <c r="M66" s="4365"/>
      <c r="N66" s="4365"/>
      <c r="O66" s="4365"/>
      <c r="P66" s="4493"/>
      <c r="Q66" s="4493"/>
      <c r="R66" s="4493"/>
      <c r="S66" s="4493"/>
      <c r="T66" s="4493"/>
      <c r="U66" s="4493"/>
      <c r="V66" s="4494"/>
      <c r="W66" s="397"/>
      <c r="X66" s="395">
        <v>7</v>
      </c>
      <c r="Y66" s="395">
        <v>7</v>
      </c>
      <c r="Z66" s="395"/>
      <c r="AA66" s="395">
        <v>7</v>
      </c>
      <c r="AB66" s="395">
        <v>7</v>
      </c>
      <c r="AC66" s="394"/>
      <c r="AD66" s="396"/>
      <c r="AE66" s="395">
        <v>7</v>
      </c>
      <c r="AF66" s="395">
        <v>7</v>
      </c>
      <c r="AG66" s="395"/>
      <c r="AH66" s="395">
        <v>7</v>
      </c>
      <c r="AI66" s="395">
        <v>7</v>
      </c>
      <c r="AJ66" s="394"/>
      <c r="AK66" s="396"/>
      <c r="AL66" s="395">
        <v>7</v>
      </c>
      <c r="AM66" s="395">
        <v>7</v>
      </c>
      <c r="AN66" s="395"/>
      <c r="AO66" s="395">
        <v>7</v>
      </c>
      <c r="AP66" s="395">
        <v>7</v>
      </c>
      <c r="AQ66" s="394"/>
      <c r="AR66" s="396"/>
      <c r="AS66" s="395">
        <v>7</v>
      </c>
      <c r="AT66" s="395">
        <v>7</v>
      </c>
      <c r="AU66" s="395"/>
      <c r="AV66" s="395">
        <v>7</v>
      </c>
      <c r="AW66" s="395"/>
      <c r="AX66" s="394"/>
      <c r="AY66" s="4482">
        <f t="shared" ref="AY66:AY73" si="5">SUM(W66:AX66)</f>
        <v>105</v>
      </c>
      <c r="AZ66" s="4451"/>
      <c r="BA66" s="4451"/>
      <c r="BB66" s="4452">
        <f t="shared" ref="BB66:BB73" si="6">AY66/4</f>
        <v>26.25</v>
      </c>
      <c r="BC66" s="4452"/>
      <c r="BD66" s="4483"/>
      <c r="BE66" s="4498">
        <f>ROUNDDOWN(SUM($BB$66:$BD$73)/40,1)</f>
        <v>2.5</v>
      </c>
      <c r="BF66" s="4498"/>
      <c r="BG66" s="4498"/>
      <c r="BH66" s="4498"/>
      <c r="BI66" s="4498"/>
      <c r="BJ66" s="4498"/>
      <c r="BK66" s="4484"/>
      <c r="BL66" s="4484"/>
      <c r="BM66" s="4484"/>
      <c r="BN66" s="4485"/>
    </row>
    <row r="67" spans="2:66" ht="21" customHeight="1">
      <c r="B67" s="4348"/>
      <c r="C67" s="4348"/>
      <c r="D67" s="4361" t="s">
        <v>507</v>
      </c>
      <c r="E67" s="4362"/>
      <c r="F67" s="4362"/>
      <c r="G67" s="4362"/>
      <c r="H67" s="4362"/>
      <c r="I67" s="4362"/>
      <c r="J67" s="4362"/>
      <c r="K67" s="4362"/>
      <c r="L67" s="4362"/>
      <c r="M67" s="4362"/>
      <c r="N67" s="4362"/>
      <c r="O67" s="4362"/>
      <c r="P67" s="4456"/>
      <c r="Q67" s="4456"/>
      <c r="R67" s="4456"/>
      <c r="S67" s="4456"/>
      <c r="T67" s="4456"/>
      <c r="U67" s="4456"/>
      <c r="V67" s="4457"/>
      <c r="W67" s="387">
        <v>4</v>
      </c>
      <c r="X67" s="386"/>
      <c r="Y67" s="386">
        <v>7</v>
      </c>
      <c r="Z67" s="386"/>
      <c r="AA67" s="386"/>
      <c r="AB67" s="386">
        <v>1</v>
      </c>
      <c r="AC67" s="385">
        <v>4</v>
      </c>
      <c r="AD67" s="388">
        <v>4</v>
      </c>
      <c r="AE67" s="386"/>
      <c r="AF67" s="386">
        <v>7</v>
      </c>
      <c r="AG67" s="386"/>
      <c r="AH67" s="386"/>
      <c r="AI67" s="386">
        <v>1</v>
      </c>
      <c r="AJ67" s="385">
        <v>4</v>
      </c>
      <c r="AK67" s="388">
        <v>4</v>
      </c>
      <c r="AL67" s="386"/>
      <c r="AM67" s="386">
        <v>7</v>
      </c>
      <c r="AN67" s="386">
        <v>2</v>
      </c>
      <c r="AO67" s="386"/>
      <c r="AP67" s="386">
        <v>1</v>
      </c>
      <c r="AQ67" s="385">
        <v>4</v>
      </c>
      <c r="AR67" s="387">
        <v>4</v>
      </c>
      <c r="AS67" s="386"/>
      <c r="AT67" s="386">
        <v>7</v>
      </c>
      <c r="AU67" s="386"/>
      <c r="AV67" s="386"/>
      <c r="AW67" s="386"/>
      <c r="AX67" s="385"/>
      <c r="AY67" s="4458">
        <f t="shared" si="5"/>
        <v>61</v>
      </c>
      <c r="AZ67" s="4363"/>
      <c r="BA67" s="4363"/>
      <c r="BB67" s="4387">
        <f t="shared" si="6"/>
        <v>15.25</v>
      </c>
      <c r="BC67" s="4387"/>
      <c r="BD67" s="4377"/>
      <c r="BE67" s="4499"/>
      <c r="BF67" s="4499"/>
      <c r="BG67" s="4499"/>
      <c r="BH67" s="4499"/>
      <c r="BI67" s="4499"/>
      <c r="BJ67" s="4499"/>
      <c r="BK67" s="4448"/>
      <c r="BL67" s="4448"/>
      <c r="BM67" s="4448"/>
      <c r="BN67" s="4449"/>
    </row>
    <row r="68" spans="2:66" ht="21" customHeight="1">
      <c r="B68" s="4348"/>
      <c r="C68" s="4348"/>
      <c r="D68" s="4361" t="s">
        <v>506</v>
      </c>
      <c r="E68" s="4362"/>
      <c r="F68" s="4362"/>
      <c r="G68" s="4362"/>
      <c r="H68" s="4362"/>
      <c r="I68" s="4362"/>
      <c r="J68" s="4362"/>
      <c r="K68" s="4362"/>
      <c r="L68" s="4362"/>
      <c r="M68" s="4362"/>
      <c r="N68" s="4362"/>
      <c r="O68" s="4362"/>
      <c r="P68" s="4456"/>
      <c r="Q68" s="4456"/>
      <c r="R68" s="4456"/>
      <c r="S68" s="4456"/>
      <c r="T68" s="4456"/>
      <c r="U68" s="4456"/>
      <c r="V68" s="4457"/>
      <c r="W68" s="393"/>
      <c r="X68" s="391">
        <v>7</v>
      </c>
      <c r="Y68" s="391">
        <v>7</v>
      </c>
      <c r="Z68" s="391"/>
      <c r="AA68" s="391">
        <v>7</v>
      </c>
      <c r="AB68" s="391">
        <v>7</v>
      </c>
      <c r="AC68" s="390"/>
      <c r="AD68" s="392"/>
      <c r="AE68" s="391">
        <v>7</v>
      </c>
      <c r="AF68" s="391">
        <v>7</v>
      </c>
      <c r="AG68" s="391"/>
      <c r="AH68" s="391">
        <v>7</v>
      </c>
      <c r="AI68" s="391">
        <v>7</v>
      </c>
      <c r="AJ68" s="390"/>
      <c r="AK68" s="392"/>
      <c r="AL68" s="391">
        <v>7</v>
      </c>
      <c r="AM68" s="391">
        <v>7</v>
      </c>
      <c r="AN68" s="391"/>
      <c r="AO68" s="391">
        <v>7</v>
      </c>
      <c r="AP68" s="391">
        <v>7</v>
      </c>
      <c r="AQ68" s="390"/>
      <c r="AR68" s="392"/>
      <c r="AS68" s="391">
        <v>7</v>
      </c>
      <c r="AT68" s="391"/>
      <c r="AU68" s="391"/>
      <c r="AV68" s="391">
        <v>7</v>
      </c>
      <c r="AW68" s="391"/>
      <c r="AX68" s="390">
        <v>7</v>
      </c>
      <c r="AY68" s="4458">
        <f t="shared" si="5"/>
        <v>105</v>
      </c>
      <c r="AZ68" s="4363"/>
      <c r="BA68" s="4363"/>
      <c r="BB68" s="4387">
        <f t="shared" si="6"/>
        <v>26.25</v>
      </c>
      <c r="BC68" s="4387"/>
      <c r="BD68" s="4377"/>
      <c r="BE68" s="4499"/>
      <c r="BF68" s="4499"/>
      <c r="BG68" s="4499"/>
      <c r="BH68" s="4499"/>
      <c r="BI68" s="4499"/>
      <c r="BJ68" s="4499"/>
      <c r="BK68" s="4448"/>
      <c r="BL68" s="4448"/>
      <c r="BM68" s="4448"/>
      <c r="BN68" s="4449"/>
    </row>
    <row r="69" spans="2:66" ht="21" customHeight="1">
      <c r="B69" s="4348"/>
      <c r="C69" s="4348"/>
      <c r="D69" s="4361" t="s">
        <v>505</v>
      </c>
      <c r="E69" s="4362"/>
      <c r="F69" s="4362"/>
      <c r="G69" s="4362"/>
      <c r="H69" s="4362"/>
      <c r="I69" s="4362"/>
      <c r="J69" s="4362"/>
      <c r="K69" s="4362"/>
      <c r="L69" s="4362"/>
      <c r="M69" s="4362"/>
      <c r="N69" s="4362"/>
      <c r="O69" s="4362"/>
      <c r="P69" s="4338"/>
      <c r="Q69" s="4339"/>
      <c r="R69" s="4339"/>
      <c r="S69" s="4339"/>
      <c r="T69" s="4339"/>
      <c r="U69" s="4339"/>
      <c r="V69" s="4340"/>
      <c r="W69" s="387"/>
      <c r="X69" s="386"/>
      <c r="Y69" s="386"/>
      <c r="Z69" s="391">
        <v>7</v>
      </c>
      <c r="AA69" s="391">
        <v>7</v>
      </c>
      <c r="AB69" s="386"/>
      <c r="AC69" s="385"/>
      <c r="AD69" s="388"/>
      <c r="AE69" s="386"/>
      <c r="AF69" s="386"/>
      <c r="AG69" s="391">
        <v>7</v>
      </c>
      <c r="AH69" s="391">
        <v>7</v>
      </c>
      <c r="AI69" s="386"/>
      <c r="AJ69" s="385"/>
      <c r="AK69" s="388"/>
      <c r="AL69" s="386"/>
      <c r="AM69" s="386"/>
      <c r="AN69" s="391">
        <v>7</v>
      </c>
      <c r="AO69" s="391">
        <v>7</v>
      </c>
      <c r="AP69" s="386"/>
      <c r="AQ69" s="385"/>
      <c r="AR69" s="387"/>
      <c r="AS69" s="386"/>
      <c r="AT69" s="386"/>
      <c r="AU69" s="391">
        <v>7</v>
      </c>
      <c r="AV69" s="386"/>
      <c r="AW69" s="386"/>
      <c r="AX69" s="385">
        <v>7</v>
      </c>
      <c r="AY69" s="4458">
        <f t="shared" si="5"/>
        <v>56</v>
      </c>
      <c r="AZ69" s="4363"/>
      <c r="BA69" s="4363"/>
      <c r="BB69" s="4387">
        <f t="shared" si="6"/>
        <v>14</v>
      </c>
      <c r="BC69" s="4387"/>
      <c r="BD69" s="4377"/>
      <c r="BE69" s="4499"/>
      <c r="BF69" s="4499"/>
      <c r="BG69" s="4499"/>
      <c r="BH69" s="4499"/>
      <c r="BI69" s="4499"/>
      <c r="BJ69" s="4499"/>
      <c r="BK69" s="4448"/>
      <c r="BL69" s="4448"/>
      <c r="BM69" s="4448"/>
      <c r="BN69" s="4449"/>
    </row>
    <row r="70" spans="2:66" ht="21" customHeight="1">
      <c r="B70" s="4348"/>
      <c r="C70" s="4348"/>
      <c r="D70" s="4361" t="s">
        <v>504</v>
      </c>
      <c r="E70" s="4362"/>
      <c r="F70" s="4362"/>
      <c r="G70" s="4362"/>
      <c r="H70" s="4362"/>
      <c r="I70" s="4362"/>
      <c r="J70" s="4362"/>
      <c r="K70" s="4362"/>
      <c r="L70" s="4362"/>
      <c r="M70" s="4362"/>
      <c r="N70" s="4362"/>
      <c r="O70" s="4362"/>
      <c r="P70" s="4456"/>
      <c r="Q70" s="4456"/>
      <c r="R70" s="4456"/>
      <c r="S70" s="4456"/>
      <c r="T70" s="4456"/>
      <c r="U70" s="4456"/>
      <c r="V70" s="4457"/>
      <c r="W70" s="393">
        <v>4</v>
      </c>
      <c r="X70" s="391">
        <v>7</v>
      </c>
      <c r="Y70" s="391">
        <v>7</v>
      </c>
      <c r="Z70" s="391"/>
      <c r="AA70" s="391">
        <v>7</v>
      </c>
      <c r="AB70" s="391">
        <v>7</v>
      </c>
      <c r="AC70" s="390"/>
      <c r="AD70" s="392"/>
      <c r="AE70" s="391">
        <v>7</v>
      </c>
      <c r="AF70" s="391"/>
      <c r="AG70" s="391"/>
      <c r="AH70" s="391">
        <v>7</v>
      </c>
      <c r="AI70" s="391">
        <v>7</v>
      </c>
      <c r="AJ70" s="390"/>
      <c r="AK70" s="392"/>
      <c r="AL70" s="391"/>
      <c r="AM70" s="391"/>
      <c r="AN70" s="391"/>
      <c r="AO70" s="391"/>
      <c r="AP70" s="391"/>
      <c r="AQ70" s="390"/>
      <c r="AR70" s="392"/>
      <c r="AS70" s="391">
        <v>7</v>
      </c>
      <c r="AT70" s="391"/>
      <c r="AU70" s="391"/>
      <c r="AV70" s="391">
        <v>7</v>
      </c>
      <c r="AW70" s="391"/>
      <c r="AX70" s="390">
        <v>7</v>
      </c>
      <c r="AY70" s="4458">
        <f t="shared" si="5"/>
        <v>74</v>
      </c>
      <c r="AZ70" s="4363"/>
      <c r="BA70" s="4363"/>
      <c r="BB70" s="4387">
        <f t="shared" si="6"/>
        <v>18.5</v>
      </c>
      <c r="BC70" s="4387"/>
      <c r="BD70" s="4377"/>
      <c r="BE70" s="4499"/>
      <c r="BF70" s="4499"/>
      <c r="BG70" s="4499"/>
      <c r="BH70" s="4499"/>
      <c r="BI70" s="4499"/>
      <c r="BJ70" s="4499"/>
      <c r="BK70" s="4448"/>
      <c r="BL70" s="4448"/>
      <c r="BM70" s="4448"/>
      <c r="BN70" s="4449"/>
    </row>
    <row r="71" spans="2:66" ht="21" customHeight="1">
      <c r="B71" s="4348"/>
      <c r="C71" s="4348"/>
      <c r="D71" s="4361"/>
      <c r="E71" s="4362"/>
      <c r="F71" s="4362"/>
      <c r="G71" s="4362"/>
      <c r="H71" s="4362"/>
      <c r="I71" s="4362"/>
      <c r="J71" s="4362"/>
      <c r="K71" s="4362"/>
      <c r="L71" s="4362"/>
      <c r="M71" s="4362"/>
      <c r="N71" s="4362"/>
      <c r="O71" s="4362"/>
      <c r="P71" s="4338"/>
      <c r="Q71" s="4339"/>
      <c r="R71" s="4339"/>
      <c r="S71" s="4339"/>
      <c r="T71" s="4339"/>
      <c r="U71" s="4339"/>
      <c r="V71" s="4340"/>
      <c r="W71" s="387"/>
      <c r="X71" s="386"/>
      <c r="Y71" s="386"/>
      <c r="Z71" s="386"/>
      <c r="AA71" s="386"/>
      <c r="AB71" s="386"/>
      <c r="AC71" s="389"/>
      <c r="AD71" s="388"/>
      <c r="AE71" s="386"/>
      <c r="AF71" s="386"/>
      <c r="AG71" s="386"/>
      <c r="AH71" s="386"/>
      <c r="AI71" s="386"/>
      <c r="AJ71" s="389"/>
      <c r="AK71" s="388"/>
      <c r="AL71" s="386"/>
      <c r="AM71" s="386"/>
      <c r="AN71" s="386"/>
      <c r="AO71" s="386"/>
      <c r="AP71" s="386"/>
      <c r="AQ71" s="389"/>
      <c r="AR71" s="388"/>
      <c r="AS71" s="386"/>
      <c r="AT71" s="386"/>
      <c r="AU71" s="386"/>
      <c r="AV71" s="386"/>
      <c r="AW71" s="386"/>
      <c r="AX71" s="389"/>
      <c r="AY71" s="4458">
        <f t="shared" si="5"/>
        <v>0</v>
      </c>
      <c r="AZ71" s="4363"/>
      <c r="BA71" s="4363"/>
      <c r="BB71" s="4387">
        <f t="shared" si="6"/>
        <v>0</v>
      </c>
      <c r="BC71" s="4387"/>
      <c r="BD71" s="4377"/>
      <c r="BE71" s="4499"/>
      <c r="BF71" s="4499"/>
      <c r="BG71" s="4499"/>
      <c r="BH71" s="4499"/>
      <c r="BI71" s="4499"/>
      <c r="BJ71" s="4499"/>
      <c r="BK71" s="4448"/>
      <c r="BL71" s="4448"/>
      <c r="BM71" s="4448"/>
      <c r="BN71" s="4449"/>
    </row>
    <row r="72" spans="2:66" ht="21" customHeight="1">
      <c r="B72" s="4348"/>
      <c r="C72" s="4348"/>
      <c r="D72" s="4361"/>
      <c r="E72" s="4362"/>
      <c r="F72" s="4362"/>
      <c r="G72" s="4362"/>
      <c r="H72" s="4362"/>
      <c r="I72" s="4362"/>
      <c r="J72" s="4362"/>
      <c r="K72" s="4362"/>
      <c r="L72" s="4362"/>
      <c r="M72" s="4362"/>
      <c r="N72" s="4362"/>
      <c r="O72" s="4362"/>
      <c r="P72" s="4338"/>
      <c r="Q72" s="4339"/>
      <c r="R72" s="4339"/>
      <c r="S72" s="4339"/>
      <c r="T72" s="4339"/>
      <c r="U72" s="4339"/>
      <c r="V72" s="4340"/>
      <c r="W72" s="387"/>
      <c r="X72" s="386"/>
      <c r="Y72" s="386"/>
      <c r="Z72" s="386"/>
      <c r="AA72" s="386"/>
      <c r="AB72" s="386"/>
      <c r="AC72" s="385"/>
      <c r="AD72" s="388"/>
      <c r="AE72" s="386"/>
      <c r="AF72" s="386"/>
      <c r="AG72" s="386"/>
      <c r="AH72" s="386"/>
      <c r="AI72" s="386"/>
      <c r="AJ72" s="385"/>
      <c r="AK72" s="388"/>
      <c r="AL72" s="386"/>
      <c r="AM72" s="386"/>
      <c r="AN72" s="386"/>
      <c r="AO72" s="386"/>
      <c r="AP72" s="386"/>
      <c r="AQ72" s="385"/>
      <c r="AR72" s="387"/>
      <c r="AS72" s="386"/>
      <c r="AT72" s="386"/>
      <c r="AU72" s="386"/>
      <c r="AV72" s="386"/>
      <c r="AW72" s="386"/>
      <c r="AX72" s="385"/>
      <c r="AY72" s="4458">
        <f t="shared" si="5"/>
        <v>0</v>
      </c>
      <c r="AZ72" s="4363"/>
      <c r="BA72" s="4363"/>
      <c r="BB72" s="4387">
        <f t="shared" si="6"/>
        <v>0</v>
      </c>
      <c r="BC72" s="4387"/>
      <c r="BD72" s="4377"/>
      <c r="BE72" s="4499"/>
      <c r="BF72" s="4499"/>
      <c r="BG72" s="4499"/>
      <c r="BH72" s="4499"/>
      <c r="BI72" s="4499"/>
      <c r="BJ72" s="4499"/>
      <c r="BK72" s="4448"/>
      <c r="BL72" s="4448"/>
      <c r="BM72" s="4448"/>
      <c r="BN72" s="4449"/>
    </row>
    <row r="73" spans="2:66" ht="21" customHeight="1" thickBot="1">
      <c r="B73" s="4348"/>
      <c r="C73" s="4348"/>
      <c r="D73" s="4509"/>
      <c r="E73" s="4476"/>
      <c r="F73" s="4476"/>
      <c r="G73" s="4476"/>
      <c r="H73" s="4476"/>
      <c r="I73" s="4476"/>
      <c r="J73" s="4476"/>
      <c r="K73" s="4476"/>
      <c r="L73" s="4476"/>
      <c r="M73" s="4476"/>
      <c r="N73" s="4476"/>
      <c r="O73" s="4476"/>
      <c r="P73" s="4431"/>
      <c r="Q73" s="4432"/>
      <c r="R73" s="4432"/>
      <c r="S73" s="4432"/>
      <c r="T73" s="4432"/>
      <c r="U73" s="4432"/>
      <c r="V73" s="4433"/>
      <c r="W73" s="383"/>
      <c r="X73" s="382"/>
      <c r="Y73" s="382"/>
      <c r="Z73" s="382"/>
      <c r="AA73" s="382"/>
      <c r="AB73" s="382"/>
      <c r="AC73" s="381"/>
      <c r="AD73" s="384"/>
      <c r="AE73" s="382"/>
      <c r="AF73" s="382"/>
      <c r="AG73" s="382"/>
      <c r="AH73" s="382"/>
      <c r="AI73" s="382"/>
      <c r="AJ73" s="381"/>
      <c r="AK73" s="384"/>
      <c r="AL73" s="382"/>
      <c r="AM73" s="382"/>
      <c r="AN73" s="382"/>
      <c r="AO73" s="382"/>
      <c r="AP73" s="382"/>
      <c r="AQ73" s="381"/>
      <c r="AR73" s="383"/>
      <c r="AS73" s="382"/>
      <c r="AT73" s="382"/>
      <c r="AU73" s="382"/>
      <c r="AV73" s="382"/>
      <c r="AW73" s="382"/>
      <c r="AX73" s="381"/>
      <c r="AY73" s="4513">
        <f t="shared" si="5"/>
        <v>0</v>
      </c>
      <c r="AZ73" s="4434"/>
      <c r="BA73" s="4434"/>
      <c r="BB73" s="4435">
        <f t="shared" si="6"/>
        <v>0</v>
      </c>
      <c r="BC73" s="4435"/>
      <c r="BD73" s="4366"/>
      <c r="BE73" s="4500"/>
      <c r="BF73" s="4500"/>
      <c r="BG73" s="4500"/>
      <c r="BH73" s="4500"/>
      <c r="BI73" s="4500"/>
      <c r="BJ73" s="4500"/>
      <c r="BK73" s="4462"/>
      <c r="BL73" s="4462"/>
      <c r="BM73" s="4462"/>
      <c r="BN73" s="4463"/>
    </row>
    <row r="74" spans="2:66" ht="21" customHeight="1" thickBot="1">
      <c r="B74" s="4348"/>
      <c r="C74" s="4464" t="s">
        <v>428</v>
      </c>
      <c r="D74" s="4465"/>
      <c r="E74" s="4465"/>
      <c r="F74" s="4465"/>
      <c r="G74" s="4465"/>
      <c r="H74" s="4465"/>
      <c r="I74" s="4465"/>
      <c r="J74" s="4465"/>
      <c r="K74" s="4465"/>
      <c r="L74" s="4465"/>
      <c r="M74" s="4465"/>
      <c r="N74" s="4465"/>
      <c r="O74" s="4465"/>
      <c r="P74" s="4465"/>
      <c r="Q74" s="4465"/>
      <c r="R74" s="4465"/>
      <c r="S74" s="4465"/>
      <c r="T74" s="4465"/>
      <c r="U74" s="4465"/>
      <c r="V74" s="4466"/>
      <c r="W74" s="380">
        <f t="shared" ref="W74:AX74" si="7">SUM(W66:W73)</f>
        <v>8</v>
      </c>
      <c r="X74" s="379">
        <f t="shared" si="7"/>
        <v>21</v>
      </c>
      <c r="Y74" s="379">
        <f t="shared" si="7"/>
        <v>28</v>
      </c>
      <c r="Z74" s="379">
        <f t="shared" si="7"/>
        <v>7</v>
      </c>
      <c r="AA74" s="379">
        <f t="shared" si="7"/>
        <v>28</v>
      </c>
      <c r="AB74" s="379">
        <f t="shared" si="7"/>
        <v>22</v>
      </c>
      <c r="AC74" s="378">
        <f t="shared" si="7"/>
        <v>4</v>
      </c>
      <c r="AD74" s="380">
        <f t="shared" si="7"/>
        <v>4</v>
      </c>
      <c r="AE74" s="379">
        <f t="shared" si="7"/>
        <v>21</v>
      </c>
      <c r="AF74" s="379">
        <f t="shared" si="7"/>
        <v>21</v>
      </c>
      <c r="AG74" s="379">
        <f t="shared" si="7"/>
        <v>7</v>
      </c>
      <c r="AH74" s="379">
        <f t="shared" si="7"/>
        <v>28</v>
      </c>
      <c r="AI74" s="379">
        <f t="shared" si="7"/>
        <v>22</v>
      </c>
      <c r="AJ74" s="378">
        <f t="shared" si="7"/>
        <v>4</v>
      </c>
      <c r="AK74" s="380">
        <f t="shared" si="7"/>
        <v>4</v>
      </c>
      <c r="AL74" s="379">
        <f t="shared" si="7"/>
        <v>14</v>
      </c>
      <c r="AM74" s="379">
        <f t="shared" si="7"/>
        <v>21</v>
      </c>
      <c r="AN74" s="379">
        <f t="shared" si="7"/>
        <v>9</v>
      </c>
      <c r="AO74" s="379">
        <f t="shared" si="7"/>
        <v>21</v>
      </c>
      <c r="AP74" s="379">
        <f t="shared" si="7"/>
        <v>15</v>
      </c>
      <c r="AQ74" s="378">
        <f t="shared" si="7"/>
        <v>4</v>
      </c>
      <c r="AR74" s="380">
        <f t="shared" si="7"/>
        <v>4</v>
      </c>
      <c r="AS74" s="379">
        <f t="shared" si="7"/>
        <v>21</v>
      </c>
      <c r="AT74" s="379">
        <f t="shared" si="7"/>
        <v>14</v>
      </c>
      <c r="AU74" s="379">
        <f t="shared" si="7"/>
        <v>7</v>
      </c>
      <c r="AV74" s="379">
        <f t="shared" si="7"/>
        <v>21</v>
      </c>
      <c r="AW74" s="379">
        <f t="shared" si="7"/>
        <v>0</v>
      </c>
      <c r="AX74" s="378">
        <f t="shared" si="7"/>
        <v>21</v>
      </c>
      <c r="AY74" s="4503">
        <f>SUM(AY66:BA73)</f>
        <v>401</v>
      </c>
      <c r="AZ74" s="4504"/>
      <c r="BA74" s="4504"/>
      <c r="BB74" s="4505">
        <f>SUM($BB$66:$BD$73)</f>
        <v>100.25</v>
      </c>
      <c r="BC74" s="4505"/>
      <c r="BD74" s="4506"/>
      <c r="BE74" s="4495">
        <f>SUM(BE66)</f>
        <v>2.5</v>
      </c>
      <c r="BF74" s="4496"/>
      <c r="BG74" s="4496"/>
      <c r="BH74" s="4496"/>
      <c r="BI74" s="4496"/>
      <c r="BJ74" s="4497"/>
      <c r="BK74" s="4507"/>
      <c r="BL74" s="4507"/>
      <c r="BM74" s="4507"/>
      <c r="BN74" s="4508"/>
    </row>
    <row r="75" spans="2:66" ht="21" customHeight="1" thickBot="1">
      <c r="B75" s="377" t="s">
        <v>427</v>
      </c>
      <c r="C75" s="376"/>
      <c r="D75" s="375"/>
      <c r="E75" s="374"/>
      <c r="F75" s="374"/>
      <c r="G75" s="374"/>
      <c r="H75" s="374"/>
      <c r="I75" s="374"/>
      <c r="J75" s="374"/>
      <c r="K75" s="374"/>
      <c r="L75" s="374"/>
      <c r="M75" s="374"/>
      <c r="N75" s="374"/>
      <c r="O75" s="374"/>
      <c r="P75" s="374"/>
      <c r="Q75" s="374"/>
      <c r="R75" s="374"/>
      <c r="S75" s="374"/>
      <c r="T75" s="374"/>
      <c r="U75" s="374"/>
      <c r="V75" s="374"/>
      <c r="W75" s="373"/>
      <c r="X75" s="373"/>
      <c r="Y75" s="373"/>
      <c r="Z75" s="373"/>
      <c r="AA75" s="373"/>
      <c r="AB75" s="373"/>
      <c r="AC75" s="373"/>
      <c r="AD75" s="373"/>
      <c r="AE75" s="373"/>
      <c r="AF75" s="373"/>
      <c r="AG75" s="373"/>
      <c r="AH75" s="373"/>
      <c r="AI75" s="373"/>
      <c r="AJ75" s="373"/>
      <c r="AK75" s="373"/>
      <c r="AL75" s="373"/>
      <c r="AM75" s="373"/>
      <c r="AN75" s="373"/>
      <c r="AO75" s="373"/>
      <c r="AP75" s="373"/>
      <c r="AQ75" s="373"/>
      <c r="AR75" s="373"/>
      <c r="AS75" s="373"/>
      <c r="AT75" s="373"/>
      <c r="AU75" s="373"/>
      <c r="AV75" s="373"/>
      <c r="AW75" s="373"/>
      <c r="AX75" s="372"/>
      <c r="AY75" s="4501">
        <v>40</v>
      </c>
      <c r="AZ75" s="4343"/>
      <c r="BA75" s="4343"/>
      <c r="BB75" s="4343"/>
      <c r="BC75" s="4343"/>
      <c r="BD75" s="4343"/>
      <c r="BE75" s="4343"/>
      <c r="BF75" s="4343"/>
      <c r="BG75" s="4343"/>
      <c r="BH75" s="4343"/>
      <c r="BI75" s="4343"/>
      <c r="BJ75" s="4343"/>
      <c r="BK75" s="4343"/>
      <c r="BL75" s="4343"/>
      <c r="BM75" s="4343"/>
      <c r="BN75" s="4502"/>
    </row>
    <row r="76" spans="2:66" ht="21" customHeight="1">
      <c r="B76" s="90" t="s">
        <v>426</v>
      </c>
    </row>
    <row r="77" spans="2:66" ht="21" customHeight="1">
      <c r="B77" s="90" t="s">
        <v>425</v>
      </c>
      <c r="G77" s="90"/>
    </row>
    <row r="78" spans="2:66" ht="21" customHeight="1">
      <c r="G78" s="90"/>
    </row>
  </sheetData>
  <mergeCells count="509">
    <mergeCell ref="B1:E1"/>
    <mergeCell ref="DB6:DE6"/>
    <mergeCell ref="DF6:DH6"/>
    <mergeCell ref="AO3:AV3"/>
    <mergeCell ref="AW3:BR3"/>
    <mergeCell ref="AO4:AV4"/>
    <mergeCell ref="AW4:BJ4"/>
    <mergeCell ref="BK4:BN4"/>
    <mergeCell ref="BO4:BR4"/>
    <mergeCell ref="G6:T6"/>
    <mergeCell ref="Z6:AF6"/>
    <mergeCell ref="AG6:AJ6"/>
    <mergeCell ref="AK6:AN6"/>
    <mergeCell ref="AO6:AR6"/>
    <mergeCell ref="AS6:AV6"/>
    <mergeCell ref="DB5:DE5"/>
    <mergeCell ref="DF5:DH5"/>
    <mergeCell ref="CH5:CK5"/>
    <mergeCell ref="CL5:CO5"/>
    <mergeCell ref="CP5:CS5"/>
    <mergeCell ref="CT5:CW5"/>
    <mergeCell ref="AS7:AV7"/>
    <mergeCell ref="AW7:AZ7"/>
    <mergeCell ref="CP6:CS6"/>
    <mergeCell ref="CT6:CW6"/>
    <mergeCell ref="CX6:DA6"/>
    <mergeCell ref="CH6:CK6"/>
    <mergeCell ref="CL6:CO6"/>
    <mergeCell ref="CX5:DA5"/>
    <mergeCell ref="D5:J5"/>
    <mergeCell ref="CA5:CG5"/>
    <mergeCell ref="DB7:DE7"/>
    <mergeCell ref="DF7:DH7"/>
    <mergeCell ref="BE7:BG7"/>
    <mergeCell ref="CL7:CO7"/>
    <mergeCell ref="D6:F6"/>
    <mergeCell ref="D8:F8"/>
    <mergeCell ref="G8:T8"/>
    <mergeCell ref="AA8:AF8"/>
    <mergeCell ref="AG8:AJ8"/>
    <mergeCell ref="AK8:AN8"/>
    <mergeCell ref="BA6:BD6"/>
    <mergeCell ref="BE6:BG6"/>
    <mergeCell ref="CA6:CG6"/>
    <mergeCell ref="CP7:CS7"/>
    <mergeCell ref="CT7:CW7"/>
    <mergeCell ref="CX7:DA7"/>
    <mergeCell ref="BA7:BD7"/>
    <mergeCell ref="D7:F7"/>
    <mergeCell ref="G7:T7"/>
    <mergeCell ref="Z7:AF7"/>
    <mergeCell ref="AG7:AJ7"/>
    <mergeCell ref="AK7:AN7"/>
    <mergeCell ref="AW6:AZ6"/>
    <mergeCell ref="AO7:AR7"/>
    <mergeCell ref="AO8:AR8"/>
    <mergeCell ref="AS8:AV8"/>
    <mergeCell ref="AW8:AZ8"/>
    <mergeCell ref="BA8:BD8"/>
    <mergeCell ref="BE8:BG8"/>
    <mergeCell ref="CB8:CH8"/>
    <mergeCell ref="DF8:DH8"/>
    <mergeCell ref="CI8:CK9"/>
    <mergeCell ref="CL8:CO8"/>
    <mergeCell ref="CP8:CS8"/>
    <mergeCell ref="CT8:CW8"/>
    <mergeCell ref="CX8:DA8"/>
    <mergeCell ref="DB8:DE8"/>
    <mergeCell ref="CP9:CS9"/>
    <mergeCell ref="CT9:CW9"/>
    <mergeCell ref="CX9:DA9"/>
    <mergeCell ref="DF9:DH9"/>
    <mergeCell ref="DB9:DE9"/>
    <mergeCell ref="Z10:AF10"/>
    <mergeCell ref="AG10:AJ10"/>
    <mergeCell ref="AK10:AN10"/>
    <mergeCell ref="AO10:AR10"/>
    <mergeCell ref="AS10:AV10"/>
    <mergeCell ref="CB10:CE10"/>
    <mergeCell ref="CF10:CH10"/>
    <mergeCell ref="CI10:CK10"/>
    <mergeCell ref="AO9:AR9"/>
    <mergeCell ref="AS9:AV9"/>
    <mergeCell ref="AW9:AZ9"/>
    <mergeCell ref="BA9:BD9"/>
    <mergeCell ref="BE9:BG9"/>
    <mergeCell ref="BW9:CA9"/>
    <mergeCell ref="AW10:AZ10"/>
    <mergeCell ref="Z9:AF9"/>
    <mergeCell ref="AG9:AJ9"/>
    <mergeCell ref="AK9:AN9"/>
    <mergeCell ref="CB12:CE12"/>
    <mergeCell ref="CF12:CH12"/>
    <mergeCell ref="CI12:CK12"/>
    <mergeCell ref="BA10:BD10"/>
    <mergeCell ref="BE10:BG10"/>
    <mergeCell ref="BW10:CA10"/>
    <mergeCell ref="CB9:CE9"/>
    <mergeCell ref="CF9:CH9"/>
    <mergeCell ref="CL9:CO9"/>
    <mergeCell ref="BW11:CA11"/>
    <mergeCell ref="CB11:CE11"/>
    <mergeCell ref="CF11:CH11"/>
    <mergeCell ref="CI11:CK11"/>
    <mergeCell ref="D14:E14"/>
    <mergeCell ref="F14:V14"/>
    <mergeCell ref="AE14:AH14"/>
    <mergeCell ref="AI14:AK14"/>
    <mergeCell ref="AQ14:AU14"/>
    <mergeCell ref="D13:E13"/>
    <mergeCell ref="F13:V13"/>
    <mergeCell ref="AE13:AK13"/>
    <mergeCell ref="AL13:AN14"/>
    <mergeCell ref="BQ15:BS15"/>
    <mergeCell ref="CG14:CI14"/>
    <mergeCell ref="AZ14:BB14"/>
    <mergeCell ref="BH14:BL14"/>
    <mergeCell ref="BM14:BP14"/>
    <mergeCell ref="CG15:CI15"/>
    <mergeCell ref="BM13:BS13"/>
    <mergeCell ref="BW13:CA13"/>
    <mergeCell ref="CB13:CE13"/>
    <mergeCell ref="CF13:CH13"/>
    <mergeCell ref="CI13:CK13"/>
    <mergeCell ref="AV13:BB13"/>
    <mergeCell ref="BC13:BE14"/>
    <mergeCell ref="AV14:AY14"/>
    <mergeCell ref="BQ14:BS14"/>
    <mergeCell ref="BZ14:CC14"/>
    <mergeCell ref="CD14:CF14"/>
    <mergeCell ref="BZ15:CC15"/>
    <mergeCell ref="CD15:CF15"/>
    <mergeCell ref="BC15:BE15"/>
    <mergeCell ref="BH15:BL15"/>
    <mergeCell ref="BM15:BP15"/>
    <mergeCell ref="D15:E15"/>
    <mergeCell ref="F15:V15"/>
    <mergeCell ref="AQ15:AU15"/>
    <mergeCell ref="AV15:AY15"/>
    <mergeCell ref="AZ15:BB15"/>
    <mergeCell ref="Z15:AD15"/>
    <mergeCell ref="AE15:AH15"/>
    <mergeCell ref="AI15:AK15"/>
    <mergeCell ref="AL15:AN15"/>
    <mergeCell ref="BM16:BP16"/>
    <mergeCell ref="BQ16:BS16"/>
    <mergeCell ref="Z17:AD17"/>
    <mergeCell ref="AE17:AH17"/>
    <mergeCell ref="AI17:AK17"/>
    <mergeCell ref="AL17:AN17"/>
    <mergeCell ref="AQ17:AU17"/>
    <mergeCell ref="AV17:AY17"/>
    <mergeCell ref="AZ17:BB17"/>
    <mergeCell ref="BC17:BE17"/>
    <mergeCell ref="Z16:AD16"/>
    <mergeCell ref="AE16:AH16"/>
    <mergeCell ref="AI16:AK16"/>
    <mergeCell ref="AL16:AN16"/>
    <mergeCell ref="AQ16:AU16"/>
    <mergeCell ref="AV16:AY16"/>
    <mergeCell ref="AZ16:BB16"/>
    <mergeCell ref="BC16:BE16"/>
    <mergeCell ref="BH16:BL16"/>
    <mergeCell ref="D26:H26"/>
    <mergeCell ref="T26:X26"/>
    <mergeCell ref="AJ26:AN26"/>
    <mergeCell ref="AZ26:BD26"/>
    <mergeCell ref="Z18:AD18"/>
    <mergeCell ref="AE18:AH18"/>
    <mergeCell ref="AI18:AK18"/>
    <mergeCell ref="AL18:AN18"/>
    <mergeCell ref="AQ18:AU18"/>
    <mergeCell ref="AV18:AY18"/>
    <mergeCell ref="AZ18:BB18"/>
    <mergeCell ref="BC18:BE18"/>
    <mergeCell ref="Z21:BM23"/>
    <mergeCell ref="D25:AF25"/>
    <mergeCell ref="AJ25:BL25"/>
    <mergeCell ref="AZ28:BD28"/>
    <mergeCell ref="BE28:BH28"/>
    <mergeCell ref="BI28:BL28"/>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AZ30:BD30"/>
    <mergeCell ref="BE30:BH30"/>
    <mergeCell ref="BI30:BL30"/>
    <mergeCell ref="D29:H29"/>
    <mergeCell ref="I29:L29"/>
    <mergeCell ref="M29:P29"/>
    <mergeCell ref="T29:X29"/>
    <mergeCell ref="Y29:AB29"/>
    <mergeCell ref="AC29:AF29"/>
    <mergeCell ref="AJ29:AN29"/>
    <mergeCell ref="AO29:AR29"/>
    <mergeCell ref="AS29:AV29"/>
    <mergeCell ref="AZ29:BD29"/>
    <mergeCell ref="BE29:BH29"/>
    <mergeCell ref="BI29:BL29"/>
    <mergeCell ref="D30:H30"/>
    <mergeCell ref="I30:L30"/>
    <mergeCell ref="M30:P30"/>
    <mergeCell ref="T30:X30"/>
    <mergeCell ref="Y30:AB30"/>
    <mergeCell ref="AC30:AF30"/>
    <mergeCell ref="AJ30:AN30"/>
    <mergeCell ref="AO30:AR30"/>
    <mergeCell ref="AS30:AV30"/>
    <mergeCell ref="K32:M32"/>
    <mergeCell ref="N32:P32"/>
    <mergeCell ref="AA32:AC32"/>
    <mergeCell ref="AD32:AF32"/>
    <mergeCell ref="AQ32:AS32"/>
    <mergeCell ref="AT32:AV32"/>
    <mergeCell ref="BG32:BI32"/>
    <mergeCell ref="BJ32:BL32"/>
    <mergeCell ref="B36:B37"/>
    <mergeCell ref="D36:I37"/>
    <mergeCell ref="J36:O37"/>
    <mergeCell ref="P36:V37"/>
    <mergeCell ref="W36:AC36"/>
    <mergeCell ref="AD36:AJ36"/>
    <mergeCell ref="AK36:AQ36"/>
    <mergeCell ref="AR36:AX36"/>
    <mergeCell ref="AY36:BA37"/>
    <mergeCell ref="BB36:BD37"/>
    <mergeCell ref="BE36:BG37"/>
    <mergeCell ref="BH36:BJ37"/>
    <mergeCell ref="BK36:BN37"/>
    <mergeCell ref="B38:B60"/>
    <mergeCell ref="D38:I38"/>
    <mergeCell ref="J38:L38"/>
    <mergeCell ref="M38:O38"/>
    <mergeCell ref="P38:V38"/>
    <mergeCell ref="BK38:BN38"/>
    <mergeCell ref="BB39:BD39"/>
    <mergeCell ref="BE39:BG39"/>
    <mergeCell ref="BH39:BJ39"/>
    <mergeCell ref="BK39:BN39"/>
    <mergeCell ref="D43:I43"/>
    <mergeCell ref="J43:L43"/>
    <mergeCell ref="M43:O43"/>
    <mergeCell ref="P43:V43"/>
    <mergeCell ref="AY43:BA43"/>
    <mergeCell ref="BB43:BD43"/>
    <mergeCell ref="AY38:BA38"/>
    <mergeCell ref="BB38:BD38"/>
    <mergeCell ref="BE38:BG38"/>
    <mergeCell ref="BH38:BJ38"/>
    <mergeCell ref="AY41:BA41"/>
    <mergeCell ref="BB41:BD41"/>
    <mergeCell ref="BE41:BG41"/>
    <mergeCell ref="BH41:BJ41"/>
    <mergeCell ref="C39:C43"/>
    <mergeCell ref="D39:I39"/>
    <mergeCell ref="J39:L39"/>
    <mergeCell ref="M39:O39"/>
    <mergeCell ref="P39:V39"/>
    <mergeCell ref="AY39:BA39"/>
    <mergeCell ref="D40:I40"/>
    <mergeCell ref="J40:L40"/>
    <mergeCell ref="M40:O40"/>
    <mergeCell ref="P40:V40"/>
    <mergeCell ref="D42:I42"/>
    <mergeCell ref="J42:L42"/>
    <mergeCell ref="M42:O42"/>
    <mergeCell ref="P42:V42"/>
    <mergeCell ref="AY42:BA42"/>
    <mergeCell ref="BE40:BG40"/>
    <mergeCell ref="BH40:BJ40"/>
    <mergeCell ref="BK40:BN40"/>
    <mergeCell ref="D41:I41"/>
    <mergeCell ref="J41:L41"/>
    <mergeCell ref="M41:O41"/>
    <mergeCell ref="P41:V41"/>
    <mergeCell ref="BK41:BN41"/>
    <mergeCell ref="BE42:BG42"/>
    <mergeCell ref="BH42:BJ42"/>
    <mergeCell ref="BK42:BN42"/>
    <mergeCell ref="AY40:BA40"/>
    <mergeCell ref="BB40:BD40"/>
    <mergeCell ref="BB42:BD42"/>
    <mergeCell ref="BK43:BN43"/>
    <mergeCell ref="CE43:CJ46"/>
    <mergeCell ref="CK43:CO43"/>
    <mergeCell ref="CK46:CO46"/>
    <mergeCell ref="BE44:BG51"/>
    <mergeCell ref="BH44:BJ51"/>
    <mergeCell ref="BK44:BN44"/>
    <mergeCell ref="BE43:BG43"/>
    <mergeCell ref="BH43:BJ43"/>
    <mergeCell ref="CK44:CO44"/>
    <mergeCell ref="C44:C51"/>
    <mergeCell ref="D44:I44"/>
    <mergeCell ref="J44:L44"/>
    <mergeCell ref="M44:O44"/>
    <mergeCell ref="P44:V44"/>
    <mergeCell ref="AY44:BA44"/>
    <mergeCell ref="M49:O49"/>
    <mergeCell ref="P49:V49"/>
    <mergeCell ref="AY49:BA49"/>
    <mergeCell ref="D45:I45"/>
    <mergeCell ref="J45:L45"/>
    <mergeCell ref="M45:O45"/>
    <mergeCell ref="D47:I47"/>
    <mergeCell ref="J47:L47"/>
    <mergeCell ref="M47:O47"/>
    <mergeCell ref="P47:V47"/>
    <mergeCell ref="AY47:BA47"/>
    <mergeCell ref="P45:V45"/>
    <mergeCell ref="AY45:BA45"/>
    <mergeCell ref="D49:I49"/>
    <mergeCell ref="J49:L49"/>
    <mergeCell ref="D51:I51"/>
    <mergeCell ref="J51:L51"/>
    <mergeCell ref="M51:O51"/>
    <mergeCell ref="BB45:BD45"/>
    <mergeCell ref="BK47:BN47"/>
    <mergeCell ref="D48:I48"/>
    <mergeCell ref="J48:L48"/>
    <mergeCell ref="M48:O48"/>
    <mergeCell ref="P48:V48"/>
    <mergeCell ref="AY48:BA48"/>
    <mergeCell ref="P46:V46"/>
    <mergeCell ref="AY46:BA46"/>
    <mergeCell ref="BB46:BD46"/>
    <mergeCell ref="BK46:BN46"/>
    <mergeCell ref="BB48:BD48"/>
    <mergeCell ref="BK48:BN48"/>
    <mergeCell ref="BB47:BD47"/>
    <mergeCell ref="BB44:BD44"/>
    <mergeCell ref="BK45:BN45"/>
    <mergeCell ref="CK45:CO45"/>
    <mergeCell ref="D46:I46"/>
    <mergeCell ref="J46:L46"/>
    <mergeCell ref="M46:O46"/>
    <mergeCell ref="BB49:BD49"/>
    <mergeCell ref="BK52:BN52"/>
    <mergeCell ref="D53:I53"/>
    <mergeCell ref="J53:L53"/>
    <mergeCell ref="M53:O53"/>
    <mergeCell ref="P53:V53"/>
    <mergeCell ref="AY53:BA53"/>
    <mergeCell ref="BB53:BD53"/>
    <mergeCell ref="BK53:BN53"/>
    <mergeCell ref="BK51:BN51"/>
    <mergeCell ref="BK49:BN49"/>
    <mergeCell ref="D50:I50"/>
    <mergeCell ref="J50:L50"/>
    <mergeCell ref="M50:O50"/>
    <mergeCell ref="P50:V50"/>
    <mergeCell ref="AY50:BA50"/>
    <mergeCell ref="BB50:BD50"/>
    <mergeCell ref="BK50:BN50"/>
    <mergeCell ref="P51:V51"/>
    <mergeCell ref="AY51:BA51"/>
    <mergeCell ref="BB51:BD51"/>
    <mergeCell ref="M54:O54"/>
    <mergeCell ref="P54:V54"/>
    <mergeCell ref="D52:I52"/>
    <mergeCell ref="J52:L52"/>
    <mergeCell ref="M52:O52"/>
    <mergeCell ref="P52:V52"/>
    <mergeCell ref="AY52:BA52"/>
    <mergeCell ref="BB52:BD52"/>
    <mergeCell ref="C60:V60"/>
    <mergeCell ref="AY60:BA60"/>
    <mergeCell ref="BB60:BD60"/>
    <mergeCell ref="BE60:BG60"/>
    <mergeCell ref="BH60:BJ60"/>
    <mergeCell ref="BK60:BN60"/>
    <mergeCell ref="D56:I56"/>
    <mergeCell ref="J56:L56"/>
    <mergeCell ref="M56:O56"/>
    <mergeCell ref="P56:V56"/>
    <mergeCell ref="AY56:BA56"/>
    <mergeCell ref="BB56:BD56"/>
    <mergeCell ref="P57:V57"/>
    <mergeCell ref="AY57:BA57"/>
    <mergeCell ref="BB57:BD57"/>
    <mergeCell ref="BK57:BN57"/>
    <mergeCell ref="BE52:BG58"/>
    <mergeCell ref="BH52:BJ58"/>
    <mergeCell ref="C59:V59"/>
    <mergeCell ref="AY59:BA59"/>
    <mergeCell ref="BB59:BD59"/>
    <mergeCell ref="BE59:BG59"/>
    <mergeCell ref="BH59:BJ59"/>
    <mergeCell ref="BK59:BN59"/>
    <mergeCell ref="D58:I58"/>
    <mergeCell ref="J58:L58"/>
    <mergeCell ref="M58:O58"/>
    <mergeCell ref="P58:V58"/>
    <mergeCell ref="AY58:BA58"/>
    <mergeCell ref="BB58:BD58"/>
    <mergeCell ref="C52:C58"/>
    <mergeCell ref="BK56:BN56"/>
    <mergeCell ref="D57:I57"/>
    <mergeCell ref="J57:L57"/>
    <mergeCell ref="M57:O57"/>
    <mergeCell ref="BK58:BN58"/>
    <mergeCell ref="AY54:BA54"/>
    <mergeCell ref="BB54:BD54"/>
    <mergeCell ref="BK54:BN54"/>
    <mergeCell ref="D55:I55"/>
    <mergeCell ref="J55:L55"/>
    <mergeCell ref="M55:O55"/>
    <mergeCell ref="P55:V55"/>
    <mergeCell ref="AY55:BA55"/>
    <mergeCell ref="BB55:BD55"/>
    <mergeCell ref="BK55:BN55"/>
    <mergeCell ref="D54:I54"/>
    <mergeCell ref="J54:L54"/>
    <mergeCell ref="AY61:BN61"/>
    <mergeCell ref="B64:B65"/>
    <mergeCell ref="D64:I65"/>
    <mergeCell ref="J64:O65"/>
    <mergeCell ref="P64:V65"/>
    <mergeCell ref="W64:AC64"/>
    <mergeCell ref="AD64:AJ64"/>
    <mergeCell ref="AK64:AQ64"/>
    <mergeCell ref="AR64:AX64"/>
    <mergeCell ref="AY64:BA65"/>
    <mergeCell ref="BB64:BD65"/>
    <mergeCell ref="BE64:BJ65"/>
    <mergeCell ref="BK64:BN65"/>
    <mergeCell ref="B66:B74"/>
    <mergeCell ref="C66:C73"/>
    <mergeCell ref="D66:I66"/>
    <mergeCell ref="J66:L66"/>
    <mergeCell ref="M66:O66"/>
    <mergeCell ref="P66:V66"/>
    <mergeCell ref="AY66:BA66"/>
    <mergeCell ref="BK66:BN66"/>
    <mergeCell ref="D67:I67"/>
    <mergeCell ref="J67:L67"/>
    <mergeCell ref="M67:O67"/>
    <mergeCell ref="P67:V67"/>
    <mergeCell ref="AY67:BA67"/>
    <mergeCell ref="BB66:BD66"/>
    <mergeCell ref="BE66:BJ73"/>
    <mergeCell ref="D69:I69"/>
    <mergeCell ref="J69:L69"/>
    <mergeCell ref="M69:O69"/>
    <mergeCell ref="P69:V69"/>
    <mergeCell ref="AY69:BA69"/>
    <mergeCell ref="BB69:BD69"/>
    <mergeCell ref="BB67:BD67"/>
    <mergeCell ref="M70:O70"/>
    <mergeCell ref="BK67:BN67"/>
    <mergeCell ref="BK68:BN68"/>
    <mergeCell ref="BK69:BN69"/>
    <mergeCell ref="D68:I68"/>
    <mergeCell ref="J68:L68"/>
    <mergeCell ref="M68:O68"/>
    <mergeCell ref="P68:V68"/>
    <mergeCell ref="AY68:BA68"/>
    <mergeCell ref="BB68:BD68"/>
    <mergeCell ref="P70:V70"/>
    <mergeCell ref="AY70:BA70"/>
    <mergeCell ref="BB70:BD70"/>
    <mergeCell ref="BK70:BN70"/>
    <mergeCell ref="D71:I71"/>
    <mergeCell ref="J71:L71"/>
    <mergeCell ref="M71:O71"/>
    <mergeCell ref="P71:V71"/>
    <mergeCell ref="AY71:BA71"/>
    <mergeCell ref="BB71:BD71"/>
    <mergeCell ref="BK71:BN71"/>
    <mergeCell ref="D70:I70"/>
    <mergeCell ref="J70:L70"/>
    <mergeCell ref="D73:I73"/>
    <mergeCell ref="J73:L73"/>
    <mergeCell ref="M73:O73"/>
    <mergeCell ref="P73:V73"/>
    <mergeCell ref="AY73:BA73"/>
    <mergeCell ref="BB73:BD73"/>
    <mergeCell ref="BK74:BN74"/>
    <mergeCell ref="AY75:BN75"/>
    <mergeCell ref="BK72:BN72"/>
    <mergeCell ref="BK73:BN73"/>
    <mergeCell ref="C74:V74"/>
    <mergeCell ref="AY74:BA74"/>
    <mergeCell ref="BB74:BD74"/>
    <mergeCell ref="BE74:BJ74"/>
    <mergeCell ref="D72:I72"/>
    <mergeCell ref="J72:L72"/>
    <mergeCell ref="M72:O72"/>
    <mergeCell ref="P72:V72"/>
    <mergeCell ref="AY72:BA72"/>
    <mergeCell ref="BB72:BD72"/>
  </mergeCells>
  <phoneticPr fontId="2"/>
  <conditionalFormatting sqref="C32:N32 C26:H27 AC26:AF27 CA26:CD27 I26:L30 Y26:AB30 AG26:AG30 C28:D28 T28 M28:M29 Q28:S29 BV28:BV29 T29:X29 C29:H30 M30:X30 AC30:AF30 BV30:BY30 CA30:CD30 C31:AG31 AG32">
    <cfRule type="expression" dxfId="57" priority="25">
      <formula>COUNTA($D$8)&gt;=1</formula>
    </cfRule>
  </conditionalFormatting>
  <conditionalFormatting sqref="C25:AG25">
    <cfRule type="expression" dxfId="56" priority="31">
      <formula>COUNTA($D$8)&gt;=1</formula>
    </cfRule>
  </conditionalFormatting>
  <conditionalFormatting sqref="C33:AG34">
    <cfRule type="expression" dxfId="55" priority="27">
      <formula>COUNTA($D$8)&gt;=1</formula>
    </cfRule>
  </conditionalFormatting>
  <conditionalFormatting sqref="D6:D8 E17:E18">
    <cfRule type="expression" dxfId="54" priority="40">
      <formula>IF($E$10:$F$10="〇",TRUE,FALSE)</formula>
    </cfRule>
  </conditionalFormatting>
  <conditionalFormatting sqref="D6:D8">
    <cfRule type="expression" dxfId="53" priority="39">
      <formula>IF($E$11:$F$12="〇",TRUE,FALSE)</formula>
    </cfRule>
  </conditionalFormatting>
  <conditionalFormatting sqref="D11">
    <cfRule type="expression" dxfId="52" priority="38">
      <formula>IF($E$10:$F$10="〇",TRUE,FALSE)</formula>
    </cfRule>
  </conditionalFormatting>
  <conditionalFormatting sqref="D13:E13 D14:D15">
    <cfRule type="expression" dxfId="51" priority="37">
      <formula>IF($E$11:$F$12="〇",TRUE,FALSE)</formula>
    </cfRule>
    <cfRule type="expression" dxfId="50" priority="36">
      <formula>IF($E$10:$F$10="〇",TRUE,FALSE)</formula>
    </cfRule>
  </conditionalFormatting>
  <conditionalFormatting sqref="M26:X27">
    <cfRule type="expression" dxfId="49" priority="6">
      <formula>COUNTA($D$8)&gt;=1</formula>
    </cfRule>
  </conditionalFormatting>
  <conditionalFormatting sqref="N32:P32">
    <cfRule type="beginsWith" dxfId="48" priority="14" operator="beginsWith" text="可">
      <formula>LEFT(N32,LEN("可"))="可"</formula>
    </cfRule>
    <cfRule type="containsText" dxfId="47" priority="15" operator="containsText" text="不可">
      <formula>NOT(ISERROR(SEARCH("不可",N32)))</formula>
    </cfRule>
  </conditionalFormatting>
  <conditionalFormatting sqref="Q32:AD32">
    <cfRule type="expression" dxfId="46" priority="24">
      <formula>COUNTA($D$8)&gt;=1</formula>
    </cfRule>
  </conditionalFormatting>
  <conditionalFormatting sqref="AC28:AC29">
    <cfRule type="expression" dxfId="45" priority="4">
      <formula>COUNTA($D$8)&gt;=1</formula>
    </cfRule>
  </conditionalFormatting>
  <conditionalFormatting sqref="AD32:AF32">
    <cfRule type="beginsWith" dxfId="44" priority="12" operator="beginsWith" text="可">
      <formula>LEFT(AD32,LEN("可"))="可"</formula>
    </cfRule>
    <cfRule type="containsText" dxfId="43" priority="13" operator="containsText" text="不可">
      <formula>NOT(ISERROR(SEARCH("不可",AD32)))</formula>
    </cfRule>
  </conditionalFormatting>
  <conditionalFormatting sqref="AE16">
    <cfRule type="expression" dxfId="42" priority="35">
      <formula>COUNTA($D$6,$D$7)&gt;=1</formula>
    </cfRule>
  </conditionalFormatting>
  <conditionalFormatting sqref="AE15:AN15">
    <cfRule type="expression" dxfId="41" priority="30">
      <formula>COUNTA($D$8)&gt;=1</formula>
    </cfRule>
  </conditionalFormatting>
  <conditionalFormatting sqref="AE17:AN17">
    <cfRule type="expression" dxfId="40" priority="34">
      <formula>COUNTA($D$7)&gt;=1</formula>
    </cfRule>
  </conditionalFormatting>
  <conditionalFormatting sqref="AI16:AN16">
    <cfRule type="expression" dxfId="39" priority="41">
      <formula>COUNTA($D$6,$D$7)&gt;=1</formula>
    </cfRule>
  </conditionalFormatting>
  <conditionalFormatting sqref="AI32:AT32">
    <cfRule type="expression" dxfId="38" priority="23">
      <formula>COUNTA($D$6:$D$7)&gt;=1</formula>
    </cfRule>
  </conditionalFormatting>
  <conditionalFormatting sqref="AI25:BM31">
    <cfRule type="expression" dxfId="37" priority="1">
      <formula>COUNTA($D$6:$D$7)&gt;=1</formula>
    </cfRule>
  </conditionalFormatting>
  <conditionalFormatting sqref="AI33:BM33">
    <cfRule type="expression" dxfId="36" priority="26">
      <formula>COUNTA($D$6:$D$7)&gt;=1</formula>
    </cfRule>
  </conditionalFormatting>
  <conditionalFormatting sqref="AT32:AV32">
    <cfRule type="containsText" dxfId="35" priority="11" operator="containsText" text="不可">
      <formula>NOT(ISERROR(SEARCH("不可",AT32)))</formula>
    </cfRule>
    <cfRule type="beginsWith" dxfId="34" priority="9" operator="beginsWith" text="可">
      <formula>LEFT(AT32,LEN("可"))="可"</formula>
    </cfRule>
  </conditionalFormatting>
  <conditionalFormatting sqref="AV15:BE15">
    <cfRule type="expression" dxfId="33" priority="16">
      <formula>COUNTA($D$8)&gt;=1</formula>
    </cfRule>
  </conditionalFormatting>
  <conditionalFormatting sqref="AV16:BE16">
    <cfRule type="expression" dxfId="32" priority="17">
      <formula>COUNTA($D$6,$D$7)&gt;=1</formula>
    </cfRule>
  </conditionalFormatting>
  <conditionalFormatting sqref="AV17:BE17">
    <cfRule type="expression" dxfId="31" priority="18">
      <formula>COUNTA($D$7)&gt;=1</formula>
    </cfRule>
  </conditionalFormatting>
  <conditionalFormatting sqref="AW32:BJ32">
    <cfRule type="expression" dxfId="30" priority="22">
      <formula>COUNTA($D$6:$D$7)&gt;=1</formula>
    </cfRule>
  </conditionalFormatting>
  <conditionalFormatting sqref="BJ32:BL32">
    <cfRule type="containsText" dxfId="29" priority="10" operator="containsText" text="不可">
      <formula>NOT(ISERROR(SEARCH("不可",BJ32)))</formula>
    </cfRule>
    <cfRule type="beginsWith" dxfId="28" priority="8" operator="beginsWith" text="可">
      <formula>LEFT(BJ32,LEN("可"))="可"</formula>
    </cfRule>
  </conditionalFormatting>
  <conditionalFormatting sqref="BM32">
    <cfRule type="expression" dxfId="27" priority="28">
      <formula>COUNTA($D$6:$D$7)&gt;=1</formula>
    </cfRule>
  </conditionalFormatting>
  <conditionalFormatting sqref="BM15:BS15">
    <cfRule type="expression" dxfId="26" priority="29">
      <formula>COUNTA($D$8)&gt;=1</formula>
    </cfRule>
  </conditionalFormatting>
  <conditionalFormatting sqref="BV26:BY27">
    <cfRule type="expression" dxfId="25" priority="7">
      <formula>COUNTA($D$8)&gt;=1</formula>
    </cfRule>
  </conditionalFormatting>
  <conditionalFormatting sqref="CA28:CA29">
    <cfRule type="expression" dxfId="24" priority="5">
      <formula>COUNTA($D$8)&gt;=1</formula>
    </cfRule>
  </conditionalFormatting>
  <conditionalFormatting sqref="CB10:CK10">
    <cfRule type="expression" dxfId="23" priority="19">
      <formula>COUNTA($D$8)&gt;=1</formula>
    </cfRule>
  </conditionalFormatting>
  <conditionalFormatting sqref="CB11:CK11">
    <cfRule type="expression" dxfId="22" priority="20">
      <formula>COUNTA($D$6,$D$7)&gt;=1</formula>
    </cfRule>
  </conditionalFormatting>
  <conditionalFormatting sqref="CB12:CK12">
    <cfRule type="expression" dxfId="21" priority="21">
      <formula>COUNTA($D$7)&gt;=1</formula>
    </cfRule>
  </conditionalFormatting>
  <conditionalFormatting sqref="CF26:CI30">
    <cfRule type="expression" dxfId="20" priority="3">
      <formula>COUNTA($D$6:$D$7)&gt;=1</formula>
    </cfRule>
  </conditionalFormatting>
  <conditionalFormatting sqref="CK26:CN30">
    <cfRule type="expression" dxfId="19" priority="2">
      <formula>COUNTA($D$6:$D$7)&gt;=1</formula>
    </cfRule>
  </conditionalFormatting>
  <conditionalFormatting sqref="CP43:CR44">
    <cfRule type="expression" dxfId="18" priority="33">
      <formula>COUNTA($AN$9)&gt;=1</formula>
    </cfRule>
  </conditionalFormatting>
  <conditionalFormatting sqref="CP45:CR46">
    <cfRule type="expression" dxfId="17" priority="32">
      <formula>COUNTA($AN$7:$AP$8)&gt;=1</formula>
    </cfRule>
  </conditionalFormatting>
  <dataValidations count="2">
    <dataValidation type="list" allowBlank="1" showInputMessage="1" showErrorMessage="1" sqref="E17:E18 D11" xr:uid="{63B60E32-F891-4201-A88E-BA6C223FDDB1}">
      <formula1>$X$2:$X$3</formula1>
    </dataValidation>
    <dataValidation type="list" allowBlank="1" showInputMessage="1" showErrorMessage="1" sqref="E13 D13:D15 D6:D8" xr:uid="{DA2E6811-F9DE-4A9E-855B-9770D75EBDB6}">
      <formula1>$W$2:$W$3</formula1>
    </dataValidation>
  </dataValidations>
  <printOptions verticalCentered="1"/>
  <pageMargins left="0.39370078740157483" right="0.19685039370078741" top="0.39370078740157483" bottom="0.39370078740157483" header="0.51181102362204722" footer="0.51181102362204722"/>
  <pageSetup paperSize="9" scale="39" orientation="portrait" r:id="rId1"/>
  <headerFooter alignWithMargins="0"/>
  <drawing r:id="rId2"/>
  <legacyDrawing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E3326-92B1-4370-B348-EA58E1CC323C}">
  <sheetPr>
    <pageSetUpPr fitToPage="1"/>
  </sheetPr>
  <dimension ref="A1:CY45"/>
  <sheetViews>
    <sheetView view="pageBreakPreview" topLeftCell="C31" zoomScale="115" zoomScaleNormal="115" zoomScaleSheetLayoutView="115" workbookViewId="0">
      <selection activeCell="C2" sqref="C2"/>
    </sheetView>
  </sheetViews>
  <sheetFormatPr defaultColWidth="8.1640625" defaultRowHeight="12"/>
  <cols>
    <col min="1" max="2" width="1.58203125" style="169" hidden="1" customWidth="1"/>
    <col min="3" max="18" width="1.58203125" style="169" customWidth="1"/>
    <col min="19" max="72" width="2.08203125" style="169" customWidth="1"/>
    <col min="73" max="83" width="1.58203125" style="169" customWidth="1"/>
    <col min="84" max="107" width="1.75" style="169" customWidth="1"/>
    <col min="108" max="16384" width="8.1640625" style="169"/>
  </cols>
  <sheetData>
    <row r="1" spans="1:103" ht="54" customHeight="1">
      <c r="A1" s="171"/>
      <c r="C1" s="171" t="s">
        <v>2342</v>
      </c>
    </row>
    <row r="2" spans="1:103" ht="13.9" customHeight="1">
      <c r="BE2" s="535"/>
      <c r="BF2" s="535"/>
      <c r="BG2" s="535"/>
      <c r="BH2" s="535"/>
      <c r="BI2" s="535"/>
      <c r="BJ2" s="535"/>
      <c r="BK2" s="535"/>
      <c r="BL2" s="171"/>
      <c r="BM2" s="171"/>
      <c r="BN2" s="171"/>
      <c r="BO2" s="4428" t="s">
        <v>258</v>
      </c>
      <c r="BP2" s="4428"/>
      <c r="BQ2" s="4428"/>
      <c r="BR2" s="4514"/>
      <c r="BS2" s="4514"/>
      <c r="BT2" s="4428" t="s">
        <v>257</v>
      </c>
      <c r="BU2" s="4428"/>
      <c r="BV2" s="4514"/>
      <c r="BW2" s="4514"/>
      <c r="BX2" s="4428" t="s">
        <v>256</v>
      </c>
      <c r="BY2" s="4428"/>
      <c r="BZ2" s="4514"/>
      <c r="CA2" s="4514"/>
      <c r="CB2" s="4428" t="s">
        <v>215</v>
      </c>
      <c r="CC2" s="4428"/>
    </row>
    <row r="3" spans="1:103" ht="13.9" customHeight="1">
      <c r="CJ3" s="417"/>
    </row>
    <row r="4" spans="1:103" ht="13.9" customHeight="1">
      <c r="T4" s="169" t="s">
        <v>255</v>
      </c>
    </row>
    <row r="5" spans="1:103" ht="13.9" customHeight="1">
      <c r="BY5" s="177" t="str">
        <f>IF(COUNTIF(BY1:CA3,"○")&gt;1,"いずれか１つを選択してください。","")</f>
        <v/>
      </c>
    </row>
    <row r="6" spans="1:103" ht="13.9" customHeight="1">
      <c r="E6" s="169" t="s">
        <v>254</v>
      </c>
      <c r="AX6" s="169" t="s">
        <v>253</v>
      </c>
      <c r="CH6" s="176"/>
      <c r="CJ6" s="417"/>
    </row>
    <row r="7" spans="1:103" ht="13.9" customHeight="1">
      <c r="G7" s="4515" t="s">
        <v>252</v>
      </c>
      <c r="H7" s="4515"/>
      <c r="I7" s="4515"/>
      <c r="J7" s="4515"/>
      <c r="K7" s="4515"/>
      <c r="L7" s="4515"/>
      <c r="M7" s="4515"/>
      <c r="N7" s="4515"/>
      <c r="O7" s="4516"/>
      <c r="P7" s="4517"/>
      <c r="Q7" s="4517"/>
      <c r="R7" s="4517"/>
      <c r="S7" s="4517"/>
      <c r="T7" s="4517"/>
      <c r="U7" s="4517"/>
      <c r="V7" s="4517"/>
      <c r="W7" s="4517"/>
      <c r="X7" s="4517"/>
      <c r="Y7" s="4517"/>
      <c r="Z7" s="4517"/>
      <c r="AA7" s="4517"/>
      <c r="AB7" s="4517"/>
      <c r="AC7" s="4517"/>
      <c r="AD7" s="4517"/>
      <c r="AE7" s="4517"/>
      <c r="AF7" s="4517"/>
      <c r="AG7" s="4517"/>
      <c r="AH7" s="4517"/>
      <c r="AI7" s="4517"/>
      <c r="AJ7" s="4518"/>
      <c r="AK7" s="175"/>
      <c r="AL7" s="175"/>
      <c r="AM7" s="175"/>
      <c r="AN7" s="175"/>
      <c r="AO7" s="175"/>
      <c r="AP7" s="175"/>
      <c r="AQ7" s="175"/>
      <c r="AR7" s="175"/>
      <c r="AS7" s="175"/>
      <c r="AZ7" s="4519"/>
      <c r="BA7" s="4519"/>
      <c r="BB7" s="4519"/>
      <c r="BC7" s="4515" t="s">
        <v>251</v>
      </c>
      <c r="BD7" s="4515"/>
      <c r="BE7" s="4515"/>
      <c r="BF7" s="4515"/>
      <c r="BG7" s="4515"/>
      <c r="BH7" s="4515"/>
      <c r="BI7" s="4515"/>
      <c r="BJ7" s="4515"/>
      <c r="BK7" s="4515"/>
      <c r="BL7" s="4515"/>
      <c r="BM7" s="4515"/>
      <c r="BN7" s="4515"/>
      <c r="CH7" s="176"/>
      <c r="CJ7" s="171"/>
    </row>
    <row r="8" spans="1:103" ht="13.9" customHeight="1">
      <c r="G8" s="4515" t="s">
        <v>250</v>
      </c>
      <c r="H8" s="4515"/>
      <c r="I8" s="4515"/>
      <c r="J8" s="4515"/>
      <c r="K8" s="4515"/>
      <c r="L8" s="4515"/>
      <c r="M8" s="4515"/>
      <c r="N8" s="4515"/>
      <c r="O8" s="4516"/>
      <c r="P8" s="4517"/>
      <c r="Q8" s="4517"/>
      <c r="R8" s="4517"/>
      <c r="S8" s="4517"/>
      <c r="T8" s="4517"/>
      <c r="U8" s="4517"/>
      <c r="V8" s="4517"/>
      <c r="W8" s="4517"/>
      <c r="X8" s="4517"/>
      <c r="Y8" s="4517"/>
      <c r="Z8" s="4517"/>
      <c r="AA8" s="4517"/>
      <c r="AB8" s="4517"/>
      <c r="AC8" s="4517"/>
      <c r="AD8" s="4517"/>
      <c r="AE8" s="4517"/>
      <c r="AF8" s="4517"/>
      <c r="AG8" s="4517"/>
      <c r="AH8" s="4517"/>
      <c r="AI8" s="4517"/>
      <c r="AJ8" s="4518"/>
      <c r="AK8" s="175"/>
      <c r="AL8" s="175"/>
      <c r="AM8" s="175"/>
      <c r="AN8" s="175"/>
      <c r="AO8" s="175"/>
      <c r="AP8" s="175"/>
      <c r="AQ8" s="175"/>
      <c r="AR8" s="175"/>
      <c r="AS8" s="175"/>
      <c r="AZ8" s="4519"/>
      <c r="BA8" s="4519"/>
      <c r="BB8" s="4519"/>
      <c r="BC8" s="4515" t="s">
        <v>249</v>
      </c>
      <c r="BD8" s="4515"/>
      <c r="BE8" s="4515"/>
      <c r="BF8" s="4515"/>
      <c r="BG8" s="4515"/>
      <c r="BH8" s="4515"/>
      <c r="BI8" s="4515"/>
      <c r="BJ8" s="4515"/>
      <c r="BK8" s="4515"/>
      <c r="BL8" s="4515"/>
      <c r="BM8" s="4515"/>
      <c r="BN8" s="4515"/>
      <c r="BO8" s="535"/>
      <c r="BP8" s="535"/>
      <c r="BQ8" s="535"/>
      <c r="BR8" s="171"/>
      <c r="BS8" s="171"/>
      <c r="BT8" s="171"/>
      <c r="BU8" s="171"/>
      <c r="BV8" s="171"/>
      <c r="BW8" s="171"/>
      <c r="BX8" s="171"/>
      <c r="BY8" s="171"/>
      <c r="BZ8" s="171"/>
      <c r="CA8" s="171"/>
      <c r="CB8" s="171"/>
      <c r="CC8" s="171"/>
      <c r="CH8" s="176"/>
      <c r="CJ8" s="171"/>
    </row>
    <row r="9" spans="1:103" ht="13.9" customHeight="1">
      <c r="G9" s="4515" t="s">
        <v>248</v>
      </c>
      <c r="H9" s="4515"/>
      <c r="I9" s="4515"/>
      <c r="J9" s="4515"/>
      <c r="K9" s="4515"/>
      <c r="L9" s="4515"/>
      <c r="M9" s="4515"/>
      <c r="N9" s="4515"/>
      <c r="O9" s="4523"/>
      <c r="P9" s="4523"/>
      <c r="Q9" s="4523"/>
      <c r="R9" s="4523"/>
      <c r="S9" s="4523"/>
      <c r="T9" s="4523"/>
      <c r="U9" s="4523"/>
      <c r="V9" s="4523"/>
      <c r="W9" s="4523"/>
      <c r="X9" s="4523"/>
      <c r="Y9" s="4523"/>
      <c r="Z9" s="4523"/>
      <c r="AA9" s="4523"/>
      <c r="AB9" s="4523"/>
      <c r="AC9" s="4524" t="s">
        <v>247</v>
      </c>
      <c r="AD9" s="4525"/>
      <c r="AE9" s="4525"/>
      <c r="AF9" s="4526"/>
      <c r="AG9" s="4527"/>
      <c r="AH9" s="4528"/>
      <c r="AI9" s="4528"/>
      <c r="AJ9" s="4529"/>
      <c r="AK9" s="175"/>
      <c r="AL9" s="175"/>
      <c r="AM9" s="175"/>
      <c r="AN9" s="175"/>
      <c r="AO9" s="175"/>
      <c r="AP9" s="175"/>
      <c r="AQ9" s="175"/>
      <c r="AR9" s="175"/>
      <c r="AS9" s="175"/>
      <c r="AZ9" s="4519"/>
      <c r="BA9" s="4519"/>
      <c r="BB9" s="4519"/>
      <c r="BC9" s="4515" t="s">
        <v>529</v>
      </c>
      <c r="BD9" s="4515"/>
      <c r="BE9" s="4515"/>
      <c r="BF9" s="4515"/>
      <c r="BG9" s="4515"/>
      <c r="BH9" s="4515"/>
      <c r="BI9" s="4515"/>
      <c r="BJ9" s="4515"/>
      <c r="BK9" s="4515"/>
      <c r="BL9" s="4515"/>
      <c r="BM9" s="4515"/>
      <c r="BN9" s="4515"/>
      <c r="BO9" s="535"/>
      <c r="BP9" s="535"/>
      <c r="BQ9" s="535"/>
      <c r="BR9" s="171"/>
      <c r="BS9" s="171"/>
      <c r="BT9" s="171"/>
      <c r="BU9" s="171"/>
      <c r="BV9" s="171"/>
      <c r="BW9" s="171"/>
      <c r="BX9" s="171"/>
      <c r="BY9" s="171"/>
      <c r="BZ9" s="171"/>
      <c r="CA9" s="171"/>
      <c r="CB9" s="171"/>
      <c r="CC9" s="171"/>
      <c r="CJ9" s="171"/>
      <c r="CK9" s="171"/>
      <c r="CL9" s="171"/>
      <c r="CM9" s="171"/>
      <c r="CN9" s="183"/>
      <c r="CO9" s="183"/>
      <c r="CP9" s="183"/>
      <c r="CQ9" s="171"/>
      <c r="CR9" s="171"/>
      <c r="CS9" s="171"/>
      <c r="CT9" s="171"/>
      <c r="CU9" s="171"/>
      <c r="CV9" s="171"/>
      <c r="CW9" s="537"/>
      <c r="CX9" s="537"/>
      <c r="CY9" s="537"/>
    </row>
    <row r="10" spans="1:103" ht="13.9" customHeight="1">
      <c r="E10" s="175"/>
      <c r="F10" s="175"/>
      <c r="G10" s="175"/>
      <c r="H10" s="175"/>
      <c r="I10" s="175"/>
      <c r="J10" s="175"/>
      <c r="K10" s="175"/>
      <c r="L10" s="175"/>
      <c r="M10" s="175"/>
      <c r="N10" s="175"/>
      <c r="O10" s="175"/>
      <c r="P10" s="175"/>
      <c r="Q10" s="175"/>
      <c r="R10" s="175"/>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c r="AY10" s="175"/>
      <c r="AZ10" s="536" t="s">
        <v>246</v>
      </c>
      <c r="BA10" s="175"/>
      <c r="BB10" s="175"/>
      <c r="BC10" s="175"/>
      <c r="BD10" s="175"/>
      <c r="BE10" s="175"/>
      <c r="BF10" s="175"/>
      <c r="BG10" s="175"/>
      <c r="BH10" s="175"/>
      <c r="BI10" s="175"/>
      <c r="BJ10" s="175"/>
      <c r="BO10" s="535"/>
      <c r="BP10" s="535"/>
      <c r="BQ10" s="535"/>
      <c r="BR10" s="171"/>
      <c r="BS10" s="171"/>
      <c r="BT10" s="171"/>
      <c r="BU10" s="171"/>
      <c r="BV10" s="171"/>
      <c r="BW10" s="171"/>
      <c r="BX10" s="171"/>
      <c r="BY10" s="171"/>
      <c r="BZ10" s="171"/>
      <c r="CA10" s="171"/>
      <c r="CB10" s="171"/>
      <c r="CC10" s="171"/>
      <c r="CG10" s="175"/>
    </row>
    <row r="11" spans="1:103" ht="13.9" customHeight="1" thickBot="1">
      <c r="G11" s="177"/>
      <c r="AT11" s="176"/>
      <c r="BU11" s="175"/>
      <c r="BV11" s="175"/>
      <c r="BW11" s="175"/>
      <c r="BX11" s="175"/>
      <c r="BY11" s="175"/>
      <c r="BZ11" s="175"/>
      <c r="CA11" s="175"/>
    </row>
    <row r="12" spans="1:103" ht="13.9" customHeight="1" thickBot="1">
      <c r="E12" s="169" t="s">
        <v>528</v>
      </c>
      <c r="S12" s="4520" t="s">
        <v>527</v>
      </c>
      <c r="T12" s="4521"/>
      <c r="U12" s="4521"/>
      <c r="V12" s="4521"/>
      <c r="W12" s="4521"/>
      <c r="X12" s="4521"/>
      <c r="Y12" s="4521"/>
      <c r="Z12" s="4521"/>
      <c r="AA12" s="4521"/>
      <c r="AB12" s="4521"/>
      <c r="AC12" s="4521"/>
      <c r="AD12" s="4521"/>
      <c r="AE12" s="4521"/>
      <c r="AF12" s="4521"/>
      <c r="AG12" s="4521"/>
      <c r="AH12" s="4521"/>
      <c r="AI12" s="4521"/>
      <c r="AJ12" s="4521"/>
      <c r="AK12" s="4521"/>
      <c r="AL12" s="4521"/>
      <c r="AM12" s="4521"/>
      <c r="AN12" s="4521"/>
      <c r="AO12" s="4521"/>
      <c r="AP12" s="4521"/>
      <c r="AQ12" s="4521"/>
      <c r="AR12" s="4521"/>
      <c r="AS12" s="4521"/>
      <c r="AT12" s="4521"/>
      <c r="AU12" s="4521"/>
      <c r="AV12" s="4521"/>
      <c r="AW12" s="4521"/>
      <c r="AX12" s="4521"/>
      <c r="AY12" s="4521"/>
      <c r="AZ12" s="4521"/>
      <c r="BA12" s="4521"/>
      <c r="BB12" s="4521"/>
      <c r="BC12" s="4521"/>
      <c r="BD12" s="4521"/>
      <c r="BE12" s="4521"/>
      <c r="BF12" s="4521"/>
      <c r="BG12" s="4521"/>
      <c r="BH12" s="4521"/>
      <c r="BI12" s="4521"/>
      <c r="BJ12" s="4521"/>
      <c r="BK12" s="4521"/>
      <c r="BL12" s="4521"/>
      <c r="BM12" s="4521"/>
      <c r="BN12" s="4521"/>
      <c r="BO12" s="4521"/>
      <c r="BP12" s="4521"/>
      <c r="BQ12" s="4521"/>
      <c r="BR12" s="4521"/>
      <c r="BS12" s="4521"/>
      <c r="BT12" s="4521"/>
      <c r="BU12" s="4521"/>
      <c r="BV12" s="4521"/>
      <c r="BW12" s="4521"/>
      <c r="BX12" s="4521"/>
      <c r="BY12" s="4522"/>
    </row>
    <row r="13" spans="1:103" ht="13.9" customHeight="1" thickBot="1">
      <c r="S13" s="4561" t="s">
        <v>498</v>
      </c>
      <c r="T13" s="4562"/>
      <c r="U13" s="4562"/>
      <c r="V13" s="4562"/>
      <c r="W13" s="4562"/>
      <c r="X13" s="4562"/>
      <c r="Y13" s="4562"/>
      <c r="Z13" s="4562"/>
      <c r="AA13" s="4563"/>
      <c r="AB13" s="4561" t="s">
        <v>497</v>
      </c>
      <c r="AC13" s="4562"/>
      <c r="AD13" s="4562"/>
      <c r="AE13" s="4562"/>
      <c r="AF13" s="4562"/>
      <c r="AG13" s="4562"/>
      <c r="AH13" s="4562"/>
      <c r="AI13" s="4562"/>
      <c r="AJ13" s="4563"/>
      <c r="AK13" s="4561" t="s">
        <v>496</v>
      </c>
      <c r="AL13" s="4562"/>
      <c r="AM13" s="4562"/>
      <c r="AN13" s="4562"/>
      <c r="AO13" s="4562"/>
      <c r="AP13" s="4562"/>
      <c r="AQ13" s="4562"/>
      <c r="AR13" s="4562"/>
      <c r="AS13" s="4563"/>
      <c r="AT13" s="4562" t="s">
        <v>495</v>
      </c>
      <c r="AU13" s="4562"/>
      <c r="AV13" s="4562"/>
      <c r="AW13" s="4562"/>
      <c r="AX13" s="4562"/>
      <c r="AY13" s="4562"/>
      <c r="AZ13" s="4562"/>
      <c r="BA13" s="4562"/>
      <c r="BB13" s="4562"/>
      <c r="BC13" s="4561" t="s">
        <v>494</v>
      </c>
      <c r="BD13" s="4562"/>
      <c r="BE13" s="4562"/>
      <c r="BF13" s="4562"/>
      <c r="BG13" s="4562"/>
      <c r="BH13" s="4562"/>
      <c r="BI13" s="4562"/>
      <c r="BJ13" s="4562"/>
      <c r="BK13" s="4563"/>
      <c r="BL13" s="4561" t="s">
        <v>493</v>
      </c>
      <c r="BM13" s="4562"/>
      <c r="BN13" s="4562"/>
      <c r="BO13" s="4562"/>
      <c r="BP13" s="4562"/>
      <c r="BQ13" s="4562"/>
      <c r="BR13" s="4562"/>
      <c r="BS13" s="4562"/>
      <c r="BT13" s="4563"/>
      <c r="BU13" s="4553" t="s">
        <v>216</v>
      </c>
      <c r="BV13" s="4554"/>
      <c r="BW13" s="4554"/>
      <c r="BX13" s="4554"/>
      <c r="BY13" s="4555"/>
    </row>
    <row r="14" spans="1:103" ht="21.75" customHeight="1">
      <c r="G14" s="4530"/>
      <c r="H14" s="4531"/>
      <c r="I14" s="4531"/>
      <c r="J14" s="4531"/>
      <c r="K14" s="4531"/>
      <c r="L14" s="4531"/>
      <c r="M14" s="4531" t="s">
        <v>236</v>
      </c>
      <c r="N14" s="4531"/>
      <c r="O14" s="4531"/>
      <c r="P14" s="4531"/>
      <c r="Q14" s="4531"/>
      <c r="R14" s="4533"/>
      <c r="S14" s="4535" t="s">
        <v>525</v>
      </c>
      <c r="T14" s="4535"/>
      <c r="U14" s="4535"/>
      <c r="V14" s="4535"/>
      <c r="W14" s="4535"/>
      <c r="X14" s="4536"/>
      <c r="Y14" s="4547" t="s">
        <v>526</v>
      </c>
      <c r="Z14" s="4548"/>
      <c r="AA14" s="4549"/>
      <c r="AB14" s="4537" t="s">
        <v>525</v>
      </c>
      <c r="AC14" s="4535"/>
      <c r="AD14" s="4535"/>
      <c r="AE14" s="4535"/>
      <c r="AF14" s="4535"/>
      <c r="AG14" s="4536"/>
      <c r="AH14" s="4538" t="s">
        <v>524</v>
      </c>
      <c r="AI14" s="4535"/>
      <c r="AJ14" s="4539"/>
      <c r="AK14" s="4537" t="s">
        <v>525</v>
      </c>
      <c r="AL14" s="4535"/>
      <c r="AM14" s="4535"/>
      <c r="AN14" s="4535"/>
      <c r="AO14" s="4535"/>
      <c r="AP14" s="4536"/>
      <c r="AQ14" s="4538" t="s">
        <v>524</v>
      </c>
      <c r="AR14" s="4535"/>
      <c r="AS14" s="4539"/>
      <c r="AT14" s="4537" t="s">
        <v>525</v>
      </c>
      <c r="AU14" s="4535"/>
      <c r="AV14" s="4535"/>
      <c r="AW14" s="4535"/>
      <c r="AX14" s="4535"/>
      <c r="AY14" s="4536"/>
      <c r="AZ14" s="4538" t="s">
        <v>524</v>
      </c>
      <c r="BA14" s="4535"/>
      <c r="BB14" s="4535"/>
      <c r="BC14" s="4537" t="s">
        <v>525</v>
      </c>
      <c r="BD14" s="4535"/>
      <c r="BE14" s="4535"/>
      <c r="BF14" s="4535"/>
      <c r="BG14" s="4535"/>
      <c r="BH14" s="4536"/>
      <c r="BI14" s="4538" t="s">
        <v>524</v>
      </c>
      <c r="BJ14" s="4535"/>
      <c r="BK14" s="4539"/>
      <c r="BL14" s="4537" t="s">
        <v>525</v>
      </c>
      <c r="BM14" s="4535"/>
      <c r="BN14" s="4535"/>
      <c r="BO14" s="4535"/>
      <c r="BP14" s="4535"/>
      <c r="BQ14" s="4536"/>
      <c r="BR14" s="4538" t="s">
        <v>524</v>
      </c>
      <c r="BS14" s="4535"/>
      <c r="BT14" s="4539"/>
      <c r="BU14" s="4556"/>
      <c r="BV14" s="4428"/>
      <c r="BW14" s="4428"/>
      <c r="BX14" s="4428"/>
      <c r="BY14" s="4557"/>
    </row>
    <row r="15" spans="1:103" ht="21.75" customHeight="1">
      <c r="G15" s="4532"/>
      <c r="H15" s="4515"/>
      <c r="I15" s="4515"/>
      <c r="J15" s="4515"/>
      <c r="K15" s="4515"/>
      <c r="L15" s="4515"/>
      <c r="M15" s="4515"/>
      <c r="N15" s="4515"/>
      <c r="O15" s="4515"/>
      <c r="P15" s="4515"/>
      <c r="Q15" s="4515"/>
      <c r="R15" s="4534"/>
      <c r="S15" s="4540"/>
      <c r="T15" s="4540"/>
      <c r="U15" s="4542"/>
      <c r="V15" s="4543" t="s">
        <v>523</v>
      </c>
      <c r="W15" s="4544"/>
      <c r="X15" s="4545"/>
      <c r="Y15" s="4550"/>
      <c r="Z15" s="4551"/>
      <c r="AA15" s="4552"/>
      <c r="AB15" s="4546"/>
      <c r="AC15" s="4540"/>
      <c r="AD15" s="4542"/>
      <c r="AE15" s="4543" t="s">
        <v>523</v>
      </c>
      <c r="AF15" s="4544"/>
      <c r="AG15" s="4545"/>
      <c r="AH15" s="4540"/>
      <c r="AI15" s="4540"/>
      <c r="AJ15" s="4541"/>
      <c r="AK15" s="4546"/>
      <c r="AL15" s="4540"/>
      <c r="AM15" s="4542"/>
      <c r="AN15" s="4543" t="s">
        <v>523</v>
      </c>
      <c r="AO15" s="4544"/>
      <c r="AP15" s="4545"/>
      <c r="AQ15" s="4540"/>
      <c r="AR15" s="4540"/>
      <c r="AS15" s="4541"/>
      <c r="AT15" s="4546"/>
      <c r="AU15" s="4540"/>
      <c r="AV15" s="4542"/>
      <c r="AW15" s="4543" t="s">
        <v>523</v>
      </c>
      <c r="AX15" s="4544"/>
      <c r="AY15" s="4545"/>
      <c r="AZ15" s="4540"/>
      <c r="BA15" s="4540"/>
      <c r="BB15" s="4540"/>
      <c r="BC15" s="4546"/>
      <c r="BD15" s="4540"/>
      <c r="BE15" s="4542"/>
      <c r="BF15" s="4543" t="s">
        <v>523</v>
      </c>
      <c r="BG15" s="4544"/>
      <c r="BH15" s="4545"/>
      <c r="BI15" s="4540"/>
      <c r="BJ15" s="4540"/>
      <c r="BK15" s="4541"/>
      <c r="BL15" s="4546"/>
      <c r="BM15" s="4540"/>
      <c r="BN15" s="4542"/>
      <c r="BO15" s="4543" t="s">
        <v>523</v>
      </c>
      <c r="BP15" s="4544"/>
      <c r="BQ15" s="4545"/>
      <c r="BR15" s="4540"/>
      <c r="BS15" s="4540"/>
      <c r="BT15" s="4541"/>
      <c r="BU15" s="4558"/>
      <c r="BV15" s="4559"/>
      <c r="BW15" s="4559"/>
      <c r="BX15" s="4559"/>
      <c r="BY15" s="4560"/>
    </row>
    <row r="16" spans="1:103" ht="13.9" customHeight="1">
      <c r="G16" s="4532" t="s">
        <v>228</v>
      </c>
      <c r="H16" s="4515"/>
      <c r="I16" s="4515"/>
      <c r="J16" s="4515"/>
      <c r="K16" s="4515"/>
      <c r="L16" s="4515"/>
      <c r="M16" s="4564">
        <v>30</v>
      </c>
      <c r="N16" s="4565"/>
      <c r="O16" s="4565"/>
      <c r="P16" s="4565"/>
      <c r="Q16" s="4559" t="s">
        <v>215</v>
      </c>
      <c r="R16" s="4560"/>
      <c r="S16" s="4566">
        <v>0</v>
      </c>
      <c r="T16" s="4566"/>
      <c r="U16" s="4566"/>
      <c r="V16" s="4567"/>
      <c r="W16" s="4568"/>
      <c r="X16" s="4569"/>
      <c r="Y16" s="4570">
        <v>0</v>
      </c>
      <c r="Z16" s="4571"/>
      <c r="AA16" s="4572"/>
      <c r="AB16" s="4574">
        <v>0</v>
      </c>
      <c r="AC16" s="4571"/>
      <c r="AD16" s="4571"/>
      <c r="AE16" s="4567"/>
      <c r="AF16" s="4568"/>
      <c r="AG16" s="4569"/>
      <c r="AH16" s="4570">
        <v>0</v>
      </c>
      <c r="AI16" s="4571"/>
      <c r="AJ16" s="4572"/>
      <c r="AK16" s="4574">
        <v>0</v>
      </c>
      <c r="AL16" s="4571"/>
      <c r="AM16" s="4571"/>
      <c r="AN16" s="4567"/>
      <c r="AO16" s="4568"/>
      <c r="AP16" s="4569"/>
      <c r="AQ16" s="4570">
        <v>0</v>
      </c>
      <c r="AR16" s="4571"/>
      <c r="AS16" s="4572"/>
      <c r="AT16" s="4574">
        <v>0</v>
      </c>
      <c r="AU16" s="4571"/>
      <c r="AV16" s="4571"/>
      <c r="AW16" s="4570">
        <v>0</v>
      </c>
      <c r="AX16" s="4571"/>
      <c r="AY16" s="4571"/>
      <c r="AZ16" s="4570">
        <v>0</v>
      </c>
      <c r="BA16" s="4571"/>
      <c r="BB16" s="4572"/>
      <c r="BC16" s="4574">
        <v>0</v>
      </c>
      <c r="BD16" s="4571"/>
      <c r="BE16" s="4571"/>
      <c r="BF16" s="4570">
        <v>0</v>
      </c>
      <c r="BG16" s="4571"/>
      <c r="BH16" s="4571"/>
      <c r="BI16" s="4570">
        <v>0</v>
      </c>
      <c r="BJ16" s="4571"/>
      <c r="BK16" s="4572"/>
      <c r="BL16" s="4574">
        <v>0</v>
      </c>
      <c r="BM16" s="4571"/>
      <c r="BN16" s="4571"/>
      <c r="BO16" s="4570">
        <v>0</v>
      </c>
      <c r="BP16" s="4571"/>
      <c r="BQ16" s="4571"/>
      <c r="BR16" s="4570">
        <v>0</v>
      </c>
      <c r="BS16" s="4571"/>
      <c r="BT16" s="4572"/>
      <c r="BU16" s="4573">
        <f t="shared" ref="BU16:BU27" si="0">S16+Y16+AH16+AB16+AK16+AQ16+AT16+AZ16+BC16+BI16+BL16+BR16</f>
        <v>0</v>
      </c>
      <c r="BV16" s="4573"/>
      <c r="BW16" s="4573"/>
      <c r="BX16" s="4525" t="s">
        <v>213</v>
      </c>
      <c r="BY16" s="4575"/>
    </row>
    <row r="17" spans="7:80" ht="13.9" customHeight="1">
      <c r="G17" s="4532" t="s">
        <v>227</v>
      </c>
      <c r="H17" s="4515"/>
      <c r="I17" s="4515"/>
      <c r="J17" s="4515"/>
      <c r="K17" s="4515"/>
      <c r="L17" s="4515"/>
      <c r="M17" s="4564">
        <v>31</v>
      </c>
      <c r="N17" s="4565"/>
      <c r="O17" s="4565"/>
      <c r="P17" s="4565"/>
      <c r="Q17" s="4559" t="s">
        <v>215</v>
      </c>
      <c r="R17" s="4560"/>
      <c r="S17" s="4566">
        <v>0</v>
      </c>
      <c r="T17" s="4566"/>
      <c r="U17" s="4566"/>
      <c r="V17" s="4567"/>
      <c r="W17" s="4568"/>
      <c r="X17" s="4569"/>
      <c r="Y17" s="4570">
        <v>0</v>
      </c>
      <c r="Z17" s="4571"/>
      <c r="AA17" s="4572"/>
      <c r="AB17" s="4574">
        <v>0</v>
      </c>
      <c r="AC17" s="4571"/>
      <c r="AD17" s="4571"/>
      <c r="AE17" s="4567"/>
      <c r="AF17" s="4568"/>
      <c r="AG17" s="4569"/>
      <c r="AH17" s="4570">
        <v>0</v>
      </c>
      <c r="AI17" s="4571"/>
      <c r="AJ17" s="4572"/>
      <c r="AK17" s="4574">
        <v>0</v>
      </c>
      <c r="AL17" s="4571"/>
      <c r="AM17" s="4571"/>
      <c r="AN17" s="4567"/>
      <c r="AO17" s="4568"/>
      <c r="AP17" s="4569"/>
      <c r="AQ17" s="4570">
        <v>0</v>
      </c>
      <c r="AR17" s="4571"/>
      <c r="AS17" s="4572"/>
      <c r="AT17" s="4574">
        <v>0</v>
      </c>
      <c r="AU17" s="4571"/>
      <c r="AV17" s="4571"/>
      <c r="AW17" s="4570">
        <v>0</v>
      </c>
      <c r="AX17" s="4571"/>
      <c r="AY17" s="4571"/>
      <c r="AZ17" s="4570">
        <v>0</v>
      </c>
      <c r="BA17" s="4571"/>
      <c r="BB17" s="4572"/>
      <c r="BC17" s="4574">
        <v>0</v>
      </c>
      <c r="BD17" s="4571"/>
      <c r="BE17" s="4571"/>
      <c r="BF17" s="4570">
        <v>0</v>
      </c>
      <c r="BG17" s="4571"/>
      <c r="BH17" s="4571"/>
      <c r="BI17" s="4570">
        <v>0</v>
      </c>
      <c r="BJ17" s="4571"/>
      <c r="BK17" s="4572"/>
      <c r="BL17" s="4574">
        <v>0</v>
      </c>
      <c r="BM17" s="4571"/>
      <c r="BN17" s="4571"/>
      <c r="BO17" s="4570">
        <v>0</v>
      </c>
      <c r="BP17" s="4571"/>
      <c r="BQ17" s="4571"/>
      <c r="BR17" s="4570">
        <v>0</v>
      </c>
      <c r="BS17" s="4571"/>
      <c r="BT17" s="4572"/>
      <c r="BU17" s="4573">
        <f t="shared" si="0"/>
        <v>0</v>
      </c>
      <c r="BV17" s="4573"/>
      <c r="BW17" s="4573"/>
      <c r="BX17" s="4525" t="s">
        <v>213</v>
      </c>
      <c r="BY17" s="4575"/>
    </row>
    <row r="18" spans="7:80" ht="13.9" customHeight="1">
      <c r="G18" s="4532" t="s">
        <v>226</v>
      </c>
      <c r="H18" s="4515"/>
      <c r="I18" s="4515"/>
      <c r="J18" s="4515"/>
      <c r="K18" s="4515"/>
      <c r="L18" s="4515"/>
      <c r="M18" s="4564">
        <v>30</v>
      </c>
      <c r="N18" s="4565"/>
      <c r="O18" s="4565"/>
      <c r="P18" s="4565"/>
      <c r="Q18" s="4559" t="s">
        <v>215</v>
      </c>
      <c r="R18" s="4560"/>
      <c r="S18" s="4566">
        <v>0</v>
      </c>
      <c r="T18" s="4566"/>
      <c r="U18" s="4566"/>
      <c r="V18" s="4567"/>
      <c r="W18" s="4568"/>
      <c r="X18" s="4569"/>
      <c r="Y18" s="4570">
        <v>0</v>
      </c>
      <c r="Z18" s="4571"/>
      <c r="AA18" s="4572"/>
      <c r="AB18" s="4574">
        <v>0</v>
      </c>
      <c r="AC18" s="4571"/>
      <c r="AD18" s="4571"/>
      <c r="AE18" s="4567"/>
      <c r="AF18" s="4568"/>
      <c r="AG18" s="4569"/>
      <c r="AH18" s="4570">
        <v>0</v>
      </c>
      <c r="AI18" s="4571"/>
      <c r="AJ18" s="4572"/>
      <c r="AK18" s="4574">
        <v>0</v>
      </c>
      <c r="AL18" s="4571"/>
      <c r="AM18" s="4571"/>
      <c r="AN18" s="4567"/>
      <c r="AO18" s="4568"/>
      <c r="AP18" s="4569"/>
      <c r="AQ18" s="4570">
        <v>0</v>
      </c>
      <c r="AR18" s="4571"/>
      <c r="AS18" s="4572"/>
      <c r="AT18" s="4574">
        <v>0</v>
      </c>
      <c r="AU18" s="4571"/>
      <c r="AV18" s="4571"/>
      <c r="AW18" s="4570">
        <v>0</v>
      </c>
      <c r="AX18" s="4571"/>
      <c r="AY18" s="4571"/>
      <c r="AZ18" s="4570">
        <v>0</v>
      </c>
      <c r="BA18" s="4571"/>
      <c r="BB18" s="4572"/>
      <c r="BC18" s="4574">
        <v>0</v>
      </c>
      <c r="BD18" s="4571"/>
      <c r="BE18" s="4571"/>
      <c r="BF18" s="4570">
        <v>0</v>
      </c>
      <c r="BG18" s="4571"/>
      <c r="BH18" s="4571"/>
      <c r="BI18" s="4570">
        <v>0</v>
      </c>
      <c r="BJ18" s="4571"/>
      <c r="BK18" s="4572"/>
      <c r="BL18" s="4574">
        <v>0</v>
      </c>
      <c r="BM18" s="4571"/>
      <c r="BN18" s="4571"/>
      <c r="BO18" s="4570">
        <v>0</v>
      </c>
      <c r="BP18" s="4571"/>
      <c r="BQ18" s="4571"/>
      <c r="BR18" s="4570">
        <v>0</v>
      </c>
      <c r="BS18" s="4571"/>
      <c r="BT18" s="4572"/>
      <c r="BU18" s="4573">
        <f t="shared" si="0"/>
        <v>0</v>
      </c>
      <c r="BV18" s="4573"/>
      <c r="BW18" s="4573"/>
      <c r="BX18" s="4525" t="s">
        <v>213</v>
      </c>
      <c r="BY18" s="4575"/>
    </row>
    <row r="19" spans="7:80" ht="13.9" customHeight="1">
      <c r="G19" s="4532" t="s">
        <v>225</v>
      </c>
      <c r="H19" s="4515"/>
      <c r="I19" s="4515"/>
      <c r="J19" s="4515"/>
      <c r="K19" s="4515"/>
      <c r="L19" s="4515"/>
      <c r="M19" s="4564">
        <v>31</v>
      </c>
      <c r="N19" s="4565"/>
      <c r="O19" s="4565"/>
      <c r="P19" s="4565"/>
      <c r="Q19" s="4559" t="s">
        <v>215</v>
      </c>
      <c r="R19" s="4560"/>
      <c r="S19" s="4566">
        <v>0</v>
      </c>
      <c r="T19" s="4566"/>
      <c r="U19" s="4566"/>
      <c r="V19" s="4567"/>
      <c r="W19" s="4568"/>
      <c r="X19" s="4569"/>
      <c r="Y19" s="4570">
        <v>0</v>
      </c>
      <c r="Z19" s="4571"/>
      <c r="AA19" s="4572"/>
      <c r="AB19" s="4574">
        <v>0</v>
      </c>
      <c r="AC19" s="4571"/>
      <c r="AD19" s="4571"/>
      <c r="AE19" s="4567"/>
      <c r="AF19" s="4568"/>
      <c r="AG19" s="4569"/>
      <c r="AH19" s="4570">
        <v>0</v>
      </c>
      <c r="AI19" s="4571"/>
      <c r="AJ19" s="4572"/>
      <c r="AK19" s="4574">
        <v>0</v>
      </c>
      <c r="AL19" s="4571"/>
      <c r="AM19" s="4571"/>
      <c r="AN19" s="4567"/>
      <c r="AO19" s="4568"/>
      <c r="AP19" s="4569"/>
      <c r="AQ19" s="4570">
        <v>0</v>
      </c>
      <c r="AR19" s="4571"/>
      <c r="AS19" s="4572"/>
      <c r="AT19" s="4574">
        <v>0</v>
      </c>
      <c r="AU19" s="4571"/>
      <c r="AV19" s="4571"/>
      <c r="AW19" s="4570">
        <v>0</v>
      </c>
      <c r="AX19" s="4571"/>
      <c r="AY19" s="4571"/>
      <c r="AZ19" s="4570">
        <v>0</v>
      </c>
      <c r="BA19" s="4571"/>
      <c r="BB19" s="4572"/>
      <c r="BC19" s="4574">
        <v>0</v>
      </c>
      <c r="BD19" s="4571"/>
      <c r="BE19" s="4571"/>
      <c r="BF19" s="4570">
        <v>0</v>
      </c>
      <c r="BG19" s="4571"/>
      <c r="BH19" s="4571"/>
      <c r="BI19" s="4570">
        <v>0</v>
      </c>
      <c r="BJ19" s="4571"/>
      <c r="BK19" s="4572"/>
      <c r="BL19" s="4574">
        <v>0</v>
      </c>
      <c r="BM19" s="4571"/>
      <c r="BN19" s="4571"/>
      <c r="BO19" s="4570">
        <v>0</v>
      </c>
      <c r="BP19" s="4571"/>
      <c r="BQ19" s="4571"/>
      <c r="BR19" s="4570">
        <v>0</v>
      </c>
      <c r="BS19" s="4571"/>
      <c r="BT19" s="4572"/>
      <c r="BU19" s="4573">
        <f t="shared" si="0"/>
        <v>0</v>
      </c>
      <c r="BV19" s="4573"/>
      <c r="BW19" s="4573"/>
      <c r="BX19" s="4525" t="s">
        <v>213</v>
      </c>
      <c r="BY19" s="4575"/>
    </row>
    <row r="20" spans="7:80" ht="13.9" customHeight="1">
      <c r="G20" s="4532" t="s">
        <v>224</v>
      </c>
      <c r="H20" s="4515"/>
      <c r="I20" s="4515"/>
      <c r="J20" s="4515"/>
      <c r="K20" s="4515"/>
      <c r="L20" s="4515"/>
      <c r="M20" s="4564">
        <v>30</v>
      </c>
      <c r="N20" s="4565"/>
      <c r="O20" s="4565"/>
      <c r="P20" s="4565"/>
      <c r="Q20" s="4559" t="s">
        <v>215</v>
      </c>
      <c r="R20" s="4560"/>
      <c r="S20" s="4566">
        <v>0</v>
      </c>
      <c r="T20" s="4566"/>
      <c r="U20" s="4566"/>
      <c r="V20" s="4567"/>
      <c r="W20" s="4568"/>
      <c r="X20" s="4569"/>
      <c r="Y20" s="4570">
        <v>0</v>
      </c>
      <c r="Z20" s="4571"/>
      <c r="AA20" s="4572"/>
      <c r="AB20" s="4574">
        <v>0</v>
      </c>
      <c r="AC20" s="4571"/>
      <c r="AD20" s="4571"/>
      <c r="AE20" s="4567"/>
      <c r="AF20" s="4568"/>
      <c r="AG20" s="4569"/>
      <c r="AH20" s="4570">
        <v>0</v>
      </c>
      <c r="AI20" s="4571"/>
      <c r="AJ20" s="4572"/>
      <c r="AK20" s="4574">
        <v>0</v>
      </c>
      <c r="AL20" s="4571"/>
      <c r="AM20" s="4571"/>
      <c r="AN20" s="4567"/>
      <c r="AO20" s="4568"/>
      <c r="AP20" s="4569"/>
      <c r="AQ20" s="4570">
        <v>0</v>
      </c>
      <c r="AR20" s="4571"/>
      <c r="AS20" s="4572"/>
      <c r="AT20" s="4574">
        <v>0</v>
      </c>
      <c r="AU20" s="4571"/>
      <c r="AV20" s="4571"/>
      <c r="AW20" s="4570">
        <v>0</v>
      </c>
      <c r="AX20" s="4571"/>
      <c r="AY20" s="4571"/>
      <c r="AZ20" s="4570">
        <v>0</v>
      </c>
      <c r="BA20" s="4571"/>
      <c r="BB20" s="4572"/>
      <c r="BC20" s="4574">
        <v>0</v>
      </c>
      <c r="BD20" s="4571"/>
      <c r="BE20" s="4571"/>
      <c r="BF20" s="4570">
        <v>0</v>
      </c>
      <c r="BG20" s="4571"/>
      <c r="BH20" s="4571"/>
      <c r="BI20" s="4570">
        <v>0</v>
      </c>
      <c r="BJ20" s="4571"/>
      <c r="BK20" s="4572"/>
      <c r="BL20" s="4574">
        <v>0</v>
      </c>
      <c r="BM20" s="4571"/>
      <c r="BN20" s="4571"/>
      <c r="BO20" s="4570">
        <v>0</v>
      </c>
      <c r="BP20" s="4571"/>
      <c r="BQ20" s="4571"/>
      <c r="BR20" s="4570">
        <v>0</v>
      </c>
      <c r="BS20" s="4571"/>
      <c r="BT20" s="4572"/>
      <c r="BU20" s="4573">
        <f t="shared" si="0"/>
        <v>0</v>
      </c>
      <c r="BV20" s="4573"/>
      <c r="BW20" s="4573"/>
      <c r="BX20" s="4525" t="s">
        <v>213</v>
      </c>
      <c r="BY20" s="4575"/>
    </row>
    <row r="21" spans="7:80" ht="13.9" customHeight="1">
      <c r="G21" s="4532" t="s">
        <v>223</v>
      </c>
      <c r="H21" s="4515"/>
      <c r="I21" s="4515"/>
      <c r="J21" s="4515"/>
      <c r="K21" s="4515"/>
      <c r="L21" s="4515"/>
      <c r="M21" s="4564">
        <v>30</v>
      </c>
      <c r="N21" s="4565"/>
      <c r="O21" s="4565"/>
      <c r="P21" s="4565"/>
      <c r="Q21" s="4559" t="s">
        <v>215</v>
      </c>
      <c r="R21" s="4560"/>
      <c r="S21" s="4566">
        <v>0</v>
      </c>
      <c r="T21" s="4566"/>
      <c r="U21" s="4566"/>
      <c r="V21" s="4567"/>
      <c r="W21" s="4568"/>
      <c r="X21" s="4569"/>
      <c r="Y21" s="4570">
        <v>0</v>
      </c>
      <c r="Z21" s="4571"/>
      <c r="AA21" s="4572"/>
      <c r="AB21" s="4574">
        <v>0</v>
      </c>
      <c r="AC21" s="4571"/>
      <c r="AD21" s="4571"/>
      <c r="AE21" s="4567"/>
      <c r="AF21" s="4568"/>
      <c r="AG21" s="4569"/>
      <c r="AH21" s="4570">
        <v>0</v>
      </c>
      <c r="AI21" s="4571"/>
      <c r="AJ21" s="4572"/>
      <c r="AK21" s="4574">
        <v>0</v>
      </c>
      <c r="AL21" s="4571"/>
      <c r="AM21" s="4571"/>
      <c r="AN21" s="4567"/>
      <c r="AO21" s="4568"/>
      <c r="AP21" s="4569"/>
      <c r="AQ21" s="4570">
        <v>0</v>
      </c>
      <c r="AR21" s="4571"/>
      <c r="AS21" s="4572"/>
      <c r="AT21" s="4574">
        <v>0</v>
      </c>
      <c r="AU21" s="4571"/>
      <c r="AV21" s="4571"/>
      <c r="AW21" s="4570">
        <v>0</v>
      </c>
      <c r="AX21" s="4571"/>
      <c r="AY21" s="4571"/>
      <c r="AZ21" s="4570">
        <v>0</v>
      </c>
      <c r="BA21" s="4571"/>
      <c r="BB21" s="4572"/>
      <c r="BC21" s="4574">
        <v>0</v>
      </c>
      <c r="BD21" s="4571"/>
      <c r="BE21" s="4571"/>
      <c r="BF21" s="4570">
        <v>0</v>
      </c>
      <c r="BG21" s="4571"/>
      <c r="BH21" s="4571"/>
      <c r="BI21" s="4570">
        <v>0</v>
      </c>
      <c r="BJ21" s="4571"/>
      <c r="BK21" s="4572"/>
      <c r="BL21" s="4574">
        <v>0</v>
      </c>
      <c r="BM21" s="4571"/>
      <c r="BN21" s="4571"/>
      <c r="BO21" s="4570">
        <v>0</v>
      </c>
      <c r="BP21" s="4571"/>
      <c r="BQ21" s="4571"/>
      <c r="BR21" s="4570">
        <v>0</v>
      </c>
      <c r="BS21" s="4571"/>
      <c r="BT21" s="4572"/>
      <c r="BU21" s="4573">
        <f t="shared" si="0"/>
        <v>0</v>
      </c>
      <c r="BV21" s="4573"/>
      <c r="BW21" s="4573"/>
      <c r="BX21" s="4525" t="s">
        <v>213</v>
      </c>
      <c r="BY21" s="4575"/>
    </row>
    <row r="22" spans="7:80" ht="13.9" customHeight="1">
      <c r="G22" s="4532" t="s">
        <v>222</v>
      </c>
      <c r="H22" s="4515"/>
      <c r="I22" s="4515"/>
      <c r="J22" s="4515"/>
      <c r="K22" s="4515"/>
      <c r="L22" s="4515"/>
      <c r="M22" s="4564">
        <v>31</v>
      </c>
      <c r="N22" s="4565"/>
      <c r="O22" s="4565"/>
      <c r="P22" s="4565"/>
      <c r="Q22" s="4559" t="s">
        <v>215</v>
      </c>
      <c r="R22" s="4560"/>
      <c r="S22" s="4566">
        <v>0</v>
      </c>
      <c r="T22" s="4566"/>
      <c r="U22" s="4566"/>
      <c r="V22" s="4567"/>
      <c r="W22" s="4568"/>
      <c r="X22" s="4569"/>
      <c r="Y22" s="4570">
        <v>0</v>
      </c>
      <c r="Z22" s="4571"/>
      <c r="AA22" s="4572"/>
      <c r="AB22" s="4574">
        <v>0</v>
      </c>
      <c r="AC22" s="4571"/>
      <c r="AD22" s="4571"/>
      <c r="AE22" s="4567"/>
      <c r="AF22" s="4568"/>
      <c r="AG22" s="4569"/>
      <c r="AH22" s="4570">
        <v>0</v>
      </c>
      <c r="AI22" s="4571"/>
      <c r="AJ22" s="4572"/>
      <c r="AK22" s="4574">
        <v>0</v>
      </c>
      <c r="AL22" s="4571"/>
      <c r="AM22" s="4571"/>
      <c r="AN22" s="4567"/>
      <c r="AO22" s="4568"/>
      <c r="AP22" s="4569"/>
      <c r="AQ22" s="4570">
        <v>0</v>
      </c>
      <c r="AR22" s="4571"/>
      <c r="AS22" s="4572"/>
      <c r="AT22" s="4574">
        <v>0</v>
      </c>
      <c r="AU22" s="4571"/>
      <c r="AV22" s="4571"/>
      <c r="AW22" s="4570">
        <v>0</v>
      </c>
      <c r="AX22" s="4571"/>
      <c r="AY22" s="4571"/>
      <c r="AZ22" s="4570">
        <v>0</v>
      </c>
      <c r="BA22" s="4571"/>
      <c r="BB22" s="4572"/>
      <c r="BC22" s="4574">
        <v>0</v>
      </c>
      <c r="BD22" s="4571"/>
      <c r="BE22" s="4571"/>
      <c r="BF22" s="4570">
        <v>0</v>
      </c>
      <c r="BG22" s="4571"/>
      <c r="BH22" s="4571"/>
      <c r="BI22" s="4570">
        <v>0</v>
      </c>
      <c r="BJ22" s="4571"/>
      <c r="BK22" s="4572"/>
      <c r="BL22" s="4574">
        <v>0</v>
      </c>
      <c r="BM22" s="4571"/>
      <c r="BN22" s="4571"/>
      <c r="BO22" s="4570">
        <v>0</v>
      </c>
      <c r="BP22" s="4571"/>
      <c r="BQ22" s="4571"/>
      <c r="BR22" s="4570">
        <v>0</v>
      </c>
      <c r="BS22" s="4571"/>
      <c r="BT22" s="4572"/>
      <c r="BU22" s="4573">
        <f t="shared" si="0"/>
        <v>0</v>
      </c>
      <c r="BV22" s="4573"/>
      <c r="BW22" s="4573"/>
      <c r="BX22" s="4525" t="s">
        <v>213</v>
      </c>
      <c r="BY22" s="4575"/>
    </row>
    <row r="23" spans="7:80" ht="13.9" customHeight="1">
      <c r="G23" s="4532" t="s">
        <v>221</v>
      </c>
      <c r="H23" s="4515"/>
      <c r="I23" s="4515"/>
      <c r="J23" s="4515"/>
      <c r="K23" s="4515"/>
      <c r="L23" s="4515"/>
      <c r="M23" s="4564">
        <v>30</v>
      </c>
      <c r="N23" s="4565"/>
      <c r="O23" s="4565"/>
      <c r="P23" s="4565"/>
      <c r="Q23" s="4559" t="s">
        <v>215</v>
      </c>
      <c r="R23" s="4560"/>
      <c r="S23" s="4566">
        <v>0</v>
      </c>
      <c r="T23" s="4566"/>
      <c r="U23" s="4566"/>
      <c r="V23" s="4567"/>
      <c r="W23" s="4568"/>
      <c r="X23" s="4569"/>
      <c r="Y23" s="4570">
        <v>0</v>
      </c>
      <c r="Z23" s="4571"/>
      <c r="AA23" s="4572"/>
      <c r="AB23" s="4574">
        <v>0</v>
      </c>
      <c r="AC23" s="4571"/>
      <c r="AD23" s="4571"/>
      <c r="AE23" s="4567"/>
      <c r="AF23" s="4568"/>
      <c r="AG23" s="4569"/>
      <c r="AH23" s="4570">
        <v>0</v>
      </c>
      <c r="AI23" s="4571"/>
      <c r="AJ23" s="4572"/>
      <c r="AK23" s="4574">
        <v>0</v>
      </c>
      <c r="AL23" s="4571"/>
      <c r="AM23" s="4571"/>
      <c r="AN23" s="4567"/>
      <c r="AO23" s="4568"/>
      <c r="AP23" s="4569"/>
      <c r="AQ23" s="4570">
        <v>0</v>
      </c>
      <c r="AR23" s="4571"/>
      <c r="AS23" s="4572"/>
      <c r="AT23" s="4574">
        <v>0</v>
      </c>
      <c r="AU23" s="4571"/>
      <c r="AV23" s="4571"/>
      <c r="AW23" s="4570">
        <v>0</v>
      </c>
      <c r="AX23" s="4571"/>
      <c r="AY23" s="4571"/>
      <c r="AZ23" s="4570">
        <v>0</v>
      </c>
      <c r="BA23" s="4571"/>
      <c r="BB23" s="4572"/>
      <c r="BC23" s="4574">
        <v>0</v>
      </c>
      <c r="BD23" s="4571"/>
      <c r="BE23" s="4571"/>
      <c r="BF23" s="4570">
        <v>0</v>
      </c>
      <c r="BG23" s="4571"/>
      <c r="BH23" s="4571"/>
      <c r="BI23" s="4570">
        <v>0</v>
      </c>
      <c r="BJ23" s="4571"/>
      <c r="BK23" s="4572"/>
      <c r="BL23" s="4574">
        <v>0</v>
      </c>
      <c r="BM23" s="4571"/>
      <c r="BN23" s="4571"/>
      <c r="BO23" s="4570">
        <v>0</v>
      </c>
      <c r="BP23" s="4571"/>
      <c r="BQ23" s="4571"/>
      <c r="BR23" s="4570">
        <v>0</v>
      </c>
      <c r="BS23" s="4571"/>
      <c r="BT23" s="4572"/>
      <c r="BU23" s="4573">
        <f t="shared" si="0"/>
        <v>0</v>
      </c>
      <c r="BV23" s="4573"/>
      <c r="BW23" s="4573"/>
      <c r="BX23" s="4525" t="s">
        <v>213</v>
      </c>
      <c r="BY23" s="4575"/>
    </row>
    <row r="24" spans="7:80" ht="13.9" customHeight="1">
      <c r="G24" s="4532" t="s">
        <v>220</v>
      </c>
      <c r="H24" s="4515"/>
      <c r="I24" s="4515"/>
      <c r="J24" s="4515"/>
      <c r="K24" s="4515"/>
      <c r="L24" s="4515"/>
      <c r="M24" s="4564">
        <v>31</v>
      </c>
      <c r="N24" s="4565"/>
      <c r="O24" s="4565"/>
      <c r="P24" s="4565"/>
      <c r="Q24" s="4559" t="s">
        <v>215</v>
      </c>
      <c r="R24" s="4560"/>
      <c r="S24" s="4566">
        <v>0</v>
      </c>
      <c r="T24" s="4566"/>
      <c r="U24" s="4566"/>
      <c r="V24" s="4567"/>
      <c r="W24" s="4568"/>
      <c r="X24" s="4569"/>
      <c r="Y24" s="4570">
        <v>0</v>
      </c>
      <c r="Z24" s="4571"/>
      <c r="AA24" s="4572"/>
      <c r="AB24" s="4574">
        <v>0</v>
      </c>
      <c r="AC24" s="4571"/>
      <c r="AD24" s="4571"/>
      <c r="AE24" s="4567"/>
      <c r="AF24" s="4568"/>
      <c r="AG24" s="4569"/>
      <c r="AH24" s="4570">
        <v>0</v>
      </c>
      <c r="AI24" s="4571"/>
      <c r="AJ24" s="4572"/>
      <c r="AK24" s="4574">
        <v>0</v>
      </c>
      <c r="AL24" s="4571"/>
      <c r="AM24" s="4571"/>
      <c r="AN24" s="4567"/>
      <c r="AO24" s="4568"/>
      <c r="AP24" s="4569"/>
      <c r="AQ24" s="4570">
        <v>0</v>
      </c>
      <c r="AR24" s="4571"/>
      <c r="AS24" s="4572"/>
      <c r="AT24" s="4574">
        <v>0</v>
      </c>
      <c r="AU24" s="4571"/>
      <c r="AV24" s="4571"/>
      <c r="AW24" s="4570">
        <v>0</v>
      </c>
      <c r="AX24" s="4571"/>
      <c r="AY24" s="4571"/>
      <c r="AZ24" s="4570">
        <v>0</v>
      </c>
      <c r="BA24" s="4571"/>
      <c r="BB24" s="4572"/>
      <c r="BC24" s="4574">
        <v>0</v>
      </c>
      <c r="BD24" s="4571"/>
      <c r="BE24" s="4571"/>
      <c r="BF24" s="4570">
        <v>0</v>
      </c>
      <c r="BG24" s="4571"/>
      <c r="BH24" s="4571"/>
      <c r="BI24" s="4570">
        <v>0</v>
      </c>
      <c r="BJ24" s="4571"/>
      <c r="BK24" s="4572"/>
      <c r="BL24" s="4574">
        <v>0</v>
      </c>
      <c r="BM24" s="4571"/>
      <c r="BN24" s="4571"/>
      <c r="BO24" s="4570">
        <v>0</v>
      </c>
      <c r="BP24" s="4571"/>
      <c r="BQ24" s="4571"/>
      <c r="BR24" s="4570">
        <v>0</v>
      </c>
      <c r="BS24" s="4571"/>
      <c r="BT24" s="4572"/>
      <c r="BU24" s="4573">
        <f t="shared" si="0"/>
        <v>0</v>
      </c>
      <c r="BV24" s="4573"/>
      <c r="BW24" s="4573"/>
      <c r="BX24" s="4525" t="s">
        <v>213</v>
      </c>
      <c r="BY24" s="4575"/>
      <c r="CB24" s="174"/>
    </row>
    <row r="25" spans="7:80" ht="13.9" customHeight="1">
      <c r="G25" s="4532" t="s">
        <v>219</v>
      </c>
      <c r="H25" s="4515"/>
      <c r="I25" s="4515"/>
      <c r="J25" s="4515"/>
      <c r="K25" s="4515"/>
      <c r="L25" s="4515"/>
      <c r="M25" s="4564">
        <v>30</v>
      </c>
      <c r="N25" s="4565"/>
      <c r="O25" s="4565"/>
      <c r="P25" s="4565"/>
      <c r="Q25" s="4559" t="s">
        <v>215</v>
      </c>
      <c r="R25" s="4560"/>
      <c r="S25" s="4566">
        <v>0</v>
      </c>
      <c r="T25" s="4566"/>
      <c r="U25" s="4566"/>
      <c r="V25" s="4567"/>
      <c r="W25" s="4568"/>
      <c r="X25" s="4569"/>
      <c r="Y25" s="4570">
        <v>0</v>
      </c>
      <c r="Z25" s="4571"/>
      <c r="AA25" s="4572"/>
      <c r="AB25" s="4574">
        <v>0</v>
      </c>
      <c r="AC25" s="4571"/>
      <c r="AD25" s="4571"/>
      <c r="AE25" s="4567"/>
      <c r="AF25" s="4568"/>
      <c r="AG25" s="4569"/>
      <c r="AH25" s="4570">
        <v>0</v>
      </c>
      <c r="AI25" s="4571"/>
      <c r="AJ25" s="4572"/>
      <c r="AK25" s="4574">
        <v>0</v>
      </c>
      <c r="AL25" s="4571"/>
      <c r="AM25" s="4571"/>
      <c r="AN25" s="4567"/>
      <c r="AO25" s="4568"/>
      <c r="AP25" s="4569"/>
      <c r="AQ25" s="4570">
        <v>0</v>
      </c>
      <c r="AR25" s="4571"/>
      <c r="AS25" s="4572"/>
      <c r="AT25" s="4574">
        <v>0</v>
      </c>
      <c r="AU25" s="4571"/>
      <c r="AV25" s="4571"/>
      <c r="AW25" s="4570">
        <v>0</v>
      </c>
      <c r="AX25" s="4571"/>
      <c r="AY25" s="4571"/>
      <c r="AZ25" s="4570">
        <v>0</v>
      </c>
      <c r="BA25" s="4571"/>
      <c r="BB25" s="4572"/>
      <c r="BC25" s="4574">
        <v>0</v>
      </c>
      <c r="BD25" s="4571"/>
      <c r="BE25" s="4571"/>
      <c r="BF25" s="4570">
        <v>0</v>
      </c>
      <c r="BG25" s="4571"/>
      <c r="BH25" s="4571"/>
      <c r="BI25" s="4570">
        <v>0</v>
      </c>
      <c r="BJ25" s="4571"/>
      <c r="BK25" s="4572"/>
      <c r="BL25" s="4574">
        <v>0</v>
      </c>
      <c r="BM25" s="4571"/>
      <c r="BN25" s="4571"/>
      <c r="BO25" s="4570">
        <v>0</v>
      </c>
      <c r="BP25" s="4571"/>
      <c r="BQ25" s="4571"/>
      <c r="BR25" s="4570">
        <v>0</v>
      </c>
      <c r="BS25" s="4571"/>
      <c r="BT25" s="4572"/>
      <c r="BU25" s="4573">
        <f t="shared" si="0"/>
        <v>0</v>
      </c>
      <c r="BV25" s="4573"/>
      <c r="BW25" s="4573"/>
      <c r="BX25" s="4525" t="s">
        <v>213</v>
      </c>
      <c r="BY25" s="4575"/>
    </row>
    <row r="26" spans="7:80" ht="13.9" customHeight="1">
      <c r="G26" s="4532" t="s">
        <v>218</v>
      </c>
      <c r="H26" s="4515"/>
      <c r="I26" s="4515"/>
      <c r="J26" s="4515"/>
      <c r="K26" s="4515"/>
      <c r="L26" s="4515"/>
      <c r="M26" s="4564">
        <v>27</v>
      </c>
      <c r="N26" s="4565"/>
      <c r="O26" s="4565"/>
      <c r="P26" s="4565"/>
      <c r="Q26" s="4559" t="s">
        <v>215</v>
      </c>
      <c r="R26" s="4560"/>
      <c r="S26" s="4566">
        <v>0</v>
      </c>
      <c r="T26" s="4566"/>
      <c r="U26" s="4566"/>
      <c r="V26" s="4567"/>
      <c r="W26" s="4568"/>
      <c r="X26" s="4569"/>
      <c r="Y26" s="4570">
        <v>0</v>
      </c>
      <c r="Z26" s="4571"/>
      <c r="AA26" s="4572"/>
      <c r="AB26" s="4574">
        <v>0</v>
      </c>
      <c r="AC26" s="4571"/>
      <c r="AD26" s="4571"/>
      <c r="AE26" s="4567"/>
      <c r="AF26" s="4568"/>
      <c r="AG26" s="4569"/>
      <c r="AH26" s="4570">
        <v>0</v>
      </c>
      <c r="AI26" s="4571"/>
      <c r="AJ26" s="4572"/>
      <c r="AK26" s="4574">
        <v>0</v>
      </c>
      <c r="AL26" s="4571"/>
      <c r="AM26" s="4571"/>
      <c r="AN26" s="4567"/>
      <c r="AO26" s="4568"/>
      <c r="AP26" s="4569"/>
      <c r="AQ26" s="4570">
        <v>0</v>
      </c>
      <c r="AR26" s="4571"/>
      <c r="AS26" s="4572"/>
      <c r="AT26" s="4574">
        <v>0</v>
      </c>
      <c r="AU26" s="4571"/>
      <c r="AV26" s="4571"/>
      <c r="AW26" s="4570">
        <v>0</v>
      </c>
      <c r="AX26" s="4571"/>
      <c r="AY26" s="4571"/>
      <c r="AZ26" s="4570">
        <v>0</v>
      </c>
      <c r="BA26" s="4571"/>
      <c r="BB26" s="4572"/>
      <c r="BC26" s="4574">
        <v>0</v>
      </c>
      <c r="BD26" s="4571"/>
      <c r="BE26" s="4571"/>
      <c r="BF26" s="4570">
        <v>0</v>
      </c>
      <c r="BG26" s="4571"/>
      <c r="BH26" s="4571"/>
      <c r="BI26" s="4570">
        <v>0</v>
      </c>
      <c r="BJ26" s="4571"/>
      <c r="BK26" s="4572"/>
      <c r="BL26" s="4574">
        <v>0</v>
      </c>
      <c r="BM26" s="4571"/>
      <c r="BN26" s="4571"/>
      <c r="BO26" s="4570">
        <v>0</v>
      </c>
      <c r="BP26" s="4571"/>
      <c r="BQ26" s="4571"/>
      <c r="BR26" s="4570">
        <v>0</v>
      </c>
      <c r="BS26" s="4571"/>
      <c r="BT26" s="4572"/>
      <c r="BU26" s="4573">
        <f t="shared" si="0"/>
        <v>0</v>
      </c>
      <c r="BV26" s="4573"/>
      <c r="BW26" s="4573"/>
      <c r="BX26" s="4525" t="s">
        <v>213</v>
      </c>
      <c r="BY26" s="4575"/>
    </row>
    <row r="27" spans="7:80" ht="13.9" customHeight="1">
      <c r="G27" s="4532" t="s">
        <v>217</v>
      </c>
      <c r="H27" s="4515"/>
      <c r="I27" s="4515"/>
      <c r="J27" s="4515"/>
      <c r="K27" s="4515"/>
      <c r="L27" s="4515"/>
      <c r="M27" s="4564">
        <v>31</v>
      </c>
      <c r="N27" s="4565"/>
      <c r="O27" s="4565"/>
      <c r="P27" s="4565"/>
      <c r="Q27" s="4559" t="s">
        <v>215</v>
      </c>
      <c r="R27" s="4560"/>
      <c r="S27" s="4566">
        <v>0</v>
      </c>
      <c r="T27" s="4566"/>
      <c r="U27" s="4566"/>
      <c r="V27" s="4567"/>
      <c r="W27" s="4568"/>
      <c r="X27" s="4569"/>
      <c r="Y27" s="4570">
        <v>0</v>
      </c>
      <c r="Z27" s="4571"/>
      <c r="AA27" s="4572"/>
      <c r="AB27" s="4574">
        <v>0</v>
      </c>
      <c r="AC27" s="4571"/>
      <c r="AD27" s="4571"/>
      <c r="AE27" s="4567"/>
      <c r="AF27" s="4568"/>
      <c r="AG27" s="4569"/>
      <c r="AH27" s="4570">
        <v>0</v>
      </c>
      <c r="AI27" s="4571"/>
      <c r="AJ27" s="4572"/>
      <c r="AK27" s="4574">
        <v>0</v>
      </c>
      <c r="AL27" s="4571"/>
      <c r="AM27" s="4571"/>
      <c r="AN27" s="4567"/>
      <c r="AO27" s="4568"/>
      <c r="AP27" s="4569"/>
      <c r="AQ27" s="4570">
        <v>0</v>
      </c>
      <c r="AR27" s="4571"/>
      <c r="AS27" s="4572"/>
      <c r="AT27" s="4574">
        <v>0</v>
      </c>
      <c r="AU27" s="4571"/>
      <c r="AV27" s="4571"/>
      <c r="AW27" s="4570">
        <v>0</v>
      </c>
      <c r="AX27" s="4571"/>
      <c r="AY27" s="4571"/>
      <c r="AZ27" s="4570">
        <v>0</v>
      </c>
      <c r="BA27" s="4571"/>
      <c r="BB27" s="4572"/>
      <c r="BC27" s="4574">
        <v>0</v>
      </c>
      <c r="BD27" s="4571"/>
      <c r="BE27" s="4571"/>
      <c r="BF27" s="4570">
        <v>0</v>
      </c>
      <c r="BG27" s="4571"/>
      <c r="BH27" s="4571"/>
      <c r="BI27" s="4570">
        <v>0</v>
      </c>
      <c r="BJ27" s="4571"/>
      <c r="BK27" s="4572"/>
      <c r="BL27" s="4574">
        <v>0</v>
      </c>
      <c r="BM27" s="4571"/>
      <c r="BN27" s="4571"/>
      <c r="BO27" s="4570">
        <v>0</v>
      </c>
      <c r="BP27" s="4571"/>
      <c r="BQ27" s="4571"/>
      <c r="BR27" s="4570">
        <v>0</v>
      </c>
      <c r="BS27" s="4571"/>
      <c r="BT27" s="4572"/>
      <c r="BU27" s="4573">
        <f t="shared" si="0"/>
        <v>0</v>
      </c>
      <c r="BV27" s="4573"/>
      <c r="BW27" s="4573"/>
      <c r="BX27" s="4525" t="s">
        <v>213</v>
      </c>
      <c r="BY27" s="4575"/>
    </row>
    <row r="28" spans="7:80" ht="13.9" customHeight="1">
      <c r="G28" s="4532" t="s">
        <v>216</v>
      </c>
      <c r="H28" s="4515"/>
      <c r="I28" s="4515"/>
      <c r="J28" s="4515"/>
      <c r="K28" s="4515"/>
      <c r="L28" s="4515"/>
      <c r="M28" s="4599">
        <f>SUM(M16:P27)</f>
        <v>362</v>
      </c>
      <c r="N28" s="4600"/>
      <c r="O28" s="4600"/>
      <c r="P28" s="4600"/>
      <c r="Q28" s="4559" t="s">
        <v>215</v>
      </c>
      <c r="R28" s="4560"/>
      <c r="S28" s="4577">
        <f>SUM(S16:U27)</f>
        <v>0</v>
      </c>
      <c r="T28" s="4577"/>
      <c r="U28" s="4577"/>
      <c r="V28" s="4601"/>
      <c r="W28" s="4602"/>
      <c r="X28" s="4603"/>
      <c r="Y28" s="4576">
        <f>SUM(Y16:AA27)</f>
        <v>0</v>
      </c>
      <c r="Z28" s="4577"/>
      <c r="AA28" s="4578"/>
      <c r="AB28" s="4579">
        <f>SUM(AB16:AD27)</f>
        <v>0</v>
      </c>
      <c r="AC28" s="4573"/>
      <c r="AD28" s="4573"/>
      <c r="AE28" s="4601"/>
      <c r="AF28" s="4602"/>
      <c r="AG28" s="4603"/>
      <c r="AH28" s="4576">
        <f>SUM(AH16:AJ27)</f>
        <v>0</v>
      </c>
      <c r="AI28" s="4577"/>
      <c r="AJ28" s="4578"/>
      <c r="AK28" s="4579">
        <f>SUM(AK16:AM27)</f>
        <v>0</v>
      </c>
      <c r="AL28" s="4573"/>
      <c r="AM28" s="4573"/>
      <c r="AN28" s="4601"/>
      <c r="AO28" s="4602"/>
      <c r="AP28" s="4603"/>
      <c r="AQ28" s="4576">
        <f>SUM(AQ16:AS27)</f>
        <v>0</v>
      </c>
      <c r="AR28" s="4577"/>
      <c r="AS28" s="4578"/>
      <c r="AT28" s="4573">
        <f>SUM(AT16:AV27)</f>
        <v>0</v>
      </c>
      <c r="AU28" s="4573"/>
      <c r="AV28" s="4573"/>
      <c r="AW28" s="4576">
        <f>SUM(AW16:AY27)</f>
        <v>0</v>
      </c>
      <c r="AX28" s="4577"/>
      <c r="AY28" s="4577"/>
      <c r="AZ28" s="4576">
        <f>SUM(AZ16:BB27)</f>
        <v>0</v>
      </c>
      <c r="BA28" s="4577"/>
      <c r="BB28" s="4577"/>
      <c r="BC28" s="4579">
        <f>SUM(BC16:BE27)</f>
        <v>0</v>
      </c>
      <c r="BD28" s="4573"/>
      <c r="BE28" s="4573"/>
      <c r="BF28" s="4576">
        <f>SUM(BF16:BH27)</f>
        <v>0</v>
      </c>
      <c r="BG28" s="4577"/>
      <c r="BH28" s="4577"/>
      <c r="BI28" s="4576">
        <f>SUM(BI16:BK27)</f>
        <v>0</v>
      </c>
      <c r="BJ28" s="4577"/>
      <c r="BK28" s="4578"/>
      <c r="BL28" s="4579">
        <f>SUM(BL16:BN27)</f>
        <v>0</v>
      </c>
      <c r="BM28" s="4573"/>
      <c r="BN28" s="4573"/>
      <c r="BO28" s="4576">
        <f>SUM(BO16:BQ27)</f>
        <v>0</v>
      </c>
      <c r="BP28" s="4577"/>
      <c r="BQ28" s="4577"/>
      <c r="BR28" s="4576">
        <f>SUM(BR16:BT27)</f>
        <v>0</v>
      </c>
      <c r="BS28" s="4577"/>
      <c r="BT28" s="4578"/>
      <c r="BU28" s="4573">
        <f>SUM(BU16:BW27)</f>
        <v>0</v>
      </c>
      <c r="BV28" s="4573"/>
      <c r="BW28" s="4573"/>
      <c r="BX28" s="4525" t="s">
        <v>213</v>
      </c>
      <c r="BY28" s="4575"/>
    </row>
    <row r="29" spans="7:80" ht="21.75" customHeight="1" thickBot="1">
      <c r="G29" s="4585" t="s">
        <v>522</v>
      </c>
      <c r="H29" s="4586"/>
      <c r="I29" s="4586"/>
      <c r="J29" s="4586"/>
      <c r="K29" s="4586"/>
      <c r="L29" s="4587"/>
      <c r="M29" s="4588"/>
      <c r="N29" s="4589"/>
      <c r="O29" s="4589"/>
      <c r="P29" s="4589"/>
      <c r="Q29" s="4589"/>
      <c r="R29" s="4590"/>
      <c r="S29" s="4583">
        <f>IFERROR(ROUNDUP(S28/$M$28,1),"0")</f>
        <v>0</v>
      </c>
      <c r="T29" s="4583"/>
      <c r="U29" s="4583"/>
      <c r="V29" s="4591"/>
      <c r="W29" s="4592"/>
      <c r="X29" s="4593"/>
      <c r="Y29" s="4582">
        <f>IFERROR(ROUNDUP(Y28/$M$28,1),"0")</f>
        <v>0</v>
      </c>
      <c r="Z29" s="4583"/>
      <c r="AA29" s="4584"/>
      <c r="AB29" s="4594">
        <f>IFERROR(ROUNDUP(AB28/$M$28,1),"0")</f>
        <v>0</v>
      </c>
      <c r="AC29" s="4583"/>
      <c r="AD29" s="4583"/>
      <c r="AE29" s="4591"/>
      <c r="AF29" s="4592"/>
      <c r="AG29" s="4593"/>
      <c r="AH29" s="4582">
        <f>IFERROR(ROUNDUP(AH28/$M$28,1),"0")</f>
        <v>0</v>
      </c>
      <c r="AI29" s="4583"/>
      <c r="AJ29" s="4584"/>
      <c r="AK29" s="4594">
        <f>IFERROR(ROUNDUP(AK28/$M$28,1),"0")</f>
        <v>0</v>
      </c>
      <c r="AL29" s="4583"/>
      <c r="AM29" s="4583"/>
      <c r="AN29" s="4591"/>
      <c r="AO29" s="4592"/>
      <c r="AP29" s="4593"/>
      <c r="AQ29" s="4582">
        <f>IFERROR(ROUNDUP(AQ28/$M$28,1),"0")</f>
        <v>0</v>
      </c>
      <c r="AR29" s="4583"/>
      <c r="AS29" s="4584"/>
      <c r="AT29" s="4583">
        <f>IFERROR(ROUNDUP(AT28/$M$28,1),"0")</f>
        <v>0</v>
      </c>
      <c r="AU29" s="4583"/>
      <c r="AV29" s="4583"/>
      <c r="AW29" s="4582">
        <f>IFERROR(ROUNDUP(AW28/$M$28,1),"0")</f>
        <v>0</v>
      </c>
      <c r="AX29" s="4583"/>
      <c r="AY29" s="4583"/>
      <c r="AZ29" s="4582">
        <f>IFERROR(ROUNDUP(AZ28/$M$28,1),"0")</f>
        <v>0</v>
      </c>
      <c r="BA29" s="4583"/>
      <c r="BB29" s="4583"/>
      <c r="BC29" s="4594">
        <f>IFERROR(ROUNDUP(BC28/$M$28,1),"0")</f>
        <v>0</v>
      </c>
      <c r="BD29" s="4583"/>
      <c r="BE29" s="4583"/>
      <c r="BF29" s="4582">
        <f>IFERROR(ROUNDUP(BF28/$M$28,1),"0")</f>
        <v>0</v>
      </c>
      <c r="BG29" s="4583"/>
      <c r="BH29" s="4583"/>
      <c r="BI29" s="4582">
        <f>IFERROR(ROUNDUP(BI28/$M$28,1),"0")</f>
        <v>0</v>
      </c>
      <c r="BJ29" s="4583"/>
      <c r="BK29" s="4584"/>
      <c r="BL29" s="4594">
        <f>IFERROR(ROUNDUP(BL28/$M$28,1),"0")</f>
        <v>0</v>
      </c>
      <c r="BM29" s="4583"/>
      <c r="BN29" s="4583"/>
      <c r="BO29" s="4582">
        <f>IFERROR(ROUNDUP(BO28/$M$28,1),"0")</f>
        <v>0</v>
      </c>
      <c r="BP29" s="4583"/>
      <c r="BQ29" s="4583"/>
      <c r="BR29" s="4582">
        <f>IFERROR(ROUNDUP(BR28/$M$28,1),"0")</f>
        <v>0</v>
      </c>
      <c r="BS29" s="4583"/>
      <c r="BT29" s="4584"/>
      <c r="BU29" s="4604">
        <f>S29+AB29+AK29+AT29+BC29+BL29</f>
        <v>0</v>
      </c>
      <c r="BV29" s="4604"/>
      <c r="BW29" s="4604"/>
      <c r="BX29" s="4605" t="s">
        <v>213</v>
      </c>
      <c r="BY29" s="4606"/>
    </row>
    <row r="30" spans="7:80" ht="13.9" customHeight="1" thickBot="1">
      <c r="G30" s="4595" t="s">
        <v>521</v>
      </c>
      <c r="H30" s="4596"/>
      <c r="I30" s="4596"/>
      <c r="J30" s="4596"/>
      <c r="K30" s="4596"/>
      <c r="L30" s="4596"/>
      <c r="M30" s="4596"/>
      <c r="N30" s="4596"/>
      <c r="O30" s="4596"/>
      <c r="P30" s="4596"/>
      <c r="Q30" s="4596"/>
      <c r="R30" s="4597"/>
      <c r="S30" s="4598">
        <f>S29+Y29</f>
        <v>0</v>
      </c>
      <c r="T30" s="4580"/>
      <c r="U30" s="4580"/>
      <c r="V30" s="4580"/>
      <c r="W30" s="4580"/>
      <c r="X30" s="4580"/>
      <c r="Y30" s="4580"/>
      <c r="Z30" s="4580"/>
      <c r="AA30" s="4580"/>
      <c r="AB30" s="4580">
        <f>AB29+AH29</f>
        <v>0</v>
      </c>
      <c r="AC30" s="4580"/>
      <c r="AD30" s="4580"/>
      <c r="AE30" s="4580"/>
      <c r="AF30" s="4580"/>
      <c r="AG30" s="4580"/>
      <c r="AH30" s="4580"/>
      <c r="AI30" s="4580"/>
      <c r="AJ30" s="4580"/>
      <c r="AK30" s="4580">
        <f>AK29+AQ29</f>
        <v>0</v>
      </c>
      <c r="AL30" s="4580"/>
      <c r="AM30" s="4580"/>
      <c r="AN30" s="4580"/>
      <c r="AO30" s="4580"/>
      <c r="AP30" s="4580"/>
      <c r="AQ30" s="4580"/>
      <c r="AR30" s="4580"/>
      <c r="AS30" s="4580"/>
      <c r="AT30" s="4580">
        <f>AT29+AZ29</f>
        <v>0</v>
      </c>
      <c r="AU30" s="4580"/>
      <c r="AV30" s="4580"/>
      <c r="AW30" s="4580"/>
      <c r="AX30" s="4580"/>
      <c r="AY30" s="4580"/>
      <c r="AZ30" s="4580"/>
      <c r="BA30" s="4580"/>
      <c r="BB30" s="4580"/>
      <c r="BC30" s="4580">
        <f>BC29+BI29</f>
        <v>0</v>
      </c>
      <c r="BD30" s="4580"/>
      <c r="BE30" s="4580"/>
      <c r="BF30" s="4580"/>
      <c r="BG30" s="4580"/>
      <c r="BH30" s="4580"/>
      <c r="BI30" s="4580"/>
      <c r="BJ30" s="4580"/>
      <c r="BK30" s="4580"/>
      <c r="BL30" s="4580">
        <f>BL29+BR29</f>
        <v>0</v>
      </c>
      <c r="BM30" s="4580"/>
      <c r="BN30" s="4580"/>
      <c r="BO30" s="4580"/>
      <c r="BP30" s="4580"/>
      <c r="BQ30" s="4580"/>
      <c r="BR30" s="4580"/>
      <c r="BS30" s="4580"/>
      <c r="BT30" s="4581"/>
      <c r="BU30" s="533"/>
      <c r="BV30" s="533"/>
      <c r="BW30" s="533"/>
      <c r="BX30" s="185"/>
      <c r="BY30" s="185"/>
    </row>
    <row r="31" spans="7:80" ht="13.9" customHeight="1">
      <c r="G31" s="534"/>
      <c r="H31" s="534"/>
      <c r="I31" s="534"/>
      <c r="J31" s="534"/>
      <c r="K31" s="534"/>
      <c r="L31" s="534"/>
      <c r="M31" s="185"/>
      <c r="N31" s="185"/>
      <c r="O31" s="185"/>
      <c r="P31" s="185"/>
      <c r="Q31" s="185"/>
      <c r="R31" s="185"/>
      <c r="S31" s="533"/>
      <c r="T31" s="533"/>
      <c r="U31" s="533"/>
      <c r="V31" s="533"/>
      <c r="W31" s="533"/>
      <c r="X31" s="533"/>
      <c r="Y31" s="533"/>
      <c r="Z31" s="533"/>
      <c r="AA31" s="533"/>
      <c r="AB31" s="533"/>
      <c r="AC31" s="533"/>
      <c r="AD31" s="533"/>
      <c r="AE31" s="533"/>
      <c r="AF31" s="533"/>
      <c r="AG31" s="533"/>
      <c r="AH31" s="533"/>
      <c r="AI31" s="533"/>
      <c r="AJ31" s="533"/>
      <c r="AK31" s="533"/>
      <c r="AL31" s="533"/>
      <c r="AM31" s="533"/>
      <c r="AN31" s="533"/>
      <c r="AO31" s="533"/>
      <c r="AP31" s="533"/>
      <c r="AQ31" s="533"/>
      <c r="AR31" s="533"/>
      <c r="AS31" s="533"/>
      <c r="AT31" s="533"/>
      <c r="AU31" s="533"/>
      <c r="AV31" s="533"/>
      <c r="AW31" s="533"/>
      <c r="AX31" s="533"/>
      <c r="AY31" s="533"/>
      <c r="AZ31" s="533"/>
      <c r="BA31" s="533"/>
      <c r="BB31" s="533"/>
      <c r="BC31" s="533"/>
      <c r="BD31" s="533"/>
      <c r="BE31" s="533"/>
      <c r="BF31" s="533"/>
      <c r="BG31" s="533"/>
      <c r="BH31" s="533"/>
      <c r="BI31" s="533"/>
      <c r="BJ31" s="533"/>
      <c r="BK31" s="533"/>
      <c r="BL31" s="533"/>
      <c r="BM31" s="533"/>
      <c r="BN31" s="533"/>
      <c r="BO31" s="533"/>
      <c r="BP31" s="533"/>
      <c r="BQ31" s="533"/>
      <c r="BR31" s="533"/>
      <c r="BS31" s="533"/>
      <c r="BT31" s="533"/>
      <c r="BU31" s="533"/>
      <c r="BV31" s="533"/>
      <c r="BW31" s="533"/>
      <c r="BX31" s="185"/>
      <c r="BY31" s="185"/>
    </row>
    <row r="32" spans="7:80" ht="13.9" customHeight="1">
      <c r="G32" s="532" t="s">
        <v>520</v>
      </c>
      <c r="H32" s="531"/>
      <c r="I32" s="531"/>
      <c r="J32" s="531"/>
      <c r="K32" s="531"/>
      <c r="L32" s="531"/>
      <c r="M32" s="531"/>
      <c r="N32" s="531"/>
      <c r="O32" s="531"/>
      <c r="P32" s="531"/>
      <c r="Q32" s="531"/>
      <c r="R32" s="531"/>
      <c r="S32" s="531"/>
      <c r="T32" s="531"/>
      <c r="U32" s="531"/>
      <c r="V32" s="531"/>
      <c r="W32" s="531"/>
      <c r="X32" s="171"/>
      <c r="Y32" s="171"/>
      <c r="Z32" s="171"/>
      <c r="AA32" s="171"/>
      <c r="AB32" s="171"/>
      <c r="AC32" s="171"/>
      <c r="AD32" s="171"/>
      <c r="AE32" s="171"/>
      <c r="AF32" s="171"/>
      <c r="AG32" s="171"/>
      <c r="AH32" s="171"/>
      <c r="AI32" s="171"/>
      <c r="AJ32" s="171"/>
      <c r="AK32" s="171"/>
      <c r="AL32" s="171"/>
      <c r="AM32" s="171"/>
      <c r="AN32" s="171"/>
      <c r="AO32" s="171"/>
      <c r="AP32" s="171"/>
      <c r="AQ32" s="171"/>
      <c r="AR32" s="171"/>
      <c r="AS32" s="171"/>
      <c r="AT32" s="171"/>
      <c r="AU32" s="171"/>
      <c r="AV32" s="171"/>
      <c r="AW32" s="171"/>
      <c r="AX32" s="171"/>
      <c r="AY32" s="171"/>
      <c r="AZ32" s="171"/>
      <c r="BA32" s="171"/>
      <c r="BB32" s="171"/>
      <c r="BC32" s="171"/>
      <c r="BD32" s="171"/>
      <c r="BE32" s="171"/>
      <c r="BF32" s="171"/>
      <c r="BG32" s="171"/>
      <c r="BH32" s="171"/>
      <c r="BI32" s="171"/>
      <c r="BJ32" s="171"/>
      <c r="BK32" s="171"/>
      <c r="BL32" s="171"/>
      <c r="BM32" s="171"/>
      <c r="BN32" s="171"/>
      <c r="BO32" s="171"/>
      <c r="BP32" s="171"/>
      <c r="BQ32" s="171"/>
      <c r="BR32" s="171"/>
      <c r="BS32" s="171"/>
      <c r="BT32" s="171"/>
      <c r="BU32" s="171"/>
      <c r="BV32" s="171"/>
      <c r="BW32" s="171"/>
      <c r="BX32" s="171"/>
      <c r="BY32" s="173" t="str">
        <f>IFERROR(IF(BU29&gt;#REF!,"「１　事業者名等」の定員数を超過しています。",""),"")</f>
        <v/>
      </c>
    </row>
    <row r="33" spans="7:77" ht="13.9" customHeight="1">
      <c r="G33" s="532" t="s">
        <v>519</v>
      </c>
      <c r="H33" s="531"/>
      <c r="I33" s="531"/>
      <c r="J33" s="531"/>
      <c r="K33" s="531"/>
      <c r="L33" s="531"/>
      <c r="M33" s="531"/>
      <c r="N33" s="531"/>
      <c r="O33" s="531"/>
      <c r="P33" s="531"/>
      <c r="Q33" s="531"/>
      <c r="R33" s="531"/>
      <c r="S33" s="531"/>
      <c r="T33" s="531"/>
      <c r="U33" s="531"/>
      <c r="V33" s="531"/>
      <c r="W33" s="531"/>
      <c r="X33" s="171"/>
      <c r="Y33" s="171"/>
      <c r="Z33" s="171"/>
      <c r="AA33" s="171"/>
      <c r="AB33" s="171"/>
      <c r="AC33" s="171"/>
      <c r="AD33" s="171"/>
      <c r="AE33" s="171"/>
      <c r="AF33" s="171"/>
      <c r="AG33" s="171"/>
      <c r="AH33" s="171"/>
      <c r="AI33" s="171"/>
      <c r="AJ33" s="171"/>
      <c r="AK33" s="171"/>
      <c r="AL33" s="171"/>
      <c r="AM33" s="171"/>
      <c r="AN33" s="171"/>
      <c r="AO33" s="171"/>
      <c r="AP33" s="171"/>
      <c r="AQ33" s="171"/>
      <c r="AR33" s="171"/>
      <c r="AS33" s="171"/>
      <c r="AT33" s="171"/>
      <c r="AU33" s="171"/>
      <c r="AV33" s="171"/>
      <c r="AW33" s="171"/>
      <c r="AX33" s="171"/>
      <c r="AY33" s="171"/>
      <c r="AZ33" s="171"/>
      <c r="BA33" s="171"/>
      <c r="BB33" s="171"/>
      <c r="BC33" s="171"/>
      <c r="BD33" s="171"/>
      <c r="BE33" s="171"/>
      <c r="BF33" s="171"/>
      <c r="BG33" s="171"/>
      <c r="BH33" s="171"/>
      <c r="BI33" s="171"/>
      <c r="BJ33" s="171"/>
      <c r="BK33" s="171"/>
      <c r="BL33" s="171"/>
      <c r="BM33" s="171"/>
      <c r="BN33" s="171"/>
      <c r="BO33" s="171"/>
      <c r="BP33" s="171"/>
      <c r="BQ33" s="171"/>
      <c r="BR33" s="171"/>
      <c r="BS33" s="171"/>
      <c r="BT33" s="171"/>
      <c r="BU33" s="171"/>
      <c r="BV33" s="171"/>
      <c r="BW33" s="171"/>
      <c r="BX33" s="171"/>
      <c r="BY33" s="171"/>
    </row>
    <row r="34" spans="7:77" ht="13.9" customHeight="1">
      <c r="G34" s="532" t="s">
        <v>518</v>
      </c>
      <c r="H34" s="531"/>
      <c r="I34" s="531"/>
      <c r="J34" s="531"/>
      <c r="K34" s="531"/>
      <c r="L34" s="531"/>
      <c r="M34" s="531"/>
      <c r="N34" s="531"/>
      <c r="O34" s="531"/>
      <c r="P34" s="531"/>
      <c r="Q34" s="531"/>
      <c r="R34" s="531"/>
      <c r="S34" s="531"/>
      <c r="T34" s="531"/>
      <c r="U34" s="531"/>
      <c r="V34" s="531"/>
      <c r="W34" s="531"/>
      <c r="X34" s="171"/>
      <c r="Y34" s="171"/>
      <c r="Z34" s="171"/>
      <c r="AA34" s="171"/>
      <c r="AB34" s="171"/>
      <c r="AC34" s="171"/>
      <c r="AD34" s="171"/>
      <c r="AE34" s="171"/>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c r="BB34" s="171"/>
      <c r="BC34" s="171"/>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row>
    <row r="35" spans="7:77" ht="13.9" customHeight="1">
      <c r="G35" s="532" t="s">
        <v>517</v>
      </c>
      <c r="H35" s="531"/>
      <c r="I35" s="531"/>
      <c r="J35" s="531"/>
      <c r="K35" s="531"/>
      <c r="L35" s="531"/>
      <c r="M35" s="531"/>
      <c r="N35" s="531"/>
      <c r="O35" s="531"/>
      <c r="P35" s="531"/>
      <c r="Q35" s="531"/>
      <c r="R35" s="531"/>
      <c r="S35" s="531"/>
      <c r="T35" s="531"/>
      <c r="U35" s="531"/>
      <c r="V35" s="531"/>
      <c r="W35" s="531"/>
      <c r="X35" s="171"/>
      <c r="Y35" s="171"/>
      <c r="Z35" s="171"/>
      <c r="AA35" s="171"/>
      <c r="AB35" s="171"/>
      <c r="AC35" s="171"/>
      <c r="AD35" s="171"/>
      <c r="AE35" s="171"/>
      <c r="AF35" s="171"/>
      <c r="AG35" s="171"/>
      <c r="AH35" s="171"/>
      <c r="AI35" s="171"/>
      <c r="AJ35" s="171"/>
      <c r="AK35" s="171"/>
      <c r="AL35" s="171"/>
      <c r="AM35" s="171"/>
      <c r="AN35" s="171"/>
      <c r="AO35" s="171"/>
      <c r="AP35" s="171"/>
      <c r="AQ35" s="171"/>
      <c r="AR35" s="171"/>
      <c r="AS35" s="171"/>
      <c r="AT35" s="171"/>
      <c r="AU35" s="171"/>
      <c r="AV35" s="171"/>
      <c r="AW35" s="171"/>
      <c r="AX35" s="171"/>
      <c r="AY35" s="171"/>
      <c r="AZ35" s="171"/>
      <c r="BA35" s="171"/>
      <c r="BB35" s="171"/>
      <c r="BC35" s="171"/>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mergeCells count="383">
    <mergeCell ref="G28:L28"/>
    <mergeCell ref="M28:P28"/>
    <mergeCell ref="Q28:R28"/>
    <mergeCell ref="S28:U28"/>
    <mergeCell ref="V28:X28"/>
    <mergeCell ref="AT27:AV27"/>
    <mergeCell ref="BU29:BW29"/>
    <mergeCell ref="BX29:BY29"/>
    <mergeCell ref="AW29:AY29"/>
    <mergeCell ref="AZ29:BB29"/>
    <mergeCell ref="BC29:BE29"/>
    <mergeCell ref="BF29:BH29"/>
    <mergeCell ref="Y28:AA28"/>
    <mergeCell ref="AB28:AD28"/>
    <mergeCell ref="AE28:AG28"/>
    <mergeCell ref="AH28:AJ28"/>
    <mergeCell ref="AK28:AM28"/>
    <mergeCell ref="AN28:AP28"/>
    <mergeCell ref="AW28:AY28"/>
    <mergeCell ref="AZ28:BB28"/>
    <mergeCell ref="BC28:BE28"/>
    <mergeCell ref="BU28:BW28"/>
    <mergeCell ref="BX28:BY28"/>
    <mergeCell ref="AQ28:AS28"/>
    <mergeCell ref="BL30:BT30"/>
    <mergeCell ref="BO29:BQ29"/>
    <mergeCell ref="BR29:BT29"/>
    <mergeCell ref="G29:L29"/>
    <mergeCell ref="M29:R29"/>
    <mergeCell ref="S29:U29"/>
    <mergeCell ref="V29:X29"/>
    <mergeCell ref="Y29:AA29"/>
    <mergeCell ref="AB29:AD29"/>
    <mergeCell ref="BI29:BK29"/>
    <mergeCell ref="BL29:BN29"/>
    <mergeCell ref="AE29:AG29"/>
    <mergeCell ref="AH29:AJ29"/>
    <mergeCell ref="AK29:AM29"/>
    <mergeCell ref="AN29:AP29"/>
    <mergeCell ref="AQ29:AS29"/>
    <mergeCell ref="AT29:AV29"/>
    <mergeCell ref="G30:R30"/>
    <mergeCell ref="S30:AA30"/>
    <mergeCell ref="AB30:AJ30"/>
    <mergeCell ref="AK30:AS30"/>
    <mergeCell ref="AT30:BB30"/>
    <mergeCell ref="BC30:BK30"/>
    <mergeCell ref="AT28:AV28"/>
    <mergeCell ref="Q27:R27"/>
    <mergeCell ref="S27:U27"/>
    <mergeCell ref="V27:X27"/>
    <mergeCell ref="Y27:AA27"/>
    <mergeCell ref="BF27:BH27"/>
    <mergeCell ref="BI27:BK27"/>
    <mergeCell ref="AB27:AD27"/>
    <mergeCell ref="AE27:AG27"/>
    <mergeCell ref="AH27:AJ27"/>
    <mergeCell ref="AK27:AM27"/>
    <mergeCell ref="AN27:AP27"/>
    <mergeCell ref="AQ27:AS27"/>
    <mergeCell ref="BX27:BY27"/>
    <mergeCell ref="BI28:BK28"/>
    <mergeCell ref="BL28:BN28"/>
    <mergeCell ref="BO28:BQ28"/>
    <mergeCell ref="BR28:BT28"/>
    <mergeCell ref="BF28:BH28"/>
    <mergeCell ref="AW27:AY27"/>
    <mergeCell ref="AZ27:BB27"/>
    <mergeCell ref="BL27:BN27"/>
    <mergeCell ref="BO27:BQ27"/>
    <mergeCell ref="BR27:BT27"/>
    <mergeCell ref="BU27:BW27"/>
    <mergeCell ref="G27:L27"/>
    <mergeCell ref="M27:P27"/>
    <mergeCell ref="BF26:BH26"/>
    <mergeCell ref="Y26:AA26"/>
    <mergeCell ref="AB26:AD26"/>
    <mergeCell ref="AE26:AG26"/>
    <mergeCell ref="AH26:AJ26"/>
    <mergeCell ref="AK26:AM26"/>
    <mergeCell ref="AN26:AP26"/>
    <mergeCell ref="BI26:BK26"/>
    <mergeCell ref="BL26:BN26"/>
    <mergeCell ref="M26:P26"/>
    <mergeCell ref="Q26:R26"/>
    <mergeCell ref="S26:U26"/>
    <mergeCell ref="V26:X26"/>
    <mergeCell ref="BC27:BE27"/>
    <mergeCell ref="BC25:BE25"/>
    <mergeCell ref="AZ26:BB26"/>
    <mergeCell ref="BC26:BE26"/>
    <mergeCell ref="BL25:BN25"/>
    <mergeCell ref="S25:U25"/>
    <mergeCell ref="V25:X25"/>
    <mergeCell ref="Y25:AA25"/>
    <mergeCell ref="BF25:BH25"/>
    <mergeCell ref="BI25:BK25"/>
    <mergeCell ref="AB25:AD25"/>
    <mergeCell ref="AE25:AG25"/>
    <mergeCell ref="AH25:AJ25"/>
    <mergeCell ref="AK25:AM25"/>
    <mergeCell ref="AN25:AP25"/>
    <mergeCell ref="AQ25:AS25"/>
    <mergeCell ref="BX25:BY25"/>
    <mergeCell ref="G26:L26"/>
    <mergeCell ref="AT25:AV25"/>
    <mergeCell ref="AW25:AY25"/>
    <mergeCell ref="AZ25:BB25"/>
    <mergeCell ref="G24:L24"/>
    <mergeCell ref="M24:P24"/>
    <mergeCell ref="Q24:R24"/>
    <mergeCell ref="S24:U24"/>
    <mergeCell ref="V24:X24"/>
    <mergeCell ref="BX24:BY24"/>
    <mergeCell ref="BO25:BQ25"/>
    <mergeCell ref="BR25:BT25"/>
    <mergeCell ref="BO26:BQ26"/>
    <mergeCell ref="BR26:BT26"/>
    <mergeCell ref="BU26:BW26"/>
    <mergeCell ref="BU25:BW25"/>
    <mergeCell ref="G25:L25"/>
    <mergeCell ref="M25:P25"/>
    <mergeCell ref="BX26:BY26"/>
    <mergeCell ref="AQ26:AS26"/>
    <mergeCell ref="AT26:AV26"/>
    <mergeCell ref="AW26:AY26"/>
    <mergeCell ref="Q25:R25"/>
    <mergeCell ref="AZ24:BB24"/>
    <mergeCell ref="BC24:BE24"/>
    <mergeCell ref="Y24:AA24"/>
    <mergeCell ref="AB24:AD24"/>
    <mergeCell ref="AE24:AG24"/>
    <mergeCell ref="AH24:AJ24"/>
    <mergeCell ref="AK24:AM24"/>
    <mergeCell ref="AN24:AP24"/>
    <mergeCell ref="AQ24:AS24"/>
    <mergeCell ref="AT24:AV24"/>
    <mergeCell ref="AW24:AY24"/>
    <mergeCell ref="BX23:BY23"/>
    <mergeCell ref="BF24:BH24"/>
    <mergeCell ref="BI24:BK24"/>
    <mergeCell ref="BL24:BN24"/>
    <mergeCell ref="BO24:BQ24"/>
    <mergeCell ref="BR24:BT24"/>
    <mergeCell ref="BU24:BW24"/>
    <mergeCell ref="BL23:BN23"/>
    <mergeCell ref="BO23:BQ23"/>
    <mergeCell ref="BR23:BT23"/>
    <mergeCell ref="BU23:BW23"/>
    <mergeCell ref="BF23:BH23"/>
    <mergeCell ref="BI23:BK23"/>
    <mergeCell ref="G23:L23"/>
    <mergeCell ref="M23:P23"/>
    <mergeCell ref="BF22:BH22"/>
    <mergeCell ref="Y22:AA22"/>
    <mergeCell ref="AB22:AD22"/>
    <mergeCell ref="AE22:AG22"/>
    <mergeCell ref="AH22:AJ22"/>
    <mergeCell ref="AK22:AM22"/>
    <mergeCell ref="AN22:AP22"/>
    <mergeCell ref="Q23:R23"/>
    <mergeCell ref="S23:U23"/>
    <mergeCell ref="V23:X23"/>
    <mergeCell ref="Y23:AA23"/>
    <mergeCell ref="AB23:AD23"/>
    <mergeCell ref="AE23:AG23"/>
    <mergeCell ref="AH23:AJ23"/>
    <mergeCell ref="AK23:AM23"/>
    <mergeCell ref="AN23:AP23"/>
    <mergeCell ref="AQ23:AS23"/>
    <mergeCell ref="AT23:AV23"/>
    <mergeCell ref="AW23:AY23"/>
    <mergeCell ref="AZ23:BB23"/>
    <mergeCell ref="BC23:BE23"/>
    <mergeCell ref="BI22:BK22"/>
    <mergeCell ref="BL22:BN22"/>
    <mergeCell ref="M22:P22"/>
    <mergeCell ref="Q22:R22"/>
    <mergeCell ref="S22:U22"/>
    <mergeCell ref="V22:X22"/>
    <mergeCell ref="BC21:BE21"/>
    <mergeCell ref="AZ22:BB22"/>
    <mergeCell ref="BC22:BE22"/>
    <mergeCell ref="BL21:BN21"/>
    <mergeCell ref="BO21:BQ21"/>
    <mergeCell ref="BR21:BT21"/>
    <mergeCell ref="BO22:BQ22"/>
    <mergeCell ref="BR22:BT22"/>
    <mergeCell ref="BU22:BW22"/>
    <mergeCell ref="BU21:BW21"/>
    <mergeCell ref="G21:L21"/>
    <mergeCell ref="M21:P21"/>
    <mergeCell ref="BX22:BY22"/>
    <mergeCell ref="AQ22:AS22"/>
    <mergeCell ref="AT22:AV22"/>
    <mergeCell ref="AW22:AY22"/>
    <mergeCell ref="Q21:R21"/>
    <mergeCell ref="S21:U21"/>
    <mergeCell ref="V21:X21"/>
    <mergeCell ref="Y21:AA21"/>
    <mergeCell ref="BF21:BH21"/>
    <mergeCell ref="BI21:BK21"/>
    <mergeCell ref="AB21:AD21"/>
    <mergeCell ref="AE21:AG21"/>
    <mergeCell ref="AH21:AJ21"/>
    <mergeCell ref="AK21:AM21"/>
    <mergeCell ref="AN21:AP21"/>
    <mergeCell ref="AQ21:AS21"/>
    <mergeCell ref="BX21:BY21"/>
    <mergeCell ref="G22:L22"/>
    <mergeCell ref="AT21:AV21"/>
    <mergeCell ref="AW21:AY21"/>
    <mergeCell ref="AZ21:BB21"/>
    <mergeCell ref="AN20:AP20"/>
    <mergeCell ref="BR19:BT19"/>
    <mergeCell ref="BU19:BW19"/>
    <mergeCell ref="BX19:BY19"/>
    <mergeCell ref="G20:L20"/>
    <mergeCell ref="M20:P20"/>
    <mergeCell ref="Q20:R20"/>
    <mergeCell ref="S20:U20"/>
    <mergeCell ref="V20:X20"/>
    <mergeCell ref="AT19:AV19"/>
    <mergeCell ref="AT20:AV20"/>
    <mergeCell ref="AW20:AY20"/>
    <mergeCell ref="AZ20:BB20"/>
    <mergeCell ref="BC20:BE20"/>
    <mergeCell ref="BF20:BH20"/>
    <mergeCell ref="Y20:AA20"/>
    <mergeCell ref="AB20:AD20"/>
    <mergeCell ref="AE20:AG20"/>
    <mergeCell ref="AH20:AJ20"/>
    <mergeCell ref="AK20:AM20"/>
    <mergeCell ref="BI20:BK20"/>
    <mergeCell ref="BL20:BN20"/>
    <mergeCell ref="BO20:BQ20"/>
    <mergeCell ref="BR20:BT20"/>
    <mergeCell ref="BX20:BY20"/>
    <mergeCell ref="AQ20:AS20"/>
    <mergeCell ref="BO18:BQ18"/>
    <mergeCell ref="BR18:BT18"/>
    <mergeCell ref="BU18:BW18"/>
    <mergeCell ref="BX18:BY18"/>
    <mergeCell ref="AW18:AY18"/>
    <mergeCell ref="AZ18:BB18"/>
    <mergeCell ref="BC18:BE18"/>
    <mergeCell ref="AW19:AY19"/>
    <mergeCell ref="AZ19:BB19"/>
    <mergeCell ref="BC19:BE19"/>
    <mergeCell ref="BF19:BH19"/>
    <mergeCell ref="BI19:BK19"/>
    <mergeCell ref="BU20:BW20"/>
    <mergeCell ref="BL19:BN19"/>
    <mergeCell ref="BO19:BQ19"/>
    <mergeCell ref="BF18:BH18"/>
    <mergeCell ref="BI18:BK18"/>
    <mergeCell ref="G19:L19"/>
    <mergeCell ref="M19:P19"/>
    <mergeCell ref="Q19:R19"/>
    <mergeCell ref="S19:U19"/>
    <mergeCell ref="V19:X19"/>
    <mergeCell ref="Y19:AA19"/>
    <mergeCell ref="AQ19:AS19"/>
    <mergeCell ref="AB19:AD19"/>
    <mergeCell ref="AE19:AG19"/>
    <mergeCell ref="AH19:AJ19"/>
    <mergeCell ref="AK19:AM19"/>
    <mergeCell ref="AN19:AP19"/>
    <mergeCell ref="BL18:BN18"/>
    <mergeCell ref="AB18:AD18"/>
    <mergeCell ref="AZ17:BB17"/>
    <mergeCell ref="BC17:BE17"/>
    <mergeCell ref="AK18:AM18"/>
    <mergeCell ref="AN18:AP18"/>
    <mergeCell ref="AQ18:AS18"/>
    <mergeCell ref="AT18:AV18"/>
    <mergeCell ref="G18:L18"/>
    <mergeCell ref="M18:P18"/>
    <mergeCell ref="Q18:R18"/>
    <mergeCell ref="S18:U18"/>
    <mergeCell ref="V18:X18"/>
    <mergeCell ref="Y18:AA18"/>
    <mergeCell ref="AH17:AJ17"/>
    <mergeCell ref="AK17:AM17"/>
    <mergeCell ref="AN17:AP17"/>
    <mergeCell ref="AE18:AG18"/>
    <mergeCell ref="AH18:AJ18"/>
    <mergeCell ref="AB17:AD17"/>
    <mergeCell ref="AE17:AG17"/>
    <mergeCell ref="AB16:AD16"/>
    <mergeCell ref="AE16:AG16"/>
    <mergeCell ref="AH16:AJ16"/>
    <mergeCell ref="BR17:BT17"/>
    <mergeCell ref="BU17:BW17"/>
    <mergeCell ref="BX17:BY17"/>
    <mergeCell ref="BX16:BY16"/>
    <mergeCell ref="G17:L17"/>
    <mergeCell ref="M17:P17"/>
    <mergeCell ref="Q17:R17"/>
    <mergeCell ref="S17:U17"/>
    <mergeCell ref="V17:X17"/>
    <mergeCell ref="Y17:AA17"/>
    <mergeCell ref="AQ17:AS17"/>
    <mergeCell ref="AT17:AV17"/>
    <mergeCell ref="AW17:AY17"/>
    <mergeCell ref="BC16:BE16"/>
    <mergeCell ref="BF17:BH17"/>
    <mergeCell ref="BI17:BK17"/>
    <mergeCell ref="BL17:BN17"/>
    <mergeCell ref="BO17:BQ17"/>
    <mergeCell ref="BC15:BE15"/>
    <mergeCell ref="BF15:BH15"/>
    <mergeCell ref="BL15:BN15"/>
    <mergeCell ref="BO16:BQ16"/>
    <mergeCell ref="BR16:BT16"/>
    <mergeCell ref="AK16:AM16"/>
    <mergeCell ref="AN16:AP16"/>
    <mergeCell ref="AQ16:AS16"/>
    <mergeCell ref="AT16:AV16"/>
    <mergeCell ref="AW16:AY16"/>
    <mergeCell ref="AZ16:BB16"/>
    <mergeCell ref="AW15:AY15"/>
    <mergeCell ref="BF16:BH16"/>
    <mergeCell ref="BI16:BK16"/>
    <mergeCell ref="BL16:BN16"/>
    <mergeCell ref="BU13:BY15"/>
    <mergeCell ref="AQ14:AS15"/>
    <mergeCell ref="AT14:AY14"/>
    <mergeCell ref="S13:AA13"/>
    <mergeCell ref="AB13:AJ13"/>
    <mergeCell ref="G16:L16"/>
    <mergeCell ref="M16:P16"/>
    <mergeCell ref="Q16:R16"/>
    <mergeCell ref="S16:U16"/>
    <mergeCell ref="V16:X16"/>
    <mergeCell ref="Y16:AA16"/>
    <mergeCell ref="AZ14:BB15"/>
    <mergeCell ref="BC14:BH14"/>
    <mergeCell ref="BI14:BK15"/>
    <mergeCell ref="BL14:BQ14"/>
    <mergeCell ref="BU16:BW16"/>
    <mergeCell ref="BR14:BT15"/>
    <mergeCell ref="AK13:AS13"/>
    <mergeCell ref="AT13:BB13"/>
    <mergeCell ref="BC13:BK13"/>
    <mergeCell ref="BL13:BT13"/>
    <mergeCell ref="BO15:BQ15"/>
    <mergeCell ref="AN15:AP15"/>
    <mergeCell ref="AT15:AV15"/>
    <mergeCell ref="G14:L15"/>
    <mergeCell ref="M14:R15"/>
    <mergeCell ref="S14:X14"/>
    <mergeCell ref="AB14:AG14"/>
    <mergeCell ref="AH14:AJ15"/>
    <mergeCell ref="AK14:AP14"/>
    <mergeCell ref="S15:U15"/>
    <mergeCell ref="V15:X15"/>
    <mergeCell ref="AB15:AD15"/>
    <mergeCell ref="AE15:AG15"/>
    <mergeCell ref="AK15:AM15"/>
    <mergeCell ref="Y14:AA15"/>
    <mergeCell ref="S12:BY12"/>
    <mergeCell ref="G9:N9"/>
    <mergeCell ref="O9:AB9"/>
    <mergeCell ref="AC9:AF9"/>
    <mergeCell ref="AG9:AJ9"/>
    <mergeCell ref="AZ9:BB9"/>
    <mergeCell ref="BC9:BN9"/>
    <mergeCell ref="BR2:BS2"/>
    <mergeCell ref="BT2:BU2"/>
    <mergeCell ref="BV2:BW2"/>
    <mergeCell ref="BX2:BY2"/>
    <mergeCell ref="BZ2:CA2"/>
    <mergeCell ref="CB2:CC2"/>
    <mergeCell ref="G7:N7"/>
    <mergeCell ref="O7:AJ7"/>
    <mergeCell ref="AZ7:BB7"/>
    <mergeCell ref="BC7:BN7"/>
    <mergeCell ref="G8:N8"/>
    <mergeCell ref="O8:AJ8"/>
    <mergeCell ref="AZ8:BB8"/>
    <mergeCell ref="BC8:BN8"/>
    <mergeCell ref="BO2:BQ2"/>
  </mergeCells>
  <phoneticPr fontId="2"/>
  <dataValidations count="4">
    <dataValidation type="whole" allowBlank="1" showInputMessage="1" showErrorMessage="1" error="入力月の月日数を超過しています" sqref="M17:P17 M19:P20 M22:P22 M24:P25 M27:P27" xr:uid="{75BB8082-E078-422C-8ABB-AE5949C2719C}">
      <formula1>0</formula1>
      <formula2>31</formula2>
    </dataValidation>
    <dataValidation type="whole" allowBlank="1" showInputMessage="1" showErrorMessage="1" error="入力月の月日数を超過しています" sqref="M26:P26" xr:uid="{29D5269B-A337-4035-9DFE-8230D26EEA9F}">
      <formula1>0</formula1>
      <formula2>29</formula2>
    </dataValidation>
    <dataValidation type="whole" allowBlank="1" showInputMessage="1" showErrorMessage="1" error="入力月の月日数を超過しています" sqref="M16:P16 M18:P18 M21:P21 M23:P23" xr:uid="{4291DFB2-4830-46AA-9B9D-A73B8E1AEFC1}">
      <formula1>0</formula1>
      <formula2>30</formula2>
    </dataValidation>
    <dataValidation type="list" allowBlank="1" showInputMessage="1" showErrorMessage="1" sqref="BE2:BK2 BO8:BQ10 CG10 AZ7:BB9" xr:uid="{B8A13FAC-7D4F-4526-84A1-79F099AC250C}">
      <formula1>$T$3:$T$4</formula1>
    </dataValidation>
  </dataValidations>
  <printOptions horizontalCentered="1" verticalCentered="1"/>
  <pageMargins left="0.25" right="0.25" top="0.75" bottom="0.75" header="0.3" footer="0.3"/>
  <pageSetup paperSize="9" scale="81"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C1A73-02E2-40CC-8EC7-2579CE8F2E16}">
  <dimension ref="A1:L59"/>
  <sheetViews>
    <sheetView view="pageBreakPreview" zoomScale="80" zoomScaleNormal="100" zoomScaleSheetLayoutView="80" workbookViewId="0">
      <selection activeCell="L1" sqref="L1"/>
    </sheetView>
  </sheetViews>
  <sheetFormatPr defaultRowHeight="13"/>
  <cols>
    <col min="1" max="1" width="8.33203125" style="1329" customWidth="1"/>
    <col min="2" max="2" width="2.1640625" style="1329" customWidth="1"/>
    <col min="3" max="3" width="16.5" style="1329" customWidth="1"/>
    <col min="4" max="4" width="12.5" style="1329" customWidth="1"/>
    <col min="5" max="5" width="12.33203125" style="1329" customWidth="1"/>
    <col min="6" max="7" width="12.5" style="1329" customWidth="1"/>
    <col min="8" max="9" width="12.33203125" style="1329" customWidth="1"/>
    <col min="10" max="10" width="12.5" style="1329" customWidth="1"/>
    <col min="11" max="11" width="12.33203125" style="1329" customWidth="1"/>
    <col min="12" max="12" width="11.9140625" style="1329" customWidth="1"/>
    <col min="13" max="14" width="8.6640625" style="1329"/>
    <col min="15" max="15" width="8.25" style="1329" customWidth="1"/>
    <col min="16" max="256" width="8.6640625" style="1329"/>
    <col min="257" max="257" width="8.33203125" style="1329" customWidth="1"/>
    <col min="258" max="258" width="2.1640625" style="1329" customWidth="1"/>
    <col min="259" max="259" width="16.5" style="1329" customWidth="1"/>
    <col min="260" max="260" width="12.5" style="1329" customWidth="1"/>
    <col min="261" max="261" width="12.33203125" style="1329" customWidth="1"/>
    <col min="262" max="263" width="12.5" style="1329" customWidth="1"/>
    <col min="264" max="265" width="12.33203125" style="1329" customWidth="1"/>
    <col min="266" max="266" width="12.5" style="1329" customWidth="1"/>
    <col min="267" max="267" width="12.33203125" style="1329" customWidth="1"/>
    <col min="268" max="268" width="11.9140625" style="1329" customWidth="1"/>
    <col min="269" max="270" width="8.6640625" style="1329"/>
    <col min="271" max="271" width="8.25" style="1329" customWidth="1"/>
    <col min="272" max="512" width="8.6640625" style="1329"/>
    <col min="513" max="513" width="8.33203125" style="1329" customWidth="1"/>
    <col min="514" max="514" width="2.1640625" style="1329" customWidth="1"/>
    <col min="515" max="515" width="16.5" style="1329" customWidth="1"/>
    <col min="516" max="516" width="12.5" style="1329" customWidth="1"/>
    <col min="517" max="517" width="12.33203125" style="1329" customWidth="1"/>
    <col min="518" max="519" width="12.5" style="1329" customWidth="1"/>
    <col min="520" max="521" width="12.33203125" style="1329" customWidth="1"/>
    <col min="522" max="522" width="12.5" style="1329" customWidth="1"/>
    <col min="523" max="523" width="12.33203125" style="1329" customWidth="1"/>
    <col min="524" max="524" width="11.9140625" style="1329" customWidth="1"/>
    <col min="525" max="526" width="8.6640625" style="1329"/>
    <col min="527" max="527" width="8.25" style="1329" customWidth="1"/>
    <col min="528" max="768" width="8.6640625" style="1329"/>
    <col min="769" max="769" width="8.33203125" style="1329" customWidth="1"/>
    <col min="770" max="770" width="2.1640625" style="1329" customWidth="1"/>
    <col min="771" max="771" width="16.5" style="1329" customWidth="1"/>
    <col min="772" max="772" width="12.5" style="1329" customWidth="1"/>
    <col min="773" max="773" width="12.33203125" style="1329" customWidth="1"/>
    <col min="774" max="775" width="12.5" style="1329" customWidth="1"/>
    <col min="776" max="777" width="12.33203125" style="1329" customWidth="1"/>
    <col min="778" max="778" width="12.5" style="1329" customWidth="1"/>
    <col min="779" max="779" width="12.33203125" style="1329" customWidth="1"/>
    <col min="780" max="780" width="11.9140625" style="1329" customWidth="1"/>
    <col min="781" max="782" width="8.6640625" style="1329"/>
    <col min="783" max="783" width="8.25" style="1329" customWidth="1"/>
    <col min="784" max="1024" width="8.6640625" style="1329"/>
    <col min="1025" max="1025" width="8.33203125" style="1329" customWidth="1"/>
    <col min="1026" max="1026" width="2.1640625" style="1329" customWidth="1"/>
    <col min="1027" max="1027" width="16.5" style="1329" customWidth="1"/>
    <col min="1028" max="1028" width="12.5" style="1329" customWidth="1"/>
    <col min="1029" max="1029" width="12.33203125" style="1329" customWidth="1"/>
    <col min="1030" max="1031" width="12.5" style="1329" customWidth="1"/>
    <col min="1032" max="1033" width="12.33203125" style="1329" customWidth="1"/>
    <col min="1034" max="1034" width="12.5" style="1329" customWidth="1"/>
    <col min="1035" max="1035" width="12.33203125" style="1329" customWidth="1"/>
    <col min="1036" max="1036" width="11.9140625" style="1329" customWidth="1"/>
    <col min="1037" max="1038" width="8.6640625" style="1329"/>
    <col min="1039" max="1039" width="8.25" style="1329" customWidth="1"/>
    <col min="1040" max="1280" width="8.6640625" style="1329"/>
    <col min="1281" max="1281" width="8.33203125" style="1329" customWidth="1"/>
    <col min="1282" max="1282" width="2.1640625" style="1329" customWidth="1"/>
    <col min="1283" max="1283" width="16.5" style="1329" customWidth="1"/>
    <col min="1284" max="1284" width="12.5" style="1329" customWidth="1"/>
    <col min="1285" max="1285" width="12.33203125" style="1329" customWidth="1"/>
    <col min="1286" max="1287" width="12.5" style="1329" customWidth="1"/>
    <col min="1288" max="1289" width="12.33203125" style="1329" customWidth="1"/>
    <col min="1290" max="1290" width="12.5" style="1329" customWidth="1"/>
    <col min="1291" max="1291" width="12.33203125" style="1329" customWidth="1"/>
    <col min="1292" max="1292" width="11.9140625" style="1329" customWidth="1"/>
    <col min="1293" max="1294" width="8.6640625" style="1329"/>
    <col min="1295" max="1295" width="8.25" style="1329" customWidth="1"/>
    <col min="1296" max="1536" width="8.6640625" style="1329"/>
    <col min="1537" max="1537" width="8.33203125" style="1329" customWidth="1"/>
    <col min="1538" max="1538" width="2.1640625" style="1329" customWidth="1"/>
    <col min="1539" max="1539" width="16.5" style="1329" customWidth="1"/>
    <col min="1540" max="1540" width="12.5" style="1329" customWidth="1"/>
    <col min="1541" max="1541" width="12.33203125" style="1329" customWidth="1"/>
    <col min="1542" max="1543" width="12.5" style="1329" customWidth="1"/>
    <col min="1544" max="1545" width="12.33203125" style="1329" customWidth="1"/>
    <col min="1546" max="1546" width="12.5" style="1329" customWidth="1"/>
    <col min="1547" max="1547" width="12.33203125" style="1329" customWidth="1"/>
    <col min="1548" max="1548" width="11.9140625" style="1329" customWidth="1"/>
    <col min="1549" max="1550" width="8.6640625" style="1329"/>
    <col min="1551" max="1551" width="8.25" style="1329" customWidth="1"/>
    <col min="1552" max="1792" width="8.6640625" style="1329"/>
    <col min="1793" max="1793" width="8.33203125" style="1329" customWidth="1"/>
    <col min="1794" max="1794" width="2.1640625" style="1329" customWidth="1"/>
    <col min="1795" max="1795" width="16.5" style="1329" customWidth="1"/>
    <col min="1796" max="1796" width="12.5" style="1329" customWidth="1"/>
    <col min="1797" max="1797" width="12.33203125" style="1329" customWidth="1"/>
    <col min="1798" max="1799" width="12.5" style="1329" customWidth="1"/>
    <col min="1800" max="1801" width="12.33203125" style="1329" customWidth="1"/>
    <col min="1802" max="1802" width="12.5" style="1329" customWidth="1"/>
    <col min="1803" max="1803" width="12.33203125" style="1329" customWidth="1"/>
    <col min="1804" max="1804" width="11.9140625" style="1329" customWidth="1"/>
    <col min="1805" max="1806" width="8.6640625" style="1329"/>
    <col min="1807" max="1807" width="8.25" style="1329" customWidth="1"/>
    <col min="1808" max="2048" width="8.6640625" style="1329"/>
    <col min="2049" max="2049" width="8.33203125" style="1329" customWidth="1"/>
    <col min="2050" max="2050" width="2.1640625" style="1329" customWidth="1"/>
    <col min="2051" max="2051" width="16.5" style="1329" customWidth="1"/>
    <col min="2052" max="2052" width="12.5" style="1329" customWidth="1"/>
    <col min="2053" max="2053" width="12.33203125" style="1329" customWidth="1"/>
    <col min="2054" max="2055" width="12.5" style="1329" customWidth="1"/>
    <col min="2056" max="2057" width="12.33203125" style="1329" customWidth="1"/>
    <col min="2058" max="2058" width="12.5" style="1329" customWidth="1"/>
    <col min="2059" max="2059" width="12.33203125" style="1329" customWidth="1"/>
    <col min="2060" max="2060" width="11.9140625" style="1329" customWidth="1"/>
    <col min="2061" max="2062" width="8.6640625" style="1329"/>
    <col min="2063" max="2063" width="8.25" style="1329" customWidth="1"/>
    <col min="2064" max="2304" width="8.6640625" style="1329"/>
    <col min="2305" max="2305" width="8.33203125" style="1329" customWidth="1"/>
    <col min="2306" max="2306" width="2.1640625" style="1329" customWidth="1"/>
    <col min="2307" max="2307" width="16.5" style="1329" customWidth="1"/>
    <col min="2308" max="2308" width="12.5" style="1329" customWidth="1"/>
    <col min="2309" max="2309" width="12.33203125" style="1329" customWidth="1"/>
    <col min="2310" max="2311" width="12.5" style="1329" customWidth="1"/>
    <col min="2312" max="2313" width="12.33203125" style="1329" customWidth="1"/>
    <col min="2314" max="2314" width="12.5" style="1329" customWidth="1"/>
    <col min="2315" max="2315" width="12.33203125" style="1329" customWidth="1"/>
    <col min="2316" max="2316" width="11.9140625" style="1329" customWidth="1"/>
    <col min="2317" max="2318" width="8.6640625" style="1329"/>
    <col min="2319" max="2319" width="8.25" style="1329" customWidth="1"/>
    <col min="2320" max="2560" width="8.6640625" style="1329"/>
    <col min="2561" max="2561" width="8.33203125" style="1329" customWidth="1"/>
    <col min="2562" max="2562" width="2.1640625" style="1329" customWidth="1"/>
    <col min="2563" max="2563" width="16.5" style="1329" customWidth="1"/>
    <col min="2564" max="2564" width="12.5" style="1329" customWidth="1"/>
    <col min="2565" max="2565" width="12.33203125" style="1329" customWidth="1"/>
    <col min="2566" max="2567" width="12.5" style="1329" customWidth="1"/>
    <col min="2568" max="2569" width="12.33203125" style="1329" customWidth="1"/>
    <col min="2570" max="2570" width="12.5" style="1329" customWidth="1"/>
    <col min="2571" max="2571" width="12.33203125" style="1329" customWidth="1"/>
    <col min="2572" max="2572" width="11.9140625" style="1329" customWidth="1"/>
    <col min="2573" max="2574" width="8.6640625" style="1329"/>
    <col min="2575" max="2575" width="8.25" style="1329" customWidth="1"/>
    <col min="2576" max="2816" width="8.6640625" style="1329"/>
    <col min="2817" max="2817" width="8.33203125" style="1329" customWidth="1"/>
    <col min="2818" max="2818" width="2.1640625" style="1329" customWidth="1"/>
    <col min="2819" max="2819" width="16.5" style="1329" customWidth="1"/>
    <col min="2820" max="2820" width="12.5" style="1329" customWidth="1"/>
    <col min="2821" max="2821" width="12.33203125" style="1329" customWidth="1"/>
    <col min="2822" max="2823" width="12.5" style="1329" customWidth="1"/>
    <col min="2824" max="2825" width="12.33203125" style="1329" customWidth="1"/>
    <col min="2826" max="2826" width="12.5" style="1329" customWidth="1"/>
    <col min="2827" max="2827" width="12.33203125" style="1329" customWidth="1"/>
    <col min="2828" max="2828" width="11.9140625" style="1329" customWidth="1"/>
    <col min="2829" max="2830" width="8.6640625" style="1329"/>
    <col min="2831" max="2831" width="8.25" style="1329" customWidth="1"/>
    <col min="2832" max="3072" width="8.6640625" style="1329"/>
    <col min="3073" max="3073" width="8.33203125" style="1329" customWidth="1"/>
    <col min="3074" max="3074" width="2.1640625" style="1329" customWidth="1"/>
    <col min="3075" max="3075" width="16.5" style="1329" customWidth="1"/>
    <col min="3076" max="3076" width="12.5" style="1329" customWidth="1"/>
    <col min="3077" max="3077" width="12.33203125" style="1329" customWidth="1"/>
    <col min="3078" max="3079" width="12.5" style="1329" customWidth="1"/>
    <col min="3080" max="3081" width="12.33203125" style="1329" customWidth="1"/>
    <col min="3082" max="3082" width="12.5" style="1329" customWidth="1"/>
    <col min="3083" max="3083" width="12.33203125" style="1329" customWidth="1"/>
    <col min="3084" max="3084" width="11.9140625" style="1329" customWidth="1"/>
    <col min="3085" max="3086" width="8.6640625" style="1329"/>
    <col min="3087" max="3087" width="8.25" style="1329" customWidth="1"/>
    <col min="3088" max="3328" width="8.6640625" style="1329"/>
    <col min="3329" max="3329" width="8.33203125" style="1329" customWidth="1"/>
    <col min="3330" max="3330" width="2.1640625" style="1329" customWidth="1"/>
    <col min="3331" max="3331" width="16.5" style="1329" customWidth="1"/>
    <col min="3332" max="3332" width="12.5" style="1329" customWidth="1"/>
    <col min="3333" max="3333" width="12.33203125" style="1329" customWidth="1"/>
    <col min="3334" max="3335" width="12.5" style="1329" customWidth="1"/>
    <col min="3336" max="3337" width="12.33203125" style="1329" customWidth="1"/>
    <col min="3338" max="3338" width="12.5" style="1329" customWidth="1"/>
    <col min="3339" max="3339" width="12.33203125" style="1329" customWidth="1"/>
    <col min="3340" max="3340" width="11.9140625" style="1329" customWidth="1"/>
    <col min="3341" max="3342" width="8.6640625" style="1329"/>
    <col min="3343" max="3343" width="8.25" style="1329" customWidth="1"/>
    <col min="3344" max="3584" width="8.6640625" style="1329"/>
    <col min="3585" max="3585" width="8.33203125" style="1329" customWidth="1"/>
    <col min="3586" max="3586" width="2.1640625" style="1329" customWidth="1"/>
    <col min="3587" max="3587" width="16.5" style="1329" customWidth="1"/>
    <col min="3588" max="3588" width="12.5" style="1329" customWidth="1"/>
    <col min="3589" max="3589" width="12.33203125" style="1329" customWidth="1"/>
    <col min="3590" max="3591" width="12.5" style="1329" customWidth="1"/>
    <col min="3592" max="3593" width="12.33203125" style="1329" customWidth="1"/>
    <col min="3594" max="3594" width="12.5" style="1329" customWidth="1"/>
    <col min="3595" max="3595" width="12.33203125" style="1329" customWidth="1"/>
    <col min="3596" max="3596" width="11.9140625" style="1329" customWidth="1"/>
    <col min="3597" max="3598" width="8.6640625" style="1329"/>
    <col min="3599" max="3599" width="8.25" style="1329" customWidth="1"/>
    <col min="3600" max="3840" width="8.6640625" style="1329"/>
    <col min="3841" max="3841" width="8.33203125" style="1329" customWidth="1"/>
    <col min="3842" max="3842" width="2.1640625" style="1329" customWidth="1"/>
    <col min="3843" max="3843" width="16.5" style="1329" customWidth="1"/>
    <col min="3844" max="3844" width="12.5" style="1329" customWidth="1"/>
    <col min="3845" max="3845" width="12.33203125" style="1329" customWidth="1"/>
    <col min="3846" max="3847" width="12.5" style="1329" customWidth="1"/>
    <col min="3848" max="3849" width="12.33203125" style="1329" customWidth="1"/>
    <col min="3850" max="3850" width="12.5" style="1329" customWidth="1"/>
    <col min="3851" max="3851" width="12.33203125" style="1329" customWidth="1"/>
    <col min="3852" max="3852" width="11.9140625" style="1329" customWidth="1"/>
    <col min="3853" max="3854" width="8.6640625" style="1329"/>
    <col min="3855" max="3855" width="8.25" style="1329" customWidth="1"/>
    <col min="3856" max="4096" width="8.6640625" style="1329"/>
    <col min="4097" max="4097" width="8.33203125" style="1329" customWidth="1"/>
    <col min="4098" max="4098" width="2.1640625" style="1329" customWidth="1"/>
    <col min="4099" max="4099" width="16.5" style="1329" customWidth="1"/>
    <col min="4100" max="4100" width="12.5" style="1329" customWidth="1"/>
    <col min="4101" max="4101" width="12.33203125" style="1329" customWidth="1"/>
    <col min="4102" max="4103" width="12.5" style="1329" customWidth="1"/>
    <col min="4104" max="4105" width="12.33203125" style="1329" customWidth="1"/>
    <col min="4106" max="4106" width="12.5" style="1329" customWidth="1"/>
    <col min="4107" max="4107" width="12.33203125" style="1329" customWidth="1"/>
    <col min="4108" max="4108" width="11.9140625" style="1329" customWidth="1"/>
    <col min="4109" max="4110" width="8.6640625" style="1329"/>
    <col min="4111" max="4111" width="8.25" style="1329" customWidth="1"/>
    <col min="4112" max="4352" width="8.6640625" style="1329"/>
    <col min="4353" max="4353" width="8.33203125" style="1329" customWidth="1"/>
    <col min="4354" max="4354" width="2.1640625" style="1329" customWidth="1"/>
    <col min="4355" max="4355" width="16.5" style="1329" customWidth="1"/>
    <col min="4356" max="4356" width="12.5" style="1329" customWidth="1"/>
    <col min="4357" max="4357" width="12.33203125" style="1329" customWidth="1"/>
    <col min="4358" max="4359" width="12.5" style="1329" customWidth="1"/>
    <col min="4360" max="4361" width="12.33203125" style="1329" customWidth="1"/>
    <col min="4362" max="4362" width="12.5" style="1329" customWidth="1"/>
    <col min="4363" max="4363" width="12.33203125" style="1329" customWidth="1"/>
    <col min="4364" max="4364" width="11.9140625" style="1329" customWidth="1"/>
    <col min="4365" max="4366" width="8.6640625" style="1329"/>
    <col min="4367" max="4367" width="8.25" style="1329" customWidth="1"/>
    <col min="4368" max="4608" width="8.6640625" style="1329"/>
    <col min="4609" max="4609" width="8.33203125" style="1329" customWidth="1"/>
    <col min="4610" max="4610" width="2.1640625" style="1329" customWidth="1"/>
    <col min="4611" max="4611" width="16.5" style="1329" customWidth="1"/>
    <col min="4612" max="4612" width="12.5" style="1329" customWidth="1"/>
    <col min="4613" max="4613" width="12.33203125" style="1329" customWidth="1"/>
    <col min="4614" max="4615" width="12.5" style="1329" customWidth="1"/>
    <col min="4616" max="4617" width="12.33203125" style="1329" customWidth="1"/>
    <col min="4618" max="4618" width="12.5" style="1329" customWidth="1"/>
    <col min="4619" max="4619" width="12.33203125" style="1329" customWidth="1"/>
    <col min="4620" max="4620" width="11.9140625" style="1329" customWidth="1"/>
    <col min="4621" max="4622" width="8.6640625" style="1329"/>
    <col min="4623" max="4623" width="8.25" style="1329" customWidth="1"/>
    <col min="4624" max="4864" width="8.6640625" style="1329"/>
    <col min="4865" max="4865" width="8.33203125" style="1329" customWidth="1"/>
    <col min="4866" max="4866" width="2.1640625" style="1329" customWidth="1"/>
    <col min="4867" max="4867" width="16.5" style="1329" customWidth="1"/>
    <col min="4868" max="4868" width="12.5" style="1329" customWidth="1"/>
    <col min="4869" max="4869" width="12.33203125" style="1329" customWidth="1"/>
    <col min="4870" max="4871" width="12.5" style="1329" customWidth="1"/>
    <col min="4872" max="4873" width="12.33203125" style="1329" customWidth="1"/>
    <col min="4874" max="4874" width="12.5" style="1329" customWidth="1"/>
    <col min="4875" max="4875" width="12.33203125" style="1329" customWidth="1"/>
    <col min="4876" max="4876" width="11.9140625" style="1329" customWidth="1"/>
    <col min="4877" max="4878" width="8.6640625" style="1329"/>
    <col min="4879" max="4879" width="8.25" style="1329" customWidth="1"/>
    <col min="4880" max="5120" width="8.6640625" style="1329"/>
    <col min="5121" max="5121" width="8.33203125" style="1329" customWidth="1"/>
    <col min="5122" max="5122" width="2.1640625" style="1329" customWidth="1"/>
    <col min="5123" max="5123" width="16.5" style="1329" customWidth="1"/>
    <col min="5124" max="5124" width="12.5" style="1329" customWidth="1"/>
    <col min="5125" max="5125" width="12.33203125" style="1329" customWidth="1"/>
    <col min="5126" max="5127" width="12.5" style="1329" customWidth="1"/>
    <col min="5128" max="5129" width="12.33203125" style="1329" customWidth="1"/>
    <col min="5130" max="5130" width="12.5" style="1329" customWidth="1"/>
    <col min="5131" max="5131" width="12.33203125" style="1329" customWidth="1"/>
    <col min="5132" max="5132" width="11.9140625" style="1329" customWidth="1"/>
    <col min="5133" max="5134" width="8.6640625" style="1329"/>
    <col min="5135" max="5135" width="8.25" style="1329" customWidth="1"/>
    <col min="5136" max="5376" width="8.6640625" style="1329"/>
    <col min="5377" max="5377" width="8.33203125" style="1329" customWidth="1"/>
    <col min="5378" max="5378" width="2.1640625" style="1329" customWidth="1"/>
    <col min="5379" max="5379" width="16.5" style="1329" customWidth="1"/>
    <col min="5380" max="5380" width="12.5" style="1329" customWidth="1"/>
    <col min="5381" max="5381" width="12.33203125" style="1329" customWidth="1"/>
    <col min="5382" max="5383" width="12.5" style="1329" customWidth="1"/>
    <col min="5384" max="5385" width="12.33203125" style="1329" customWidth="1"/>
    <col min="5386" max="5386" width="12.5" style="1329" customWidth="1"/>
    <col min="5387" max="5387" width="12.33203125" style="1329" customWidth="1"/>
    <col min="5388" max="5388" width="11.9140625" style="1329" customWidth="1"/>
    <col min="5389" max="5390" width="8.6640625" style="1329"/>
    <col min="5391" max="5391" width="8.25" style="1329" customWidth="1"/>
    <col min="5392" max="5632" width="8.6640625" style="1329"/>
    <col min="5633" max="5633" width="8.33203125" style="1329" customWidth="1"/>
    <col min="5634" max="5634" width="2.1640625" style="1329" customWidth="1"/>
    <col min="5635" max="5635" width="16.5" style="1329" customWidth="1"/>
    <col min="5636" max="5636" width="12.5" style="1329" customWidth="1"/>
    <col min="5637" max="5637" width="12.33203125" style="1329" customWidth="1"/>
    <col min="5638" max="5639" width="12.5" style="1329" customWidth="1"/>
    <col min="5640" max="5641" width="12.33203125" style="1329" customWidth="1"/>
    <col min="5642" max="5642" width="12.5" style="1329" customWidth="1"/>
    <col min="5643" max="5643" width="12.33203125" style="1329" customWidth="1"/>
    <col min="5644" max="5644" width="11.9140625" style="1329" customWidth="1"/>
    <col min="5645" max="5646" width="8.6640625" style="1329"/>
    <col min="5647" max="5647" width="8.25" style="1329" customWidth="1"/>
    <col min="5648" max="5888" width="8.6640625" style="1329"/>
    <col min="5889" max="5889" width="8.33203125" style="1329" customWidth="1"/>
    <col min="5890" max="5890" width="2.1640625" style="1329" customWidth="1"/>
    <col min="5891" max="5891" width="16.5" style="1329" customWidth="1"/>
    <col min="5892" max="5892" width="12.5" style="1329" customWidth="1"/>
    <col min="5893" max="5893" width="12.33203125" style="1329" customWidth="1"/>
    <col min="5894" max="5895" width="12.5" style="1329" customWidth="1"/>
    <col min="5896" max="5897" width="12.33203125" style="1329" customWidth="1"/>
    <col min="5898" max="5898" width="12.5" style="1329" customWidth="1"/>
    <col min="5899" max="5899" width="12.33203125" style="1329" customWidth="1"/>
    <col min="5900" max="5900" width="11.9140625" style="1329" customWidth="1"/>
    <col min="5901" max="5902" width="8.6640625" style="1329"/>
    <col min="5903" max="5903" width="8.25" style="1329" customWidth="1"/>
    <col min="5904" max="6144" width="8.6640625" style="1329"/>
    <col min="6145" max="6145" width="8.33203125" style="1329" customWidth="1"/>
    <col min="6146" max="6146" width="2.1640625" style="1329" customWidth="1"/>
    <col min="6147" max="6147" width="16.5" style="1329" customWidth="1"/>
    <col min="6148" max="6148" width="12.5" style="1329" customWidth="1"/>
    <col min="6149" max="6149" width="12.33203125" style="1329" customWidth="1"/>
    <col min="6150" max="6151" width="12.5" style="1329" customWidth="1"/>
    <col min="6152" max="6153" width="12.33203125" style="1329" customWidth="1"/>
    <col min="6154" max="6154" width="12.5" style="1329" customWidth="1"/>
    <col min="6155" max="6155" width="12.33203125" style="1329" customWidth="1"/>
    <col min="6156" max="6156" width="11.9140625" style="1329" customWidth="1"/>
    <col min="6157" max="6158" width="8.6640625" style="1329"/>
    <col min="6159" max="6159" width="8.25" style="1329" customWidth="1"/>
    <col min="6160" max="6400" width="8.6640625" style="1329"/>
    <col min="6401" max="6401" width="8.33203125" style="1329" customWidth="1"/>
    <col min="6402" max="6402" width="2.1640625" style="1329" customWidth="1"/>
    <col min="6403" max="6403" width="16.5" style="1329" customWidth="1"/>
    <col min="6404" max="6404" width="12.5" style="1329" customWidth="1"/>
    <col min="6405" max="6405" width="12.33203125" style="1329" customWidth="1"/>
    <col min="6406" max="6407" width="12.5" style="1329" customWidth="1"/>
    <col min="6408" max="6409" width="12.33203125" style="1329" customWidth="1"/>
    <col min="6410" max="6410" width="12.5" style="1329" customWidth="1"/>
    <col min="6411" max="6411" width="12.33203125" style="1329" customWidth="1"/>
    <col min="6412" max="6412" width="11.9140625" style="1329" customWidth="1"/>
    <col min="6413" max="6414" width="8.6640625" style="1329"/>
    <col min="6415" max="6415" width="8.25" style="1329" customWidth="1"/>
    <col min="6416" max="6656" width="8.6640625" style="1329"/>
    <col min="6657" max="6657" width="8.33203125" style="1329" customWidth="1"/>
    <col min="6658" max="6658" width="2.1640625" style="1329" customWidth="1"/>
    <col min="6659" max="6659" width="16.5" style="1329" customWidth="1"/>
    <col min="6660" max="6660" width="12.5" style="1329" customWidth="1"/>
    <col min="6661" max="6661" width="12.33203125" style="1329" customWidth="1"/>
    <col min="6662" max="6663" width="12.5" style="1329" customWidth="1"/>
    <col min="6664" max="6665" width="12.33203125" style="1329" customWidth="1"/>
    <col min="6666" max="6666" width="12.5" style="1329" customWidth="1"/>
    <col min="6667" max="6667" width="12.33203125" style="1329" customWidth="1"/>
    <col min="6668" max="6668" width="11.9140625" style="1329" customWidth="1"/>
    <col min="6669" max="6670" width="8.6640625" style="1329"/>
    <col min="6671" max="6671" width="8.25" style="1329" customWidth="1"/>
    <col min="6672" max="6912" width="8.6640625" style="1329"/>
    <col min="6913" max="6913" width="8.33203125" style="1329" customWidth="1"/>
    <col min="6914" max="6914" width="2.1640625" style="1329" customWidth="1"/>
    <col min="6915" max="6915" width="16.5" style="1329" customWidth="1"/>
    <col min="6916" max="6916" width="12.5" style="1329" customWidth="1"/>
    <col min="6917" max="6917" width="12.33203125" style="1329" customWidth="1"/>
    <col min="6918" max="6919" width="12.5" style="1329" customWidth="1"/>
    <col min="6920" max="6921" width="12.33203125" style="1329" customWidth="1"/>
    <col min="6922" max="6922" width="12.5" style="1329" customWidth="1"/>
    <col min="6923" max="6923" width="12.33203125" style="1329" customWidth="1"/>
    <col min="6924" max="6924" width="11.9140625" style="1329" customWidth="1"/>
    <col min="6925" max="6926" width="8.6640625" style="1329"/>
    <col min="6927" max="6927" width="8.25" style="1329" customWidth="1"/>
    <col min="6928" max="7168" width="8.6640625" style="1329"/>
    <col min="7169" max="7169" width="8.33203125" style="1329" customWidth="1"/>
    <col min="7170" max="7170" width="2.1640625" style="1329" customWidth="1"/>
    <col min="7171" max="7171" width="16.5" style="1329" customWidth="1"/>
    <col min="7172" max="7172" width="12.5" style="1329" customWidth="1"/>
    <col min="7173" max="7173" width="12.33203125" style="1329" customWidth="1"/>
    <col min="7174" max="7175" width="12.5" style="1329" customWidth="1"/>
    <col min="7176" max="7177" width="12.33203125" style="1329" customWidth="1"/>
    <col min="7178" max="7178" width="12.5" style="1329" customWidth="1"/>
    <col min="7179" max="7179" width="12.33203125" style="1329" customWidth="1"/>
    <col min="7180" max="7180" width="11.9140625" style="1329" customWidth="1"/>
    <col min="7181" max="7182" width="8.6640625" style="1329"/>
    <col min="7183" max="7183" width="8.25" style="1329" customWidth="1"/>
    <col min="7184" max="7424" width="8.6640625" style="1329"/>
    <col min="7425" max="7425" width="8.33203125" style="1329" customWidth="1"/>
    <col min="7426" max="7426" width="2.1640625" style="1329" customWidth="1"/>
    <col min="7427" max="7427" width="16.5" style="1329" customWidth="1"/>
    <col min="7428" max="7428" width="12.5" style="1329" customWidth="1"/>
    <col min="7429" max="7429" width="12.33203125" style="1329" customWidth="1"/>
    <col min="7430" max="7431" width="12.5" style="1329" customWidth="1"/>
    <col min="7432" max="7433" width="12.33203125" style="1329" customWidth="1"/>
    <col min="7434" max="7434" width="12.5" style="1329" customWidth="1"/>
    <col min="7435" max="7435" width="12.33203125" style="1329" customWidth="1"/>
    <col min="7436" max="7436" width="11.9140625" style="1329" customWidth="1"/>
    <col min="7437" max="7438" width="8.6640625" style="1329"/>
    <col min="7439" max="7439" width="8.25" style="1329" customWidth="1"/>
    <col min="7440" max="7680" width="8.6640625" style="1329"/>
    <col min="7681" max="7681" width="8.33203125" style="1329" customWidth="1"/>
    <col min="7682" max="7682" width="2.1640625" style="1329" customWidth="1"/>
    <col min="7683" max="7683" width="16.5" style="1329" customWidth="1"/>
    <col min="7684" max="7684" width="12.5" style="1329" customWidth="1"/>
    <col min="7685" max="7685" width="12.33203125" style="1329" customWidth="1"/>
    <col min="7686" max="7687" width="12.5" style="1329" customWidth="1"/>
    <col min="7688" max="7689" width="12.33203125" style="1329" customWidth="1"/>
    <col min="7690" max="7690" width="12.5" style="1329" customWidth="1"/>
    <col min="7691" max="7691" width="12.33203125" style="1329" customWidth="1"/>
    <col min="7692" max="7692" width="11.9140625" style="1329" customWidth="1"/>
    <col min="7693" max="7694" width="8.6640625" style="1329"/>
    <col min="7695" max="7695" width="8.25" style="1329" customWidth="1"/>
    <col min="7696" max="7936" width="8.6640625" style="1329"/>
    <col min="7937" max="7937" width="8.33203125" style="1329" customWidth="1"/>
    <col min="7938" max="7938" width="2.1640625" style="1329" customWidth="1"/>
    <col min="7939" max="7939" width="16.5" style="1329" customWidth="1"/>
    <col min="7940" max="7940" width="12.5" style="1329" customWidth="1"/>
    <col min="7941" max="7941" width="12.33203125" style="1329" customWidth="1"/>
    <col min="7942" max="7943" width="12.5" style="1329" customWidth="1"/>
    <col min="7944" max="7945" width="12.33203125" style="1329" customWidth="1"/>
    <col min="7946" max="7946" width="12.5" style="1329" customWidth="1"/>
    <col min="7947" max="7947" width="12.33203125" style="1329" customWidth="1"/>
    <col min="7948" max="7948" width="11.9140625" style="1329" customWidth="1"/>
    <col min="7949" max="7950" width="8.6640625" style="1329"/>
    <col min="7951" max="7951" width="8.25" style="1329" customWidth="1"/>
    <col min="7952" max="8192" width="8.6640625" style="1329"/>
    <col min="8193" max="8193" width="8.33203125" style="1329" customWidth="1"/>
    <col min="8194" max="8194" width="2.1640625" style="1329" customWidth="1"/>
    <col min="8195" max="8195" width="16.5" style="1329" customWidth="1"/>
    <col min="8196" max="8196" width="12.5" style="1329" customWidth="1"/>
    <col min="8197" max="8197" width="12.33203125" style="1329" customWidth="1"/>
    <col min="8198" max="8199" width="12.5" style="1329" customWidth="1"/>
    <col min="8200" max="8201" width="12.33203125" style="1329" customWidth="1"/>
    <col min="8202" max="8202" width="12.5" style="1329" customWidth="1"/>
    <col min="8203" max="8203" width="12.33203125" style="1329" customWidth="1"/>
    <col min="8204" max="8204" width="11.9140625" style="1329" customWidth="1"/>
    <col min="8205" max="8206" width="8.6640625" style="1329"/>
    <col min="8207" max="8207" width="8.25" style="1329" customWidth="1"/>
    <col min="8208" max="8448" width="8.6640625" style="1329"/>
    <col min="8449" max="8449" width="8.33203125" style="1329" customWidth="1"/>
    <col min="8450" max="8450" width="2.1640625" style="1329" customWidth="1"/>
    <col min="8451" max="8451" width="16.5" style="1329" customWidth="1"/>
    <col min="8452" max="8452" width="12.5" style="1329" customWidth="1"/>
    <col min="8453" max="8453" width="12.33203125" style="1329" customWidth="1"/>
    <col min="8454" max="8455" width="12.5" style="1329" customWidth="1"/>
    <col min="8456" max="8457" width="12.33203125" style="1329" customWidth="1"/>
    <col min="8458" max="8458" width="12.5" style="1329" customWidth="1"/>
    <col min="8459" max="8459" width="12.33203125" style="1329" customWidth="1"/>
    <col min="8460" max="8460" width="11.9140625" style="1329" customWidth="1"/>
    <col min="8461" max="8462" width="8.6640625" style="1329"/>
    <col min="8463" max="8463" width="8.25" style="1329" customWidth="1"/>
    <col min="8464" max="8704" width="8.6640625" style="1329"/>
    <col min="8705" max="8705" width="8.33203125" style="1329" customWidth="1"/>
    <col min="8706" max="8706" width="2.1640625" style="1329" customWidth="1"/>
    <col min="8707" max="8707" width="16.5" style="1329" customWidth="1"/>
    <col min="8708" max="8708" width="12.5" style="1329" customWidth="1"/>
    <col min="8709" max="8709" width="12.33203125" style="1329" customWidth="1"/>
    <col min="8710" max="8711" width="12.5" style="1329" customWidth="1"/>
    <col min="8712" max="8713" width="12.33203125" style="1329" customWidth="1"/>
    <col min="8714" max="8714" width="12.5" style="1329" customWidth="1"/>
    <col min="8715" max="8715" width="12.33203125" style="1329" customWidth="1"/>
    <col min="8716" max="8716" width="11.9140625" style="1329" customWidth="1"/>
    <col min="8717" max="8718" width="8.6640625" style="1329"/>
    <col min="8719" max="8719" width="8.25" style="1329" customWidth="1"/>
    <col min="8720" max="8960" width="8.6640625" style="1329"/>
    <col min="8961" max="8961" width="8.33203125" style="1329" customWidth="1"/>
    <col min="8962" max="8962" width="2.1640625" style="1329" customWidth="1"/>
    <col min="8963" max="8963" width="16.5" style="1329" customWidth="1"/>
    <col min="8964" max="8964" width="12.5" style="1329" customWidth="1"/>
    <col min="8965" max="8965" width="12.33203125" style="1329" customWidth="1"/>
    <col min="8966" max="8967" width="12.5" style="1329" customWidth="1"/>
    <col min="8968" max="8969" width="12.33203125" style="1329" customWidth="1"/>
    <col min="8970" max="8970" width="12.5" style="1329" customWidth="1"/>
    <col min="8971" max="8971" width="12.33203125" style="1329" customWidth="1"/>
    <col min="8972" max="8972" width="11.9140625" style="1329" customWidth="1"/>
    <col min="8973" max="8974" width="8.6640625" style="1329"/>
    <col min="8975" max="8975" width="8.25" style="1329" customWidth="1"/>
    <col min="8976" max="9216" width="8.6640625" style="1329"/>
    <col min="9217" max="9217" width="8.33203125" style="1329" customWidth="1"/>
    <col min="9218" max="9218" width="2.1640625" style="1329" customWidth="1"/>
    <col min="9219" max="9219" width="16.5" style="1329" customWidth="1"/>
    <col min="9220" max="9220" width="12.5" style="1329" customWidth="1"/>
    <col min="9221" max="9221" width="12.33203125" style="1329" customWidth="1"/>
    <col min="9222" max="9223" width="12.5" style="1329" customWidth="1"/>
    <col min="9224" max="9225" width="12.33203125" style="1329" customWidth="1"/>
    <col min="9226" max="9226" width="12.5" style="1329" customWidth="1"/>
    <col min="9227" max="9227" width="12.33203125" style="1329" customWidth="1"/>
    <col min="9228" max="9228" width="11.9140625" style="1329" customWidth="1"/>
    <col min="9229" max="9230" width="8.6640625" style="1329"/>
    <col min="9231" max="9231" width="8.25" style="1329" customWidth="1"/>
    <col min="9232" max="9472" width="8.6640625" style="1329"/>
    <col min="9473" max="9473" width="8.33203125" style="1329" customWidth="1"/>
    <col min="9474" max="9474" width="2.1640625" style="1329" customWidth="1"/>
    <col min="9475" max="9475" width="16.5" style="1329" customWidth="1"/>
    <col min="9476" max="9476" width="12.5" style="1329" customWidth="1"/>
    <col min="9477" max="9477" width="12.33203125" style="1329" customWidth="1"/>
    <col min="9478" max="9479" width="12.5" style="1329" customWidth="1"/>
    <col min="9480" max="9481" width="12.33203125" style="1329" customWidth="1"/>
    <col min="9482" max="9482" width="12.5" style="1329" customWidth="1"/>
    <col min="9483" max="9483" width="12.33203125" style="1329" customWidth="1"/>
    <col min="9484" max="9484" width="11.9140625" style="1329" customWidth="1"/>
    <col min="9485" max="9486" width="8.6640625" style="1329"/>
    <col min="9487" max="9487" width="8.25" style="1329" customWidth="1"/>
    <col min="9488" max="9728" width="8.6640625" style="1329"/>
    <col min="9729" max="9729" width="8.33203125" style="1329" customWidth="1"/>
    <col min="9730" max="9730" width="2.1640625" style="1329" customWidth="1"/>
    <col min="9731" max="9731" width="16.5" style="1329" customWidth="1"/>
    <col min="9732" max="9732" width="12.5" style="1329" customWidth="1"/>
    <col min="9733" max="9733" width="12.33203125" style="1329" customWidth="1"/>
    <col min="9734" max="9735" width="12.5" style="1329" customWidth="1"/>
    <col min="9736" max="9737" width="12.33203125" style="1329" customWidth="1"/>
    <col min="9738" max="9738" width="12.5" style="1329" customWidth="1"/>
    <col min="9739" max="9739" width="12.33203125" style="1329" customWidth="1"/>
    <col min="9740" max="9740" width="11.9140625" style="1329" customWidth="1"/>
    <col min="9741" max="9742" width="8.6640625" style="1329"/>
    <col min="9743" max="9743" width="8.25" style="1329" customWidth="1"/>
    <col min="9744" max="9984" width="8.6640625" style="1329"/>
    <col min="9985" max="9985" width="8.33203125" style="1329" customWidth="1"/>
    <col min="9986" max="9986" width="2.1640625" style="1329" customWidth="1"/>
    <col min="9987" max="9987" width="16.5" style="1329" customWidth="1"/>
    <col min="9988" max="9988" width="12.5" style="1329" customWidth="1"/>
    <col min="9989" max="9989" width="12.33203125" style="1329" customWidth="1"/>
    <col min="9990" max="9991" width="12.5" style="1329" customWidth="1"/>
    <col min="9992" max="9993" width="12.33203125" style="1329" customWidth="1"/>
    <col min="9994" max="9994" width="12.5" style="1329" customWidth="1"/>
    <col min="9995" max="9995" width="12.33203125" style="1329" customWidth="1"/>
    <col min="9996" max="9996" width="11.9140625" style="1329" customWidth="1"/>
    <col min="9997" max="9998" width="8.6640625" style="1329"/>
    <col min="9999" max="9999" width="8.25" style="1329" customWidth="1"/>
    <col min="10000" max="10240" width="8.6640625" style="1329"/>
    <col min="10241" max="10241" width="8.33203125" style="1329" customWidth="1"/>
    <col min="10242" max="10242" width="2.1640625" style="1329" customWidth="1"/>
    <col min="10243" max="10243" width="16.5" style="1329" customWidth="1"/>
    <col min="10244" max="10244" width="12.5" style="1329" customWidth="1"/>
    <col min="10245" max="10245" width="12.33203125" style="1329" customWidth="1"/>
    <col min="10246" max="10247" width="12.5" style="1329" customWidth="1"/>
    <col min="10248" max="10249" width="12.33203125" style="1329" customWidth="1"/>
    <col min="10250" max="10250" width="12.5" style="1329" customWidth="1"/>
    <col min="10251" max="10251" width="12.33203125" style="1329" customWidth="1"/>
    <col min="10252" max="10252" width="11.9140625" style="1329" customWidth="1"/>
    <col min="10253" max="10254" width="8.6640625" style="1329"/>
    <col min="10255" max="10255" width="8.25" style="1329" customWidth="1"/>
    <col min="10256" max="10496" width="8.6640625" style="1329"/>
    <col min="10497" max="10497" width="8.33203125" style="1329" customWidth="1"/>
    <col min="10498" max="10498" width="2.1640625" style="1329" customWidth="1"/>
    <col min="10499" max="10499" width="16.5" style="1329" customWidth="1"/>
    <col min="10500" max="10500" width="12.5" style="1329" customWidth="1"/>
    <col min="10501" max="10501" width="12.33203125" style="1329" customWidth="1"/>
    <col min="10502" max="10503" width="12.5" style="1329" customWidth="1"/>
    <col min="10504" max="10505" width="12.33203125" style="1329" customWidth="1"/>
    <col min="10506" max="10506" width="12.5" style="1329" customWidth="1"/>
    <col min="10507" max="10507" width="12.33203125" style="1329" customWidth="1"/>
    <col min="10508" max="10508" width="11.9140625" style="1329" customWidth="1"/>
    <col min="10509" max="10510" width="8.6640625" style="1329"/>
    <col min="10511" max="10511" width="8.25" style="1329" customWidth="1"/>
    <col min="10512" max="10752" width="8.6640625" style="1329"/>
    <col min="10753" max="10753" width="8.33203125" style="1329" customWidth="1"/>
    <col min="10754" max="10754" width="2.1640625" style="1329" customWidth="1"/>
    <col min="10755" max="10755" width="16.5" style="1329" customWidth="1"/>
    <col min="10756" max="10756" width="12.5" style="1329" customWidth="1"/>
    <col min="10757" max="10757" width="12.33203125" style="1329" customWidth="1"/>
    <col min="10758" max="10759" width="12.5" style="1329" customWidth="1"/>
    <col min="10760" max="10761" width="12.33203125" style="1329" customWidth="1"/>
    <col min="10762" max="10762" width="12.5" style="1329" customWidth="1"/>
    <col min="10763" max="10763" width="12.33203125" style="1329" customWidth="1"/>
    <col min="10764" max="10764" width="11.9140625" style="1329" customWidth="1"/>
    <col min="10765" max="10766" width="8.6640625" style="1329"/>
    <col min="10767" max="10767" width="8.25" style="1329" customWidth="1"/>
    <col min="10768" max="11008" width="8.6640625" style="1329"/>
    <col min="11009" max="11009" width="8.33203125" style="1329" customWidth="1"/>
    <col min="11010" max="11010" width="2.1640625" style="1329" customWidth="1"/>
    <col min="11011" max="11011" width="16.5" style="1329" customWidth="1"/>
    <col min="11012" max="11012" width="12.5" style="1329" customWidth="1"/>
    <col min="11013" max="11013" width="12.33203125" style="1329" customWidth="1"/>
    <col min="11014" max="11015" width="12.5" style="1329" customWidth="1"/>
    <col min="11016" max="11017" width="12.33203125" style="1329" customWidth="1"/>
    <col min="11018" max="11018" width="12.5" style="1329" customWidth="1"/>
    <col min="11019" max="11019" width="12.33203125" style="1329" customWidth="1"/>
    <col min="11020" max="11020" width="11.9140625" style="1329" customWidth="1"/>
    <col min="11021" max="11022" width="8.6640625" style="1329"/>
    <col min="11023" max="11023" width="8.25" style="1329" customWidth="1"/>
    <col min="11024" max="11264" width="8.6640625" style="1329"/>
    <col min="11265" max="11265" width="8.33203125" style="1329" customWidth="1"/>
    <col min="11266" max="11266" width="2.1640625" style="1329" customWidth="1"/>
    <col min="11267" max="11267" width="16.5" style="1329" customWidth="1"/>
    <col min="11268" max="11268" width="12.5" style="1329" customWidth="1"/>
    <col min="11269" max="11269" width="12.33203125" style="1329" customWidth="1"/>
    <col min="11270" max="11271" width="12.5" style="1329" customWidth="1"/>
    <col min="11272" max="11273" width="12.33203125" style="1329" customWidth="1"/>
    <col min="11274" max="11274" width="12.5" style="1329" customWidth="1"/>
    <col min="11275" max="11275" width="12.33203125" style="1329" customWidth="1"/>
    <col min="11276" max="11276" width="11.9140625" style="1329" customWidth="1"/>
    <col min="11277" max="11278" width="8.6640625" style="1329"/>
    <col min="11279" max="11279" width="8.25" style="1329" customWidth="1"/>
    <col min="11280" max="11520" width="8.6640625" style="1329"/>
    <col min="11521" max="11521" width="8.33203125" style="1329" customWidth="1"/>
    <col min="11522" max="11522" width="2.1640625" style="1329" customWidth="1"/>
    <col min="11523" max="11523" width="16.5" style="1329" customWidth="1"/>
    <col min="11524" max="11524" width="12.5" style="1329" customWidth="1"/>
    <col min="11525" max="11525" width="12.33203125" style="1329" customWidth="1"/>
    <col min="11526" max="11527" width="12.5" style="1329" customWidth="1"/>
    <col min="11528" max="11529" width="12.33203125" style="1329" customWidth="1"/>
    <col min="11530" max="11530" width="12.5" style="1329" customWidth="1"/>
    <col min="11531" max="11531" width="12.33203125" style="1329" customWidth="1"/>
    <col min="11532" max="11532" width="11.9140625" style="1329" customWidth="1"/>
    <col min="11533" max="11534" width="8.6640625" style="1329"/>
    <col min="11535" max="11535" width="8.25" style="1329" customWidth="1"/>
    <col min="11536" max="11776" width="8.6640625" style="1329"/>
    <col min="11777" max="11777" width="8.33203125" style="1329" customWidth="1"/>
    <col min="11778" max="11778" width="2.1640625" style="1329" customWidth="1"/>
    <col min="11779" max="11779" width="16.5" style="1329" customWidth="1"/>
    <col min="11780" max="11780" width="12.5" style="1329" customWidth="1"/>
    <col min="11781" max="11781" width="12.33203125" style="1329" customWidth="1"/>
    <col min="11782" max="11783" width="12.5" style="1329" customWidth="1"/>
    <col min="11784" max="11785" width="12.33203125" style="1329" customWidth="1"/>
    <col min="11786" max="11786" width="12.5" style="1329" customWidth="1"/>
    <col min="11787" max="11787" width="12.33203125" style="1329" customWidth="1"/>
    <col min="11788" max="11788" width="11.9140625" style="1329" customWidth="1"/>
    <col min="11789" max="11790" width="8.6640625" style="1329"/>
    <col min="11791" max="11791" width="8.25" style="1329" customWidth="1"/>
    <col min="11792" max="12032" width="8.6640625" style="1329"/>
    <col min="12033" max="12033" width="8.33203125" style="1329" customWidth="1"/>
    <col min="12034" max="12034" width="2.1640625" style="1329" customWidth="1"/>
    <col min="12035" max="12035" width="16.5" style="1329" customWidth="1"/>
    <col min="12036" max="12036" width="12.5" style="1329" customWidth="1"/>
    <col min="12037" max="12037" width="12.33203125" style="1329" customWidth="1"/>
    <col min="12038" max="12039" width="12.5" style="1329" customWidth="1"/>
    <col min="12040" max="12041" width="12.33203125" style="1329" customWidth="1"/>
    <col min="12042" max="12042" width="12.5" style="1329" customWidth="1"/>
    <col min="12043" max="12043" width="12.33203125" style="1329" customWidth="1"/>
    <col min="12044" max="12044" width="11.9140625" style="1329" customWidth="1"/>
    <col min="12045" max="12046" width="8.6640625" style="1329"/>
    <col min="12047" max="12047" width="8.25" style="1329" customWidth="1"/>
    <col min="12048" max="12288" width="8.6640625" style="1329"/>
    <col min="12289" max="12289" width="8.33203125" style="1329" customWidth="1"/>
    <col min="12290" max="12290" width="2.1640625" style="1329" customWidth="1"/>
    <col min="12291" max="12291" width="16.5" style="1329" customWidth="1"/>
    <col min="12292" max="12292" width="12.5" style="1329" customWidth="1"/>
    <col min="12293" max="12293" width="12.33203125" style="1329" customWidth="1"/>
    <col min="12294" max="12295" width="12.5" style="1329" customWidth="1"/>
    <col min="12296" max="12297" width="12.33203125" style="1329" customWidth="1"/>
    <col min="12298" max="12298" width="12.5" style="1329" customWidth="1"/>
    <col min="12299" max="12299" width="12.33203125" style="1329" customWidth="1"/>
    <col min="12300" max="12300" width="11.9140625" style="1329" customWidth="1"/>
    <col min="12301" max="12302" width="8.6640625" style="1329"/>
    <col min="12303" max="12303" width="8.25" style="1329" customWidth="1"/>
    <col min="12304" max="12544" width="8.6640625" style="1329"/>
    <col min="12545" max="12545" width="8.33203125" style="1329" customWidth="1"/>
    <col min="12546" max="12546" width="2.1640625" style="1329" customWidth="1"/>
    <col min="12547" max="12547" width="16.5" style="1329" customWidth="1"/>
    <col min="12548" max="12548" width="12.5" style="1329" customWidth="1"/>
    <col min="12549" max="12549" width="12.33203125" style="1329" customWidth="1"/>
    <col min="12550" max="12551" width="12.5" style="1329" customWidth="1"/>
    <col min="12552" max="12553" width="12.33203125" style="1329" customWidth="1"/>
    <col min="12554" max="12554" width="12.5" style="1329" customWidth="1"/>
    <col min="12555" max="12555" width="12.33203125" style="1329" customWidth="1"/>
    <col min="12556" max="12556" width="11.9140625" style="1329" customWidth="1"/>
    <col min="12557" max="12558" width="8.6640625" style="1329"/>
    <col min="12559" max="12559" width="8.25" style="1329" customWidth="1"/>
    <col min="12560" max="12800" width="8.6640625" style="1329"/>
    <col min="12801" max="12801" width="8.33203125" style="1329" customWidth="1"/>
    <col min="12802" max="12802" width="2.1640625" style="1329" customWidth="1"/>
    <col min="12803" max="12803" width="16.5" style="1329" customWidth="1"/>
    <col min="12804" max="12804" width="12.5" style="1329" customWidth="1"/>
    <col min="12805" max="12805" width="12.33203125" style="1329" customWidth="1"/>
    <col min="12806" max="12807" width="12.5" style="1329" customWidth="1"/>
    <col min="12808" max="12809" width="12.33203125" style="1329" customWidth="1"/>
    <col min="12810" max="12810" width="12.5" style="1329" customWidth="1"/>
    <col min="12811" max="12811" width="12.33203125" style="1329" customWidth="1"/>
    <col min="12812" max="12812" width="11.9140625" style="1329" customWidth="1"/>
    <col min="12813" max="12814" width="8.6640625" style="1329"/>
    <col min="12815" max="12815" width="8.25" style="1329" customWidth="1"/>
    <col min="12816" max="13056" width="8.6640625" style="1329"/>
    <col min="13057" max="13057" width="8.33203125" style="1329" customWidth="1"/>
    <col min="13058" max="13058" width="2.1640625" style="1329" customWidth="1"/>
    <col min="13059" max="13059" width="16.5" style="1329" customWidth="1"/>
    <col min="13060" max="13060" width="12.5" style="1329" customWidth="1"/>
    <col min="13061" max="13061" width="12.33203125" style="1329" customWidth="1"/>
    <col min="13062" max="13063" width="12.5" style="1329" customWidth="1"/>
    <col min="13064" max="13065" width="12.33203125" style="1329" customWidth="1"/>
    <col min="13066" max="13066" width="12.5" style="1329" customWidth="1"/>
    <col min="13067" max="13067" width="12.33203125" style="1329" customWidth="1"/>
    <col min="13068" max="13068" width="11.9140625" style="1329" customWidth="1"/>
    <col min="13069" max="13070" width="8.6640625" style="1329"/>
    <col min="13071" max="13071" width="8.25" style="1329" customWidth="1"/>
    <col min="13072" max="13312" width="8.6640625" style="1329"/>
    <col min="13313" max="13313" width="8.33203125" style="1329" customWidth="1"/>
    <col min="13314" max="13314" width="2.1640625" style="1329" customWidth="1"/>
    <col min="13315" max="13315" width="16.5" style="1329" customWidth="1"/>
    <col min="13316" max="13316" width="12.5" style="1329" customWidth="1"/>
    <col min="13317" max="13317" width="12.33203125" style="1329" customWidth="1"/>
    <col min="13318" max="13319" width="12.5" style="1329" customWidth="1"/>
    <col min="13320" max="13321" width="12.33203125" style="1329" customWidth="1"/>
    <col min="13322" max="13322" width="12.5" style="1329" customWidth="1"/>
    <col min="13323" max="13323" width="12.33203125" style="1329" customWidth="1"/>
    <col min="13324" max="13324" width="11.9140625" style="1329" customWidth="1"/>
    <col min="13325" max="13326" width="8.6640625" style="1329"/>
    <col min="13327" max="13327" width="8.25" style="1329" customWidth="1"/>
    <col min="13328" max="13568" width="8.6640625" style="1329"/>
    <col min="13569" max="13569" width="8.33203125" style="1329" customWidth="1"/>
    <col min="13570" max="13570" width="2.1640625" style="1329" customWidth="1"/>
    <col min="13571" max="13571" width="16.5" style="1329" customWidth="1"/>
    <col min="13572" max="13572" width="12.5" style="1329" customWidth="1"/>
    <col min="13573" max="13573" width="12.33203125" style="1329" customWidth="1"/>
    <col min="13574" max="13575" width="12.5" style="1329" customWidth="1"/>
    <col min="13576" max="13577" width="12.33203125" style="1329" customWidth="1"/>
    <col min="13578" max="13578" width="12.5" style="1329" customWidth="1"/>
    <col min="13579" max="13579" width="12.33203125" style="1329" customWidth="1"/>
    <col min="13580" max="13580" width="11.9140625" style="1329" customWidth="1"/>
    <col min="13581" max="13582" width="8.6640625" style="1329"/>
    <col min="13583" max="13583" width="8.25" style="1329" customWidth="1"/>
    <col min="13584" max="13824" width="8.6640625" style="1329"/>
    <col min="13825" max="13825" width="8.33203125" style="1329" customWidth="1"/>
    <col min="13826" max="13826" width="2.1640625" style="1329" customWidth="1"/>
    <col min="13827" max="13827" width="16.5" style="1329" customWidth="1"/>
    <col min="13828" max="13828" width="12.5" style="1329" customWidth="1"/>
    <col min="13829" max="13829" width="12.33203125" style="1329" customWidth="1"/>
    <col min="13830" max="13831" width="12.5" style="1329" customWidth="1"/>
    <col min="13832" max="13833" width="12.33203125" style="1329" customWidth="1"/>
    <col min="13834" max="13834" width="12.5" style="1329" customWidth="1"/>
    <col min="13835" max="13835" width="12.33203125" style="1329" customWidth="1"/>
    <col min="13836" max="13836" width="11.9140625" style="1329" customWidth="1"/>
    <col min="13837" max="13838" width="8.6640625" style="1329"/>
    <col min="13839" max="13839" width="8.25" style="1329" customWidth="1"/>
    <col min="13840" max="14080" width="8.6640625" style="1329"/>
    <col min="14081" max="14081" width="8.33203125" style="1329" customWidth="1"/>
    <col min="14082" max="14082" width="2.1640625" style="1329" customWidth="1"/>
    <col min="14083" max="14083" width="16.5" style="1329" customWidth="1"/>
    <col min="14084" max="14084" width="12.5" style="1329" customWidth="1"/>
    <col min="14085" max="14085" width="12.33203125" style="1329" customWidth="1"/>
    <col min="14086" max="14087" width="12.5" style="1329" customWidth="1"/>
    <col min="14088" max="14089" width="12.33203125" style="1329" customWidth="1"/>
    <col min="14090" max="14090" width="12.5" style="1329" customWidth="1"/>
    <col min="14091" max="14091" width="12.33203125" style="1329" customWidth="1"/>
    <col min="14092" max="14092" width="11.9140625" style="1329" customWidth="1"/>
    <col min="14093" max="14094" width="8.6640625" style="1329"/>
    <col min="14095" max="14095" width="8.25" style="1329" customWidth="1"/>
    <col min="14096" max="14336" width="8.6640625" style="1329"/>
    <col min="14337" max="14337" width="8.33203125" style="1329" customWidth="1"/>
    <col min="14338" max="14338" width="2.1640625" style="1329" customWidth="1"/>
    <col min="14339" max="14339" width="16.5" style="1329" customWidth="1"/>
    <col min="14340" max="14340" width="12.5" style="1329" customWidth="1"/>
    <col min="14341" max="14341" width="12.33203125" style="1329" customWidth="1"/>
    <col min="14342" max="14343" width="12.5" style="1329" customWidth="1"/>
    <col min="14344" max="14345" width="12.33203125" style="1329" customWidth="1"/>
    <col min="14346" max="14346" width="12.5" style="1329" customWidth="1"/>
    <col min="14347" max="14347" width="12.33203125" style="1329" customWidth="1"/>
    <col min="14348" max="14348" width="11.9140625" style="1329" customWidth="1"/>
    <col min="14349" max="14350" width="8.6640625" style="1329"/>
    <col min="14351" max="14351" width="8.25" style="1329" customWidth="1"/>
    <col min="14352" max="14592" width="8.6640625" style="1329"/>
    <col min="14593" max="14593" width="8.33203125" style="1329" customWidth="1"/>
    <col min="14594" max="14594" width="2.1640625" style="1329" customWidth="1"/>
    <col min="14595" max="14595" width="16.5" style="1329" customWidth="1"/>
    <col min="14596" max="14596" width="12.5" style="1329" customWidth="1"/>
    <col min="14597" max="14597" width="12.33203125" style="1329" customWidth="1"/>
    <col min="14598" max="14599" width="12.5" style="1329" customWidth="1"/>
    <col min="14600" max="14601" width="12.33203125" style="1329" customWidth="1"/>
    <col min="14602" max="14602" width="12.5" style="1329" customWidth="1"/>
    <col min="14603" max="14603" width="12.33203125" style="1329" customWidth="1"/>
    <col min="14604" max="14604" width="11.9140625" style="1329" customWidth="1"/>
    <col min="14605" max="14606" width="8.6640625" style="1329"/>
    <col min="14607" max="14607" width="8.25" style="1329" customWidth="1"/>
    <col min="14608" max="14848" width="8.6640625" style="1329"/>
    <col min="14849" max="14849" width="8.33203125" style="1329" customWidth="1"/>
    <col min="14850" max="14850" width="2.1640625" style="1329" customWidth="1"/>
    <col min="14851" max="14851" width="16.5" style="1329" customWidth="1"/>
    <col min="14852" max="14852" width="12.5" style="1329" customWidth="1"/>
    <col min="14853" max="14853" width="12.33203125" style="1329" customWidth="1"/>
    <col min="14854" max="14855" width="12.5" style="1329" customWidth="1"/>
    <col min="14856" max="14857" width="12.33203125" style="1329" customWidth="1"/>
    <col min="14858" max="14858" width="12.5" style="1329" customWidth="1"/>
    <col min="14859" max="14859" width="12.33203125" style="1329" customWidth="1"/>
    <col min="14860" max="14860" width="11.9140625" style="1329" customWidth="1"/>
    <col min="14861" max="14862" width="8.6640625" style="1329"/>
    <col min="14863" max="14863" width="8.25" style="1329" customWidth="1"/>
    <col min="14864" max="15104" width="8.6640625" style="1329"/>
    <col min="15105" max="15105" width="8.33203125" style="1329" customWidth="1"/>
    <col min="15106" max="15106" width="2.1640625" style="1329" customWidth="1"/>
    <col min="15107" max="15107" width="16.5" style="1329" customWidth="1"/>
    <col min="15108" max="15108" width="12.5" style="1329" customWidth="1"/>
    <col min="15109" max="15109" width="12.33203125" style="1329" customWidth="1"/>
    <col min="15110" max="15111" width="12.5" style="1329" customWidth="1"/>
    <col min="15112" max="15113" width="12.33203125" style="1329" customWidth="1"/>
    <col min="15114" max="15114" width="12.5" style="1329" customWidth="1"/>
    <col min="15115" max="15115" width="12.33203125" style="1329" customWidth="1"/>
    <col min="15116" max="15116" width="11.9140625" style="1329" customWidth="1"/>
    <col min="15117" max="15118" width="8.6640625" style="1329"/>
    <col min="15119" max="15119" width="8.25" style="1329" customWidth="1"/>
    <col min="15120" max="15360" width="8.6640625" style="1329"/>
    <col min="15361" max="15361" width="8.33203125" style="1329" customWidth="1"/>
    <col min="15362" max="15362" width="2.1640625" style="1329" customWidth="1"/>
    <col min="15363" max="15363" width="16.5" style="1329" customWidth="1"/>
    <col min="15364" max="15364" width="12.5" style="1329" customWidth="1"/>
    <col min="15365" max="15365" width="12.33203125" style="1329" customWidth="1"/>
    <col min="15366" max="15367" width="12.5" style="1329" customWidth="1"/>
    <col min="15368" max="15369" width="12.33203125" style="1329" customWidth="1"/>
    <col min="15370" max="15370" width="12.5" style="1329" customWidth="1"/>
    <col min="15371" max="15371" width="12.33203125" style="1329" customWidth="1"/>
    <col min="15372" max="15372" width="11.9140625" style="1329" customWidth="1"/>
    <col min="15373" max="15374" width="8.6640625" style="1329"/>
    <col min="15375" max="15375" width="8.25" style="1329" customWidth="1"/>
    <col min="15376" max="15616" width="8.6640625" style="1329"/>
    <col min="15617" max="15617" width="8.33203125" style="1329" customWidth="1"/>
    <col min="15618" max="15618" width="2.1640625" style="1329" customWidth="1"/>
    <col min="15619" max="15619" width="16.5" style="1329" customWidth="1"/>
    <col min="15620" max="15620" width="12.5" style="1329" customWidth="1"/>
    <col min="15621" max="15621" width="12.33203125" style="1329" customWidth="1"/>
    <col min="15622" max="15623" width="12.5" style="1329" customWidth="1"/>
    <col min="15624" max="15625" width="12.33203125" style="1329" customWidth="1"/>
    <col min="15626" max="15626" width="12.5" style="1329" customWidth="1"/>
    <col min="15627" max="15627" width="12.33203125" style="1329" customWidth="1"/>
    <col min="15628" max="15628" width="11.9140625" style="1329" customWidth="1"/>
    <col min="15629" max="15630" width="8.6640625" style="1329"/>
    <col min="15631" max="15631" width="8.25" style="1329" customWidth="1"/>
    <col min="15632" max="15872" width="8.6640625" style="1329"/>
    <col min="15873" max="15873" width="8.33203125" style="1329" customWidth="1"/>
    <col min="15874" max="15874" width="2.1640625" style="1329" customWidth="1"/>
    <col min="15875" max="15875" width="16.5" style="1329" customWidth="1"/>
    <col min="15876" max="15876" width="12.5" style="1329" customWidth="1"/>
    <col min="15877" max="15877" width="12.33203125" style="1329" customWidth="1"/>
    <col min="15878" max="15879" width="12.5" style="1329" customWidth="1"/>
    <col min="15880" max="15881" width="12.33203125" style="1329" customWidth="1"/>
    <col min="15882" max="15882" width="12.5" style="1329" customWidth="1"/>
    <col min="15883" max="15883" width="12.33203125" style="1329" customWidth="1"/>
    <col min="15884" max="15884" width="11.9140625" style="1329" customWidth="1"/>
    <col min="15885" max="15886" width="8.6640625" style="1329"/>
    <col min="15887" max="15887" width="8.25" style="1329" customWidth="1"/>
    <col min="15888" max="16128" width="8.6640625" style="1329"/>
    <col min="16129" max="16129" width="8.33203125" style="1329" customWidth="1"/>
    <col min="16130" max="16130" width="2.1640625" style="1329" customWidth="1"/>
    <col min="16131" max="16131" width="16.5" style="1329" customWidth="1"/>
    <col min="16132" max="16132" width="12.5" style="1329" customWidth="1"/>
    <col min="16133" max="16133" width="12.33203125" style="1329" customWidth="1"/>
    <col min="16134" max="16135" width="12.5" style="1329" customWidth="1"/>
    <col min="16136" max="16137" width="12.33203125" style="1329" customWidth="1"/>
    <col min="16138" max="16138" width="12.5" style="1329" customWidth="1"/>
    <col min="16139" max="16139" width="12.33203125" style="1329" customWidth="1"/>
    <col min="16140" max="16140" width="11.9140625" style="1329" customWidth="1"/>
    <col min="16141" max="16142" width="8.6640625" style="1329"/>
    <col min="16143" max="16143" width="8.25" style="1329" customWidth="1"/>
    <col min="16144" max="16384" width="8.6640625" style="1329"/>
  </cols>
  <sheetData>
    <row r="1" spans="1:12">
      <c r="A1" s="1329" t="s">
        <v>2343</v>
      </c>
    </row>
    <row r="2" spans="1:12" ht="13.5" customHeight="1">
      <c r="A2" s="4628"/>
      <c r="B2" s="4628"/>
      <c r="C2" s="4628"/>
      <c r="D2" s="4628"/>
      <c r="E2" s="4628"/>
      <c r="F2" s="4628"/>
      <c r="G2" s="4628"/>
      <c r="H2" s="4628"/>
      <c r="I2" s="4628"/>
      <c r="J2" s="4628"/>
      <c r="K2" s="4628"/>
      <c r="L2" s="4628"/>
    </row>
    <row r="3" spans="1:12" ht="19.5" thickBot="1">
      <c r="A3" s="4629" t="s">
        <v>1846</v>
      </c>
      <c r="B3" s="4629"/>
      <c r="C3" s="4629"/>
      <c r="D3" s="4629"/>
      <c r="E3" s="4629"/>
      <c r="F3" s="4629"/>
      <c r="G3" s="4629"/>
      <c r="H3" s="4629"/>
      <c r="I3" s="4629"/>
      <c r="J3" s="4629"/>
      <c r="K3" s="4629"/>
      <c r="L3" s="4629"/>
    </row>
    <row r="4" spans="1:12" ht="30" customHeight="1" thickBot="1">
      <c r="A4" s="4630" t="s">
        <v>1847</v>
      </c>
      <c r="B4" s="4631"/>
      <c r="C4" s="4632"/>
      <c r="D4" s="4633"/>
      <c r="E4" s="4634"/>
      <c r="F4" s="4634"/>
      <c r="G4" s="4634"/>
      <c r="H4" s="4634"/>
      <c r="I4" s="4634"/>
      <c r="J4" s="4634"/>
      <c r="K4" s="4634"/>
      <c r="L4" s="4635"/>
    </row>
    <row r="5" spans="1:12" ht="30" customHeight="1">
      <c r="A5" s="4636" t="s">
        <v>1848</v>
      </c>
      <c r="B5" s="4637"/>
      <c r="C5" s="4638"/>
      <c r="D5" s="4610"/>
      <c r="E5" s="4611"/>
      <c r="F5" s="4611"/>
      <c r="G5" s="4611"/>
      <c r="H5" s="4611"/>
      <c r="I5" s="4611"/>
      <c r="J5" s="4611"/>
      <c r="K5" s="4611"/>
      <c r="L5" s="4612"/>
    </row>
    <row r="6" spans="1:12" ht="30" customHeight="1">
      <c r="A6" s="4607" t="s">
        <v>1849</v>
      </c>
      <c r="B6" s="4608"/>
      <c r="C6" s="4609"/>
      <c r="D6" s="4610"/>
      <c r="E6" s="4611"/>
      <c r="F6" s="4611"/>
      <c r="G6" s="4611"/>
      <c r="H6" s="4611"/>
      <c r="I6" s="4611"/>
      <c r="J6" s="4611"/>
      <c r="K6" s="4611"/>
      <c r="L6" s="4612"/>
    </row>
    <row r="7" spans="1:12" ht="30" customHeight="1">
      <c r="A7" s="4613" t="s">
        <v>1311</v>
      </c>
      <c r="B7" s="4614"/>
      <c r="C7" s="1330" t="s">
        <v>1312</v>
      </c>
      <c r="D7" s="4617"/>
      <c r="E7" s="4618"/>
      <c r="F7" s="4618"/>
      <c r="G7" s="4619"/>
      <c r="H7" s="4620" t="s">
        <v>1313</v>
      </c>
      <c r="I7" s="4622"/>
      <c r="J7" s="4623"/>
      <c r="K7" s="4623"/>
      <c r="L7" s="4624"/>
    </row>
    <row r="8" spans="1:12" ht="30" customHeight="1" thickBot="1">
      <c r="A8" s="4615"/>
      <c r="B8" s="4616"/>
      <c r="C8" s="1331" t="s">
        <v>1314</v>
      </c>
      <c r="D8" s="4625"/>
      <c r="E8" s="4626"/>
      <c r="F8" s="4626"/>
      <c r="G8" s="4627"/>
      <c r="H8" s="4621"/>
      <c r="I8" s="4622"/>
      <c r="J8" s="4623"/>
      <c r="K8" s="4623"/>
      <c r="L8" s="4624"/>
    </row>
    <row r="9" spans="1:12" ht="30" customHeight="1" thickTop="1" thickBot="1">
      <c r="A9" s="4639" t="s">
        <v>1850</v>
      </c>
      <c r="B9" s="1332">
        <v>1</v>
      </c>
      <c r="C9" s="1333" t="s">
        <v>1851</v>
      </c>
      <c r="D9" s="4642"/>
      <c r="E9" s="4643"/>
      <c r="F9" s="4643"/>
      <c r="G9" s="4643"/>
      <c r="H9" s="4643"/>
      <c r="I9" s="4643"/>
      <c r="J9" s="4643"/>
      <c r="K9" s="4643"/>
      <c r="L9" s="4644"/>
    </row>
    <row r="10" spans="1:12" ht="28" customHeight="1">
      <c r="A10" s="4640"/>
      <c r="B10" s="4645">
        <v>2</v>
      </c>
      <c r="C10" s="4646" t="s">
        <v>1852</v>
      </c>
      <c r="D10" s="4647" t="s">
        <v>1853</v>
      </c>
      <c r="E10" s="4648"/>
      <c r="F10" s="4651" t="s">
        <v>1854</v>
      </c>
      <c r="G10" s="4653" t="s">
        <v>1855</v>
      </c>
      <c r="H10" s="4654"/>
      <c r="I10" s="4654"/>
      <c r="J10" s="4654"/>
      <c r="K10" s="4655"/>
      <c r="L10" s="4656" t="s">
        <v>1856</v>
      </c>
    </row>
    <row r="11" spans="1:12" ht="28" customHeight="1">
      <c r="A11" s="4640"/>
      <c r="B11" s="4645"/>
      <c r="C11" s="4646"/>
      <c r="D11" s="4649"/>
      <c r="E11" s="4650"/>
      <c r="F11" s="4652"/>
      <c r="G11" s="1334" t="s">
        <v>1857</v>
      </c>
      <c r="H11" s="1335" t="s">
        <v>1858</v>
      </c>
      <c r="I11" s="1336" t="s">
        <v>1859</v>
      </c>
      <c r="J11" s="1337" t="s">
        <v>1860</v>
      </c>
      <c r="K11" s="1338" t="s">
        <v>1861</v>
      </c>
      <c r="L11" s="4657"/>
    </row>
    <row r="12" spans="1:12" ht="28" customHeight="1">
      <c r="A12" s="4640"/>
      <c r="B12" s="4645"/>
      <c r="C12" s="4646"/>
      <c r="D12" s="4658"/>
      <c r="E12" s="4659"/>
      <c r="F12" s="1339"/>
      <c r="G12" s="1340"/>
      <c r="H12" s="1341"/>
      <c r="I12" s="1342"/>
      <c r="J12" s="1343"/>
      <c r="K12" s="1344"/>
      <c r="L12" s="1345"/>
    </row>
    <row r="13" spans="1:12" ht="28" customHeight="1">
      <c r="A13" s="4640"/>
      <c r="B13" s="4645"/>
      <c r="C13" s="4646"/>
      <c r="D13" s="4658"/>
      <c r="E13" s="4659"/>
      <c r="F13" s="1339"/>
      <c r="G13" s="1340"/>
      <c r="H13" s="1341"/>
      <c r="I13" s="1342"/>
      <c r="J13" s="1343"/>
      <c r="K13" s="1344"/>
      <c r="L13" s="1345"/>
    </row>
    <row r="14" spans="1:12" ht="28" customHeight="1">
      <c r="A14" s="4640"/>
      <c r="B14" s="4645"/>
      <c r="C14" s="4646"/>
      <c r="D14" s="4658"/>
      <c r="E14" s="4659"/>
      <c r="F14" s="1339"/>
      <c r="G14" s="1340"/>
      <c r="H14" s="1341"/>
      <c r="I14" s="1342"/>
      <c r="J14" s="1343"/>
      <c r="K14" s="1344"/>
      <c r="L14" s="1345"/>
    </row>
    <row r="15" spans="1:12" ht="28" customHeight="1">
      <c r="A15" s="4640"/>
      <c r="B15" s="4645"/>
      <c r="C15" s="4646"/>
      <c r="D15" s="4658"/>
      <c r="E15" s="4669"/>
      <c r="F15" s="1346"/>
      <c r="G15" s="1347"/>
      <c r="H15" s="1348"/>
      <c r="I15" s="1349"/>
      <c r="J15" s="1350"/>
      <c r="K15" s="1344"/>
      <c r="L15" s="1345"/>
    </row>
    <row r="16" spans="1:12" ht="28" customHeight="1">
      <c r="A16" s="4640"/>
      <c r="B16" s="4645"/>
      <c r="C16" s="4646"/>
      <c r="D16" s="4658"/>
      <c r="E16" s="4669"/>
      <c r="F16" s="1346"/>
      <c r="G16" s="1347"/>
      <c r="H16" s="1348"/>
      <c r="I16" s="1349"/>
      <c r="J16" s="1350"/>
      <c r="K16" s="1351"/>
      <c r="L16" s="1345"/>
    </row>
    <row r="17" spans="1:12" ht="30" customHeight="1" thickBot="1">
      <c r="A17" s="4640"/>
      <c r="B17" s="4645"/>
      <c r="C17" s="4646"/>
      <c r="D17" s="4670" t="s">
        <v>400</v>
      </c>
      <c r="E17" s="4671"/>
      <c r="F17" s="1352">
        <f>SUM(F12:F16)</f>
        <v>0</v>
      </c>
      <c r="G17" s="1353">
        <f>SUM(G12:G16)</f>
        <v>0</v>
      </c>
      <c r="H17" s="1354">
        <f>SUM(H12:H16)</f>
        <v>0</v>
      </c>
      <c r="I17" s="1354">
        <f t="shared" ref="I17:J17" si="0">SUM(I12:I16)</f>
        <v>0</v>
      </c>
      <c r="J17" s="1354">
        <f t="shared" si="0"/>
        <v>0</v>
      </c>
      <c r="K17" s="1355">
        <f>SUM(K12:K16)</f>
        <v>0</v>
      </c>
      <c r="L17" s="1356"/>
    </row>
    <row r="18" spans="1:12" ht="30" customHeight="1">
      <c r="A18" s="4640"/>
      <c r="B18" s="4663">
        <v>3</v>
      </c>
      <c r="C18" s="4672" t="s">
        <v>1862</v>
      </c>
      <c r="D18" s="1358" t="s">
        <v>1863</v>
      </c>
      <c r="E18" s="4675"/>
      <c r="F18" s="4676"/>
      <c r="G18" s="4676"/>
      <c r="H18" s="4676"/>
      <c r="I18" s="4676"/>
      <c r="J18" s="4676"/>
      <c r="K18" s="4676"/>
      <c r="L18" s="4677"/>
    </row>
    <row r="19" spans="1:12" ht="30" customHeight="1">
      <c r="A19" s="4640"/>
      <c r="B19" s="4664"/>
      <c r="C19" s="4673"/>
      <c r="D19" s="1358" t="s">
        <v>1864</v>
      </c>
      <c r="E19" s="4660"/>
      <c r="F19" s="4661"/>
      <c r="G19" s="4661"/>
      <c r="H19" s="4661"/>
      <c r="I19" s="4661"/>
      <c r="J19" s="4661"/>
      <c r="K19" s="4661"/>
      <c r="L19" s="4662"/>
    </row>
    <row r="20" spans="1:12" ht="30" customHeight="1">
      <c r="A20" s="4640"/>
      <c r="B20" s="4664"/>
      <c r="C20" s="4673"/>
      <c r="D20" s="1358" t="s">
        <v>1865</v>
      </c>
      <c r="E20" s="4660"/>
      <c r="F20" s="4661"/>
      <c r="G20" s="4661"/>
      <c r="H20" s="4661"/>
      <c r="I20" s="4661"/>
      <c r="J20" s="4661"/>
      <c r="K20" s="4661"/>
      <c r="L20" s="4662"/>
    </row>
    <row r="21" spans="1:12" ht="30" customHeight="1">
      <c r="A21" s="4640"/>
      <c r="B21" s="4664"/>
      <c r="C21" s="4673"/>
      <c r="D21" s="1358" t="s">
        <v>1866</v>
      </c>
      <c r="E21" s="4660"/>
      <c r="F21" s="4661"/>
      <c r="G21" s="4661"/>
      <c r="H21" s="4661"/>
      <c r="I21" s="4661"/>
      <c r="J21" s="4661"/>
      <c r="K21" s="4661"/>
      <c r="L21" s="4662"/>
    </row>
    <row r="22" spans="1:12" ht="30" customHeight="1">
      <c r="A22" s="4640"/>
      <c r="B22" s="4665"/>
      <c r="C22" s="4674"/>
      <c r="D22" s="1358" t="s">
        <v>1867</v>
      </c>
      <c r="E22" s="4660"/>
      <c r="F22" s="4661"/>
      <c r="G22" s="4661"/>
      <c r="H22" s="4661"/>
      <c r="I22" s="4661"/>
      <c r="J22" s="4661"/>
      <c r="K22" s="4661"/>
      <c r="L22" s="4662"/>
    </row>
    <row r="23" spans="1:12" ht="30" customHeight="1">
      <c r="A23" s="4640"/>
      <c r="B23" s="4663">
        <v>4</v>
      </c>
      <c r="C23" s="4666" t="s">
        <v>1868</v>
      </c>
      <c r="D23" s="1358" t="s">
        <v>1863</v>
      </c>
      <c r="E23" s="4660"/>
      <c r="F23" s="4661"/>
      <c r="G23" s="4661"/>
      <c r="H23" s="4661"/>
      <c r="I23" s="4661"/>
      <c r="J23" s="4661"/>
      <c r="K23" s="4661"/>
      <c r="L23" s="4662"/>
    </row>
    <row r="24" spans="1:12" ht="30" customHeight="1">
      <c r="A24" s="4640"/>
      <c r="B24" s="4664"/>
      <c r="C24" s="4667"/>
      <c r="D24" s="1358" t="s">
        <v>1864</v>
      </c>
      <c r="E24" s="4660"/>
      <c r="F24" s="4661"/>
      <c r="G24" s="4661"/>
      <c r="H24" s="4661"/>
      <c r="I24" s="4661"/>
      <c r="J24" s="4661"/>
      <c r="K24" s="4661"/>
      <c r="L24" s="4662"/>
    </row>
    <row r="25" spans="1:12" ht="30" customHeight="1">
      <c r="A25" s="4640"/>
      <c r="B25" s="4664"/>
      <c r="C25" s="4667"/>
      <c r="D25" s="1358" t="s">
        <v>1865</v>
      </c>
      <c r="E25" s="4660"/>
      <c r="F25" s="4661"/>
      <c r="G25" s="4661"/>
      <c r="H25" s="4661"/>
      <c r="I25" s="4661"/>
      <c r="J25" s="4661"/>
      <c r="K25" s="4661"/>
      <c r="L25" s="4662"/>
    </row>
    <row r="26" spans="1:12" ht="30" customHeight="1">
      <c r="A26" s="4640"/>
      <c r="B26" s="4664"/>
      <c r="C26" s="4667"/>
      <c r="D26" s="1358" t="s">
        <v>1866</v>
      </c>
      <c r="E26" s="4660"/>
      <c r="F26" s="4661"/>
      <c r="G26" s="4661"/>
      <c r="H26" s="4661"/>
      <c r="I26" s="4661"/>
      <c r="J26" s="4661"/>
      <c r="K26" s="4661"/>
      <c r="L26" s="4662"/>
    </row>
    <row r="27" spans="1:12" ht="30" customHeight="1">
      <c r="A27" s="4640"/>
      <c r="B27" s="4665"/>
      <c r="C27" s="4668"/>
      <c r="D27" s="1358" t="s">
        <v>1867</v>
      </c>
      <c r="E27" s="4660"/>
      <c r="F27" s="4661"/>
      <c r="G27" s="4661"/>
      <c r="H27" s="4661"/>
      <c r="I27" s="4661"/>
      <c r="J27" s="4661"/>
      <c r="K27" s="4661"/>
      <c r="L27" s="4662"/>
    </row>
    <row r="28" spans="1:12" ht="30" customHeight="1">
      <c r="A28" s="4640"/>
      <c r="B28" s="4663">
        <v>5</v>
      </c>
      <c r="C28" s="4666" t="s">
        <v>1869</v>
      </c>
      <c r="D28" s="1358" t="s">
        <v>1863</v>
      </c>
      <c r="E28" s="4660"/>
      <c r="F28" s="4661"/>
      <c r="G28" s="4661"/>
      <c r="H28" s="4661"/>
      <c r="I28" s="4661"/>
      <c r="J28" s="4661"/>
      <c r="K28" s="4661"/>
      <c r="L28" s="4662"/>
    </row>
    <row r="29" spans="1:12" ht="30" customHeight="1">
      <c r="A29" s="4640"/>
      <c r="B29" s="4664"/>
      <c r="C29" s="4667"/>
      <c r="D29" s="1358" t="s">
        <v>1864</v>
      </c>
      <c r="E29" s="4660"/>
      <c r="F29" s="4661"/>
      <c r="G29" s="4661"/>
      <c r="H29" s="4661"/>
      <c r="I29" s="4661"/>
      <c r="J29" s="4661"/>
      <c r="K29" s="4661"/>
      <c r="L29" s="4662"/>
    </row>
    <row r="30" spans="1:12" ht="30" customHeight="1">
      <c r="A30" s="4640"/>
      <c r="B30" s="4664"/>
      <c r="C30" s="4667"/>
      <c r="D30" s="1358" t="s">
        <v>1865</v>
      </c>
      <c r="E30" s="4660"/>
      <c r="F30" s="4661"/>
      <c r="G30" s="4661"/>
      <c r="H30" s="4661"/>
      <c r="I30" s="4661"/>
      <c r="J30" s="4661"/>
      <c r="K30" s="4661"/>
      <c r="L30" s="4662"/>
    </row>
    <row r="31" spans="1:12" ht="30" customHeight="1">
      <c r="A31" s="4640"/>
      <c r="B31" s="4664"/>
      <c r="C31" s="4667"/>
      <c r="D31" s="1358" t="s">
        <v>1866</v>
      </c>
      <c r="E31" s="4660"/>
      <c r="F31" s="4661"/>
      <c r="G31" s="4661"/>
      <c r="H31" s="4661"/>
      <c r="I31" s="4661"/>
      <c r="J31" s="4661"/>
      <c r="K31" s="4661"/>
      <c r="L31" s="4662"/>
    </row>
    <row r="32" spans="1:12" ht="30" customHeight="1">
      <c r="A32" s="4640"/>
      <c r="B32" s="4665"/>
      <c r="C32" s="4668"/>
      <c r="D32" s="1358" t="s">
        <v>1867</v>
      </c>
      <c r="E32" s="4660"/>
      <c r="F32" s="4661"/>
      <c r="G32" s="4661"/>
      <c r="H32" s="4661"/>
      <c r="I32" s="4661"/>
      <c r="J32" s="4661"/>
      <c r="K32" s="4661"/>
      <c r="L32" s="4662"/>
    </row>
    <row r="33" spans="1:12" ht="19.5" customHeight="1">
      <c r="A33" s="4640"/>
      <c r="B33" s="4645">
        <v>6</v>
      </c>
      <c r="C33" s="4678" t="s">
        <v>1870</v>
      </c>
      <c r="D33" s="4679"/>
      <c r="E33" s="4680"/>
      <c r="F33" s="4680"/>
      <c r="G33" s="4680"/>
      <c r="H33" s="4680"/>
      <c r="I33" s="4680"/>
      <c r="J33" s="4680"/>
      <c r="K33" s="4680"/>
      <c r="L33" s="4681"/>
    </row>
    <row r="34" spans="1:12" ht="19.5" customHeight="1">
      <c r="A34" s="4640"/>
      <c r="B34" s="4645"/>
      <c r="C34" s="4678"/>
      <c r="D34" s="4682"/>
      <c r="E34" s="4683"/>
      <c r="F34" s="4683"/>
      <c r="G34" s="4683"/>
      <c r="H34" s="4683"/>
      <c r="I34" s="4683"/>
      <c r="J34" s="4683"/>
      <c r="K34" s="4683"/>
      <c r="L34" s="4684"/>
    </row>
    <row r="35" spans="1:12" ht="19.5" customHeight="1">
      <c r="A35" s="4640"/>
      <c r="B35" s="4685">
        <v>7</v>
      </c>
      <c r="C35" s="4686" t="s">
        <v>1281</v>
      </c>
      <c r="D35" s="4688"/>
      <c r="E35" s="4689"/>
      <c r="F35" s="4689"/>
      <c r="G35" s="4689"/>
      <c r="H35" s="4689"/>
      <c r="I35" s="4689"/>
      <c r="J35" s="4689"/>
      <c r="K35" s="4689"/>
      <c r="L35" s="4690"/>
    </row>
    <row r="36" spans="1:12" ht="19.5" customHeight="1" thickBot="1">
      <c r="A36" s="4641"/>
      <c r="B36" s="4685"/>
      <c r="C36" s="4687"/>
      <c r="D36" s="4688"/>
      <c r="E36" s="4689"/>
      <c r="F36" s="4689"/>
      <c r="G36" s="4689"/>
      <c r="H36" s="4689"/>
      <c r="I36" s="4689"/>
      <c r="J36" s="4689"/>
      <c r="K36" s="4689"/>
      <c r="L36" s="4690"/>
    </row>
    <row r="37" spans="1:12" ht="36" customHeight="1">
      <c r="A37" s="4705" t="s">
        <v>1871</v>
      </c>
      <c r="B37" s="1361">
        <v>1</v>
      </c>
      <c r="C37" s="1362" t="s">
        <v>1872</v>
      </c>
      <c r="D37" s="4708"/>
      <c r="E37" s="4708"/>
      <c r="F37" s="4708"/>
      <c r="G37" s="4708"/>
      <c r="H37" s="4708"/>
      <c r="I37" s="4708"/>
      <c r="J37" s="4709"/>
      <c r="K37" s="4709"/>
      <c r="L37" s="4710"/>
    </row>
    <row r="38" spans="1:12" ht="36" customHeight="1">
      <c r="A38" s="4706"/>
      <c r="B38" s="1363">
        <v>2</v>
      </c>
      <c r="C38" s="1363" t="s">
        <v>1873</v>
      </c>
      <c r="D38" s="4660"/>
      <c r="E38" s="4692"/>
      <c r="F38" s="4660"/>
      <c r="G38" s="4692"/>
      <c r="H38" s="4691"/>
      <c r="I38" s="4645"/>
      <c r="J38" s="4691"/>
      <c r="K38" s="4645"/>
      <c r="L38" s="4711"/>
    </row>
    <row r="39" spans="1:12" ht="36" customHeight="1">
      <c r="A39" s="4706"/>
      <c r="B39" s="1363">
        <v>3</v>
      </c>
      <c r="C39" s="1364" t="s">
        <v>1874</v>
      </c>
      <c r="D39" s="4691"/>
      <c r="E39" s="4645"/>
      <c r="F39" s="4691"/>
      <c r="G39" s="4645"/>
      <c r="H39" s="4660"/>
      <c r="I39" s="4692"/>
      <c r="J39" s="4691"/>
      <c r="K39" s="4645"/>
      <c r="L39" s="4712"/>
    </row>
    <row r="40" spans="1:12" ht="36" customHeight="1" thickBot="1">
      <c r="A40" s="4707"/>
      <c r="B40" s="1365">
        <v>4</v>
      </c>
      <c r="C40" s="1365" t="s">
        <v>1281</v>
      </c>
      <c r="D40" s="4693"/>
      <c r="E40" s="4694"/>
      <c r="F40" s="4694"/>
      <c r="G40" s="4694"/>
      <c r="H40" s="4694"/>
      <c r="I40" s="4694"/>
      <c r="J40" s="4694"/>
      <c r="K40" s="4694"/>
      <c r="L40" s="4695"/>
    </row>
    <row r="41" spans="1:12" ht="36" customHeight="1">
      <c r="A41" s="4696" t="s">
        <v>1875</v>
      </c>
      <c r="B41" s="4697">
        <v>1</v>
      </c>
      <c r="C41" s="4700" t="s">
        <v>1876</v>
      </c>
      <c r="D41" s="1366"/>
      <c r="E41" s="4703" t="s">
        <v>1872</v>
      </c>
      <c r="F41" s="4704"/>
      <c r="G41" s="1367" t="s">
        <v>1877</v>
      </c>
      <c r="H41" s="4703" t="s">
        <v>1872</v>
      </c>
      <c r="I41" s="4704"/>
      <c r="J41" s="1368" t="s">
        <v>1878</v>
      </c>
      <c r="K41" s="1369" t="s">
        <v>1879</v>
      </c>
      <c r="L41" s="4717"/>
    </row>
    <row r="42" spans="1:12" ht="30" customHeight="1">
      <c r="A42" s="4640"/>
      <c r="B42" s="4698"/>
      <c r="C42" s="4701"/>
      <c r="D42" s="4663" t="s">
        <v>1880</v>
      </c>
      <c r="E42" s="4660"/>
      <c r="F42" s="4692"/>
      <c r="G42" s="1370"/>
      <c r="H42" s="4660"/>
      <c r="I42" s="4692"/>
      <c r="J42" s="1359"/>
      <c r="K42" s="4720"/>
      <c r="L42" s="4718"/>
    </row>
    <row r="43" spans="1:12" ht="30" customHeight="1">
      <c r="A43" s="4640"/>
      <c r="B43" s="4698"/>
      <c r="C43" s="4701"/>
      <c r="D43" s="4665"/>
      <c r="E43" s="4660"/>
      <c r="F43" s="4692"/>
      <c r="G43" s="1370"/>
      <c r="H43" s="4691"/>
      <c r="I43" s="4645"/>
      <c r="J43" s="1371"/>
      <c r="K43" s="4721"/>
      <c r="L43" s="4718"/>
    </row>
    <row r="44" spans="1:12" ht="30" customHeight="1">
      <c r="A44" s="4640"/>
      <c r="B44" s="4698"/>
      <c r="C44" s="4701"/>
      <c r="D44" s="4663" t="s">
        <v>1881</v>
      </c>
      <c r="E44" s="4660"/>
      <c r="F44" s="4692"/>
      <c r="G44" s="1370"/>
      <c r="H44" s="4691"/>
      <c r="I44" s="4645"/>
      <c r="J44" s="1371"/>
      <c r="K44" s="4713"/>
      <c r="L44" s="4718"/>
    </row>
    <row r="45" spans="1:12" ht="30" customHeight="1">
      <c r="A45" s="4640"/>
      <c r="B45" s="4699"/>
      <c r="C45" s="4702"/>
      <c r="D45" s="4665"/>
      <c r="E45" s="4691"/>
      <c r="F45" s="4645"/>
      <c r="G45" s="1358"/>
      <c r="H45" s="4691"/>
      <c r="I45" s="4645"/>
      <c r="J45" s="1371"/>
      <c r="K45" s="4714"/>
      <c r="L45" s="4719"/>
    </row>
    <row r="46" spans="1:12" ht="30" customHeight="1">
      <c r="A46" s="4640"/>
      <c r="B46" s="4715">
        <v>2</v>
      </c>
      <c r="C46" s="4716" t="s">
        <v>1882</v>
      </c>
      <c r="D46" s="1360" t="s">
        <v>1883</v>
      </c>
      <c r="E46" s="4660"/>
      <c r="F46" s="4661"/>
      <c r="G46" s="4661"/>
      <c r="H46" s="4661"/>
      <c r="I46" s="4661"/>
      <c r="J46" s="4661"/>
      <c r="K46" s="4661"/>
      <c r="L46" s="4662"/>
    </row>
    <row r="47" spans="1:12" ht="30" customHeight="1">
      <c r="A47" s="4640"/>
      <c r="B47" s="4698"/>
      <c r="C47" s="4701"/>
      <c r="D47" s="1357" t="s">
        <v>1884</v>
      </c>
      <c r="E47" s="4679"/>
      <c r="F47" s="4680"/>
      <c r="G47" s="4680"/>
      <c r="H47" s="4680"/>
      <c r="I47" s="4680"/>
      <c r="J47" s="4680"/>
      <c r="K47" s="4680"/>
      <c r="L47" s="4681"/>
    </row>
    <row r="48" spans="1:12" ht="30" customHeight="1">
      <c r="A48" s="4640"/>
      <c r="B48" s="4715">
        <v>3</v>
      </c>
      <c r="C48" s="4716" t="s">
        <v>1885</v>
      </c>
      <c r="D48" s="1358" t="s">
        <v>1883</v>
      </c>
      <c r="E48" s="4660"/>
      <c r="F48" s="4661"/>
      <c r="G48" s="4661"/>
      <c r="H48" s="4661"/>
      <c r="I48" s="4661"/>
      <c r="J48" s="4661"/>
      <c r="K48" s="4661"/>
      <c r="L48" s="4662"/>
    </row>
    <row r="49" spans="1:12" ht="30" customHeight="1" thickBot="1">
      <c r="A49" s="4641"/>
      <c r="B49" s="4725"/>
      <c r="C49" s="4726"/>
      <c r="D49" s="1372" t="s">
        <v>1884</v>
      </c>
      <c r="E49" s="4727"/>
      <c r="F49" s="4728"/>
      <c r="G49" s="4728"/>
      <c r="H49" s="4728"/>
      <c r="I49" s="4728"/>
      <c r="J49" s="4728"/>
      <c r="K49" s="4728"/>
      <c r="L49" s="4729"/>
    </row>
    <row r="50" spans="1:12" ht="21" customHeight="1">
      <c r="A50" s="4730" t="s">
        <v>1886</v>
      </c>
      <c r="B50" s="4730"/>
      <c r="C50" s="4730"/>
      <c r="D50" s="4730"/>
      <c r="E50" s="4730"/>
      <c r="F50" s="4730"/>
      <c r="G50" s="4730"/>
      <c r="H50" s="4730"/>
      <c r="I50" s="4730"/>
      <c r="J50" s="4730"/>
      <c r="K50" s="4730"/>
      <c r="L50" s="4730"/>
    </row>
    <row r="51" spans="1:12" ht="25.5" customHeight="1">
      <c r="A51" s="4724" t="s">
        <v>1887</v>
      </c>
      <c r="B51" s="4724"/>
      <c r="C51" s="4724"/>
      <c r="D51" s="4724"/>
      <c r="E51" s="4724"/>
      <c r="F51" s="4724"/>
      <c r="G51" s="4724"/>
      <c r="H51" s="4724"/>
      <c r="I51" s="4724"/>
      <c r="J51" s="4724"/>
      <c r="K51" s="4724"/>
      <c r="L51" s="4724"/>
    </row>
    <row r="52" spans="1:12" ht="39.75" customHeight="1">
      <c r="A52" s="4724" t="s">
        <v>1888</v>
      </c>
      <c r="B52" s="4724"/>
      <c r="C52" s="4724"/>
      <c r="D52" s="4724"/>
      <c r="E52" s="4724"/>
      <c r="F52" s="4724"/>
      <c r="G52" s="4724"/>
      <c r="H52" s="4724"/>
      <c r="I52" s="4724"/>
      <c r="J52" s="4724"/>
      <c r="K52" s="4724"/>
      <c r="L52" s="4724"/>
    </row>
    <row r="53" spans="1:12" ht="35.25" customHeight="1">
      <c r="A53" s="4724" t="s">
        <v>1889</v>
      </c>
      <c r="B53" s="4724"/>
      <c r="C53" s="4724"/>
      <c r="D53" s="4724"/>
      <c r="E53" s="4724"/>
      <c r="F53" s="4724"/>
      <c r="G53" s="4724"/>
      <c r="H53" s="4724"/>
      <c r="I53" s="4724"/>
      <c r="J53" s="4724"/>
      <c r="K53" s="4724"/>
      <c r="L53" s="4724"/>
    </row>
    <row r="54" spans="1:12" ht="24.75" customHeight="1">
      <c r="A54" s="4724" t="s">
        <v>1890</v>
      </c>
      <c r="B54" s="4724"/>
      <c r="C54" s="4724"/>
      <c r="D54" s="4724"/>
      <c r="E54" s="4724"/>
      <c r="F54" s="4724"/>
      <c r="G54" s="4724"/>
      <c r="H54" s="4724"/>
      <c r="I54" s="4724"/>
      <c r="J54" s="4724"/>
      <c r="K54" s="4724"/>
      <c r="L54" s="4724"/>
    </row>
    <row r="55" spans="1:12" ht="21" customHeight="1">
      <c r="A55" s="4722" t="s">
        <v>1891</v>
      </c>
      <c r="B55" s="4722"/>
      <c r="C55" s="4722"/>
      <c r="D55" s="4722"/>
      <c r="E55" s="4722"/>
      <c r="F55" s="4722"/>
      <c r="G55" s="4722"/>
      <c r="H55" s="4722"/>
      <c r="I55" s="4722"/>
      <c r="J55" s="4722"/>
      <c r="K55" s="4722"/>
      <c r="L55" s="4722"/>
    </row>
    <row r="56" spans="1:12">
      <c r="A56" s="4722" t="s">
        <v>1892</v>
      </c>
      <c r="B56" s="4722"/>
      <c r="C56" s="4722"/>
      <c r="D56" s="4722"/>
      <c r="E56" s="4722"/>
      <c r="F56" s="4722"/>
      <c r="G56" s="4722"/>
      <c r="H56" s="4722"/>
      <c r="I56" s="4722"/>
      <c r="J56" s="4722"/>
      <c r="K56" s="4722"/>
      <c r="L56" s="4722"/>
    </row>
    <row r="57" spans="1:12">
      <c r="A57" s="4723" t="s">
        <v>1893</v>
      </c>
      <c r="B57" s="4723"/>
      <c r="C57" s="4723"/>
      <c r="D57" s="4723"/>
      <c r="E57" s="4723"/>
      <c r="F57" s="4723"/>
      <c r="G57" s="4723"/>
      <c r="H57" s="4723"/>
      <c r="I57" s="4723"/>
      <c r="J57" s="4723"/>
      <c r="K57" s="4723"/>
      <c r="L57" s="4723"/>
    </row>
    <row r="58" spans="1:12">
      <c r="A58" s="4722" t="s">
        <v>1894</v>
      </c>
      <c r="B58" s="4723"/>
      <c r="C58" s="4723"/>
      <c r="D58" s="4723"/>
      <c r="E58" s="4723"/>
      <c r="F58" s="4723"/>
      <c r="G58" s="4723"/>
      <c r="H58" s="4723"/>
      <c r="I58" s="4723"/>
      <c r="J58" s="4723"/>
      <c r="K58" s="4723"/>
      <c r="L58" s="4723"/>
    </row>
    <row r="59" spans="1:12">
      <c r="A59" s="1373" t="s">
        <v>1895</v>
      </c>
    </row>
  </sheetData>
  <mergeCells count="104">
    <mergeCell ref="A58:L58"/>
    <mergeCell ref="A52:L52"/>
    <mergeCell ref="A53:L53"/>
    <mergeCell ref="A54:L54"/>
    <mergeCell ref="A55:L55"/>
    <mergeCell ref="A56:L56"/>
    <mergeCell ref="A57:L57"/>
    <mergeCell ref="B48:B49"/>
    <mergeCell ref="C48:C49"/>
    <mergeCell ref="E48:L48"/>
    <mergeCell ref="E49:L49"/>
    <mergeCell ref="A50:L50"/>
    <mergeCell ref="A51:L51"/>
    <mergeCell ref="C46:C47"/>
    <mergeCell ref="E46:L46"/>
    <mergeCell ref="E47:L47"/>
    <mergeCell ref="L41:L45"/>
    <mergeCell ref="D42:D43"/>
    <mergeCell ref="E42:F42"/>
    <mergeCell ref="H42:I42"/>
    <mergeCell ref="K42:K43"/>
    <mergeCell ref="E43:F43"/>
    <mergeCell ref="H43:I43"/>
    <mergeCell ref="D44:D45"/>
    <mergeCell ref="E44:F44"/>
    <mergeCell ref="H44:I44"/>
    <mergeCell ref="D39:E39"/>
    <mergeCell ref="F39:G39"/>
    <mergeCell ref="H39:I39"/>
    <mergeCell ref="J39:K39"/>
    <mergeCell ref="D40:L40"/>
    <mergeCell ref="A41:A49"/>
    <mergeCell ref="B41:B45"/>
    <mergeCell ref="C41:C45"/>
    <mergeCell ref="E41:F41"/>
    <mergeCell ref="H41:I41"/>
    <mergeCell ref="A37:A40"/>
    <mergeCell ref="D37:E37"/>
    <mergeCell ref="F37:G37"/>
    <mergeCell ref="H37:I37"/>
    <mergeCell ref="J37:K37"/>
    <mergeCell ref="L37:L39"/>
    <mergeCell ref="D38:E38"/>
    <mergeCell ref="F38:G38"/>
    <mergeCell ref="H38:I38"/>
    <mergeCell ref="J38:K38"/>
    <mergeCell ref="K44:K45"/>
    <mergeCell ref="E45:F45"/>
    <mergeCell ref="H45:I45"/>
    <mergeCell ref="B46:B47"/>
    <mergeCell ref="E18:L18"/>
    <mergeCell ref="E19:L19"/>
    <mergeCell ref="E20:L20"/>
    <mergeCell ref="E21:L21"/>
    <mergeCell ref="B33:B34"/>
    <mergeCell ref="C33:C34"/>
    <mergeCell ref="D33:L34"/>
    <mergeCell ref="B35:B36"/>
    <mergeCell ref="C35:C36"/>
    <mergeCell ref="D35:L36"/>
    <mergeCell ref="B28:B32"/>
    <mergeCell ref="C28:C32"/>
    <mergeCell ref="E28:L28"/>
    <mergeCell ref="E29:L29"/>
    <mergeCell ref="E30:L30"/>
    <mergeCell ref="E31:L31"/>
    <mergeCell ref="E32:L32"/>
    <mergeCell ref="A9:A36"/>
    <mergeCell ref="D9:L9"/>
    <mergeCell ref="B10:B17"/>
    <mergeCell ref="C10:C17"/>
    <mergeCell ref="D10:E11"/>
    <mergeCell ref="F10:F11"/>
    <mergeCell ref="G10:K10"/>
    <mergeCell ref="L10:L11"/>
    <mergeCell ref="D12:E12"/>
    <mergeCell ref="D13:E13"/>
    <mergeCell ref="E22:L22"/>
    <mergeCell ref="B23:B27"/>
    <mergeCell ref="C23:C27"/>
    <mergeCell ref="E23:L23"/>
    <mergeCell ref="E24:L24"/>
    <mergeCell ref="E25:L25"/>
    <mergeCell ref="E26:L26"/>
    <mergeCell ref="E27:L27"/>
    <mergeCell ref="D14:E14"/>
    <mergeCell ref="D15:E15"/>
    <mergeCell ref="D16:E16"/>
    <mergeCell ref="D17:E17"/>
    <mergeCell ref="B18:B22"/>
    <mergeCell ref="C18:C22"/>
    <mergeCell ref="A6:C6"/>
    <mergeCell ref="D6:L6"/>
    <mergeCell ref="A7:B8"/>
    <mergeCell ref="D7:G7"/>
    <mergeCell ref="H7:H8"/>
    <mergeCell ref="I7:L8"/>
    <mergeCell ref="D8:G8"/>
    <mergeCell ref="A2:L2"/>
    <mergeCell ref="A3:L3"/>
    <mergeCell ref="A4:C4"/>
    <mergeCell ref="D4:L4"/>
    <mergeCell ref="A5:C5"/>
    <mergeCell ref="D5:L5"/>
  </mergeCells>
  <phoneticPr fontId="2"/>
  <pageMargins left="0.7" right="0.7" top="0.75" bottom="0.75" header="0.3" footer="0.3"/>
  <pageSetup paperSize="9" scale="58"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19E9D-B26A-46DE-A71C-48C0D312C671}">
  <dimension ref="A1:L59"/>
  <sheetViews>
    <sheetView view="pageBreakPreview" topLeftCell="A18" zoomScale="80" zoomScaleNormal="100" zoomScaleSheetLayoutView="80" workbookViewId="0">
      <selection activeCell="A2" sqref="A2:L2"/>
    </sheetView>
  </sheetViews>
  <sheetFormatPr defaultRowHeight="13"/>
  <cols>
    <col min="1" max="1" width="8.33203125" style="1329" customWidth="1"/>
    <col min="2" max="2" width="2.1640625" style="1329" customWidth="1"/>
    <col min="3" max="3" width="16.5" style="1329" customWidth="1"/>
    <col min="4" max="4" width="12.5" style="1329" customWidth="1"/>
    <col min="5" max="5" width="12.33203125" style="1329" customWidth="1"/>
    <col min="6" max="7" width="12.5" style="1329" customWidth="1"/>
    <col min="8" max="9" width="12.33203125" style="1329" customWidth="1"/>
    <col min="10" max="10" width="12.5" style="1329" customWidth="1"/>
    <col min="11" max="11" width="12.33203125" style="1329" customWidth="1"/>
    <col min="12" max="12" width="11.9140625" style="1329" customWidth="1"/>
    <col min="13" max="14" width="8.6640625" style="1329"/>
    <col min="15" max="15" width="8.25" style="1329" customWidth="1"/>
    <col min="16" max="256" width="8.6640625" style="1329"/>
    <col min="257" max="257" width="8.33203125" style="1329" customWidth="1"/>
    <col min="258" max="258" width="2.1640625" style="1329" customWidth="1"/>
    <col min="259" max="259" width="16.5" style="1329" customWidth="1"/>
    <col min="260" max="260" width="12.5" style="1329" customWidth="1"/>
    <col min="261" max="261" width="12.33203125" style="1329" customWidth="1"/>
    <col min="262" max="263" width="12.5" style="1329" customWidth="1"/>
    <col min="264" max="265" width="12.33203125" style="1329" customWidth="1"/>
    <col min="266" max="266" width="12.5" style="1329" customWidth="1"/>
    <col min="267" max="267" width="12.33203125" style="1329" customWidth="1"/>
    <col min="268" max="268" width="11.9140625" style="1329" customWidth="1"/>
    <col min="269" max="270" width="8.6640625" style="1329"/>
    <col min="271" max="271" width="8.25" style="1329" customWidth="1"/>
    <col min="272" max="512" width="8.6640625" style="1329"/>
    <col min="513" max="513" width="8.33203125" style="1329" customWidth="1"/>
    <col min="514" max="514" width="2.1640625" style="1329" customWidth="1"/>
    <col min="515" max="515" width="16.5" style="1329" customWidth="1"/>
    <col min="516" max="516" width="12.5" style="1329" customWidth="1"/>
    <col min="517" max="517" width="12.33203125" style="1329" customWidth="1"/>
    <col min="518" max="519" width="12.5" style="1329" customWidth="1"/>
    <col min="520" max="521" width="12.33203125" style="1329" customWidth="1"/>
    <col min="522" max="522" width="12.5" style="1329" customWidth="1"/>
    <col min="523" max="523" width="12.33203125" style="1329" customWidth="1"/>
    <col min="524" max="524" width="11.9140625" style="1329" customWidth="1"/>
    <col min="525" max="526" width="8.6640625" style="1329"/>
    <col min="527" max="527" width="8.25" style="1329" customWidth="1"/>
    <col min="528" max="768" width="8.6640625" style="1329"/>
    <col min="769" max="769" width="8.33203125" style="1329" customWidth="1"/>
    <col min="770" max="770" width="2.1640625" style="1329" customWidth="1"/>
    <col min="771" max="771" width="16.5" style="1329" customWidth="1"/>
    <col min="772" max="772" width="12.5" style="1329" customWidth="1"/>
    <col min="773" max="773" width="12.33203125" style="1329" customWidth="1"/>
    <col min="774" max="775" width="12.5" style="1329" customWidth="1"/>
    <col min="776" max="777" width="12.33203125" style="1329" customWidth="1"/>
    <col min="778" max="778" width="12.5" style="1329" customWidth="1"/>
    <col min="779" max="779" width="12.33203125" style="1329" customWidth="1"/>
    <col min="780" max="780" width="11.9140625" style="1329" customWidth="1"/>
    <col min="781" max="782" width="8.6640625" style="1329"/>
    <col min="783" max="783" width="8.25" style="1329" customWidth="1"/>
    <col min="784" max="1024" width="8.6640625" style="1329"/>
    <col min="1025" max="1025" width="8.33203125" style="1329" customWidth="1"/>
    <col min="1026" max="1026" width="2.1640625" style="1329" customWidth="1"/>
    <col min="1027" max="1027" width="16.5" style="1329" customWidth="1"/>
    <col min="1028" max="1028" width="12.5" style="1329" customWidth="1"/>
    <col min="1029" max="1029" width="12.33203125" style="1329" customWidth="1"/>
    <col min="1030" max="1031" width="12.5" style="1329" customWidth="1"/>
    <col min="1032" max="1033" width="12.33203125" style="1329" customWidth="1"/>
    <col min="1034" max="1034" width="12.5" style="1329" customWidth="1"/>
    <col min="1035" max="1035" width="12.33203125" style="1329" customWidth="1"/>
    <col min="1036" max="1036" width="11.9140625" style="1329" customWidth="1"/>
    <col min="1037" max="1038" width="8.6640625" style="1329"/>
    <col min="1039" max="1039" width="8.25" style="1329" customWidth="1"/>
    <col min="1040" max="1280" width="8.6640625" style="1329"/>
    <col min="1281" max="1281" width="8.33203125" style="1329" customWidth="1"/>
    <col min="1282" max="1282" width="2.1640625" style="1329" customWidth="1"/>
    <col min="1283" max="1283" width="16.5" style="1329" customWidth="1"/>
    <col min="1284" max="1284" width="12.5" style="1329" customWidth="1"/>
    <col min="1285" max="1285" width="12.33203125" style="1329" customWidth="1"/>
    <col min="1286" max="1287" width="12.5" style="1329" customWidth="1"/>
    <col min="1288" max="1289" width="12.33203125" style="1329" customWidth="1"/>
    <col min="1290" max="1290" width="12.5" style="1329" customWidth="1"/>
    <col min="1291" max="1291" width="12.33203125" style="1329" customWidth="1"/>
    <col min="1292" max="1292" width="11.9140625" style="1329" customWidth="1"/>
    <col min="1293" max="1294" width="8.6640625" style="1329"/>
    <col min="1295" max="1295" width="8.25" style="1329" customWidth="1"/>
    <col min="1296" max="1536" width="8.6640625" style="1329"/>
    <col min="1537" max="1537" width="8.33203125" style="1329" customWidth="1"/>
    <col min="1538" max="1538" width="2.1640625" style="1329" customWidth="1"/>
    <col min="1539" max="1539" width="16.5" style="1329" customWidth="1"/>
    <col min="1540" max="1540" width="12.5" style="1329" customWidth="1"/>
    <col min="1541" max="1541" width="12.33203125" style="1329" customWidth="1"/>
    <col min="1542" max="1543" width="12.5" style="1329" customWidth="1"/>
    <col min="1544" max="1545" width="12.33203125" style="1329" customWidth="1"/>
    <col min="1546" max="1546" width="12.5" style="1329" customWidth="1"/>
    <col min="1547" max="1547" width="12.33203125" style="1329" customWidth="1"/>
    <col min="1548" max="1548" width="11.9140625" style="1329" customWidth="1"/>
    <col min="1549" max="1550" width="8.6640625" style="1329"/>
    <col min="1551" max="1551" width="8.25" style="1329" customWidth="1"/>
    <col min="1552" max="1792" width="8.6640625" style="1329"/>
    <col min="1793" max="1793" width="8.33203125" style="1329" customWidth="1"/>
    <col min="1794" max="1794" width="2.1640625" style="1329" customWidth="1"/>
    <col min="1795" max="1795" width="16.5" style="1329" customWidth="1"/>
    <col min="1796" max="1796" width="12.5" style="1329" customWidth="1"/>
    <col min="1797" max="1797" width="12.33203125" style="1329" customWidth="1"/>
    <col min="1798" max="1799" width="12.5" style="1329" customWidth="1"/>
    <col min="1800" max="1801" width="12.33203125" style="1329" customWidth="1"/>
    <col min="1802" max="1802" width="12.5" style="1329" customWidth="1"/>
    <col min="1803" max="1803" width="12.33203125" style="1329" customWidth="1"/>
    <col min="1804" max="1804" width="11.9140625" style="1329" customWidth="1"/>
    <col min="1805" max="1806" width="8.6640625" style="1329"/>
    <col min="1807" max="1807" width="8.25" style="1329" customWidth="1"/>
    <col min="1808" max="2048" width="8.6640625" style="1329"/>
    <col min="2049" max="2049" width="8.33203125" style="1329" customWidth="1"/>
    <col min="2050" max="2050" width="2.1640625" style="1329" customWidth="1"/>
    <col min="2051" max="2051" width="16.5" style="1329" customWidth="1"/>
    <col min="2052" max="2052" width="12.5" style="1329" customWidth="1"/>
    <col min="2053" max="2053" width="12.33203125" style="1329" customWidth="1"/>
    <col min="2054" max="2055" width="12.5" style="1329" customWidth="1"/>
    <col min="2056" max="2057" width="12.33203125" style="1329" customWidth="1"/>
    <col min="2058" max="2058" width="12.5" style="1329" customWidth="1"/>
    <col min="2059" max="2059" width="12.33203125" style="1329" customWidth="1"/>
    <col min="2060" max="2060" width="11.9140625" style="1329" customWidth="1"/>
    <col min="2061" max="2062" width="8.6640625" style="1329"/>
    <col min="2063" max="2063" width="8.25" style="1329" customWidth="1"/>
    <col min="2064" max="2304" width="8.6640625" style="1329"/>
    <col min="2305" max="2305" width="8.33203125" style="1329" customWidth="1"/>
    <col min="2306" max="2306" width="2.1640625" style="1329" customWidth="1"/>
    <col min="2307" max="2307" width="16.5" style="1329" customWidth="1"/>
    <col min="2308" max="2308" width="12.5" style="1329" customWidth="1"/>
    <col min="2309" max="2309" width="12.33203125" style="1329" customWidth="1"/>
    <col min="2310" max="2311" width="12.5" style="1329" customWidth="1"/>
    <col min="2312" max="2313" width="12.33203125" style="1329" customWidth="1"/>
    <col min="2314" max="2314" width="12.5" style="1329" customWidth="1"/>
    <col min="2315" max="2315" width="12.33203125" style="1329" customWidth="1"/>
    <col min="2316" max="2316" width="11.9140625" style="1329" customWidth="1"/>
    <col min="2317" max="2318" width="8.6640625" style="1329"/>
    <col min="2319" max="2319" width="8.25" style="1329" customWidth="1"/>
    <col min="2320" max="2560" width="8.6640625" style="1329"/>
    <col min="2561" max="2561" width="8.33203125" style="1329" customWidth="1"/>
    <col min="2562" max="2562" width="2.1640625" style="1329" customWidth="1"/>
    <col min="2563" max="2563" width="16.5" style="1329" customWidth="1"/>
    <col min="2564" max="2564" width="12.5" style="1329" customWidth="1"/>
    <col min="2565" max="2565" width="12.33203125" style="1329" customWidth="1"/>
    <col min="2566" max="2567" width="12.5" style="1329" customWidth="1"/>
    <col min="2568" max="2569" width="12.33203125" style="1329" customWidth="1"/>
    <col min="2570" max="2570" width="12.5" style="1329" customWidth="1"/>
    <col min="2571" max="2571" width="12.33203125" style="1329" customWidth="1"/>
    <col min="2572" max="2572" width="11.9140625" style="1329" customWidth="1"/>
    <col min="2573" max="2574" width="8.6640625" style="1329"/>
    <col min="2575" max="2575" width="8.25" style="1329" customWidth="1"/>
    <col min="2576" max="2816" width="8.6640625" style="1329"/>
    <col min="2817" max="2817" width="8.33203125" style="1329" customWidth="1"/>
    <col min="2818" max="2818" width="2.1640625" style="1329" customWidth="1"/>
    <col min="2819" max="2819" width="16.5" style="1329" customWidth="1"/>
    <col min="2820" max="2820" width="12.5" style="1329" customWidth="1"/>
    <col min="2821" max="2821" width="12.33203125" style="1329" customWidth="1"/>
    <col min="2822" max="2823" width="12.5" style="1329" customWidth="1"/>
    <col min="2824" max="2825" width="12.33203125" style="1329" customWidth="1"/>
    <col min="2826" max="2826" width="12.5" style="1329" customWidth="1"/>
    <col min="2827" max="2827" width="12.33203125" style="1329" customWidth="1"/>
    <col min="2828" max="2828" width="11.9140625" style="1329" customWidth="1"/>
    <col min="2829" max="2830" width="8.6640625" style="1329"/>
    <col min="2831" max="2831" width="8.25" style="1329" customWidth="1"/>
    <col min="2832" max="3072" width="8.6640625" style="1329"/>
    <col min="3073" max="3073" width="8.33203125" style="1329" customWidth="1"/>
    <col min="3074" max="3074" width="2.1640625" style="1329" customWidth="1"/>
    <col min="3075" max="3075" width="16.5" style="1329" customWidth="1"/>
    <col min="3076" max="3076" width="12.5" style="1329" customWidth="1"/>
    <col min="3077" max="3077" width="12.33203125" style="1329" customWidth="1"/>
    <col min="3078" max="3079" width="12.5" style="1329" customWidth="1"/>
    <col min="3080" max="3081" width="12.33203125" style="1329" customWidth="1"/>
    <col min="3082" max="3082" width="12.5" style="1329" customWidth="1"/>
    <col min="3083" max="3083" width="12.33203125" style="1329" customWidth="1"/>
    <col min="3084" max="3084" width="11.9140625" style="1329" customWidth="1"/>
    <col min="3085" max="3086" width="8.6640625" style="1329"/>
    <col min="3087" max="3087" width="8.25" style="1329" customWidth="1"/>
    <col min="3088" max="3328" width="8.6640625" style="1329"/>
    <col min="3329" max="3329" width="8.33203125" style="1329" customWidth="1"/>
    <col min="3330" max="3330" width="2.1640625" style="1329" customWidth="1"/>
    <col min="3331" max="3331" width="16.5" style="1329" customWidth="1"/>
    <col min="3332" max="3332" width="12.5" style="1329" customWidth="1"/>
    <col min="3333" max="3333" width="12.33203125" style="1329" customWidth="1"/>
    <col min="3334" max="3335" width="12.5" style="1329" customWidth="1"/>
    <col min="3336" max="3337" width="12.33203125" style="1329" customWidth="1"/>
    <col min="3338" max="3338" width="12.5" style="1329" customWidth="1"/>
    <col min="3339" max="3339" width="12.33203125" style="1329" customWidth="1"/>
    <col min="3340" max="3340" width="11.9140625" style="1329" customWidth="1"/>
    <col min="3341" max="3342" width="8.6640625" style="1329"/>
    <col min="3343" max="3343" width="8.25" style="1329" customWidth="1"/>
    <col min="3344" max="3584" width="8.6640625" style="1329"/>
    <col min="3585" max="3585" width="8.33203125" style="1329" customWidth="1"/>
    <col min="3586" max="3586" width="2.1640625" style="1329" customWidth="1"/>
    <col min="3587" max="3587" width="16.5" style="1329" customWidth="1"/>
    <col min="3588" max="3588" width="12.5" style="1329" customWidth="1"/>
    <col min="3589" max="3589" width="12.33203125" style="1329" customWidth="1"/>
    <col min="3590" max="3591" width="12.5" style="1329" customWidth="1"/>
    <col min="3592" max="3593" width="12.33203125" style="1329" customWidth="1"/>
    <col min="3594" max="3594" width="12.5" style="1329" customWidth="1"/>
    <col min="3595" max="3595" width="12.33203125" style="1329" customWidth="1"/>
    <col min="3596" max="3596" width="11.9140625" style="1329" customWidth="1"/>
    <col min="3597" max="3598" width="8.6640625" style="1329"/>
    <col min="3599" max="3599" width="8.25" style="1329" customWidth="1"/>
    <col min="3600" max="3840" width="8.6640625" style="1329"/>
    <col min="3841" max="3841" width="8.33203125" style="1329" customWidth="1"/>
    <col min="3842" max="3842" width="2.1640625" style="1329" customWidth="1"/>
    <col min="3843" max="3843" width="16.5" style="1329" customWidth="1"/>
    <col min="3844" max="3844" width="12.5" style="1329" customWidth="1"/>
    <col min="3845" max="3845" width="12.33203125" style="1329" customWidth="1"/>
    <col min="3846" max="3847" width="12.5" style="1329" customWidth="1"/>
    <col min="3848" max="3849" width="12.33203125" style="1329" customWidth="1"/>
    <col min="3850" max="3850" width="12.5" style="1329" customWidth="1"/>
    <col min="3851" max="3851" width="12.33203125" style="1329" customWidth="1"/>
    <col min="3852" max="3852" width="11.9140625" style="1329" customWidth="1"/>
    <col min="3853" max="3854" width="8.6640625" style="1329"/>
    <col min="3855" max="3855" width="8.25" style="1329" customWidth="1"/>
    <col min="3856" max="4096" width="8.6640625" style="1329"/>
    <col min="4097" max="4097" width="8.33203125" style="1329" customWidth="1"/>
    <col min="4098" max="4098" width="2.1640625" style="1329" customWidth="1"/>
    <col min="4099" max="4099" width="16.5" style="1329" customWidth="1"/>
    <col min="4100" max="4100" width="12.5" style="1329" customWidth="1"/>
    <col min="4101" max="4101" width="12.33203125" style="1329" customWidth="1"/>
    <col min="4102" max="4103" width="12.5" style="1329" customWidth="1"/>
    <col min="4104" max="4105" width="12.33203125" style="1329" customWidth="1"/>
    <col min="4106" max="4106" width="12.5" style="1329" customWidth="1"/>
    <col min="4107" max="4107" width="12.33203125" style="1329" customWidth="1"/>
    <col min="4108" max="4108" width="11.9140625" style="1329" customWidth="1"/>
    <col min="4109" max="4110" width="8.6640625" style="1329"/>
    <col min="4111" max="4111" width="8.25" style="1329" customWidth="1"/>
    <col min="4112" max="4352" width="8.6640625" style="1329"/>
    <col min="4353" max="4353" width="8.33203125" style="1329" customWidth="1"/>
    <col min="4354" max="4354" width="2.1640625" style="1329" customWidth="1"/>
    <col min="4355" max="4355" width="16.5" style="1329" customWidth="1"/>
    <col min="4356" max="4356" width="12.5" style="1329" customWidth="1"/>
    <col min="4357" max="4357" width="12.33203125" style="1329" customWidth="1"/>
    <col min="4358" max="4359" width="12.5" style="1329" customWidth="1"/>
    <col min="4360" max="4361" width="12.33203125" style="1329" customWidth="1"/>
    <col min="4362" max="4362" width="12.5" style="1329" customWidth="1"/>
    <col min="4363" max="4363" width="12.33203125" style="1329" customWidth="1"/>
    <col min="4364" max="4364" width="11.9140625" style="1329" customWidth="1"/>
    <col min="4365" max="4366" width="8.6640625" style="1329"/>
    <col min="4367" max="4367" width="8.25" style="1329" customWidth="1"/>
    <col min="4368" max="4608" width="8.6640625" style="1329"/>
    <col min="4609" max="4609" width="8.33203125" style="1329" customWidth="1"/>
    <col min="4610" max="4610" width="2.1640625" style="1329" customWidth="1"/>
    <col min="4611" max="4611" width="16.5" style="1329" customWidth="1"/>
    <col min="4612" max="4612" width="12.5" style="1329" customWidth="1"/>
    <col min="4613" max="4613" width="12.33203125" style="1329" customWidth="1"/>
    <col min="4614" max="4615" width="12.5" style="1329" customWidth="1"/>
    <col min="4616" max="4617" width="12.33203125" style="1329" customWidth="1"/>
    <col min="4618" max="4618" width="12.5" style="1329" customWidth="1"/>
    <col min="4619" max="4619" width="12.33203125" style="1329" customWidth="1"/>
    <col min="4620" max="4620" width="11.9140625" style="1329" customWidth="1"/>
    <col min="4621" max="4622" width="8.6640625" style="1329"/>
    <col min="4623" max="4623" width="8.25" style="1329" customWidth="1"/>
    <col min="4624" max="4864" width="8.6640625" style="1329"/>
    <col min="4865" max="4865" width="8.33203125" style="1329" customWidth="1"/>
    <col min="4866" max="4866" width="2.1640625" style="1329" customWidth="1"/>
    <col min="4867" max="4867" width="16.5" style="1329" customWidth="1"/>
    <col min="4868" max="4868" width="12.5" style="1329" customWidth="1"/>
    <col min="4869" max="4869" width="12.33203125" style="1329" customWidth="1"/>
    <col min="4870" max="4871" width="12.5" style="1329" customWidth="1"/>
    <col min="4872" max="4873" width="12.33203125" style="1329" customWidth="1"/>
    <col min="4874" max="4874" width="12.5" style="1329" customWidth="1"/>
    <col min="4875" max="4875" width="12.33203125" style="1329" customWidth="1"/>
    <col min="4876" max="4876" width="11.9140625" style="1329" customWidth="1"/>
    <col min="4877" max="4878" width="8.6640625" style="1329"/>
    <col min="4879" max="4879" width="8.25" style="1329" customWidth="1"/>
    <col min="4880" max="5120" width="8.6640625" style="1329"/>
    <col min="5121" max="5121" width="8.33203125" style="1329" customWidth="1"/>
    <col min="5122" max="5122" width="2.1640625" style="1329" customWidth="1"/>
    <col min="5123" max="5123" width="16.5" style="1329" customWidth="1"/>
    <col min="5124" max="5124" width="12.5" style="1329" customWidth="1"/>
    <col min="5125" max="5125" width="12.33203125" style="1329" customWidth="1"/>
    <col min="5126" max="5127" width="12.5" style="1329" customWidth="1"/>
    <col min="5128" max="5129" width="12.33203125" style="1329" customWidth="1"/>
    <col min="5130" max="5130" width="12.5" style="1329" customWidth="1"/>
    <col min="5131" max="5131" width="12.33203125" style="1329" customWidth="1"/>
    <col min="5132" max="5132" width="11.9140625" style="1329" customWidth="1"/>
    <col min="5133" max="5134" width="8.6640625" style="1329"/>
    <col min="5135" max="5135" width="8.25" style="1329" customWidth="1"/>
    <col min="5136" max="5376" width="8.6640625" style="1329"/>
    <col min="5377" max="5377" width="8.33203125" style="1329" customWidth="1"/>
    <col min="5378" max="5378" width="2.1640625" style="1329" customWidth="1"/>
    <col min="5379" max="5379" width="16.5" style="1329" customWidth="1"/>
    <col min="5380" max="5380" width="12.5" style="1329" customWidth="1"/>
    <col min="5381" max="5381" width="12.33203125" style="1329" customWidth="1"/>
    <col min="5382" max="5383" width="12.5" style="1329" customWidth="1"/>
    <col min="5384" max="5385" width="12.33203125" style="1329" customWidth="1"/>
    <col min="5386" max="5386" width="12.5" style="1329" customWidth="1"/>
    <col min="5387" max="5387" width="12.33203125" style="1329" customWidth="1"/>
    <col min="5388" max="5388" width="11.9140625" style="1329" customWidth="1"/>
    <col min="5389" max="5390" width="8.6640625" style="1329"/>
    <col min="5391" max="5391" width="8.25" style="1329" customWidth="1"/>
    <col min="5392" max="5632" width="8.6640625" style="1329"/>
    <col min="5633" max="5633" width="8.33203125" style="1329" customWidth="1"/>
    <col min="5634" max="5634" width="2.1640625" style="1329" customWidth="1"/>
    <col min="5635" max="5635" width="16.5" style="1329" customWidth="1"/>
    <col min="5636" max="5636" width="12.5" style="1329" customWidth="1"/>
    <col min="5637" max="5637" width="12.33203125" style="1329" customWidth="1"/>
    <col min="5638" max="5639" width="12.5" style="1329" customWidth="1"/>
    <col min="5640" max="5641" width="12.33203125" style="1329" customWidth="1"/>
    <col min="5642" max="5642" width="12.5" style="1329" customWidth="1"/>
    <col min="5643" max="5643" width="12.33203125" style="1329" customWidth="1"/>
    <col min="5644" max="5644" width="11.9140625" style="1329" customWidth="1"/>
    <col min="5645" max="5646" width="8.6640625" style="1329"/>
    <col min="5647" max="5647" width="8.25" style="1329" customWidth="1"/>
    <col min="5648" max="5888" width="8.6640625" style="1329"/>
    <col min="5889" max="5889" width="8.33203125" style="1329" customWidth="1"/>
    <col min="5890" max="5890" width="2.1640625" style="1329" customWidth="1"/>
    <col min="5891" max="5891" width="16.5" style="1329" customWidth="1"/>
    <col min="5892" max="5892" width="12.5" style="1329" customWidth="1"/>
    <col min="5893" max="5893" width="12.33203125" style="1329" customWidth="1"/>
    <col min="5894" max="5895" width="12.5" style="1329" customWidth="1"/>
    <col min="5896" max="5897" width="12.33203125" style="1329" customWidth="1"/>
    <col min="5898" max="5898" width="12.5" style="1329" customWidth="1"/>
    <col min="5899" max="5899" width="12.33203125" style="1329" customWidth="1"/>
    <col min="5900" max="5900" width="11.9140625" style="1329" customWidth="1"/>
    <col min="5901" max="5902" width="8.6640625" style="1329"/>
    <col min="5903" max="5903" width="8.25" style="1329" customWidth="1"/>
    <col min="5904" max="6144" width="8.6640625" style="1329"/>
    <col min="6145" max="6145" width="8.33203125" style="1329" customWidth="1"/>
    <col min="6146" max="6146" width="2.1640625" style="1329" customWidth="1"/>
    <col min="6147" max="6147" width="16.5" style="1329" customWidth="1"/>
    <col min="6148" max="6148" width="12.5" style="1329" customWidth="1"/>
    <col min="6149" max="6149" width="12.33203125" style="1329" customWidth="1"/>
    <col min="6150" max="6151" width="12.5" style="1329" customWidth="1"/>
    <col min="6152" max="6153" width="12.33203125" style="1329" customWidth="1"/>
    <col min="6154" max="6154" width="12.5" style="1329" customWidth="1"/>
    <col min="6155" max="6155" width="12.33203125" style="1329" customWidth="1"/>
    <col min="6156" max="6156" width="11.9140625" style="1329" customWidth="1"/>
    <col min="6157" max="6158" width="8.6640625" style="1329"/>
    <col min="6159" max="6159" width="8.25" style="1329" customWidth="1"/>
    <col min="6160" max="6400" width="8.6640625" style="1329"/>
    <col min="6401" max="6401" width="8.33203125" style="1329" customWidth="1"/>
    <col min="6402" max="6402" width="2.1640625" style="1329" customWidth="1"/>
    <col min="6403" max="6403" width="16.5" style="1329" customWidth="1"/>
    <col min="6404" max="6404" width="12.5" style="1329" customWidth="1"/>
    <col min="6405" max="6405" width="12.33203125" style="1329" customWidth="1"/>
    <col min="6406" max="6407" width="12.5" style="1329" customWidth="1"/>
    <col min="6408" max="6409" width="12.33203125" style="1329" customWidth="1"/>
    <col min="6410" max="6410" width="12.5" style="1329" customWidth="1"/>
    <col min="6411" max="6411" width="12.33203125" style="1329" customWidth="1"/>
    <col min="6412" max="6412" width="11.9140625" style="1329" customWidth="1"/>
    <col min="6413" max="6414" width="8.6640625" style="1329"/>
    <col min="6415" max="6415" width="8.25" style="1329" customWidth="1"/>
    <col min="6416" max="6656" width="8.6640625" style="1329"/>
    <col min="6657" max="6657" width="8.33203125" style="1329" customWidth="1"/>
    <col min="6658" max="6658" width="2.1640625" style="1329" customWidth="1"/>
    <col min="6659" max="6659" width="16.5" style="1329" customWidth="1"/>
    <col min="6660" max="6660" width="12.5" style="1329" customWidth="1"/>
    <col min="6661" max="6661" width="12.33203125" style="1329" customWidth="1"/>
    <col min="6662" max="6663" width="12.5" style="1329" customWidth="1"/>
    <col min="6664" max="6665" width="12.33203125" style="1329" customWidth="1"/>
    <col min="6666" max="6666" width="12.5" style="1329" customWidth="1"/>
    <col min="6667" max="6667" width="12.33203125" style="1329" customWidth="1"/>
    <col min="6668" max="6668" width="11.9140625" style="1329" customWidth="1"/>
    <col min="6669" max="6670" width="8.6640625" style="1329"/>
    <col min="6671" max="6671" width="8.25" style="1329" customWidth="1"/>
    <col min="6672" max="6912" width="8.6640625" style="1329"/>
    <col min="6913" max="6913" width="8.33203125" style="1329" customWidth="1"/>
    <col min="6914" max="6914" width="2.1640625" style="1329" customWidth="1"/>
    <col min="6915" max="6915" width="16.5" style="1329" customWidth="1"/>
    <col min="6916" max="6916" width="12.5" style="1329" customWidth="1"/>
    <col min="6917" max="6917" width="12.33203125" style="1329" customWidth="1"/>
    <col min="6918" max="6919" width="12.5" style="1329" customWidth="1"/>
    <col min="6920" max="6921" width="12.33203125" style="1329" customWidth="1"/>
    <col min="6922" max="6922" width="12.5" style="1329" customWidth="1"/>
    <col min="6923" max="6923" width="12.33203125" style="1329" customWidth="1"/>
    <col min="6924" max="6924" width="11.9140625" style="1329" customWidth="1"/>
    <col min="6925" max="6926" width="8.6640625" style="1329"/>
    <col min="6927" max="6927" width="8.25" style="1329" customWidth="1"/>
    <col min="6928" max="7168" width="8.6640625" style="1329"/>
    <col min="7169" max="7169" width="8.33203125" style="1329" customWidth="1"/>
    <col min="7170" max="7170" width="2.1640625" style="1329" customWidth="1"/>
    <col min="7171" max="7171" width="16.5" style="1329" customWidth="1"/>
    <col min="7172" max="7172" width="12.5" style="1329" customWidth="1"/>
    <col min="7173" max="7173" width="12.33203125" style="1329" customWidth="1"/>
    <col min="7174" max="7175" width="12.5" style="1329" customWidth="1"/>
    <col min="7176" max="7177" width="12.33203125" style="1329" customWidth="1"/>
    <col min="7178" max="7178" width="12.5" style="1329" customWidth="1"/>
    <col min="7179" max="7179" width="12.33203125" style="1329" customWidth="1"/>
    <col min="7180" max="7180" width="11.9140625" style="1329" customWidth="1"/>
    <col min="7181" max="7182" width="8.6640625" style="1329"/>
    <col min="7183" max="7183" width="8.25" style="1329" customWidth="1"/>
    <col min="7184" max="7424" width="8.6640625" style="1329"/>
    <col min="7425" max="7425" width="8.33203125" style="1329" customWidth="1"/>
    <col min="7426" max="7426" width="2.1640625" style="1329" customWidth="1"/>
    <col min="7427" max="7427" width="16.5" style="1329" customWidth="1"/>
    <col min="7428" max="7428" width="12.5" style="1329" customWidth="1"/>
    <col min="7429" max="7429" width="12.33203125" style="1329" customWidth="1"/>
    <col min="7430" max="7431" width="12.5" style="1329" customWidth="1"/>
    <col min="7432" max="7433" width="12.33203125" style="1329" customWidth="1"/>
    <col min="7434" max="7434" width="12.5" style="1329" customWidth="1"/>
    <col min="7435" max="7435" width="12.33203125" style="1329" customWidth="1"/>
    <col min="7436" max="7436" width="11.9140625" style="1329" customWidth="1"/>
    <col min="7437" max="7438" width="8.6640625" style="1329"/>
    <col min="7439" max="7439" width="8.25" style="1329" customWidth="1"/>
    <col min="7440" max="7680" width="8.6640625" style="1329"/>
    <col min="7681" max="7681" width="8.33203125" style="1329" customWidth="1"/>
    <col min="7682" max="7682" width="2.1640625" style="1329" customWidth="1"/>
    <col min="7683" max="7683" width="16.5" style="1329" customWidth="1"/>
    <col min="7684" max="7684" width="12.5" style="1329" customWidth="1"/>
    <col min="7685" max="7685" width="12.33203125" style="1329" customWidth="1"/>
    <col min="7686" max="7687" width="12.5" style="1329" customWidth="1"/>
    <col min="7688" max="7689" width="12.33203125" style="1329" customWidth="1"/>
    <col min="7690" max="7690" width="12.5" style="1329" customWidth="1"/>
    <col min="7691" max="7691" width="12.33203125" style="1329" customWidth="1"/>
    <col min="7692" max="7692" width="11.9140625" style="1329" customWidth="1"/>
    <col min="7693" max="7694" width="8.6640625" style="1329"/>
    <col min="7695" max="7695" width="8.25" style="1329" customWidth="1"/>
    <col min="7696" max="7936" width="8.6640625" style="1329"/>
    <col min="7937" max="7937" width="8.33203125" style="1329" customWidth="1"/>
    <col min="7938" max="7938" width="2.1640625" style="1329" customWidth="1"/>
    <col min="7939" max="7939" width="16.5" style="1329" customWidth="1"/>
    <col min="7940" max="7940" width="12.5" style="1329" customWidth="1"/>
    <col min="7941" max="7941" width="12.33203125" style="1329" customWidth="1"/>
    <col min="7942" max="7943" width="12.5" style="1329" customWidth="1"/>
    <col min="7944" max="7945" width="12.33203125" style="1329" customWidth="1"/>
    <col min="7946" max="7946" width="12.5" style="1329" customWidth="1"/>
    <col min="7947" max="7947" width="12.33203125" style="1329" customWidth="1"/>
    <col min="7948" max="7948" width="11.9140625" style="1329" customWidth="1"/>
    <col min="7949" max="7950" width="8.6640625" style="1329"/>
    <col min="7951" max="7951" width="8.25" style="1329" customWidth="1"/>
    <col min="7952" max="8192" width="8.6640625" style="1329"/>
    <col min="8193" max="8193" width="8.33203125" style="1329" customWidth="1"/>
    <col min="8194" max="8194" width="2.1640625" style="1329" customWidth="1"/>
    <col min="8195" max="8195" width="16.5" style="1329" customWidth="1"/>
    <col min="8196" max="8196" width="12.5" style="1329" customWidth="1"/>
    <col min="8197" max="8197" width="12.33203125" style="1329" customWidth="1"/>
    <col min="8198" max="8199" width="12.5" style="1329" customWidth="1"/>
    <col min="8200" max="8201" width="12.33203125" style="1329" customWidth="1"/>
    <col min="8202" max="8202" width="12.5" style="1329" customWidth="1"/>
    <col min="8203" max="8203" width="12.33203125" style="1329" customWidth="1"/>
    <col min="8204" max="8204" width="11.9140625" style="1329" customWidth="1"/>
    <col min="8205" max="8206" width="8.6640625" style="1329"/>
    <col min="8207" max="8207" width="8.25" style="1329" customWidth="1"/>
    <col min="8208" max="8448" width="8.6640625" style="1329"/>
    <col min="8449" max="8449" width="8.33203125" style="1329" customWidth="1"/>
    <col min="8450" max="8450" width="2.1640625" style="1329" customWidth="1"/>
    <col min="8451" max="8451" width="16.5" style="1329" customWidth="1"/>
    <col min="8452" max="8452" width="12.5" style="1329" customWidth="1"/>
    <col min="8453" max="8453" width="12.33203125" style="1329" customWidth="1"/>
    <col min="8454" max="8455" width="12.5" style="1329" customWidth="1"/>
    <col min="8456" max="8457" width="12.33203125" style="1329" customWidth="1"/>
    <col min="8458" max="8458" width="12.5" style="1329" customWidth="1"/>
    <col min="8459" max="8459" width="12.33203125" style="1329" customWidth="1"/>
    <col min="8460" max="8460" width="11.9140625" style="1329" customWidth="1"/>
    <col min="8461" max="8462" width="8.6640625" style="1329"/>
    <col min="8463" max="8463" width="8.25" style="1329" customWidth="1"/>
    <col min="8464" max="8704" width="8.6640625" style="1329"/>
    <col min="8705" max="8705" width="8.33203125" style="1329" customWidth="1"/>
    <col min="8706" max="8706" width="2.1640625" style="1329" customWidth="1"/>
    <col min="8707" max="8707" width="16.5" style="1329" customWidth="1"/>
    <col min="8708" max="8708" width="12.5" style="1329" customWidth="1"/>
    <col min="8709" max="8709" width="12.33203125" style="1329" customWidth="1"/>
    <col min="8710" max="8711" width="12.5" style="1329" customWidth="1"/>
    <col min="8712" max="8713" width="12.33203125" style="1329" customWidth="1"/>
    <col min="8714" max="8714" width="12.5" style="1329" customWidth="1"/>
    <col min="8715" max="8715" width="12.33203125" style="1329" customWidth="1"/>
    <col min="8716" max="8716" width="11.9140625" style="1329" customWidth="1"/>
    <col min="8717" max="8718" width="8.6640625" style="1329"/>
    <col min="8719" max="8719" width="8.25" style="1329" customWidth="1"/>
    <col min="8720" max="8960" width="8.6640625" style="1329"/>
    <col min="8961" max="8961" width="8.33203125" style="1329" customWidth="1"/>
    <col min="8962" max="8962" width="2.1640625" style="1329" customWidth="1"/>
    <col min="8963" max="8963" width="16.5" style="1329" customWidth="1"/>
    <col min="8964" max="8964" width="12.5" style="1329" customWidth="1"/>
    <col min="8965" max="8965" width="12.33203125" style="1329" customWidth="1"/>
    <col min="8966" max="8967" width="12.5" style="1329" customWidth="1"/>
    <col min="8968" max="8969" width="12.33203125" style="1329" customWidth="1"/>
    <col min="8970" max="8970" width="12.5" style="1329" customWidth="1"/>
    <col min="8971" max="8971" width="12.33203125" style="1329" customWidth="1"/>
    <col min="8972" max="8972" width="11.9140625" style="1329" customWidth="1"/>
    <col min="8973" max="8974" width="8.6640625" style="1329"/>
    <col min="8975" max="8975" width="8.25" style="1329" customWidth="1"/>
    <col min="8976" max="9216" width="8.6640625" style="1329"/>
    <col min="9217" max="9217" width="8.33203125" style="1329" customWidth="1"/>
    <col min="9218" max="9218" width="2.1640625" style="1329" customWidth="1"/>
    <col min="9219" max="9219" width="16.5" style="1329" customWidth="1"/>
    <col min="9220" max="9220" width="12.5" style="1329" customWidth="1"/>
    <col min="9221" max="9221" width="12.33203125" style="1329" customWidth="1"/>
    <col min="9222" max="9223" width="12.5" style="1329" customWidth="1"/>
    <col min="9224" max="9225" width="12.33203125" style="1329" customWidth="1"/>
    <col min="9226" max="9226" width="12.5" style="1329" customWidth="1"/>
    <col min="9227" max="9227" width="12.33203125" style="1329" customWidth="1"/>
    <col min="9228" max="9228" width="11.9140625" style="1329" customWidth="1"/>
    <col min="9229" max="9230" width="8.6640625" style="1329"/>
    <col min="9231" max="9231" width="8.25" style="1329" customWidth="1"/>
    <col min="9232" max="9472" width="8.6640625" style="1329"/>
    <col min="9473" max="9473" width="8.33203125" style="1329" customWidth="1"/>
    <col min="9474" max="9474" width="2.1640625" style="1329" customWidth="1"/>
    <col min="9475" max="9475" width="16.5" style="1329" customWidth="1"/>
    <col min="9476" max="9476" width="12.5" style="1329" customWidth="1"/>
    <col min="9477" max="9477" width="12.33203125" style="1329" customWidth="1"/>
    <col min="9478" max="9479" width="12.5" style="1329" customWidth="1"/>
    <col min="9480" max="9481" width="12.33203125" style="1329" customWidth="1"/>
    <col min="9482" max="9482" width="12.5" style="1329" customWidth="1"/>
    <col min="9483" max="9483" width="12.33203125" style="1329" customWidth="1"/>
    <col min="9484" max="9484" width="11.9140625" style="1329" customWidth="1"/>
    <col min="9485" max="9486" width="8.6640625" style="1329"/>
    <col min="9487" max="9487" width="8.25" style="1329" customWidth="1"/>
    <col min="9488" max="9728" width="8.6640625" style="1329"/>
    <col min="9729" max="9729" width="8.33203125" style="1329" customWidth="1"/>
    <col min="9730" max="9730" width="2.1640625" style="1329" customWidth="1"/>
    <col min="9731" max="9731" width="16.5" style="1329" customWidth="1"/>
    <col min="9732" max="9732" width="12.5" style="1329" customWidth="1"/>
    <col min="9733" max="9733" width="12.33203125" style="1329" customWidth="1"/>
    <col min="9734" max="9735" width="12.5" style="1329" customWidth="1"/>
    <col min="9736" max="9737" width="12.33203125" style="1329" customWidth="1"/>
    <col min="9738" max="9738" width="12.5" style="1329" customWidth="1"/>
    <col min="9739" max="9739" width="12.33203125" style="1329" customWidth="1"/>
    <col min="9740" max="9740" width="11.9140625" style="1329" customWidth="1"/>
    <col min="9741" max="9742" width="8.6640625" style="1329"/>
    <col min="9743" max="9743" width="8.25" style="1329" customWidth="1"/>
    <col min="9744" max="9984" width="8.6640625" style="1329"/>
    <col min="9985" max="9985" width="8.33203125" style="1329" customWidth="1"/>
    <col min="9986" max="9986" width="2.1640625" style="1329" customWidth="1"/>
    <col min="9987" max="9987" width="16.5" style="1329" customWidth="1"/>
    <col min="9988" max="9988" width="12.5" style="1329" customWidth="1"/>
    <col min="9989" max="9989" width="12.33203125" style="1329" customWidth="1"/>
    <col min="9990" max="9991" width="12.5" style="1329" customWidth="1"/>
    <col min="9992" max="9993" width="12.33203125" style="1329" customWidth="1"/>
    <col min="9994" max="9994" width="12.5" style="1329" customWidth="1"/>
    <col min="9995" max="9995" width="12.33203125" style="1329" customWidth="1"/>
    <col min="9996" max="9996" width="11.9140625" style="1329" customWidth="1"/>
    <col min="9997" max="9998" width="8.6640625" style="1329"/>
    <col min="9999" max="9999" width="8.25" style="1329" customWidth="1"/>
    <col min="10000" max="10240" width="8.6640625" style="1329"/>
    <col min="10241" max="10241" width="8.33203125" style="1329" customWidth="1"/>
    <col min="10242" max="10242" width="2.1640625" style="1329" customWidth="1"/>
    <col min="10243" max="10243" width="16.5" style="1329" customWidth="1"/>
    <col min="10244" max="10244" width="12.5" style="1329" customWidth="1"/>
    <col min="10245" max="10245" width="12.33203125" style="1329" customWidth="1"/>
    <col min="10246" max="10247" width="12.5" style="1329" customWidth="1"/>
    <col min="10248" max="10249" width="12.33203125" style="1329" customWidth="1"/>
    <col min="10250" max="10250" width="12.5" style="1329" customWidth="1"/>
    <col min="10251" max="10251" width="12.33203125" style="1329" customWidth="1"/>
    <col min="10252" max="10252" width="11.9140625" style="1329" customWidth="1"/>
    <col min="10253" max="10254" width="8.6640625" style="1329"/>
    <col min="10255" max="10255" width="8.25" style="1329" customWidth="1"/>
    <col min="10256" max="10496" width="8.6640625" style="1329"/>
    <col min="10497" max="10497" width="8.33203125" style="1329" customWidth="1"/>
    <col min="10498" max="10498" width="2.1640625" style="1329" customWidth="1"/>
    <col min="10499" max="10499" width="16.5" style="1329" customWidth="1"/>
    <col min="10500" max="10500" width="12.5" style="1329" customWidth="1"/>
    <col min="10501" max="10501" width="12.33203125" style="1329" customWidth="1"/>
    <col min="10502" max="10503" width="12.5" style="1329" customWidth="1"/>
    <col min="10504" max="10505" width="12.33203125" style="1329" customWidth="1"/>
    <col min="10506" max="10506" width="12.5" style="1329" customWidth="1"/>
    <col min="10507" max="10507" width="12.33203125" style="1329" customWidth="1"/>
    <col min="10508" max="10508" width="11.9140625" style="1329" customWidth="1"/>
    <col min="10509" max="10510" width="8.6640625" style="1329"/>
    <col min="10511" max="10511" width="8.25" style="1329" customWidth="1"/>
    <col min="10512" max="10752" width="8.6640625" style="1329"/>
    <col min="10753" max="10753" width="8.33203125" style="1329" customWidth="1"/>
    <col min="10754" max="10754" width="2.1640625" style="1329" customWidth="1"/>
    <col min="10755" max="10755" width="16.5" style="1329" customWidth="1"/>
    <col min="10756" max="10756" width="12.5" style="1329" customWidth="1"/>
    <col min="10757" max="10757" width="12.33203125" style="1329" customWidth="1"/>
    <col min="10758" max="10759" width="12.5" style="1329" customWidth="1"/>
    <col min="10760" max="10761" width="12.33203125" style="1329" customWidth="1"/>
    <col min="10762" max="10762" width="12.5" style="1329" customWidth="1"/>
    <col min="10763" max="10763" width="12.33203125" style="1329" customWidth="1"/>
    <col min="10764" max="10764" width="11.9140625" style="1329" customWidth="1"/>
    <col min="10765" max="10766" width="8.6640625" style="1329"/>
    <col min="10767" max="10767" width="8.25" style="1329" customWidth="1"/>
    <col min="10768" max="11008" width="8.6640625" style="1329"/>
    <col min="11009" max="11009" width="8.33203125" style="1329" customWidth="1"/>
    <col min="11010" max="11010" width="2.1640625" style="1329" customWidth="1"/>
    <col min="11011" max="11011" width="16.5" style="1329" customWidth="1"/>
    <col min="11012" max="11012" width="12.5" style="1329" customWidth="1"/>
    <col min="11013" max="11013" width="12.33203125" style="1329" customWidth="1"/>
    <col min="11014" max="11015" width="12.5" style="1329" customWidth="1"/>
    <col min="11016" max="11017" width="12.33203125" style="1329" customWidth="1"/>
    <col min="11018" max="11018" width="12.5" style="1329" customWidth="1"/>
    <col min="11019" max="11019" width="12.33203125" style="1329" customWidth="1"/>
    <col min="11020" max="11020" width="11.9140625" style="1329" customWidth="1"/>
    <col min="11021" max="11022" width="8.6640625" style="1329"/>
    <col min="11023" max="11023" width="8.25" style="1329" customWidth="1"/>
    <col min="11024" max="11264" width="8.6640625" style="1329"/>
    <col min="11265" max="11265" width="8.33203125" style="1329" customWidth="1"/>
    <col min="11266" max="11266" width="2.1640625" style="1329" customWidth="1"/>
    <col min="11267" max="11267" width="16.5" style="1329" customWidth="1"/>
    <col min="11268" max="11268" width="12.5" style="1329" customWidth="1"/>
    <col min="11269" max="11269" width="12.33203125" style="1329" customWidth="1"/>
    <col min="11270" max="11271" width="12.5" style="1329" customWidth="1"/>
    <col min="11272" max="11273" width="12.33203125" style="1329" customWidth="1"/>
    <col min="11274" max="11274" width="12.5" style="1329" customWidth="1"/>
    <col min="11275" max="11275" width="12.33203125" style="1329" customWidth="1"/>
    <col min="11276" max="11276" width="11.9140625" style="1329" customWidth="1"/>
    <col min="11277" max="11278" width="8.6640625" style="1329"/>
    <col min="11279" max="11279" width="8.25" style="1329" customWidth="1"/>
    <col min="11280" max="11520" width="8.6640625" style="1329"/>
    <col min="11521" max="11521" width="8.33203125" style="1329" customWidth="1"/>
    <col min="11522" max="11522" width="2.1640625" style="1329" customWidth="1"/>
    <col min="11523" max="11523" width="16.5" style="1329" customWidth="1"/>
    <col min="11524" max="11524" width="12.5" style="1329" customWidth="1"/>
    <col min="11525" max="11525" width="12.33203125" style="1329" customWidth="1"/>
    <col min="11526" max="11527" width="12.5" style="1329" customWidth="1"/>
    <col min="11528" max="11529" width="12.33203125" style="1329" customWidth="1"/>
    <col min="11530" max="11530" width="12.5" style="1329" customWidth="1"/>
    <col min="11531" max="11531" width="12.33203125" style="1329" customWidth="1"/>
    <col min="11532" max="11532" width="11.9140625" style="1329" customWidth="1"/>
    <col min="11533" max="11534" width="8.6640625" style="1329"/>
    <col min="11535" max="11535" width="8.25" style="1329" customWidth="1"/>
    <col min="11536" max="11776" width="8.6640625" style="1329"/>
    <col min="11777" max="11777" width="8.33203125" style="1329" customWidth="1"/>
    <col min="11778" max="11778" width="2.1640625" style="1329" customWidth="1"/>
    <col min="11779" max="11779" width="16.5" style="1329" customWidth="1"/>
    <col min="11780" max="11780" width="12.5" style="1329" customWidth="1"/>
    <col min="11781" max="11781" width="12.33203125" style="1329" customWidth="1"/>
    <col min="11782" max="11783" width="12.5" style="1329" customWidth="1"/>
    <col min="11784" max="11785" width="12.33203125" style="1329" customWidth="1"/>
    <col min="11786" max="11786" width="12.5" style="1329" customWidth="1"/>
    <col min="11787" max="11787" width="12.33203125" style="1329" customWidth="1"/>
    <col min="11788" max="11788" width="11.9140625" style="1329" customWidth="1"/>
    <col min="11789" max="11790" width="8.6640625" style="1329"/>
    <col min="11791" max="11791" width="8.25" style="1329" customWidth="1"/>
    <col min="11792" max="12032" width="8.6640625" style="1329"/>
    <col min="12033" max="12033" width="8.33203125" style="1329" customWidth="1"/>
    <col min="12034" max="12034" width="2.1640625" style="1329" customWidth="1"/>
    <col min="12035" max="12035" width="16.5" style="1329" customWidth="1"/>
    <col min="12036" max="12036" width="12.5" style="1329" customWidth="1"/>
    <col min="12037" max="12037" width="12.33203125" style="1329" customWidth="1"/>
    <col min="12038" max="12039" width="12.5" style="1329" customWidth="1"/>
    <col min="12040" max="12041" width="12.33203125" style="1329" customWidth="1"/>
    <col min="12042" max="12042" width="12.5" style="1329" customWidth="1"/>
    <col min="12043" max="12043" width="12.33203125" style="1329" customWidth="1"/>
    <col min="12044" max="12044" width="11.9140625" style="1329" customWidth="1"/>
    <col min="12045" max="12046" width="8.6640625" style="1329"/>
    <col min="12047" max="12047" width="8.25" style="1329" customWidth="1"/>
    <col min="12048" max="12288" width="8.6640625" style="1329"/>
    <col min="12289" max="12289" width="8.33203125" style="1329" customWidth="1"/>
    <col min="12290" max="12290" width="2.1640625" style="1329" customWidth="1"/>
    <col min="12291" max="12291" width="16.5" style="1329" customWidth="1"/>
    <col min="12292" max="12292" width="12.5" style="1329" customWidth="1"/>
    <col min="12293" max="12293" width="12.33203125" style="1329" customWidth="1"/>
    <col min="12294" max="12295" width="12.5" style="1329" customWidth="1"/>
    <col min="12296" max="12297" width="12.33203125" style="1329" customWidth="1"/>
    <col min="12298" max="12298" width="12.5" style="1329" customWidth="1"/>
    <col min="12299" max="12299" width="12.33203125" style="1329" customWidth="1"/>
    <col min="12300" max="12300" width="11.9140625" style="1329" customWidth="1"/>
    <col min="12301" max="12302" width="8.6640625" style="1329"/>
    <col min="12303" max="12303" width="8.25" style="1329" customWidth="1"/>
    <col min="12304" max="12544" width="8.6640625" style="1329"/>
    <col min="12545" max="12545" width="8.33203125" style="1329" customWidth="1"/>
    <col min="12546" max="12546" width="2.1640625" style="1329" customWidth="1"/>
    <col min="12547" max="12547" width="16.5" style="1329" customWidth="1"/>
    <col min="12548" max="12548" width="12.5" style="1329" customWidth="1"/>
    <col min="12549" max="12549" width="12.33203125" style="1329" customWidth="1"/>
    <col min="12550" max="12551" width="12.5" style="1329" customWidth="1"/>
    <col min="12552" max="12553" width="12.33203125" style="1329" customWidth="1"/>
    <col min="12554" max="12554" width="12.5" style="1329" customWidth="1"/>
    <col min="12555" max="12555" width="12.33203125" style="1329" customWidth="1"/>
    <col min="12556" max="12556" width="11.9140625" style="1329" customWidth="1"/>
    <col min="12557" max="12558" width="8.6640625" style="1329"/>
    <col min="12559" max="12559" width="8.25" style="1329" customWidth="1"/>
    <col min="12560" max="12800" width="8.6640625" style="1329"/>
    <col min="12801" max="12801" width="8.33203125" style="1329" customWidth="1"/>
    <col min="12802" max="12802" width="2.1640625" style="1329" customWidth="1"/>
    <col min="12803" max="12803" width="16.5" style="1329" customWidth="1"/>
    <col min="12804" max="12804" width="12.5" style="1329" customWidth="1"/>
    <col min="12805" max="12805" width="12.33203125" style="1329" customWidth="1"/>
    <col min="12806" max="12807" width="12.5" style="1329" customWidth="1"/>
    <col min="12808" max="12809" width="12.33203125" style="1329" customWidth="1"/>
    <col min="12810" max="12810" width="12.5" style="1329" customWidth="1"/>
    <col min="12811" max="12811" width="12.33203125" style="1329" customWidth="1"/>
    <col min="12812" max="12812" width="11.9140625" style="1329" customWidth="1"/>
    <col min="12813" max="12814" width="8.6640625" style="1329"/>
    <col min="12815" max="12815" width="8.25" style="1329" customWidth="1"/>
    <col min="12816" max="13056" width="8.6640625" style="1329"/>
    <col min="13057" max="13057" width="8.33203125" style="1329" customWidth="1"/>
    <col min="13058" max="13058" width="2.1640625" style="1329" customWidth="1"/>
    <col min="13059" max="13059" width="16.5" style="1329" customWidth="1"/>
    <col min="13060" max="13060" width="12.5" style="1329" customWidth="1"/>
    <col min="13061" max="13061" width="12.33203125" style="1329" customWidth="1"/>
    <col min="13062" max="13063" width="12.5" style="1329" customWidth="1"/>
    <col min="13064" max="13065" width="12.33203125" style="1329" customWidth="1"/>
    <col min="13066" max="13066" width="12.5" style="1329" customWidth="1"/>
    <col min="13067" max="13067" width="12.33203125" style="1329" customWidth="1"/>
    <col min="13068" max="13068" width="11.9140625" style="1329" customWidth="1"/>
    <col min="13069" max="13070" width="8.6640625" style="1329"/>
    <col min="13071" max="13071" width="8.25" style="1329" customWidth="1"/>
    <col min="13072" max="13312" width="8.6640625" style="1329"/>
    <col min="13313" max="13313" width="8.33203125" style="1329" customWidth="1"/>
    <col min="13314" max="13314" width="2.1640625" style="1329" customWidth="1"/>
    <col min="13315" max="13315" width="16.5" style="1329" customWidth="1"/>
    <col min="13316" max="13316" width="12.5" style="1329" customWidth="1"/>
    <col min="13317" max="13317" width="12.33203125" style="1329" customWidth="1"/>
    <col min="13318" max="13319" width="12.5" style="1329" customWidth="1"/>
    <col min="13320" max="13321" width="12.33203125" style="1329" customWidth="1"/>
    <col min="13322" max="13322" width="12.5" style="1329" customWidth="1"/>
    <col min="13323" max="13323" width="12.33203125" style="1329" customWidth="1"/>
    <col min="13324" max="13324" width="11.9140625" style="1329" customWidth="1"/>
    <col min="13325" max="13326" width="8.6640625" style="1329"/>
    <col min="13327" max="13327" width="8.25" style="1329" customWidth="1"/>
    <col min="13328" max="13568" width="8.6640625" style="1329"/>
    <col min="13569" max="13569" width="8.33203125" style="1329" customWidth="1"/>
    <col min="13570" max="13570" width="2.1640625" style="1329" customWidth="1"/>
    <col min="13571" max="13571" width="16.5" style="1329" customWidth="1"/>
    <col min="13572" max="13572" width="12.5" style="1329" customWidth="1"/>
    <col min="13573" max="13573" width="12.33203125" style="1329" customWidth="1"/>
    <col min="13574" max="13575" width="12.5" style="1329" customWidth="1"/>
    <col min="13576" max="13577" width="12.33203125" style="1329" customWidth="1"/>
    <col min="13578" max="13578" width="12.5" style="1329" customWidth="1"/>
    <col min="13579" max="13579" width="12.33203125" style="1329" customWidth="1"/>
    <col min="13580" max="13580" width="11.9140625" style="1329" customWidth="1"/>
    <col min="13581" max="13582" width="8.6640625" style="1329"/>
    <col min="13583" max="13583" width="8.25" style="1329" customWidth="1"/>
    <col min="13584" max="13824" width="8.6640625" style="1329"/>
    <col min="13825" max="13825" width="8.33203125" style="1329" customWidth="1"/>
    <col min="13826" max="13826" width="2.1640625" style="1329" customWidth="1"/>
    <col min="13827" max="13827" width="16.5" style="1329" customWidth="1"/>
    <col min="13828" max="13828" width="12.5" style="1329" customWidth="1"/>
    <col min="13829" max="13829" width="12.33203125" style="1329" customWidth="1"/>
    <col min="13830" max="13831" width="12.5" style="1329" customWidth="1"/>
    <col min="13832" max="13833" width="12.33203125" style="1329" customWidth="1"/>
    <col min="13834" max="13834" width="12.5" style="1329" customWidth="1"/>
    <col min="13835" max="13835" width="12.33203125" style="1329" customWidth="1"/>
    <col min="13836" max="13836" width="11.9140625" style="1329" customWidth="1"/>
    <col min="13837" max="13838" width="8.6640625" style="1329"/>
    <col min="13839" max="13839" width="8.25" style="1329" customWidth="1"/>
    <col min="13840" max="14080" width="8.6640625" style="1329"/>
    <col min="14081" max="14081" width="8.33203125" style="1329" customWidth="1"/>
    <col min="14082" max="14082" width="2.1640625" style="1329" customWidth="1"/>
    <col min="14083" max="14083" width="16.5" style="1329" customWidth="1"/>
    <col min="14084" max="14084" width="12.5" style="1329" customWidth="1"/>
    <col min="14085" max="14085" width="12.33203125" style="1329" customWidth="1"/>
    <col min="14086" max="14087" width="12.5" style="1329" customWidth="1"/>
    <col min="14088" max="14089" width="12.33203125" style="1329" customWidth="1"/>
    <col min="14090" max="14090" width="12.5" style="1329" customWidth="1"/>
    <col min="14091" max="14091" width="12.33203125" style="1329" customWidth="1"/>
    <col min="14092" max="14092" width="11.9140625" style="1329" customWidth="1"/>
    <col min="14093" max="14094" width="8.6640625" style="1329"/>
    <col min="14095" max="14095" width="8.25" style="1329" customWidth="1"/>
    <col min="14096" max="14336" width="8.6640625" style="1329"/>
    <col min="14337" max="14337" width="8.33203125" style="1329" customWidth="1"/>
    <col min="14338" max="14338" width="2.1640625" style="1329" customWidth="1"/>
    <col min="14339" max="14339" width="16.5" style="1329" customWidth="1"/>
    <col min="14340" max="14340" width="12.5" style="1329" customWidth="1"/>
    <col min="14341" max="14341" width="12.33203125" style="1329" customWidth="1"/>
    <col min="14342" max="14343" width="12.5" style="1329" customWidth="1"/>
    <col min="14344" max="14345" width="12.33203125" style="1329" customWidth="1"/>
    <col min="14346" max="14346" width="12.5" style="1329" customWidth="1"/>
    <col min="14347" max="14347" width="12.33203125" style="1329" customWidth="1"/>
    <col min="14348" max="14348" width="11.9140625" style="1329" customWidth="1"/>
    <col min="14349" max="14350" width="8.6640625" style="1329"/>
    <col min="14351" max="14351" width="8.25" style="1329" customWidth="1"/>
    <col min="14352" max="14592" width="8.6640625" style="1329"/>
    <col min="14593" max="14593" width="8.33203125" style="1329" customWidth="1"/>
    <col min="14594" max="14594" width="2.1640625" style="1329" customWidth="1"/>
    <col min="14595" max="14595" width="16.5" style="1329" customWidth="1"/>
    <col min="14596" max="14596" width="12.5" style="1329" customWidth="1"/>
    <col min="14597" max="14597" width="12.33203125" style="1329" customWidth="1"/>
    <col min="14598" max="14599" width="12.5" style="1329" customWidth="1"/>
    <col min="14600" max="14601" width="12.33203125" style="1329" customWidth="1"/>
    <col min="14602" max="14602" width="12.5" style="1329" customWidth="1"/>
    <col min="14603" max="14603" width="12.33203125" style="1329" customWidth="1"/>
    <col min="14604" max="14604" width="11.9140625" style="1329" customWidth="1"/>
    <col min="14605" max="14606" width="8.6640625" style="1329"/>
    <col min="14607" max="14607" width="8.25" style="1329" customWidth="1"/>
    <col min="14608" max="14848" width="8.6640625" style="1329"/>
    <col min="14849" max="14849" width="8.33203125" style="1329" customWidth="1"/>
    <col min="14850" max="14850" width="2.1640625" style="1329" customWidth="1"/>
    <col min="14851" max="14851" width="16.5" style="1329" customWidth="1"/>
    <col min="14852" max="14852" width="12.5" style="1329" customWidth="1"/>
    <col min="14853" max="14853" width="12.33203125" style="1329" customWidth="1"/>
    <col min="14854" max="14855" width="12.5" style="1329" customWidth="1"/>
    <col min="14856" max="14857" width="12.33203125" style="1329" customWidth="1"/>
    <col min="14858" max="14858" width="12.5" style="1329" customWidth="1"/>
    <col min="14859" max="14859" width="12.33203125" style="1329" customWidth="1"/>
    <col min="14860" max="14860" width="11.9140625" style="1329" customWidth="1"/>
    <col min="14861" max="14862" width="8.6640625" style="1329"/>
    <col min="14863" max="14863" width="8.25" style="1329" customWidth="1"/>
    <col min="14864" max="15104" width="8.6640625" style="1329"/>
    <col min="15105" max="15105" width="8.33203125" style="1329" customWidth="1"/>
    <col min="15106" max="15106" width="2.1640625" style="1329" customWidth="1"/>
    <col min="15107" max="15107" width="16.5" style="1329" customWidth="1"/>
    <col min="15108" max="15108" width="12.5" style="1329" customWidth="1"/>
    <col min="15109" max="15109" width="12.33203125" style="1329" customWidth="1"/>
    <col min="15110" max="15111" width="12.5" style="1329" customWidth="1"/>
    <col min="15112" max="15113" width="12.33203125" style="1329" customWidth="1"/>
    <col min="15114" max="15114" width="12.5" style="1329" customWidth="1"/>
    <col min="15115" max="15115" width="12.33203125" style="1329" customWidth="1"/>
    <col min="15116" max="15116" width="11.9140625" style="1329" customWidth="1"/>
    <col min="15117" max="15118" width="8.6640625" style="1329"/>
    <col min="15119" max="15119" width="8.25" style="1329" customWidth="1"/>
    <col min="15120" max="15360" width="8.6640625" style="1329"/>
    <col min="15361" max="15361" width="8.33203125" style="1329" customWidth="1"/>
    <col min="15362" max="15362" width="2.1640625" style="1329" customWidth="1"/>
    <col min="15363" max="15363" width="16.5" style="1329" customWidth="1"/>
    <col min="15364" max="15364" width="12.5" style="1329" customWidth="1"/>
    <col min="15365" max="15365" width="12.33203125" style="1329" customWidth="1"/>
    <col min="15366" max="15367" width="12.5" style="1329" customWidth="1"/>
    <col min="15368" max="15369" width="12.33203125" style="1329" customWidth="1"/>
    <col min="15370" max="15370" width="12.5" style="1329" customWidth="1"/>
    <col min="15371" max="15371" width="12.33203125" style="1329" customWidth="1"/>
    <col min="15372" max="15372" width="11.9140625" style="1329" customWidth="1"/>
    <col min="15373" max="15374" width="8.6640625" style="1329"/>
    <col min="15375" max="15375" width="8.25" style="1329" customWidth="1"/>
    <col min="15376" max="15616" width="8.6640625" style="1329"/>
    <col min="15617" max="15617" width="8.33203125" style="1329" customWidth="1"/>
    <col min="15618" max="15618" width="2.1640625" style="1329" customWidth="1"/>
    <col min="15619" max="15619" width="16.5" style="1329" customWidth="1"/>
    <col min="15620" max="15620" width="12.5" style="1329" customWidth="1"/>
    <col min="15621" max="15621" width="12.33203125" style="1329" customWidth="1"/>
    <col min="15622" max="15623" width="12.5" style="1329" customWidth="1"/>
    <col min="15624" max="15625" width="12.33203125" style="1329" customWidth="1"/>
    <col min="15626" max="15626" width="12.5" style="1329" customWidth="1"/>
    <col min="15627" max="15627" width="12.33203125" style="1329" customWidth="1"/>
    <col min="15628" max="15628" width="11.9140625" style="1329" customWidth="1"/>
    <col min="15629" max="15630" width="8.6640625" style="1329"/>
    <col min="15631" max="15631" width="8.25" style="1329" customWidth="1"/>
    <col min="15632" max="15872" width="8.6640625" style="1329"/>
    <col min="15873" max="15873" width="8.33203125" style="1329" customWidth="1"/>
    <col min="15874" max="15874" width="2.1640625" style="1329" customWidth="1"/>
    <col min="15875" max="15875" width="16.5" style="1329" customWidth="1"/>
    <col min="15876" max="15876" width="12.5" style="1329" customWidth="1"/>
    <col min="15877" max="15877" width="12.33203125" style="1329" customWidth="1"/>
    <col min="15878" max="15879" width="12.5" style="1329" customWidth="1"/>
    <col min="15880" max="15881" width="12.33203125" style="1329" customWidth="1"/>
    <col min="15882" max="15882" width="12.5" style="1329" customWidth="1"/>
    <col min="15883" max="15883" width="12.33203125" style="1329" customWidth="1"/>
    <col min="15884" max="15884" width="11.9140625" style="1329" customWidth="1"/>
    <col min="15885" max="15886" width="8.6640625" style="1329"/>
    <col min="15887" max="15887" width="8.25" style="1329" customWidth="1"/>
    <col min="15888" max="16128" width="8.6640625" style="1329"/>
    <col min="16129" max="16129" width="8.33203125" style="1329" customWidth="1"/>
    <col min="16130" max="16130" width="2.1640625" style="1329" customWidth="1"/>
    <col min="16131" max="16131" width="16.5" style="1329" customWidth="1"/>
    <col min="16132" max="16132" width="12.5" style="1329" customWidth="1"/>
    <col min="16133" max="16133" width="12.33203125" style="1329" customWidth="1"/>
    <col min="16134" max="16135" width="12.5" style="1329" customWidth="1"/>
    <col min="16136" max="16137" width="12.33203125" style="1329" customWidth="1"/>
    <col min="16138" max="16138" width="12.5" style="1329" customWidth="1"/>
    <col min="16139" max="16139" width="12.33203125" style="1329" customWidth="1"/>
    <col min="16140" max="16140" width="11.9140625" style="1329" customWidth="1"/>
    <col min="16141" max="16142" width="8.6640625" style="1329"/>
    <col min="16143" max="16143" width="8.25" style="1329" customWidth="1"/>
    <col min="16144" max="16384" width="8.6640625" style="1329"/>
  </cols>
  <sheetData>
    <row r="1" spans="1:12">
      <c r="A1" s="1329" t="s">
        <v>2344</v>
      </c>
    </row>
    <row r="2" spans="1:12" ht="13.5" customHeight="1">
      <c r="A2" s="4628"/>
      <c r="B2" s="4628"/>
      <c r="C2" s="4628"/>
      <c r="D2" s="4628"/>
      <c r="E2" s="4628"/>
      <c r="F2" s="4628"/>
      <c r="G2" s="4628"/>
      <c r="H2" s="4628"/>
      <c r="I2" s="4628"/>
      <c r="J2" s="4628"/>
      <c r="K2" s="4628"/>
      <c r="L2" s="4628"/>
    </row>
    <row r="3" spans="1:12" ht="19.5" thickBot="1">
      <c r="A3" s="4629" t="s">
        <v>1846</v>
      </c>
      <c r="B3" s="4629"/>
      <c r="C3" s="4629"/>
      <c r="D3" s="4629"/>
      <c r="E3" s="4629"/>
      <c r="F3" s="4629"/>
      <c r="G3" s="4629"/>
      <c r="H3" s="4629"/>
      <c r="I3" s="4629"/>
      <c r="J3" s="4629"/>
      <c r="K3" s="4629"/>
      <c r="L3" s="4629"/>
    </row>
    <row r="4" spans="1:12" ht="30" customHeight="1" thickBot="1">
      <c r="A4" s="4630" t="s">
        <v>1847</v>
      </c>
      <c r="B4" s="4631"/>
      <c r="C4" s="4632"/>
      <c r="D4" s="4633" t="s">
        <v>1896</v>
      </c>
      <c r="E4" s="4634"/>
      <c r="F4" s="4634"/>
      <c r="G4" s="4634"/>
      <c r="H4" s="4634"/>
      <c r="I4" s="4634"/>
      <c r="J4" s="4634"/>
      <c r="K4" s="4634"/>
      <c r="L4" s="4635"/>
    </row>
    <row r="5" spans="1:12" ht="30" customHeight="1">
      <c r="A5" s="4636" t="s">
        <v>1848</v>
      </c>
      <c r="B5" s="4637"/>
      <c r="C5" s="4638"/>
      <c r="D5" s="4610" t="s">
        <v>1897</v>
      </c>
      <c r="E5" s="4611"/>
      <c r="F5" s="4611"/>
      <c r="G5" s="4611"/>
      <c r="H5" s="4611"/>
      <c r="I5" s="4611"/>
      <c r="J5" s="4611"/>
      <c r="K5" s="4611"/>
      <c r="L5" s="4612"/>
    </row>
    <row r="6" spans="1:12" ht="30" customHeight="1">
      <c r="A6" s="4607" t="s">
        <v>1849</v>
      </c>
      <c r="B6" s="4608"/>
      <c r="C6" s="4609"/>
      <c r="D6" s="4610" t="s">
        <v>1898</v>
      </c>
      <c r="E6" s="4611"/>
      <c r="F6" s="4611"/>
      <c r="G6" s="4611"/>
      <c r="H6" s="4611"/>
      <c r="I6" s="4611"/>
      <c r="J6" s="4611"/>
      <c r="K6" s="4611"/>
      <c r="L6" s="4612"/>
    </row>
    <row r="7" spans="1:12" ht="30" customHeight="1">
      <c r="A7" s="4613" t="s">
        <v>1311</v>
      </c>
      <c r="B7" s="4614"/>
      <c r="C7" s="1330" t="s">
        <v>1312</v>
      </c>
      <c r="D7" s="4617" t="s">
        <v>1899</v>
      </c>
      <c r="E7" s="4618"/>
      <c r="F7" s="4618"/>
      <c r="G7" s="4619"/>
      <c r="H7" s="4620" t="s">
        <v>1313</v>
      </c>
      <c r="I7" s="4622" t="s">
        <v>1900</v>
      </c>
      <c r="J7" s="4623"/>
      <c r="K7" s="4623"/>
      <c r="L7" s="4624"/>
    </row>
    <row r="8" spans="1:12" ht="30" customHeight="1" thickBot="1">
      <c r="A8" s="4615"/>
      <c r="B8" s="4616"/>
      <c r="C8" s="1331" t="s">
        <v>1314</v>
      </c>
      <c r="D8" s="4625" t="s">
        <v>1899</v>
      </c>
      <c r="E8" s="4626"/>
      <c r="F8" s="4626"/>
      <c r="G8" s="4627"/>
      <c r="H8" s="4621"/>
      <c r="I8" s="4622"/>
      <c r="J8" s="4623"/>
      <c r="K8" s="4623"/>
      <c r="L8" s="4624"/>
    </row>
    <row r="9" spans="1:12" ht="30" customHeight="1" thickTop="1" thickBot="1">
      <c r="A9" s="4639" t="s">
        <v>1850</v>
      </c>
      <c r="B9" s="1332">
        <v>1</v>
      </c>
      <c r="C9" s="1333" t="s">
        <v>1851</v>
      </c>
      <c r="D9" s="4642" t="s">
        <v>1901</v>
      </c>
      <c r="E9" s="4643"/>
      <c r="F9" s="4643"/>
      <c r="G9" s="4643"/>
      <c r="H9" s="4643"/>
      <c r="I9" s="4643"/>
      <c r="J9" s="4643"/>
      <c r="K9" s="4643"/>
      <c r="L9" s="4644"/>
    </row>
    <row r="10" spans="1:12" ht="30" customHeight="1">
      <c r="A10" s="4640"/>
      <c r="B10" s="4645">
        <v>2</v>
      </c>
      <c r="C10" s="4646" t="s">
        <v>1852</v>
      </c>
      <c r="D10" s="4647" t="s">
        <v>1853</v>
      </c>
      <c r="E10" s="4648"/>
      <c r="F10" s="4651" t="s">
        <v>1854</v>
      </c>
      <c r="G10" s="4653" t="s">
        <v>1855</v>
      </c>
      <c r="H10" s="4654"/>
      <c r="I10" s="4654"/>
      <c r="J10" s="4654"/>
      <c r="K10" s="4655"/>
      <c r="L10" s="4656" t="s">
        <v>1856</v>
      </c>
    </row>
    <row r="11" spans="1:12" ht="30" customHeight="1">
      <c r="A11" s="4640"/>
      <c r="B11" s="4645"/>
      <c r="C11" s="4646"/>
      <c r="D11" s="4649"/>
      <c r="E11" s="4650"/>
      <c r="F11" s="4652"/>
      <c r="G11" s="1334" t="s">
        <v>1857</v>
      </c>
      <c r="H11" s="1335" t="s">
        <v>1858</v>
      </c>
      <c r="I11" s="1336" t="s">
        <v>1859</v>
      </c>
      <c r="J11" s="1337" t="s">
        <v>1860</v>
      </c>
      <c r="K11" s="1338" t="s">
        <v>1861</v>
      </c>
      <c r="L11" s="4657"/>
    </row>
    <row r="12" spans="1:12" ht="28" customHeight="1">
      <c r="A12" s="4640"/>
      <c r="B12" s="4645"/>
      <c r="C12" s="4646"/>
      <c r="D12" s="4658" t="s">
        <v>1902</v>
      </c>
      <c r="E12" s="4659"/>
      <c r="F12" s="1339">
        <v>5</v>
      </c>
      <c r="G12" s="1340">
        <v>5</v>
      </c>
      <c r="H12" s="1341"/>
      <c r="I12" s="1342"/>
      <c r="J12" s="1343"/>
      <c r="K12" s="1344"/>
      <c r="L12" s="1345" t="s">
        <v>1903</v>
      </c>
    </row>
    <row r="13" spans="1:12" ht="28" customHeight="1">
      <c r="A13" s="4640"/>
      <c r="B13" s="4645"/>
      <c r="C13" s="4646"/>
      <c r="D13" s="4658" t="s">
        <v>1904</v>
      </c>
      <c r="E13" s="4659"/>
      <c r="F13" s="1339">
        <v>6</v>
      </c>
      <c r="G13" s="1340"/>
      <c r="H13" s="1341">
        <v>6</v>
      </c>
      <c r="I13" s="1342"/>
      <c r="J13" s="1343"/>
      <c r="K13" s="1344"/>
      <c r="L13" s="1345" t="s">
        <v>1905</v>
      </c>
    </row>
    <row r="14" spans="1:12" ht="28" customHeight="1">
      <c r="A14" s="4640"/>
      <c r="B14" s="4645"/>
      <c r="C14" s="4646"/>
      <c r="D14" s="4658" t="s">
        <v>1906</v>
      </c>
      <c r="E14" s="4659"/>
      <c r="F14" s="1339">
        <v>4</v>
      </c>
      <c r="G14" s="1340"/>
      <c r="H14" s="1341"/>
      <c r="I14" s="1342">
        <v>4</v>
      </c>
      <c r="J14" s="1343"/>
      <c r="K14" s="1344"/>
      <c r="L14" s="1345" t="s">
        <v>1905</v>
      </c>
    </row>
    <row r="15" spans="1:12" ht="28" customHeight="1">
      <c r="A15" s="4640"/>
      <c r="B15" s="4645"/>
      <c r="C15" s="4646"/>
      <c r="D15" s="4658" t="s">
        <v>1907</v>
      </c>
      <c r="E15" s="4669"/>
      <c r="F15" s="1346">
        <v>5</v>
      </c>
      <c r="G15" s="1347"/>
      <c r="H15" s="1348"/>
      <c r="I15" s="1349"/>
      <c r="J15" s="1350">
        <v>5</v>
      </c>
      <c r="K15" s="1344"/>
      <c r="L15" s="1345" t="s">
        <v>1905</v>
      </c>
    </row>
    <row r="16" spans="1:12" ht="28" customHeight="1">
      <c r="A16" s="4640"/>
      <c r="B16" s="4645"/>
      <c r="C16" s="4646"/>
      <c r="D16" s="4658" t="s">
        <v>1908</v>
      </c>
      <c r="E16" s="4669"/>
      <c r="F16" s="1346">
        <v>4</v>
      </c>
      <c r="G16" s="1347"/>
      <c r="H16" s="1348"/>
      <c r="I16" s="1349"/>
      <c r="J16" s="1350">
        <v>1</v>
      </c>
      <c r="K16" s="1351">
        <v>3</v>
      </c>
      <c r="L16" s="1345" t="s">
        <v>1905</v>
      </c>
    </row>
    <row r="17" spans="1:12" ht="30" customHeight="1" thickBot="1">
      <c r="A17" s="4640"/>
      <c r="B17" s="4645"/>
      <c r="C17" s="4646"/>
      <c r="D17" s="4670" t="s">
        <v>400</v>
      </c>
      <c r="E17" s="4671"/>
      <c r="F17" s="1352">
        <v>15</v>
      </c>
      <c r="G17" s="1353">
        <v>5</v>
      </c>
      <c r="H17" s="1354">
        <v>5</v>
      </c>
      <c r="I17" s="1374">
        <v>5</v>
      </c>
      <c r="J17" s="1375">
        <v>5</v>
      </c>
      <c r="K17" s="1355">
        <v>4</v>
      </c>
      <c r="L17" s="1356"/>
    </row>
    <row r="18" spans="1:12" ht="30" customHeight="1">
      <c r="A18" s="4640"/>
      <c r="B18" s="4663">
        <v>3</v>
      </c>
      <c r="C18" s="4672" t="s">
        <v>1862</v>
      </c>
      <c r="D18" s="1358" t="s">
        <v>1863</v>
      </c>
      <c r="E18" s="4675" t="s">
        <v>1902</v>
      </c>
      <c r="F18" s="4676"/>
      <c r="G18" s="4676"/>
      <c r="H18" s="4676"/>
      <c r="I18" s="4676"/>
      <c r="J18" s="4676"/>
      <c r="K18" s="4676"/>
      <c r="L18" s="4677"/>
    </row>
    <row r="19" spans="1:12" ht="30" customHeight="1">
      <c r="A19" s="4640"/>
      <c r="B19" s="4664"/>
      <c r="C19" s="4673"/>
      <c r="D19" s="1358" t="s">
        <v>1864</v>
      </c>
      <c r="E19" s="4660" t="s">
        <v>1904</v>
      </c>
      <c r="F19" s="4661"/>
      <c r="G19" s="4661"/>
      <c r="H19" s="4661"/>
      <c r="I19" s="4661"/>
      <c r="J19" s="4661"/>
      <c r="K19" s="4661"/>
      <c r="L19" s="4662"/>
    </row>
    <row r="20" spans="1:12" ht="30" customHeight="1">
      <c r="A20" s="4640"/>
      <c r="B20" s="4664"/>
      <c r="C20" s="4673"/>
      <c r="D20" s="1358" t="s">
        <v>1865</v>
      </c>
      <c r="E20" s="4660" t="s">
        <v>1906</v>
      </c>
      <c r="F20" s="4661"/>
      <c r="G20" s="4661"/>
      <c r="H20" s="4661"/>
      <c r="I20" s="4661"/>
      <c r="J20" s="4661"/>
      <c r="K20" s="4661"/>
      <c r="L20" s="4662"/>
    </row>
    <row r="21" spans="1:12" ht="30" customHeight="1">
      <c r="A21" s="4640"/>
      <c r="B21" s="4664"/>
      <c r="C21" s="4673"/>
      <c r="D21" s="1358" t="s">
        <v>1866</v>
      </c>
      <c r="E21" s="4660" t="s">
        <v>1907</v>
      </c>
      <c r="F21" s="4661"/>
      <c r="G21" s="4661"/>
      <c r="H21" s="4661"/>
      <c r="I21" s="4661"/>
      <c r="J21" s="4661"/>
      <c r="K21" s="4661"/>
      <c r="L21" s="4662"/>
    </row>
    <row r="22" spans="1:12" ht="30" customHeight="1">
      <c r="A22" s="4640"/>
      <c r="B22" s="4665"/>
      <c r="C22" s="4674"/>
      <c r="D22" s="1358" t="s">
        <v>1867</v>
      </c>
      <c r="E22" s="4660" t="s">
        <v>1908</v>
      </c>
      <c r="F22" s="4661"/>
      <c r="G22" s="4661"/>
      <c r="H22" s="4661"/>
      <c r="I22" s="4661"/>
      <c r="J22" s="4661"/>
      <c r="K22" s="4661"/>
      <c r="L22" s="4662"/>
    </row>
    <row r="23" spans="1:12" ht="30" customHeight="1">
      <c r="A23" s="4640"/>
      <c r="B23" s="4663">
        <v>4</v>
      </c>
      <c r="C23" s="4666" t="s">
        <v>1868</v>
      </c>
      <c r="D23" s="1358" t="s">
        <v>1863</v>
      </c>
      <c r="E23" s="4660" t="s">
        <v>1909</v>
      </c>
      <c r="F23" s="4661"/>
      <c r="G23" s="4661"/>
      <c r="H23" s="4661"/>
      <c r="I23" s="4661"/>
      <c r="J23" s="4661"/>
      <c r="K23" s="4661"/>
      <c r="L23" s="4662"/>
    </row>
    <row r="24" spans="1:12" ht="30" customHeight="1">
      <c r="A24" s="4640"/>
      <c r="B24" s="4664"/>
      <c r="C24" s="4667"/>
      <c r="D24" s="1358" t="s">
        <v>1864</v>
      </c>
      <c r="E24" s="4660" t="s">
        <v>1909</v>
      </c>
      <c r="F24" s="4661"/>
      <c r="G24" s="4661"/>
      <c r="H24" s="4661"/>
      <c r="I24" s="4661"/>
      <c r="J24" s="4661"/>
      <c r="K24" s="4661"/>
      <c r="L24" s="4662"/>
    </row>
    <row r="25" spans="1:12" ht="30" customHeight="1">
      <c r="A25" s="4640"/>
      <c r="B25" s="4664"/>
      <c r="C25" s="4667"/>
      <c r="D25" s="1358" t="s">
        <v>1865</v>
      </c>
      <c r="E25" s="4660" t="s">
        <v>1909</v>
      </c>
      <c r="F25" s="4661"/>
      <c r="G25" s="4661"/>
      <c r="H25" s="4661"/>
      <c r="I25" s="4661"/>
      <c r="J25" s="4661"/>
      <c r="K25" s="4661"/>
      <c r="L25" s="4662"/>
    </row>
    <row r="26" spans="1:12" ht="30" customHeight="1">
      <c r="A26" s="4640"/>
      <c r="B26" s="4664"/>
      <c r="C26" s="4667"/>
      <c r="D26" s="1358" t="s">
        <v>1866</v>
      </c>
      <c r="E26" s="4660" t="s">
        <v>1910</v>
      </c>
      <c r="F26" s="4661"/>
      <c r="G26" s="4661"/>
      <c r="H26" s="4661"/>
      <c r="I26" s="4661"/>
      <c r="J26" s="4661"/>
      <c r="K26" s="4661"/>
      <c r="L26" s="4662"/>
    </row>
    <row r="27" spans="1:12" ht="30" customHeight="1">
      <c r="A27" s="4640"/>
      <c r="B27" s="4665"/>
      <c r="C27" s="4668"/>
      <c r="D27" s="1358" t="s">
        <v>1867</v>
      </c>
      <c r="E27" s="4660" t="s">
        <v>1909</v>
      </c>
      <c r="F27" s="4661"/>
      <c r="G27" s="4661"/>
      <c r="H27" s="4661"/>
      <c r="I27" s="4661"/>
      <c r="J27" s="4661"/>
      <c r="K27" s="4661"/>
      <c r="L27" s="4662"/>
    </row>
    <row r="28" spans="1:12" ht="30" customHeight="1">
      <c r="A28" s="4640"/>
      <c r="B28" s="4663">
        <v>5</v>
      </c>
      <c r="C28" s="4666" t="s">
        <v>1869</v>
      </c>
      <c r="D28" s="1358" t="s">
        <v>1863</v>
      </c>
      <c r="E28" s="4660" t="s">
        <v>1909</v>
      </c>
      <c r="F28" s="4661"/>
      <c r="G28" s="4661"/>
      <c r="H28" s="4661"/>
      <c r="I28" s="4661"/>
      <c r="J28" s="4661"/>
      <c r="K28" s="4661"/>
      <c r="L28" s="4662"/>
    </row>
    <row r="29" spans="1:12" ht="30" customHeight="1">
      <c r="A29" s="4640"/>
      <c r="B29" s="4664"/>
      <c r="C29" s="4667"/>
      <c r="D29" s="1358" t="s">
        <v>1864</v>
      </c>
      <c r="E29" s="4660" t="s">
        <v>1909</v>
      </c>
      <c r="F29" s="4661"/>
      <c r="G29" s="4661"/>
      <c r="H29" s="4661"/>
      <c r="I29" s="4661"/>
      <c r="J29" s="4661"/>
      <c r="K29" s="4661"/>
      <c r="L29" s="4662"/>
    </row>
    <row r="30" spans="1:12" ht="30" customHeight="1">
      <c r="A30" s="4640"/>
      <c r="B30" s="4664"/>
      <c r="C30" s="4667"/>
      <c r="D30" s="1358" t="s">
        <v>1865</v>
      </c>
      <c r="E30" s="4660" t="s">
        <v>1909</v>
      </c>
      <c r="F30" s="4661"/>
      <c r="G30" s="4661"/>
      <c r="H30" s="4661"/>
      <c r="I30" s="4661"/>
      <c r="J30" s="4661"/>
      <c r="K30" s="4661"/>
      <c r="L30" s="4662"/>
    </row>
    <row r="31" spans="1:12" ht="30" customHeight="1">
      <c r="A31" s="4640"/>
      <c r="B31" s="4664"/>
      <c r="C31" s="4667"/>
      <c r="D31" s="1358" t="s">
        <v>1866</v>
      </c>
      <c r="E31" s="4660" t="s">
        <v>1911</v>
      </c>
      <c r="F31" s="4661"/>
      <c r="G31" s="4661"/>
      <c r="H31" s="4661"/>
      <c r="I31" s="4661"/>
      <c r="J31" s="4661"/>
      <c r="K31" s="4661"/>
      <c r="L31" s="4662"/>
    </row>
    <row r="32" spans="1:12" ht="30" customHeight="1">
      <c r="A32" s="4640"/>
      <c r="B32" s="4665"/>
      <c r="C32" s="4668"/>
      <c r="D32" s="1358" t="s">
        <v>1867</v>
      </c>
      <c r="E32" s="4660" t="s">
        <v>1909</v>
      </c>
      <c r="F32" s="4661"/>
      <c r="G32" s="4661"/>
      <c r="H32" s="4661"/>
      <c r="I32" s="4661"/>
      <c r="J32" s="4661"/>
      <c r="K32" s="4661"/>
      <c r="L32" s="4662"/>
    </row>
    <row r="33" spans="1:12" ht="19.5" customHeight="1">
      <c r="A33" s="4640"/>
      <c r="B33" s="4645">
        <v>6</v>
      </c>
      <c r="C33" s="4678" t="s">
        <v>1870</v>
      </c>
      <c r="D33" s="4679" t="s">
        <v>1912</v>
      </c>
      <c r="E33" s="4680"/>
      <c r="F33" s="4680"/>
      <c r="G33" s="4680"/>
      <c r="H33" s="4680"/>
      <c r="I33" s="4680"/>
      <c r="J33" s="4680"/>
      <c r="K33" s="4680"/>
      <c r="L33" s="4681"/>
    </row>
    <row r="34" spans="1:12" ht="19.5" customHeight="1">
      <c r="A34" s="4640"/>
      <c r="B34" s="4645"/>
      <c r="C34" s="4678"/>
      <c r="D34" s="4682"/>
      <c r="E34" s="4683"/>
      <c r="F34" s="4683"/>
      <c r="G34" s="4683"/>
      <c r="H34" s="4683"/>
      <c r="I34" s="4683"/>
      <c r="J34" s="4683"/>
      <c r="K34" s="4683"/>
      <c r="L34" s="4684"/>
    </row>
    <row r="35" spans="1:12" ht="19.5" customHeight="1">
      <c r="A35" s="4640"/>
      <c r="B35" s="4685">
        <v>7</v>
      </c>
      <c r="C35" s="4686" t="s">
        <v>1281</v>
      </c>
      <c r="D35" s="4688"/>
      <c r="E35" s="4689"/>
      <c r="F35" s="4689"/>
      <c r="G35" s="4689"/>
      <c r="H35" s="4689"/>
      <c r="I35" s="4689"/>
      <c r="J35" s="4689"/>
      <c r="K35" s="4689"/>
      <c r="L35" s="4690"/>
    </row>
    <row r="36" spans="1:12" ht="19.5" customHeight="1" thickBot="1">
      <c r="A36" s="4641"/>
      <c r="B36" s="4685"/>
      <c r="C36" s="4687"/>
      <c r="D36" s="4688"/>
      <c r="E36" s="4689"/>
      <c r="F36" s="4689"/>
      <c r="G36" s="4689"/>
      <c r="H36" s="4689"/>
      <c r="I36" s="4689"/>
      <c r="J36" s="4689"/>
      <c r="K36" s="4689"/>
      <c r="L36" s="4690"/>
    </row>
    <row r="37" spans="1:12" ht="36" customHeight="1">
      <c r="A37" s="4705" t="s">
        <v>1871</v>
      </c>
      <c r="B37" s="1361">
        <v>1</v>
      </c>
      <c r="C37" s="1362" t="s">
        <v>1872</v>
      </c>
      <c r="D37" s="4708" t="s">
        <v>1913</v>
      </c>
      <c r="E37" s="4708"/>
      <c r="F37" s="4708" t="s">
        <v>1914</v>
      </c>
      <c r="G37" s="4708"/>
      <c r="H37" s="4708" t="s">
        <v>1915</v>
      </c>
      <c r="I37" s="4708"/>
      <c r="J37" s="4709"/>
      <c r="K37" s="4709"/>
      <c r="L37" s="4710"/>
    </row>
    <row r="38" spans="1:12" ht="36" customHeight="1">
      <c r="A38" s="4706"/>
      <c r="B38" s="1363">
        <v>2</v>
      </c>
      <c r="C38" s="1363" t="s">
        <v>1873</v>
      </c>
      <c r="D38" s="4660" t="s">
        <v>1916</v>
      </c>
      <c r="E38" s="4692"/>
      <c r="F38" s="4660" t="s">
        <v>1917</v>
      </c>
      <c r="G38" s="4692"/>
      <c r="H38" s="4691"/>
      <c r="I38" s="4645"/>
      <c r="J38" s="4691"/>
      <c r="K38" s="4645"/>
      <c r="L38" s="4711"/>
    </row>
    <row r="39" spans="1:12" ht="36" customHeight="1">
      <c r="A39" s="4706"/>
      <c r="B39" s="1363">
        <v>3</v>
      </c>
      <c r="C39" s="1364" t="s">
        <v>1874</v>
      </c>
      <c r="D39" s="4691"/>
      <c r="E39" s="4645"/>
      <c r="F39" s="4691"/>
      <c r="G39" s="4645"/>
      <c r="H39" s="4660" t="s">
        <v>1918</v>
      </c>
      <c r="I39" s="4692"/>
      <c r="J39" s="4691"/>
      <c r="K39" s="4645"/>
      <c r="L39" s="4712"/>
    </row>
    <row r="40" spans="1:12" ht="36" customHeight="1" thickBot="1">
      <c r="A40" s="4707"/>
      <c r="B40" s="1365">
        <v>4</v>
      </c>
      <c r="C40" s="1365" t="s">
        <v>1281</v>
      </c>
      <c r="D40" s="4693"/>
      <c r="E40" s="4694"/>
      <c r="F40" s="4694"/>
      <c r="G40" s="4694"/>
      <c r="H40" s="4694"/>
      <c r="I40" s="4694"/>
      <c r="J40" s="4694"/>
      <c r="K40" s="4694"/>
      <c r="L40" s="4695"/>
    </row>
    <row r="41" spans="1:12" ht="36" customHeight="1">
      <c r="A41" s="4696" t="s">
        <v>1875</v>
      </c>
      <c r="B41" s="4697">
        <v>1</v>
      </c>
      <c r="C41" s="4700" t="s">
        <v>1876</v>
      </c>
      <c r="D41" s="1366"/>
      <c r="E41" s="4703" t="s">
        <v>1872</v>
      </c>
      <c r="F41" s="4704"/>
      <c r="G41" s="1367" t="s">
        <v>1877</v>
      </c>
      <c r="H41" s="4703" t="s">
        <v>1872</v>
      </c>
      <c r="I41" s="4704"/>
      <c r="J41" s="1368" t="s">
        <v>1878</v>
      </c>
      <c r="K41" s="1369" t="s">
        <v>1879</v>
      </c>
      <c r="L41" s="4717"/>
    </row>
    <row r="42" spans="1:12" ht="30" customHeight="1">
      <c r="A42" s="4640"/>
      <c r="B42" s="4698"/>
      <c r="C42" s="4701"/>
      <c r="D42" s="4663" t="s">
        <v>1880</v>
      </c>
      <c r="E42" s="4660" t="s">
        <v>1904</v>
      </c>
      <c r="F42" s="4692"/>
      <c r="G42" s="1370" t="s">
        <v>1919</v>
      </c>
      <c r="H42" s="4660" t="s">
        <v>1906</v>
      </c>
      <c r="I42" s="4692"/>
      <c r="J42" s="1359" t="s">
        <v>1920</v>
      </c>
      <c r="K42" s="4720" t="s">
        <v>1921</v>
      </c>
      <c r="L42" s="4718"/>
    </row>
    <row r="43" spans="1:12" ht="30" customHeight="1">
      <c r="A43" s="4640"/>
      <c r="B43" s="4698"/>
      <c r="C43" s="4701"/>
      <c r="D43" s="4665"/>
      <c r="E43" s="4660" t="s">
        <v>1907</v>
      </c>
      <c r="F43" s="4692"/>
      <c r="G43" s="1370" t="s">
        <v>1922</v>
      </c>
      <c r="H43" s="4691"/>
      <c r="I43" s="4645"/>
      <c r="J43" s="1371"/>
      <c r="K43" s="4721"/>
      <c r="L43" s="4718"/>
    </row>
    <row r="44" spans="1:12" ht="30" customHeight="1">
      <c r="A44" s="4640"/>
      <c r="B44" s="4698"/>
      <c r="C44" s="4701"/>
      <c r="D44" s="4663" t="s">
        <v>1881</v>
      </c>
      <c r="E44" s="4660" t="s">
        <v>1908</v>
      </c>
      <c r="F44" s="4692"/>
      <c r="G44" s="1370" t="s">
        <v>1923</v>
      </c>
      <c r="H44" s="4691"/>
      <c r="I44" s="4645"/>
      <c r="J44" s="1371"/>
      <c r="K44" s="4720" t="s">
        <v>1924</v>
      </c>
      <c r="L44" s="4718"/>
    </row>
    <row r="45" spans="1:12" ht="30" customHeight="1">
      <c r="A45" s="4640"/>
      <c r="B45" s="4699"/>
      <c r="C45" s="4702"/>
      <c r="D45" s="4665"/>
      <c r="E45" s="4691"/>
      <c r="F45" s="4645"/>
      <c r="G45" s="1358"/>
      <c r="H45" s="4691"/>
      <c r="I45" s="4645"/>
      <c r="J45" s="1371"/>
      <c r="K45" s="4721"/>
      <c r="L45" s="4719"/>
    </row>
    <row r="46" spans="1:12" ht="30" customHeight="1">
      <c r="A46" s="4640"/>
      <c r="B46" s="4715">
        <v>2</v>
      </c>
      <c r="C46" s="4716" t="s">
        <v>1882</v>
      </c>
      <c r="D46" s="1360" t="s">
        <v>1883</v>
      </c>
      <c r="E46" s="4660" t="s">
        <v>1906</v>
      </c>
      <c r="F46" s="4661"/>
      <c r="G46" s="4661"/>
      <c r="H46" s="4661"/>
      <c r="I46" s="4661"/>
      <c r="J46" s="4661"/>
      <c r="K46" s="4661"/>
      <c r="L46" s="4662"/>
    </row>
    <row r="47" spans="1:12" ht="30" customHeight="1">
      <c r="A47" s="4640"/>
      <c r="B47" s="4698"/>
      <c r="C47" s="4701"/>
      <c r="D47" s="1357" t="s">
        <v>1884</v>
      </c>
      <c r="E47" s="4679" t="s">
        <v>1908</v>
      </c>
      <c r="F47" s="4680"/>
      <c r="G47" s="4680"/>
      <c r="H47" s="4680"/>
      <c r="I47" s="4680"/>
      <c r="J47" s="4680"/>
      <c r="K47" s="4680"/>
      <c r="L47" s="4681"/>
    </row>
    <row r="48" spans="1:12" ht="30" customHeight="1">
      <c r="A48" s="4640"/>
      <c r="B48" s="4715">
        <v>3</v>
      </c>
      <c r="C48" s="4716" t="s">
        <v>1885</v>
      </c>
      <c r="D48" s="1358" t="s">
        <v>1883</v>
      </c>
      <c r="E48" s="4660" t="s">
        <v>1912</v>
      </c>
      <c r="F48" s="4661"/>
      <c r="G48" s="4661"/>
      <c r="H48" s="4661"/>
      <c r="I48" s="4661"/>
      <c r="J48" s="4661"/>
      <c r="K48" s="4661"/>
      <c r="L48" s="4662"/>
    </row>
    <row r="49" spans="1:12" ht="30" customHeight="1" thickBot="1">
      <c r="A49" s="4641"/>
      <c r="B49" s="4725"/>
      <c r="C49" s="4726"/>
      <c r="D49" s="1372" t="s">
        <v>1884</v>
      </c>
      <c r="E49" s="4727" t="s">
        <v>1923</v>
      </c>
      <c r="F49" s="4728"/>
      <c r="G49" s="4728"/>
      <c r="H49" s="4728"/>
      <c r="I49" s="4728"/>
      <c r="J49" s="4728"/>
      <c r="K49" s="4728"/>
      <c r="L49" s="4729"/>
    </row>
    <row r="50" spans="1:12" ht="21" customHeight="1">
      <c r="A50" s="4730" t="s">
        <v>1886</v>
      </c>
      <c r="B50" s="4730"/>
      <c r="C50" s="4730"/>
      <c r="D50" s="4730"/>
      <c r="E50" s="4730"/>
      <c r="F50" s="4730"/>
      <c r="G50" s="4730"/>
      <c r="H50" s="4730"/>
      <c r="I50" s="4730"/>
      <c r="J50" s="4730"/>
      <c r="K50" s="4730"/>
      <c r="L50" s="4730"/>
    </row>
    <row r="51" spans="1:12" ht="25.5" customHeight="1">
      <c r="A51" s="4724" t="s">
        <v>1887</v>
      </c>
      <c r="B51" s="4724"/>
      <c r="C51" s="4724"/>
      <c r="D51" s="4724"/>
      <c r="E51" s="4724"/>
      <c r="F51" s="4724"/>
      <c r="G51" s="4724"/>
      <c r="H51" s="4724"/>
      <c r="I51" s="4724"/>
      <c r="J51" s="4724"/>
      <c r="K51" s="4724"/>
      <c r="L51" s="4724"/>
    </row>
    <row r="52" spans="1:12" ht="39.75" customHeight="1">
      <c r="A52" s="4724" t="s">
        <v>1888</v>
      </c>
      <c r="B52" s="4724"/>
      <c r="C52" s="4724"/>
      <c r="D52" s="4724"/>
      <c r="E52" s="4724"/>
      <c r="F52" s="4724"/>
      <c r="G52" s="4724"/>
      <c r="H52" s="4724"/>
      <c r="I52" s="4724"/>
      <c r="J52" s="4724"/>
      <c r="K52" s="4724"/>
      <c r="L52" s="4724"/>
    </row>
    <row r="53" spans="1:12" ht="35.25" customHeight="1">
      <c r="A53" s="4724" t="s">
        <v>1889</v>
      </c>
      <c r="B53" s="4724"/>
      <c r="C53" s="4724"/>
      <c r="D53" s="4724"/>
      <c r="E53" s="4724"/>
      <c r="F53" s="4724"/>
      <c r="G53" s="4724"/>
      <c r="H53" s="4724"/>
      <c r="I53" s="4724"/>
      <c r="J53" s="4724"/>
      <c r="K53" s="4724"/>
      <c r="L53" s="4724"/>
    </row>
    <row r="54" spans="1:12" ht="24.75" customHeight="1">
      <c r="A54" s="4724" t="s">
        <v>1890</v>
      </c>
      <c r="B54" s="4724"/>
      <c r="C54" s="4724"/>
      <c r="D54" s="4724"/>
      <c r="E54" s="4724"/>
      <c r="F54" s="4724"/>
      <c r="G54" s="4724"/>
      <c r="H54" s="4724"/>
      <c r="I54" s="4724"/>
      <c r="J54" s="4724"/>
      <c r="K54" s="4724"/>
      <c r="L54" s="4724"/>
    </row>
    <row r="55" spans="1:12" ht="21" customHeight="1">
      <c r="A55" s="4722" t="s">
        <v>1891</v>
      </c>
      <c r="B55" s="4722"/>
      <c r="C55" s="4722"/>
      <c r="D55" s="4722"/>
      <c r="E55" s="4722"/>
      <c r="F55" s="4722"/>
      <c r="G55" s="4722"/>
      <c r="H55" s="4722"/>
      <c r="I55" s="4722"/>
      <c r="J55" s="4722"/>
      <c r="K55" s="4722"/>
      <c r="L55" s="4722"/>
    </row>
    <row r="56" spans="1:12" ht="13.5" customHeight="1">
      <c r="A56" s="4722" t="s">
        <v>1892</v>
      </c>
      <c r="B56" s="4722"/>
      <c r="C56" s="4722"/>
      <c r="D56" s="4722"/>
      <c r="E56" s="4722"/>
      <c r="F56" s="4722"/>
      <c r="G56" s="4722"/>
      <c r="H56" s="4722"/>
      <c r="I56" s="4722"/>
      <c r="J56" s="4722"/>
      <c r="K56" s="4722"/>
      <c r="L56" s="4722"/>
    </row>
    <row r="57" spans="1:12">
      <c r="A57" s="4723" t="s">
        <v>1893</v>
      </c>
      <c r="B57" s="4723"/>
      <c r="C57" s="4723"/>
      <c r="D57" s="4723"/>
      <c r="E57" s="4723"/>
      <c r="F57" s="4723"/>
      <c r="G57" s="4723"/>
      <c r="H57" s="4723"/>
      <c r="I57" s="4723"/>
      <c r="J57" s="4723"/>
      <c r="K57" s="4723"/>
      <c r="L57" s="4723"/>
    </row>
    <row r="58" spans="1:12" ht="13.5" customHeight="1">
      <c r="A58" s="4722" t="s">
        <v>1894</v>
      </c>
      <c r="B58" s="4723"/>
      <c r="C58" s="4723"/>
      <c r="D58" s="4723"/>
      <c r="E58" s="4723"/>
      <c r="F58" s="4723"/>
      <c r="G58" s="4723"/>
      <c r="H58" s="4723"/>
      <c r="I58" s="4723"/>
      <c r="J58" s="4723"/>
      <c r="K58" s="4723"/>
      <c r="L58" s="4723"/>
    </row>
    <row r="59" spans="1:12">
      <c r="A59" s="1373" t="s">
        <v>1895</v>
      </c>
    </row>
  </sheetData>
  <mergeCells count="104">
    <mergeCell ref="A58:L58"/>
    <mergeCell ref="A52:L52"/>
    <mergeCell ref="A53:L53"/>
    <mergeCell ref="A54:L54"/>
    <mergeCell ref="A55:L55"/>
    <mergeCell ref="A56:L56"/>
    <mergeCell ref="A57:L57"/>
    <mergeCell ref="B48:B49"/>
    <mergeCell ref="C48:C49"/>
    <mergeCell ref="E48:L48"/>
    <mergeCell ref="E49:L49"/>
    <mergeCell ref="A50:L50"/>
    <mergeCell ref="A51:L51"/>
    <mergeCell ref="C46:C47"/>
    <mergeCell ref="E46:L46"/>
    <mergeCell ref="E47:L47"/>
    <mergeCell ref="L41:L45"/>
    <mergeCell ref="D42:D43"/>
    <mergeCell ref="E42:F42"/>
    <mergeCell ref="H42:I42"/>
    <mergeCell ref="K42:K43"/>
    <mergeCell ref="E43:F43"/>
    <mergeCell ref="H43:I43"/>
    <mergeCell ref="D44:D45"/>
    <mergeCell ref="E44:F44"/>
    <mergeCell ref="H44:I44"/>
    <mergeCell ref="D39:E39"/>
    <mergeCell ref="F39:G39"/>
    <mergeCell ref="H39:I39"/>
    <mergeCell ref="J39:K39"/>
    <mergeCell ref="D40:L40"/>
    <mergeCell ref="A41:A49"/>
    <mergeCell ref="B41:B45"/>
    <mergeCell ref="C41:C45"/>
    <mergeCell ref="E41:F41"/>
    <mergeCell ref="H41:I41"/>
    <mergeCell ref="A37:A40"/>
    <mergeCell ref="D37:E37"/>
    <mergeCell ref="F37:G37"/>
    <mergeCell ref="H37:I37"/>
    <mergeCell ref="J37:K37"/>
    <mergeCell ref="L37:L39"/>
    <mergeCell ref="D38:E38"/>
    <mergeCell ref="F38:G38"/>
    <mergeCell ref="H38:I38"/>
    <mergeCell ref="J38:K38"/>
    <mergeCell ref="K44:K45"/>
    <mergeCell ref="E45:F45"/>
    <mergeCell ref="H45:I45"/>
    <mergeCell ref="B46:B47"/>
    <mergeCell ref="E18:L18"/>
    <mergeCell ref="E19:L19"/>
    <mergeCell ref="E20:L20"/>
    <mergeCell ref="E21:L21"/>
    <mergeCell ref="B33:B34"/>
    <mergeCell ref="C33:C34"/>
    <mergeCell ref="D33:L34"/>
    <mergeCell ref="B35:B36"/>
    <mergeCell ref="C35:C36"/>
    <mergeCell ref="D35:L36"/>
    <mergeCell ref="B28:B32"/>
    <mergeCell ref="C28:C32"/>
    <mergeCell ref="E28:L28"/>
    <mergeCell ref="E29:L29"/>
    <mergeCell ref="E30:L30"/>
    <mergeCell ref="E31:L31"/>
    <mergeCell ref="E32:L32"/>
    <mergeCell ref="A9:A36"/>
    <mergeCell ref="D9:L9"/>
    <mergeCell ref="B10:B17"/>
    <mergeCell ref="C10:C17"/>
    <mergeCell ref="D10:E11"/>
    <mergeCell ref="F10:F11"/>
    <mergeCell ref="G10:K10"/>
    <mergeCell ref="L10:L11"/>
    <mergeCell ref="D12:E12"/>
    <mergeCell ref="D13:E13"/>
    <mergeCell ref="E22:L22"/>
    <mergeCell ref="B23:B27"/>
    <mergeCell ref="C23:C27"/>
    <mergeCell ref="E23:L23"/>
    <mergeCell ref="E24:L24"/>
    <mergeCell ref="E25:L25"/>
    <mergeCell ref="E26:L26"/>
    <mergeCell ref="E27:L27"/>
    <mergeCell ref="D14:E14"/>
    <mergeCell ref="D15:E15"/>
    <mergeCell ref="D16:E16"/>
    <mergeCell ref="D17:E17"/>
    <mergeCell ref="B18:B22"/>
    <mergeCell ref="C18:C22"/>
    <mergeCell ref="A6:C6"/>
    <mergeCell ref="D6:L6"/>
    <mergeCell ref="A7:B8"/>
    <mergeCell ref="D7:G7"/>
    <mergeCell ref="H7:H8"/>
    <mergeCell ref="I7:L8"/>
    <mergeCell ref="D8:G8"/>
    <mergeCell ref="A2:L2"/>
    <mergeCell ref="A3:L3"/>
    <mergeCell ref="A4:C4"/>
    <mergeCell ref="D4:L4"/>
    <mergeCell ref="A5:C5"/>
    <mergeCell ref="D5:L5"/>
  </mergeCells>
  <phoneticPr fontId="2"/>
  <pageMargins left="0.7" right="0.7" top="0.75" bottom="0.75" header="0.3" footer="0.3"/>
  <pageSetup paperSize="9" scale="58"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9F783-CE53-4D92-AB4B-E7CA84919431}">
  <dimension ref="A1:L59"/>
  <sheetViews>
    <sheetView view="pageBreakPreview" topLeftCell="A50" zoomScale="80" zoomScaleNormal="100" zoomScaleSheetLayoutView="80" workbookViewId="0">
      <selection activeCell="A2" sqref="A2:L2"/>
    </sheetView>
  </sheetViews>
  <sheetFormatPr defaultRowHeight="13"/>
  <cols>
    <col min="1" max="1" width="8.33203125" style="1329" customWidth="1"/>
    <col min="2" max="2" width="2.1640625" style="1329" customWidth="1"/>
    <col min="3" max="3" width="16.5" style="1329" customWidth="1"/>
    <col min="4" max="4" width="12.5" style="1329" customWidth="1"/>
    <col min="5" max="5" width="12.33203125" style="1329" customWidth="1"/>
    <col min="6" max="7" width="12.5" style="1329" customWidth="1"/>
    <col min="8" max="9" width="12.33203125" style="1329" customWidth="1"/>
    <col min="10" max="10" width="12.5" style="1329" customWidth="1"/>
    <col min="11" max="11" width="12.33203125" style="1329" customWidth="1"/>
    <col min="12" max="12" width="11.9140625" style="1329" customWidth="1"/>
    <col min="13" max="14" width="8.6640625" style="1329"/>
    <col min="15" max="15" width="8.25" style="1329" customWidth="1"/>
    <col min="16" max="256" width="8.6640625" style="1329"/>
    <col min="257" max="257" width="8.33203125" style="1329" customWidth="1"/>
    <col min="258" max="258" width="2.1640625" style="1329" customWidth="1"/>
    <col min="259" max="259" width="16.5" style="1329" customWidth="1"/>
    <col min="260" max="260" width="12.5" style="1329" customWidth="1"/>
    <col min="261" max="261" width="12.33203125" style="1329" customWidth="1"/>
    <col min="262" max="263" width="12.5" style="1329" customWidth="1"/>
    <col min="264" max="265" width="12.33203125" style="1329" customWidth="1"/>
    <col min="266" max="266" width="12.5" style="1329" customWidth="1"/>
    <col min="267" max="267" width="12.33203125" style="1329" customWidth="1"/>
    <col min="268" max="268" width="11.9140625" style="1329" customWidth="1"/>
    <col min="269" max="270" width="8.6640625" style="1329"/>
    <col min="271" max="271" width="8.25" style="1329" customWidth="1"/>
    <col min="272" max="512" width="8.6640625" style="1329"/>
    <col min="513" max="513" width="8.33203125" style="1329" customWidth="1"/>
    <col min="514" max="514" width="2.1640625" style="1329" customWidth="1"/>
    <col min="515" max="515" width="16.5" style="1329" customWidth="1"/>
    <col min="516" max="516" width="12.5" style="1329" customWidth="1"/>
    <col min="517" max="517" width="12.33203125" style="1329" customWidth="1"/>
    <col min="518" max="519" width="12.5" style="1329" customWidth="1"/>
    <col min="520" max="521" width="12.33203125" style="1329" customWidth="1"/>
    <col min="522" max="522" width="12.5" style="1329" customWidth="1"/>
    <col min="523" max="523" width="12.33203125" style="1329" customWidth="1"/>
    <col min="524" max="524" width="11.9140625" style="1329" customWidth="1"/>
    <col min="525" max="526" width="8.6640625" style="1329"/>
    <col min="527" max="527" width="8.25" style="1329" customWidth="1"/>
    <col min="528" max="768" width="8.6640625" style="1329"/>
    <col min="769" max="769" width="8.33203125" style="1329" customWidth="1"/>
    <col min="770" max="770" width="2.1640625" style="1329" customWidth="1"/>
    <col min="771" max="771" width="16.5" style="1329" customWidth="1"/>
    <col min="772" max="772" width="12.5" style="1329" customWidth="1"/>
    <col min="773" max="773" width="12.33203125" style="1329" customWidth="1"/>
    <col min="774" max="775" width="12.5" style="1329" customWidth="1"/>
    <col min="776" max="777" width="12.33203125" style="1329" customWidth="1"/>
    <col min="778" max="778" width="12.5" style="1329" customWidth="1"/>
    <col min="779" max="779" width="12.33203125" style="1329" customWidth="1"/>
    <col min="780" max="780" width="11.9140625" style="1329" customWidth="1"/>
    <col min="781" max="782" width="8.6640625" style="1329"/>
    <col min="783" max="783" width="8.25" style="1329" customWidth="1"/>
    <col min="784" max="1024" width="8.6640625" style="1329"/>
    <col min="1025" max="1025" width="8.33203125" style="1329" customWidth="1"/>
    <col min="1026" max="1026" width="2.1640625" style="1329" customWidth="1"/>
    <col min="1027" max="1027" width="16.5" style="1329" customWidth="1"/>
    <col min="1028" max="1028" width="12.5" style="1329" customWidth="1"/>
    <col min="1029" max="1029" width="12.33203125" style="1329" customWidth="1"/>
    <col min="1030" max="1031" width="12.5" style="1329" customWidth="1"/>
    <col min="1032" max="1033" width="12.33203125" style="1329" customWidth="1"/>
    <col min="1034" max="1034" width="12.5" style="1329" customWidth="1"/>
    <col min="1035" max="1035" width="12.33203125" style="1329" customWidth="1"/>
    <col min="1036" max="1036" width="11.9140625" style="1329" customWidth="1"/>
    <col min="1037" max="1038" width="8.6640625" style="1329"/>
    <col min="1039" max="1039" width="8.25" style="1329" customWidth="1"/>
    <col min="1040" max="1280" width="8.6640625" style="1329"/>
    <col min="1281" max="1281" width="8.33203125" style="1329" customWidth="1"/>
    <col min="1282" max="1282" width="2.1640625" style="1329" customWidth="1"/>
    <col min="1283" max="1283" width="16.5" style="1329" customWidth="1"/>
    <col min="1284" max="1284" width="12.5" style="1329" customWidth="1"/>
    <col min="1285" max="1285" width="12.33203125" style="1329" customWidth="1"/>
    <col min="1286" max="1287" width="12.5" style="1329" customWidth="1"/>
    <col min="1288" max="1289" width="12.33203125" style="1329" customWidth="1"/>
    <col min="1290" max="1290" width="12.5" style="1329" customWidth="1"/>
    <col min="1291" max="1291" width="12.33203125" style="1329" customWidth="1"/>
    <col min="1292" max="1292" width="11.9140625" style="1329" customWidth="1"/>
    <col min="1293" max="1294" width="8.6640625" style="1329"/>
    <col min="1295" max="1295" width="8.25" style="1329" customWidth="1"/>
    <col min="1296" max="1536" width="8.6640625" style="1329"/>
    <col min="1537" max="1537" width="8.33203125" style="1329" customWidth="1"/>
    <col min="1538" max="1538" width="2.1640625" style="1329" customWidth="1"/>
    <col min="1539" max="1539" width="16.5" style="1329" customWidth="1"/>
    <col min="1540" max="1540" width="12.5" style="1329" customWidth="1"/>
    <col min="1541" max="1541" width="12.33203125" style="1329" customWidth="1"/>
    <col min="1542" max="1543" width="12.5" style="1329" customWidth="1"/>
    <col min="1544" max="1545" width="12.33203125" style="1329" customWidth="1"/>
    <col min="1546" max="1546" width="12.5" style="1329" customWidth="1"/>
    <col min="1547" max="1547" width="12.33203125" style="1329" customWidth="1"/>
    <col min="1548" max="1548" width="11.9140625" style="1329" customWidth="1"/>
    <col min="1549" max="1550" width="8.6640625" style="1329"/>
    <col min="1551" max="1551" width="8.25" style="1329" customWidth="1"/>
    <col min="1552" max="1792" width="8.6640625" style="1329"/>
    <col min="1793" max="1793" width="8.33203125" style="1329" customWidth="1"/>
    <col min="1794" max="1794" width="2.1640625" style="1329" customWidth="1"/>
    <col min="1795" max="1795" width="16.5" style="1329" customWidth="1"/>
    <col min="1796" max="1796" width="12.5" style="1329" customWidth="1"/>
    <col min="1797" max="1797" width="12.33203125" style="1329" customWidth="1"/>
    <col min="1798" max="1799" width="12.5" style="1329" customWidth="1"/>
    <col min="1800" max="1801" width="12.33203125" style="1329" customWidth="1"/>
    <col min="1802" max="1802" width="12.5" style="1329" customWidth="1"/>
    <col min="1803" max="1803" width="12.33203125" style="1329" customWidth="1"/>
    <col min="1804" max="1804" width="11.9140625" style="1329" customWidth="1"/>
    <col min="1805" max="1806" width="8.6640625" style="1329"/>
    <col min="1807" max="1807" width="8.25" style="1329" customWidth="1"/>
    <col min="1808" max="2048" width="8.6640625" style="1329"/>
    <col min="2049" max="2049" width="8.33203125" style="1329" customWidth="1"/>
    <col min="2050" max="2050" width="2.1640625" style="1329" customWidth="1"/>
    <col min="2051" max="2051" width="16.5" style="1329" customWidth="1"/>
    <col min="2052" max="2052" width="12.5" style="1329" customWidth="1"/>
    <col min="2053" max="2053" width="12.33203125" style="1329" customWidth="1"/>
    <col min="2054" max="2055" width="12.5" style="1329" customWidth="1"/>
    <col min="2056" max="2057" width="12.33203125" style="1329" customWidth="1"/>
    <col min="2058" max="2058" width="12.5" style="1329" customWidth="1"/>
    <col min="2059" max="2059" width="12.33203125" style="1329" customWidth="1"/>
    <col min="2060" max="2060" width="11.9140625" style="1329" customWidth="1"/>
    <col min="2061" max="2062" width="8.6640625" style="1329"/>
    <col min="2063" max="2063" width="8.25" style="1329" customWidth="1"/>
    <col min="2064" max="2304" width="8.6640625" style="1329"/>
    <col min="2305" max="2305" width="8.33203125" style="1329" customWidth="1"/>
    <col min="2306" max="2306" width="2.1640625" style="1329" customWidth="1"/>
    <col min="2307" max="2307" width="16.5" style="1329" customWidth="1"/>
    <col min="2308" max="2308" width="12.5" style="1329" customWidth="1"/>
    <col min="2309" max="2309" width="12.33203125" style="1329" customWidth="1"/>
    <col min="2310" max="2311" width="12.5" style="1329" customWidth="1"/>
    <col min="2312" max="2313" width="12.33203125" style="1329" customWidth="1"/>
    <col min="2314" max="2314" width="12.5" style="1329" customWidth="1"/>
    <col min="2315" max="2315" width="12.33203125" style="1329" customWidth="1"/>
    <col min="2316" max="2316" width="11.9140625" style="1329" customWidth="1"/>
    <col min="2317" max="2318" width="8.6640625" style="1329"/>
    <col min="2319" max="2319" width="8.25" style="1329" customWidth="1"/>
    <col min="2320" max="2560" width="8.6640625" style="1329"/>
    <col min="2561" max="2561" width="8.33203125" style="1329" customWidth="1"/>
    <col min="2562" max="2562" width="2.1640625" style="1329" customWidth="1"/>
    <col min="2563" max="2563" width="16.5" style="1329" customWidth="1"/>
    <col min="2564" max="2564" width="12.5" style="1329" customWidth="1"/>
    <col min="2565" max="2565" width="12.33203125" style="1329" customWidth="1"/>
    <col min="2566" max="2567" width="12.5" style="1329" customWidth="1"/>
    <col min="2568" max="2569" width="12.33203125" style="1329" customWidth="1"/>
    <col min="2570" max="2570" width="12.5" style="1329" customWidth="1"/>
    <col min="2571" max="2571" width="12.33203125" style="1329" customWidth="1"/>
    <col min="2572" max="2572" width="11.9140625" style="1329" customWidth="1"/>
    <col min="2573" max="2574" width="8.6640625" style="1329"/>
    <col min="2575" max="2575" width="8.25" style="1329" customWidth="1"/>
    <col min="2576" max="2816" width="8.6640625" style="1329"/>
    <col min="2817" max="2817" width="8.33203125" style="1329" customWidth="1"/>
    <col min="2818" max="2818" width="2.1640625" style="1329" customWidth="1"/>
    <col min="2819" max="2819" width="16.5" style="1329" customWidth="1"/>
    <col min="2820" max="2820" width="12.5" style="1329" customWidth="1"/>
    <col min="2821" max="2821" width="12.33203125" style="1329" customWidth="1"/>
    <col min="2822" max="2823" width="12.5" style="1329" customWidth="1"/>
    <col min="2824" max="2825" width="12.33203125" style="1329" customWidth="1"/>
    <col min="2826" max="2826" width="12.5" style="1329" customWidth="1"/>
    <col min="2827" max="2827" width="12.33203125" style="1329" customWidth="1"/>
    <col min="2828" max="2828" width="11.9140625" style="1329" customWidth="1"/>
    <col min="2829" max="2830" width="8.6640625" style="1329"/>
    <col min="2831" max="2831" width="8.25" style="1329" customWidth="1"/>
    <col min="2832" max="3072" width="8.6640625" style="1329"/>
    <col min="3073" max="3073" width="8.33203125" style="1329" customWidth="1"/>
    <col min="3074" max="3074" width="2.1640625" style="1329" customWidth="1"/>
    <col min="3075" max="3075" width="16.5" style="1329" customWidth="1"/>
    <col min="3076" max="3076" width="12.5" style="1329" customWidth="1"/>
    <col min="3077" max="3077" width="12.33203125" style="1329" customWidth="1"/>
    <col min="3078" max="3079" width="12.5" style="1329" customWidth="1"/>
    <col min="3080" max="3081" width="12.33203125" style="1329" customWidth="1"/>
    <col min="3082" max="3082" width="12.5" style="1329" customWidth="1"/>
    <col min="3083" max="3083" width="12.33203125" style="1329" customWidth="1"/>
    <col min="3084" max="3084" width="11.9140625" style="1329" customWidth="1"/>
    <col min="3085" max="3086" width="8.6640625" style="1329"/>
    <col min="3087" max="3087" width="8.25" style="1329" customWidth="1"/>
    <col min="3088" max="3328" width="8.6640625" style="1329"/>
    <col min="3329" max="3329" width="8.33203125" style="1329" customWidth="1"/>
    <col min="3330" max="3330" width="2.1640625" style="1329" customWidth="1"/>
    <col min="3331" max="3331" width="16.5" style="1329" customWidth="1"/>
    <col min="3332" max="3332" width="12.5" style="1329" customWidth="1"/>
    <col min="3333" max="3333" width="12.33203125" style="1329" customWidth="1"/>
    <col min="3334" max="3335" width="12.5" style="1329" customWidth="1"/>
    <col min="3336" max="3337" width="12.33203125" style="1329" customWidth="1"/>
    <col min="3338" max="3338" width="12.5" style="1329" customWidth="1"/>
    <col min="3339" max="3339" width="12.33203125" style="1329" customWidth="1"/>
    <col min="3340" max="3340" width="11.9140625" style="1329" customWidth="1"/>
    <col min="3341" max="3342" width="8.6640625" style="1329"/>
    <col min="3343" max="3343" width="8.25" style="1329" customWidth="1"/>
    <col min="3344" max="3584" width="8.6640625" style="1329"/>
    <col min="3585" max="3585" width="8.33203125" style="1329" customWidth="1"/>
    <col min="3586" max="3586" width="2.1640625" style="1329" customWidth="1"/>
    <col min="3587" max="3587" width="16.5" style="1329" customWidth="1"/>
    <col min="3588" max="3588" width="12.5" style="1329" customWidth="1"/>
    <col min="3589" max="3589" width="12.33203125" style="1329" customWidth="1"/>
    <col min="3590" max="3591" width="12.5" style="1329" customWidth="1"/>
    <col min="3592" max="3593" width="12.33203125" style="1329" customWidth="1"/>
    <col min="3594" max="3594" width="12.5" style="1329" customWidth="1"/>
    <col min="3595" max="3595" width="12.33203125" style="1329" customWidth="1"/>
    <col min="3596" max="3596" width="11.9140625" style="1329" customWidth="1"/>
    <col min="3597" max="3598" width="8.6640625" style="1329"/>
    <col min="3599" max="3599" width="8.25" style="1329" customWidth="1"/>
    <col min="3600" max="3840" width="8.6640625" style="1329"/>
    <col min="3841" max="3841" width="8.33203125" style="1329" customWidth="1"/>
    <col min="3842" max="3842" width="2.1640625" style="1329" customWidth="1"/>
    <col min="3843" max="3843" width="16.5" style="1329" customWidth="1"/>
    <col min="3844" max="3844" width="12.5" style="1329" customWidth="1"/>
    <col min="3845" max="3845" width="12.33203125" style="1329" customWidth="1"/>
    <col min="3846" max="3847" width="12.5" style="1329" customWidth="1"/>
    <col min="3848" max="3849" width="12.33203125" style="1329" customWidth="1"/>
    <col min="3850" max="3850" width="12.5" style="1329" customWidth="1"/>
    <col min="3851" max="3851" width="12.33203125" style="1329" customWidth="1"/>
    <col min="3852" max="3852" width="11.9140625" style="1329" customWidth="1"/>
    <col min="3853" max="3854" width="8.6640625" style="1329"/>
    <col min="3855" max="3855" width="8.25" style="1329" customWidth="1"/>
    <col min="3856" max="4096" width="8.6640625" style="1329"/>
    <col min="4097" max="4097" width="8.33203125" style="1329" customWidth="1"/>
    <col min="4098" max="4098" width="2.1640625" style="1329" customWidth="1"/>
    <col min="4099" max="4099" width="16.5" style="1329" customWidth="1"/>
    <col min="4100" max="4100" width="12.5" style="1329" customWidth="1"/>
    <col min="4101" max="4101" width="12.33203125" style="1329" customWidth="1"/>
    <col min="4102" max="4103" width="12.5" style="1329" customWidth="1"/>
    <col min="4104" max="4105" width="12.33203125" style="1329" customWidth="1"/>
    <col min="4106" max="4106" width="12.5" style="1329" customWidth="1"/>
    <col min="4107" max="4107" width="12.33203125" style="1329" customWidth="1"/>
    <col min="4108" max="4108" width="11.9140625" style="1329" customWidth="1"/>
    <col min="4109" max="4110" width="8.6640625" style="1329"/>
    <col min="4111" max="4111" width="8.25" style="1329" customWidth="1"/>
    <col min="4112" max="4352" width="8.6640625" style="1329"/>
    <col min="4353" max="4353" width="8.33203125" style="1329" customWidth="1"/>
    <col min="4354" max="4354" width="2.1640625" style="1329" customWidth="1"/>
    <col min="4355" max="4355" width="16.5" style="1329" customWidth="1"/>
    <col min="4356" max="4356" width="12.5" style="1329" customWidth="1"/>
    <col min="4357" max="4357" width="12.33203125" style="1329" customWidth="1"/>
    <col min="4358" max="4359" width="12.5" style="1329" customWidth="1"/>
    <col min="4360" max="4361" width="12.33203125" style="1329" customWidth="1"/>
    <col min="4362" max="4362" width="12.5" style="1329" customWidth="1"/>
    <col min="4363" max="4363" width="12.33203125" style="1329" customWidth="1"/>
    <col min="4364" max="4364" width="11.9140625" style="1329" customWidth="1"/>
    <col min="4365" max="4366" width="8.6640625" style="1329"/>
    <col min="4367" max="4367" width="8.25" style="1329" customWidth="1"/>
    <col min="4368" max="4608" width="8.6640625" style="1329"/>
    <col min="4609" max="4609" width="8.33203125" style="1329" customWidth="1"/>
    <col min="4610" max="4610" width="2.1640625" style="1329" customWidth="1"/>
    <col min="4611" max="4611" width="16.5" style="1329" customWidth="1"/>
    <col min="4612" max="4612" width="12.5" style="1329" customWidth="1"/>
    <col min="4613" max="4613" width="12.33203125" style="1329" customWidth="1"/>
    <col min="4614" max="4615" width="12.5" style="1329" customWidth="1"/>
    <col min="4616" max="4617" width="12.33203125" style="1329" customWidth="1"/>
    <col min="4618" max="4618" width="12.5" style="1329" customWidth="1"/>
    <col min="4619" max="4619" width="12.33203125" style="1329" customWidth="1"/>
    <col min="4620" max="4620" width="11.9140625" style="1329" customWidth="1"/>
    <col min="4621" max="4622" width="8.6640625" style="1329"/>
    <col min="4623" max="4623" width="8.25" style="1329" customWidth="1"/>
    <col min="4624" max="4864" width="8.6640625" style="1329"/>
    <col min="4865" max="4865" width="8.33203125" style="1329" customWidth="1"/>
    <col min="4866" max="4866" width="2.1640625" style="1329" customWidth="1"/>
    <col min="4867" max="4867" width="16.5" style="1329" customWidth="1"/>
    <col min="4868" max="4868" width="12.5" style="1329" customWidth="1"/>
    <col min="4869" max="4869" width="12.33203125" style="1329" customWidth="1"/>
    <col min="4870" max="4871" width="12.5" style="1329" customWidth="1"/>
    <col min="4872" max="4873" width="12.33203125" style="1329" customWidth="1"/>
    <col min="4874" max="4874" width="12.5" style="1329" customWidth="1"/>
    <col min="4875" max="4875" width="12.33203125" style="1329" customWidth="1"/>
    <col min="4876" max="4876" width="11.9140625" style="1329" customWidth="1"/>
    <col min="4877" max="4878" width="8.6640625" style="1329"/>
    <col min="4879" max="4879" width="8.25" style="1329" customWidth="1"/>
    <col min="4880" max="5120" width="8.6640625" style="1329"/>
    <col min="5121" max="5121" width="8.33203125" style="1329" customWidth="1"/>
    <col min="5122" max="5122" width="2.1640625" style="1329" customWidth="1"/>
    <col min="5123" max="5123" width="16.5" style="1329" customWidth="1"/>
    <col min="5124" max="5124" width="12.5" style="1329" customWidth="1"/>
    <col min="5125" max="5125" width="12.33203125" style="1329" customWidth="1"/>
    <col min="5126" max="5127" width="12.5" style="1329" customWidth="1"/>
    <col min="5128" max="5129" width="12.33203125" style="1329" customWidth="1"/>
    <col min="5130" max="5130" width="12.5" style="1329" customWidth="1"/>
    <col min="5131" max="5131" width="12.33203125" style="1329" customWidth="1"/>
    <col min="5132" max="5132" width="11.9140625" style="1329" customWidth="1"/>
    <col min="5133" max="5134" width="8.6640625" style="1329"/>
    <col min="5135" max="5135" width="8.25" style="1329" customWidth="1"/>
    <col min="5136" max="5376" width="8.6640625" style="1329"/>
    <col min="5377" max="5377" width="8.33203125" style="1329" customWidth="1"/>
    <col min="5378" max="5378" width="2.1640625" style="1329" customWidth="1"/>
    <col min="5379" max="5379" width="16.5" style="1329" customWidth="1"/>
    <col min="5380" max="5380" width="12.5" style="1329" customWidth="1"/>
    <col min="5381" max="5381" width="12.33203125" style="1329" customWidth="1"/>
    <col min="5382" max="5383" width="12.5" style="1329" customWidth="1"/>
    <col min="5384" max="5385" width="12.33203125" style="1329" customWidth="1"/>
    <col min="5386" max="5386" width="12.5" style="1329" customWidth="1"/>
    <col min="5387" max="5387" width="12.33203125" style="1329" customWidth="1"/>
    <col min="5388" max="5388" width="11.9140625" style="1329" customWidth="1"/>
    <col min="5389" max="5390" width="8.6640625" style="1329"/>
    <col min="5391" max="5391" width="8.25" style="1329" customWidth="1"/>
    <col min="5392" max="5632" width="8.6640625" style="1329"/>
    <col min="5633" max="5633" width="8.33203125" style="1329" customWidth="1"/>
    <col min="5634" max="5634" width="2.1640625" style="1329" customWidth="1"/>
    <col min="5635" max="5635" width="16.5" style="1329" customWidth="1"/>
    <col min="5636" max="5636" width="12.5" style="1329" customWidth="1"/>
    <col min="5637" max="5637" width="12.33203125" style="1329" customWidth="1"/>
    <col min="5638" max="5639" width="12.5" style="1329" customWidth="1"/>
    <col min="5640" max="5641" width="12.33203125" style="1329" customWidth="1"/>
    <col min="5642" max="5642" width="12.5" style="1329" customWidth="1"/>
    <col min="5643" max="5643" width="12.33203125" style="1329" customWidth="1"/>
    <col min="5644" max="5644" width="11.9140625" style="1329" customWidth="1"/>
    <col min="5645" max="5646" width="8.6640625" style="1329"/>
    <col min="5647" max="5647" width="8.25" style="1329" customWidth="1"/>
    <col min="5648" max="5888" width="8.6640625" style="1329"/>
    <col min="5889" max="5889" width="8.33203125" style="1329" customWidth="1"/>
    <col min="5890" max="5890" width="2.1640625" style="1329" customWidth="1"/>
    <col min="5891" max="5891" width="16.5" style="1329" customWidth="1"/>
    <col min="5892" max="5892" width="12.5" style="1329" customWidth="1"/>
    <col min="5893" max="5893" width="12.33203125" style="1329" customWidth="1"/>
    <col min="5894" max="5895" width="12.5" style="1329" customWidth="1"/>
    <col min="5896" max="5897" width="12.33203125" style="1329" customWidth="1"/>
    <col min="5898" max="5898" width="12.5" style="1329" customWidth="1"/>
    <col min="5899" max="5899" width="12.33203125" style="1329" customWidth="1"/>
    <col min="5900" max="5900" width="11.9140625" style="1329" customWidth="1"/>
    <col min="5901" max="5902" width="8.6640625" style="1329"/>
    <col min="5903" max="5903" width="8.25" style="1329" customWidth="1"/>
    <col min="5904" max="6144" width="8.6640625" style="1329"/>
    <col min="6145" max="6145" width="8.33203125" style="1329" customWidth="1"/>
    <col min="6146" max="6146" width="2.1640625" style="1329" customWidth="1"/>
    <col min="6147" max="6147" width="16.5" style="1329" customWidth="1"/>
    <col min="6148" max="6148" width="12.5" style="1329" customWidth="1"/>
    <col min="6149" max="6149" width="12.33203125" style="1329" customWidth="1"/>
    <col min="6150" max="6151" width="12.5" style="1329" customWidth="1"/>
    <col min="6152" max="6153" width="12.33203125" style="1329" customWidth="1"/>
    <col min="6154" max="6154" width="12.5" style="1329" customWidth="1"/>
    <col min="6155" max="6155" width="12.33203125" style="1329" customWidth="1"/>
    <col min="6156" max="6156" width="11.9140625" style="1329" customWidth="1"/>
    <col min="6157" max="6158" width="8.6640625" style="1329"/>
    <col min="6159" max="6159" width="8.25" style="1329" customWidth="1"/>
    <col min="6160" max="6400" width="8.6640625" style="1329"/>
    <col min="6401" max="6401" width="8.33203125" style="1329" customWidth="1"/>
    <col min="6402" max="6402" width="2.1640625" style="1329" customWidth="1"/>
    <col min="6403" max="6403" width="16.5" style="1329" customWidth="1"/>
    <col min="6404" max="6404" width="12.5" style="1329" customWidth="1"/>
    <col min="6405" max="6405" width="12.33203125" style="1329" customWidth="1"/>
    <col min="6406" max="6407" width="12.5" style="1329" customWidth="1"/>
    <col min="6408" max="6409" width="12.33203125" style="1329" customWidth="1"/>
    <col min="6410" max="6410" width="12.5" style="1329" customWidth="1"/>
    <col min="6411" max="6411" width="12.33203125" style="1329" customWidth="1"/>
    <col min="6412" max="6412" width="11.9140625" style="1329" customWidth="1"/>
    <col min="6413" max="6414" width="8.6640625" style="1329"/>
    <col min="6415" max="6415" width="8.25" style="1329" customWidth="1"/>
    <col min="6416" max="6656" width="8.6640625" style="1329"/>
    <col min="6657" max="6657" width="8.33203125" style="1329" customWidth="1"/>
    <col min="6658" max="6658" width="2.1640625" style="1329" customWidth="1"/>
    <col min="6659" max="6659" width="16.5" style="1329" customWidth="1"/>
    <col min="6660" max="6660" width="12.5" style="1329" customWidth="1"/>
    <col min="6661" max="6661" width="12.33203125" style="1329" customWidth="1"/>
    <col min="6662" max="6663" width="12.5" style="1329" customWidth="1"/>
    <col min="6664" max="6665" width="12.33203125" style="1329" customWidth="1"/>
    <col min="6666" max="6666" width="12.5" style="1329" customWidth="1"/>
    <col min="6667" max="6667" width="12.33203125" style="1329" customWidth="1"/>
    <col min="6668" max="6668" width="11.9140625" style="1329" customWidth="1"/>
    <col min="6669" max="6670" width="8.6640625" style="1329"/>
    <col min="6671" max="6671" width="8.25" style="1329" customWidth="1"/>
    <col min="6672" max="6912" width="8.6640625" style="1329"/>
    <col min="6913" max="6913" width="8.33203125" style="1329" customWidth="1"/>
    <col min="6914" max="6914" width="2.1640625" style="1329" customWidth="1"/>
    <col min="6915" max="6915" width="16.5" style="1329" customWidth="1"/>
    <col min="6916" max="6916" width="12.5" style="1329" customWidth="1"/>
    <col min="6917" max="6917" width="12.33203125" style="1329" customWidth="1"/>
    <col min="6918" max="6919" width="12.5" style="1329" customWidth="1"/>
    <col min="6920" max="6921" width="12.33203125" style="1329" customWidth="1"/>
    <col min="6922" max="6922" width="12.5" style="1329" customWidth="1"/>
    <col min="6923" max="6923" width="12.33203125" style="1329" customWidth="1"/>
    <col min="6924" max="6924" width="11.9140625" style="1329" customWidth="1"/>
    <col min="6925" max="6926" width="8.6640625" style="1329"/>
    <col min="6927" max="6927" width="8.25" style="1329" customWidth="1"/>
    <col min="6928" max="7168" width="8.6640625" style="1329"/>
    <col min="7169" max="7169" width="8.33203125" style="1329" customWidth="1"/>
    <col min="7170" max="7170" width="2.1640625" style="1329" customWidth="1"/>
    <col min="7171" max="7171" width="16.5" style="1329" customWidth="1"/>
    <col min="7172" max="7172" width="12.5" style="1329" customWidth="1"/>
    <col min="7173" max="7173" width="12.33203125" style="1329" customWidth="1"/>
    <col min="7174" max="7175" width="12.5" style="1329" customWidth="1"/>
    <col min="7176" max="7177" width="12.33203125" style="1329" customWidth="1"/>
    <col min="7178" max="7178" width="12.5" style="1329" customWidth="1"/>
    <col min="7179" max="7179" width="12.33203125" style="1329" customWidth="1"/>
    <col min="7180" max="7180" width="11.9140625" style="1329" customWidth="1"/>
    <col min="7181" max="7182" width="8.6640625" style="1329"/>
    <col min="7183" max="7183" width="8.25" style="1329" customWidth="1"/>
    <col min="7184" max="7424" width="8.6640625" style="1329"/>
    <col min="7425" max="7425" width="8.33203125" style="1329" customWidth="1"/>
    <col min="7426" max="7426" width="2.1640625" style="1329" customWidth="1"/>
    <col min="7427" max="7427" width="16.5" style="1329" customWidth="1"/>
    <col min="7428" max="7428" width="12.5" style="1329" customWidth="1"/>
    <col min="7429" max="7429" width="12.33203125" style="1329" customWidth="1"/>
    <col min="7430" max="7431" width="12.5" style="1329" customWidth="1"/>
    <col min="7432" max="7433" width="12.33203125" style="1329" customWidth="1"/>
    <col min="7434" max="7434" width="12.5" style="1329" customWidth="1"/>
    <col min="7435" max="7435" width="12.33203125" style="1329" customWidth="1"/>
    <col min="7436" max="7436" width="11.9140625" style="1329" customWidth="1"/>
    <col min="7437" max="7438" width="8.6640625" style="1329"/>
    <col min="7439" max="7439" width="8.25" style="1329" customWidth="1"/>
    <col min="7440" max="7680" width="8.6640625" style="1329"/>
    <col min="7681" max="7681" width="8.33203125" style="1329" customWidth="1"/>
    <col min="7682" max="7682" width="2.1640625" style="1329" customWidth="1"/>
    <col min="7683" max="7683" width="16.5" style="1329" customWidth="1"/>
    <col min="7684" max="7684" width="12.5" style="1329" customWidth="1"/>
    <col min="7685" max="7685" width="12.33203125" style="1329" customWidth="1"/>
    <col min="7686" max="7687" width="12.5" style="1329" customWidth="1"/>
    <col min="7688" max="7689" width="12.33203125" style="1329" customWidth="1"/>
    <col min="7690" max="7690" width="12.5" style="1329" customWidth="1"/>
    <col min="7691" max="7691" width="12.33203125" style="1329" customWidth="1"/>
    <col min="7692" max="7692" width="11.9140625" style="1329" customWidth="1"/>
    <col min="7693" max="7694" width="8.6640625" style="1329"/>
    <col min="7695" max="7695" width="8.25" style="1329" customWidth="1"/>
    <col min="7696" max="7936" width="8.6640625" style="1329"/>
    <col min="7937" max="7937" width="8.33203125" style="1329" customWidth="1"/>
    <col min="7938" max="7938" width="2.1640625" style="1329" customWidth="1"/>
    <col min="7939" max="7939" width="16.5" style="1329" customWidth="1"/>
    <col min="7940" max="7940" width="12.5" style="1329" customWidth="1"/>
    <col min="7941" max="7941" width="12.33203125" style="1329" customWidth="1"/>
    <col min="7942" max="7943" width="12.5" style="1329" customWidth="1"/>
    <col min="7944" max="7945" width="12.33203125" style="1329" customWidth="1"/>
    <col min="7946" max="7946" width="12.5" style="1329" customWidth="1"/>
    <col min="7947" max="7947" width="12.33203125" style="1329" customWidth="1"/>
    <col min="7948" max="7948" width="11.9140625" style="1329" customWidth="1"/>
    <col min="7949" max="7950" width="8.6640625" style="1329"/>
    <col min="7951" max="7951" width="8.25" style="1329" customWidth="1"/>
    <col min="7952" max="8192" width="8.6640625" style="1329"/>
    <col min="8193" max="8193" width="8.33203125" style="1329" customWidth="1"/>
    <col min="8194" max="8194" width="2.1640625" style="1329" customWidth="1"/>
    <col min="8195" max="8195" width="16.5" style="1329" customWidth="1"/>
    <col min="8196" max="8196" width="12.5" style="1329" customWidth="1"/>
    <col min="8197" max="8197" width="12.33203125" style="1329" customWidth="1"/>
    <col min="8198" max="8199" width="12.5" style="1329" customWidth="1"/>
    <col min="8200" max="8201" width="12.33203125" style="1329" customWidth="1"/>
    <col min="8202" max="8202" width="12.5" style="1329" customWidth="1"/>
    <col min="8203" max="8203" width="12.33203125" style="1329" customWidth="1"/>
    <col min="8204" max="8204" width="11.9140625" style="1329" customWidth="1"/>
    <col min="8205" max="8206" width="8.6640625" style="1329"/>
    <col min="8207" max="8207" width="8.25" style="1329" customWidth="1"/>
    <col min="8208" max="8448" width="8.6640625" style="1329"/>
    <col min="8449" max="8449" width="8.33203125" style="1329" customWidth="1"/>
    <col min="8450" max="8450" width="2.1640625" style="1329" customWidth="1"/>
    <col min="8451" max="8451" width="16.5" style="1329" customWidth="1"/>
    <col min="8452" max="8452" width="12.5" style="1329" customWidth="1"/>
    <col min="8453" max="8453" width="12.33203125" style="1329" customWidth="1"/>
    <col min="8454" max="8455" width="12.5" style="1329" customWidth="1"/>
    <col min="8456" max="8457" width="12.33203125" style="1329" customWidth="1"/>
    <col min="8458" max="8458" width="12.5" style="1329" customWidth="1"/>
    <col min="8459" max="8459" width="12.33203125" style="1329" customWidth="1"/>
    <col min="8460" max="8460" width="11.9140625" style="1329" customWidth="1"/>
    <col min="8461" max="8462" width="8.6640625" style="1329"/>
    <col min="8463" max="8463" width="8.25" style="1329" customWidth="1"/>
    <col min="8464" max="8704" width="8.6640625" style="1329"/>
    <col min="8705" max="8705" width="8.33203125" style="1329" customWidth="1"/>
    <col min="8706" max="8706" width="2.1640625" style="1329" customWidth="1"/>
    <col min="8707" max="8707" width="16.5" style="1329" customWidth="1"/>
    <col min="8708" max="8708" width="12.5" style="1329" customWidth="1"/>
    <col min="8709" max="8709" width="12.33203125" style="1329" customWidth="1"/>
    <col min="8710" max="8711" width="12.5" style="1329" customWidth="1"/>
    <col min="8712" max="8713" width="12.33203125" style="1329" customWidth="1"/>
    <col min="8714" max="8714" width="12.5" style="1329" customWidth="1"/>
    <col min="8715" max="8715" width="12.33203125" style="1329" customWidth="1"/>
    <col min="8716" max="8716" width="11.9140625" style="1329" customWidth="1"/>
    <col min="8717" max="8718" width="8.6640625" style="1329"/>
    <col min="8719" max="8719" width="8.25" style="1329" customWidth="1"/>
    <col min="8720" max="8960" width="8.6640625" style="1329"/>
    <col min="8961" max="8961" width="8.33203125" style="1329" customWidth="1"/>
    <col min="8962" max="8962" width="2.1640625" style="1329" customWidth="1"/>
    <col min="8963" max="8963" width="16.5" style="1329" customWidth="1"/>
    <col min="8964" max="8964" width="12.5" style="1329" customWidth="1"/>
    <col min="8965" max="8965" width="12.33203125" style="1329" customWidth="1"/>
    <col min="8966" max="8967" width="12.5" style="1329" customWidth="1"/>
    <col min="8968" max="8969" width="12.33203125" style="1329" customWidth="1"/>
    <col min="8970" max="8970" width="12.5" style="1329" customWidth="1"/>
    <col min="8971" max="8971" width="12.33203125" style="1329" customWidth="1"/>
    <col min="8972" max="8972" width="11.9140625" style="1329" customWidth="1"/>
    <col min="8973" max="8974" width="8.6640625" style="1329"/>
    <col min="8975" max="8975" width="8.25" style="1329" customWidth="1"/>
    <col min="8976" max="9216" width="8.6640625" style="1329"/>
    <col min="9217" max="9217" width="8.33203125" style="1329" customWidth="1"/>
    <col min="9218" max="9218" width="2.1640625" style="1329" customWidth="1"/>
    <col min="9219" max="9219" width="16.5" style="1329" customWidth="1"/>
    <col min="9220" max="9220" width="12.5" style="1329" customWidth="1"/>
    <col min="9221" max="9221" width="12.33203125" style="1329" customWidth="1"/>
    <col min="9222" max="9223" width="12.5" style="1329" customWidth="1"/>
    <col min="9224" max="9225" width="12.33203125" style="1329" customWidth="1"/>
    <col min="9226" max="9226" width="12.5" style="1329" customWidth="1"/>
    <col min="9227" max="9227" width="12.33203125" style="1329" customWidth="1"/>
    <col min="9228" max="9228" width="11.9140625" style="1329" customWidth="1"/>
    <col min="9229" max="9230" width="8.6640625" style="1329"/>
    <col min="9231" max="9231" width="8.25" style="1329" customWidth="1"/>
    <col min="9232" max="9472" width="8.6640625" style="1329"/>
    <col min="9473" max="9473" width="8.33203125" style="1329" customWidth="1"/>
    <col min="9474" max="9474" width="2.1640625" style="1329" customWidth="1"/>
    <col min="9475" max="9475" width="16.5" style="1329" customWidth="1"/>
    <col min="9476" max="9476" width="12.5" style="1329" customWidth="1"/>
    <col min="9477" max="9477" width="12.33203125" style="1329" customWidth="1"/>
    <col min="9478" max="9479" width="12.5" style="1329" customWidth="1"/>
    <col min="9480" max="9481" width="12.33203125" style="1329" customWidth="1"/>
    <col min="9482" max="9482" width="12.5" style="1329" customWidth="1"/>
    <col min="9483" max="9483" width="12.33203125" style="1329" customWidth="1"/>
    <col min="9484" max="9484" width="11.9140625" style="1329" customWidth="1"/>
    <col min="9485" max="9486" width="8.6640625" style="1329"/>
    <col min="9487" max="9487" width="8.25" style="1329" customWidth="1"/>
    <col min="9488" max="9728" width="8.6640625" style="1329"/>
    <col min="9729" max="9729" width="8.33203125" style="1329" customWidth="1"/>
    <col min="9730" max="9730" width="2.1640625" style="1329" customWidth="1"/>
    <col min="9731" max="9731" width="16.5" style="1329" customWidth="1"/>
    <col min="9732" max="9732" width="12.5" style="1329" customWidth="1"/>
    <col min="9733" max="9733" width="12.33203125" style="1329" customWidth="1"/>
    <col min="9734" max="9735" width="12.5" style="1329" customWidth="1"/>
    <col min="9736" max="9737" width="12.33203125" style="1329" customWidth="1"/>
    <col min="9738" max="9738" width="12.5" style="1329" customWidth="1"/>
    <col min="9739" max="9739" width="12.33203125" style="1329" customWidth="1"/>
    <col min="9740" max="9740" width="11.9140625" style="1329" customWidth="1"/>
    <col min="9741" max="9742" width="8.6640625" style="1329"/>
    <col min="9743" max="9743" width="8.25" style="1329" customWidth="1"/>
    <col min="9744" max="9984" width="8.6640625" style="1329"/>
    <col min="9985" max="9985" width="8.33203125" style="1329" customWidth="1"/>
    <col min="9986" max="9986" width="2.1640625" style="1329" customWidth="1"/>
    <col min="9987" max="9987" width="16.5" style="1329" customWidth="1"/>
    <col min="9988" max="9988" width="12.5" style="1329" customWidth="1"/>
    <col min="9989" max="9989" width="12.33203125" style="1329" customWidth="1"/>
    <col min="9990" max="9991" width="12.5" style="1329" customWidth="1"/>
    <col min="9992" max="9993" width="12.33203125" style="1329" customWidth="1"/>
    <col min="9994" max="9994" width="12.5" style="1329" customWidth="1"/>
    <col min="9995" max="9995" width="12.33203125" style="1329" customWidth="1"/>
    <col min="9996" max="9996" width="11.9140625" style="1329" customWidth="1"/>
    <col min="9997" max="9998" width="8.6640625" style="1329"/>
    <col min="9999" max="9999" width="8.25" style="1329" customWidth="1"/>
    <col min="10000" max="10240" width="8.6640625" style="1329"/>
    <col min="10241" max="10241" width="8.33203125" style="1329" customWidth="1"/>
    <col min="10242" max="10242" width="2.1640625" style="1329" customWidth="1"/>
    <col min="10243" max="10243" width="16.5" style="1329" customWidth="1"/>
    <col min="10244" max="10244" width="12.5" style="1329" customWidth="1"/>
    <col min="10245" max="10245" width="12.33203125" style="1329" customWidth="1"/>
    <col min="10246" max="10247" width="12.5" style="1329" customWidth="1"/>
    <col min="10248" max="10249" width="12.33203125" style="1329" customWidth="1"/>
    <col min="10250" max="10250" width="12.5" style="1329" customWidth="1"/>
    <col min="10251" max="10251" width="12.33203125" style="1329" customWidth="1"/>
    <col min="10252" max="10252" width="11.9140625" style="1329" customWidth="1"/>
    <col min="10253" max="10254" width="8.6640625" style="1329"/>
    <col min="10255" max="10255" width="8.25" style="1329" customWidth="1"/>
    <col min="10256" max="10496" width="8.6640625" style="1329"/>
    <col min="10497" max="10497" width="8.33203125" style="1329" customWidth="1"/>
    <col min="10498" max="10498" width="2.1640625" style="1329" customWidth="1"/>
    <col min="10499" max="10499" width="16.5" style="1329" customWidth="1"/>
    <col min="10500" max="10500" width="12.5" style="1329" customWidth="1"/>
    <col min="10501" max="10501" width="12.33203125" style="1329" customWidth="1"/>
    <col min="10502" max="10503" width="12.5" style="1329" customWidth="1"/>
    <col min="10504" max="10505" width="12.33203125" style="1329" customWidth="1"/>
    <col min="10506" max="10506" width="12.5" style="1329" customWidth="1"/>
    <col min="10507" max="10507" width="12.33203125" style="1329" customWidth="1"/>
    <col min="10508" max="10508" width="11.9140625" style="1329" customWidth="1"/>
    <col min="10509" max="10510" width="8.6640625" style="1329"/>
    <col min="10511" max="10511" width="8.25" style="1329" customWidth="1"/>
    <col min="10512" max="10752" width="8.6640625" style="1329"/>
    <col min="10753" max="10753" width="8.33203125" style="1329" customWidth="1"/>
    <col min="10754" max="10754" width="2.1640625" style="1329" customWidth="1"/>
    <col min="10755" max="10755" width="16.5" style="1329" customWidth="1"/>
    <col min="10756" max="10756" width="12.5" style="1329" customWidth="1"/>
    <col min="10757" max="10757" width="12.33203125" style="1329" customWidth="1"/>
    <col min="10758" max="10759" width="12.5" style="1329" customWidth="1"/>
    <col min="10760" max="10761" width="12.33203125" style="1329" customWidth="1"/>
    <col min="10762" max="10762" width="12.5" style="1329" customWidth="1"/>
    <col min="10763" max="10763" width="12.33203125" style="1329" customWidth="1"/>
    <col min="10764" max="10764" width="11.9140625" style="1329" customWidth="1"/>
    <col min="10765" max="10766" width="8.6640625" style="1329"/>
    <col min="10767" max="10767" width="8.25" style="1329" customWidth="1"/>
    <col min="10768" max="11008" width="8.6640625" style="1329"/>
    <col min="11009" max="11009" width="8.33203125" style="1329" customWidth="1"/>
    <col min="11010" max="11010" width="2.1640625" style="1329" customWidth="1"/>
    <col min="11011" max="11011" width="16.5" style="1329" customWidth="1"/>
    <col min="11012" max="11012" width="12.5" style="1329" customWidth="1"/>
    <col min="11013" max="11013" width="12.33203125" style="1329" customWidth="1"/>
    <col min="11014" max="11015" width="12.5" style="1329" customWidth="1"/>
    <col min="11016" max="11017" width="12.33203125" style="1329" customWidth="1"/>
    <col min="11018" max="11018" width="12.5" style="1329" customWidth="1"/>
    <col min="11019" max="11019" width="12.33203125" style="1329" customWidth="1"/>
    <col min="11020" max="11020" width="11.9140625" style="1329" customWidth="1"/>
    <col min="11021" max="11022" width="8.6640625" style="1329"/>
    <col min="11023" max="11023" width="8.25" style="1329" customWidth="1"/>
    <col min="11024" max="11264" width="8.6640625" style="1329"/>
    <col min="11265" max="11265" width="8.33203125" style="1329" customWidth="1"/>
    <col min="11266" max="11266" width="2.1640625" style="1329" customWidth="1"/>
    <col min="11267" max="11267" width="16.5" style="1329" customWidth="1"/>
    <col min="11268" max="11268" width="12.5" style="1329" customWidth="1"/>
    <col min="11269" max="11269" width="12.33203125" style="1329" customWidth="1"/>
    <col min="11270" max="11271" width="12.5" style="1329" customWidth="1"/>
    <col min="11272" max="11273" width="12.33203125" style="1329" customWidth="1"/>
    <col min="11274" max="11274" width="12.5" style="1329" customWidth="1"/>
    <col min="11275" max="11275" width="12.33203125" style="1329" customWidth="1"/>
    <col min="11276" max="11276" width="11.9140625" style="1329" customWidth="1"/>
    <col min="11277" max="11278" width="8.6640625" style="1329"/>
    <col min="11279" max="11279" width="8.25" style="1329" customWidth="1"/>
    <col min="11280" max="11520" width="8.6640625" style="1329"/>
    <col min="11521" max="11521" width="8.33203125" style="1329" customWidth="1"/>
    <col min="11522" max="11522" width="2.1640625" style="1329" customWidth="1"/>
    <col min="11523" max="11523" width="16.5" style="1329" customWidth="1"/>
    <col min="11524" max="11524" width="12.5" style="1329" customWidth="1"/>
    <col min="11525" max="11525" width="12.33203125" style="1329" customWidth="1"/>
    <col min="11526" max="11527" width="12.5" style="1329" customWidth="1"/>
    <col min="11528" max="11529" width="12.33203125" style="1329" customWidth="1"/>
    <col min="11530" max="11530" width="12.5" style="1329" customWidth="1"/>
    <col min="11531" max="11531" width="12.33203125" style="1329" customWidth="1"/>
    <col min="11532" max="11532" width="11.9140625" style="1329" customWidth="1"/>
    <col min="11533" max="11534" width="8.6640625" style="1329"/>
    <col min="11535" max="11535" width="8.25" style="1329" customWidth="1"/>
    <col min="11536" max="11776" width="8.6640625" style="1329"/>
    <col min="11777" max="11777" width="8.33203125" style="1329" customWidth="1"/>
    <col min="11778" max="11778" width="2.1640625" style="1329" customWidth="1"/>
    <col min="11779" max="11779" width="16.5" style="1329" customWidth="1"/>
    <col min="11780" max="11780" width="12.5" style="1329" customWidth="1"/>
    <col min="11781" max="11781" width="12.33203125" style="1329" customWidth="1"/>
    <col min="11782" max="11783" width="12.5" style="1329" customWidth="1"/>
    <col min="11784" max="11785" width="12.33203125" style="1329" customWidth="1"/>
    <col min="11786" max="11786" width="12.5" style="1329" customWidth="1"/>
    <col min="11787" max="11787" width="12.33203125" style="1329" customWidth="1"/>
    <col min="11788" max="11788" width="11.9140625" style="1329" customWidth="1"/>
    <col min="11789" max="11790" width="8.6640625" style="1329"/>
    <col min="11791" max="11791" width="8.25" style="1329" customWidth="1"/>
    <col min="11792" max="12032" width="8.6640625" style="1329"/>
    <col min="12033" max="12033" width="8.33203125" style="1329" customWidth="1"/>
    <col min="12034" max="12034" width="2.1640625" style="1329" customWidth="1"/>
    <col min="12035" max="12035" width="16.5" style="1329" customWidth="1"/>
    <col min="12036" max="12036" width="12.5" style="1329" customWidth="1"/>
    <col min="12037" max="12037" width="12.33203125" style="1329" customWidth="1"/>
    <col min="12038" max="12039" width="12.5" style="1329" customWidth="1"/>
    <col min="12040" max="12041" width="12.33203125" style="1329" customWidth="1"/>
    <col min="12042" max="12042" width="12.5" style="1329" customWidth="1"/>
    <col min="12043" max="12043" width="12.33203125" style="1329" customWidth="1"/>
    <col min="12044" max="12044" width="11.9140625" style="1329" customWidth="1"/>
    <col min="12045" max="12046" width="8.6640625" style="1329"/>
    <col min="12047" max="12047" width="8.25" style="1329" customWidth="1"/>
    <col min="12048" max="12288" width="8.6640625" style="1329"/>
    <col min="12289" max="12289" width="8.33203125" style="1329" customWidth="1"/>
    <col min="12290" max="12290" width="2.1640625" style="1329" customWidth="1"/>
    <col min="12291" max="12291" width="16.5" style="1329" customWidth="1"/>
    <col min="12292" max="12292" width="12.5" style="1329" customWidth="1"/>
    <col min="12293" max="12293" width="12.33203125" style="1329" customWidth="1"/>
    <col min="12294" max="12295" width="12.5" style="1329" customWidth="1"/>
    <col min="12296" max="12297" width="12.33203125" style="1329" customWidth="1"/>
    <col min="12298" max="12298" width="12.5" style="1329" customWidth="1"/>
    <col min="12299" max="12299" width="12.33203125" style="1329" customWidth="1"/>
    <col min="12300" max="12300" width="11.9140625" style="1329" customWidth="1"/>
    <col min="12301" max="12302" width="8.6640625" style="1329"/>
    <col min="12303" max="12303" width="8.25" style="1329" customWidth="1"/>
    <col min="12304" max="12544" width="8.6640625" style="1329"/>
    <col min="12545" max="12545" width="8.33203125" style="1329" customWidth="1"/>
    <col min="12546" max="12546" width="2.1640625" style="1329" customWidth="1"/>
    <col min="12547" max="12547" width="16.5" style="1329" customWidth="1"/>
    <col min="12548" max="12548" width="12.5" style="1329" customWidth="1"/>
    <col min="12549" max="12549" width="12.33203125" style="1329" customWidth="1"/>
    <col min="12550" max="12551" width="12.5" style="1329" customWidth="1"/>
    <col min="12552" max="12553" width="12.33203125" style="1329" customWidth="1"/>
    <col min="12554" max="12554" width="12.5" style="1329" customWidth="1"/>
    <col min="12555" max="12555" width="12.33203125" style="1329" customWidth="1"/>
    <col min="12556" max="12556" width="11.9140625" style="1329" customWidth="1"/>
    <col min="12557" max="12558" width="8.6640625" style="1329"/>
    <col min="12559" max="12559" width="8.25" style="1329" customWidth="1"/>
    <col min="12560" max="12800" width="8.6640625" style="1329"/>
    <col min="12801" max="12801" width="8.33203125" style="1329" customWidth="1"/>
    <col min="12802" max="12802" width="2.1640625" style="1329" customWidth="1"/>
    <col min="12803" max="12803" width="16.5" style="1329" customWidth="1"/>
    <col min="12804" max="12804" width="12.5" style="1329" customWidth="1"/>
    <col min="12805" max="12805" width="12.33203125" style="1329" customWidth="1"/>
    <col min="12806" max="12807" width="12.5" style="1329" customWidth="1"/>
    <col min="12808" max="12809" width="12.33203125" style="1329" customWidth="1"/>
    <col min="12810" max="12810" width="12.5" style="1329" customWidth="1"/>
    <col min="12811" max="12811" width="12.33203125" style="1329" customWidth="1"/>
    <col min="12812" max="12812" width="11.9140625" style="1329" customWidth="1"/>
    <col min="12813" max="12814" width="8.6640625" style="1329"/>
    <col min="12815" max="12815" width="8.25" style="1329" customWidth="1"/>
    <col min="12816" max="13056" width="8.6640625" style="1329"/>
    <col min="13057" max="13057" width="8.33203125" style="1329" customWidth="1"/>
    <col min="13058" max="13058" width="2.1640625" style="1329" customWidth="1"/>
    <col min="13059" max="13059" width="16.5" style="1329" customWidth="1"/>
    <col min="13060" max="13060" width="12.5" style="1329" customWidth="1"/>
    <col min="13061" max="13061" width="12.33203125" style="1329" customWidth="1"/>
    <col min="13062" max="13063" width="12.5" style="1329" customWidth="1"/>
    <col min="13064" max="13065" width="12.33203125" style="1329" customWidth="1"/>
    <col min="13066" max="13066" width="12.5" style="1329" customWidth="1"/>
    <col min="13067" max="13067" width="12.33203125" style="1329" customWidth="1"/>
    <col min="13068" max="13068" width="11.9140625" style="1329" customWidth="1"/>
    <col min="13069" max="13070" width="8.6640625" style="1329"/>
    <col min="13071" max="13071" width="8.25" style="1329" customWidth="1"/>
    <col min="13072" max="13312" width="8.6640625" style="1329"/>
    <col min="13313" max="13313" width="8.33203125" style="1329" customWidth="1"/>
    <col min="13314" max="13314" width="2.1640625" style="1329" customWidth="1"/>
    <col min="13315" max="13315" width="16.5" style="1329" customWidth="1"/>
    <col min="13316" max="13316" width="12.5" style="1329" customWidth="1"/>
    <col min="13317" max="13317" width="12.33203125" style="1329" customWidth="1"/>
    <col min="13318" max="13319" width="12.5" style="1329" customWidth="1"/>
    <col min="13320" max="13321" width="12.33203125" style="1329" customWidth="1"/>
    <col min="13322" max="13322" width="12.5" style="1329" customWidth="1"/>
    <col min="13323" max="13323" width="12.33203125" style="1329" customWidth="1"/>
    <col min="13324" max="13324" width="11.9140625" style="1329" customWidth="1"/>
    <col min="13325" max="13326" width="8.6640625" style="1329"/>
    <col min="13327" max="13327" width="8.25" style="1329" customWidth="1"/>
    <col min="13328" max="13568" width="8.6640625" style="1329"/>
    <col min="13569" max="13569" width="8.33203125" style="1329" customWidth="1"/>
    <col min="13570" max="13570" width="2.1640625" style="1329" customWidth="1"/>
    <col min="13571" max="13571" width="16.5" style="1329" customWidth="1"/>
    <col min="13572" max="13572" width="12.5" style="1329" customWidth="1"/>
    <col min="13573" max="13573" width="12.33203125" style="1329" customWidth="1"/>
    <col min="13574" max="13575" width="12.5" style="1329" customWidth="1"/>
    <col min="13576" max="13577" width="12.33203125" style="1329" customWidth="1"/>
    <col min="13578" max="13578" width="12.5" style="1329" customWidth="1"/>
    <col min="13579" max="13579" width="12.33203125" style="1329" customWidth="1"/>
    <col min="13580" max="13580" width="11.9140625" style="1329" customWidth="1"/>
    <col min="13581" max="13582" width="8.6640625" style="1329"/>
    <col min="13583" max="13583" width="8.25" style="1329" customWidth="1"/>
    <col min="13584" max="13824" width="8.6640625" style="1329"/>
    <col min="13825" max="13825" width="8.33203125" style="1329" customWidth="1"/>
    <col min="13826" max="13826" width="2.1640625" style="1329" customWidth="1"/>
    <col min="13827" max="13827" width="16.5" style="1329" customWidth="1"/>
    <col min="13828" max="13828" width="12.5" style="1329" customWidth="1"/>
    <col min="13829" max="13829" width="12.33203125" style="1329" customWidth="1"/>
    <col min="13830" max="13831" width="12.5" style="1329" customWidth="1"/>
    <col min="13832" max="13833" width="12.33203125" style="1329" customWidth="1"/>
    <col min="13834" max="13834" width="12.5" style="1329" customWidth="1"/>
    <col min="13835" max="13835" width="12.33203125" style="1329" customWidth="1"/>
    <col min="13836" max="13836" width="11.9140625" style="1329" customWidth="1"/>
    <col min="13837" max="13838" width="8.6640625" style="1329"/>
    <col min="13839" max="13839" width="8.25" style="1329" customWidth="1"/>
    <col min="13840" max="14080" width="8.6640625" style="1329"/>
    <col min="14081" max="14081" width="8.33203125" style="1329" customWidth="1"/>
    <col min="14082" max="14082" width="2.1640625" style="1329" customWidth="1"/>
    <col min="14083" max="14083" width="16.5" style="1329" customWidth="1"/>
    <col min="14084" max="14084" width="12.5" style="1329" customWidth="1"/>
    <col min="14085" max="14085" width="12.33203125" style="1329" customWidth="1"/>
    <col min="14086" max="14087" width="12.5" style="1329" customWidth="1"/>
    <col min="14088" max="14089" width="12.33203125" style="1329" customWidth="1"/>
    <col min="14090" max="14090" width="12.5" style="1329" customWidth="1"/>
    <col min="14091" max="14091" width="12.33203125" style="1329" customWidth="1"/>
    <col min="14092" max="14092" width="11.9140625" style="1329" customWidth="1"/>
    <col min="14093" max="14094" width="8.6640625" style="1329"/>
    <col min="14095" max="14095" width="8.25" style="1329" customWidth="1"/>
    <col min="14096" max="14336" width="8.6640625" style="1329"/>
    <col min="14337" max="14337" width="8.33203125" style="1329" customWidth="1"/>
    <col min="14338" max="14338" width="2.1640625" style="1329" customWidth="1"/>
    <col min="14339" max="14339" width="16.5" style="1329" customWidth="1"/>
    <col min="14340" max="14340" width="12.5" style="1329" customWidth="1"/>
    <col min="14341" max="14341" width="12.33203125" style="1329" customWidth="1"/>
    <col min="14342" max="14343" width="12.5" style="1329" customWidth="1"/>
    <col min="14344" max="14345" width="12.33203125" style="1329" customWidth="1"/>
    <col min="14346" max="14346" width="12.5" style="1329" customWidth="1"/>
    <col min="14347" max="14347" width="12.33203125" style="1329" customWidth="1"/>
    <col min="14348" max="14348" width="11.9140625" style="1329" customWidth="1"/>
    <col min="14349" max="14350" width="8.6640625" style="1329"/>
    <col min="14351" max="14351" width="8.25" style="1329" customWidth="1"/>
    <col min="14352" max="14592" width="8.6640625" style="1329"/>
    <col min="14593" max="14593" width="8.33203125" style="1329" customWidth="1"/>
    <col min="14594" max="14594" width="2.1640625" style="1329" customWidth="1"/>
    <col min="14595" max="14595" width="16.5" style="1329" customWidth="1"/>
    <col min="14596" max="14596" width="12.5" style="1329" customWidth="1"/>
    <col min="14597" max="14597" width="12.33203125" style="1329" customWidth="1"/>
    <col min="14598" max="14599" width="12.5" style="1329" customWidth="1"/>
    <col min="14600" max="14601" width="12.33203125" style="1329" customWidth="1"/>
    <col min="14602" max="14602" width="12.5" style="1329" customWidth="1"/>
    <col min="14603" max="14603" width="12.33203125" style="1329" customWidth="1"/>
    <col min="14604" max="14604" width="11.9140625" style="1329" customWidth="1"/>
    <col min="14605" max="14606" width="8.6640625" style="1329"/>
    <col min="14607" max="14607" width="8.25" style="1329" customWidth="1"/>
    <col min="14608" max="14848" width="8.6640625" style="1329"/>
    <col min="14849" max="14849" width="8.33203125" style="1329" customWidth="1"/>
    <col min="14850" max="14850" width="2.1640625" style="1329" customWidth="1"/>
    <col min="14851" max="14851" width="16.5" style="1329" customWidth="1"/>
    <col min="14852" max="14852" width="12.5" style="1329" customWidth="1"/>
    <col min="14853" max="14853" width="12.33203125" style="1329" customWidth="1"/>
    <col min="14854" max="14855" width="12.5" style="1329" customWidth="1"/>
    <col min="14856" max="14857" width="12.33203125" style="1329" customWidth="1"/>
    <col min="14858" max="14858" width="12.5" style="1329" customWidth="1"/>
    <col min="14859" max="14859" width="12.33203125" style="1329" customWidth="1"/>
    <col min="14860" max="14860" width="11.9140625" style="1329" customWidth="1"/>
    <col min="14861" max="14862" width="8.6640625" style="1329"/>
    <col min="14863" max="14863" width="8.25" style="1329" customWidth="1"/>
    <col min="14864" max="15104" width="8.6640625" style="1329"/>
    <col min="15105" max="15105" width="8.33203125" style="1329" customWidth="1"/>
    <col min="15106" max="15106" width="2.1640625" style="1329" customWidth="1"/>
    <col min="15107" max="15107" width="16.5" style="1329" customWidth="1"/>
    <col min="15108" max="15108" width="12.5" style="1329" customWidth="1"/>
    <col min="15109" max="15109" width="12.33203125" style="1329" customWidth="1"/>
    <col min="15110" max="15111" width="12.5" style="1329" customWidth="1"/>
    <col min="15112" max="15113" width="12.33203125" style="1329" customWidth="1"/>
    <col min="15114" max="15114" width="12.5" style="1329" customWidth="1"/>
    <col min="15115" max="15115" width="12.33203125" style="1329" customWidth="1"/>
    <col min="15116" max="15116" width="11.9140625" style="1329" customWidth="1"/>
    <col min="15117" max="15118" width="8.6640625" style="1329"/>
    <col min="15119" max="15119" width="8.25" style="1329" customWidth="1"/>
    <col min="15120" max="15360" width="8.6640625" style="1329"/>
    <col min="15361" max="15361" width="8.33203125" style="1329" customWidth="1"/>
    <col min="15362" max="15362" width="2.1640625" style="1329" customWidth="1"/>
    <col min="15363" max="15363" width="16.5" style="1329" customWidth="1"/>
    <col min="15364" max="15364" width="12.5" style="1329" customWidth="1"/>
    <col min="15365" max="15365" width="12.33203125" style="1329" customWidth="1"/>
    <col min="15366" max="15367" width="12.5" style="1329" customWidth="1"/>
    <col min="15368" max="15369" width="12.33203125" style="1329" customWidth="1"/>
    <col min="15370" max="15370" width="12.5" style="1329" customWidth="1"/>
    <col min="15371" max="15371" width="12.33203125" style="1329" customWidth="1"/>
    <col min="15372" max="15372" width="11.9140625" style="1329" customWidth="1"/>
    <col min="15373" max="15374" width="8.6640625" style="1329"/>
    <col min="15375" max="15375" width="8.25" style="1329" customWidth="1"/>
    <col min="15376" max="15616" width="8.6640625" style="1329"/>
    <col min="15617" max="15617" width="8.33203125" style="1329" customWidth="1"/>
    <col min="15618" max="15618" width="2.1640625" style="1329" customWidth="1"/>
    <col min="15619" max="15619" width="16.5" style="1329" customWidth="1"/>
    <col min="15620" max="15620" width="12.5" style="1329" customWidth="1"/>
    <col min="15621" max="15621" width="12.33203125" style="1329" customWidth="1"/>
    <col min="15622" max="15623" width="12.5" style="1329" customWidth="1"/>
    <col min="15624" max="15625" width="12.33203125" style="1329" customWidth="1"/>
    <col min="15626" max="15626" width="12.5" style="1329" customWidth="1"/>
    <col min="15627" max="15627" width="12.33203125" style="1329" customWidth="1"/>
    <col min="15628" max="15628" width="11.9140625" style="1329" customWidth="1"/>
    <col min="15629" max="15630" width="8.6640625" style="1329"/>
    <col min="15631" max="15631" width="8.25" style="1329" customWidth="1"/>
    <col min="15632" max="15872" width="8.6640625" style="1329"/>
    <col min="15873" max="15873" width="8.33203125" style="1329" customWidth="1"/>
    <col min="15874" max="15874" width="2.1640625" style="1329" customWidth="1"/>
    <col min="15875" max="15875" width="16.5" style="1329" customWidth="1"/>
    <col min="15876" max="15876" width="12.5" style="1329" customWidth="1"/>
    <col min="15877" max="15877" width="12.33203125" style="1329" customWidth="1"/>
    <col min="15878" max="15879" width="12.5" style="1329" customWidth="1"/>
    <col min="15880" max="15881" width="12.33203125" style="1329" customWidth="1"/>
    <col min="15882" max="15882" width="12.5" style="1329" customWidth="1"/>
    <col min="15883" max="15883" width="12.33203125" style="1329" customWidth="1"/>
    <col min="15884" max="15884" width="11.9140625" style="1329" customWidth="1"/>
    <col min="15885" max="15886" width="8.6640625" style="1329"/>
    <col min="15887" max="15887" width="8.25" style="1329" customWidth="1"/>
    <col min="15888" max="16128" width="8.6640625" style="1329"/>
    <col min="16129" max="16129" width="8.33203125" style="1329" customWidth="1"/>
    <col min="16130" max="16130" width="2.1640625" style="1329" customWidth="1"/>
    <col min="16131" max="16131" width="16.5" style="1329" customWidth="1"/>
    <col min="16132" max="16132" width="12.5" style="1329" customWidth="1"/>
    <col min="16133" max="16133" width="12.33203125" style="1329" customWidth="1"/>
    <col min="16134" max="16135" width="12.5" style="1329" customWidth="1"/>
    <col min="16136" max="16137" width="12.33203125" style="1329" customWidth="1"/>
    <col min="16138" max="16138" width="12.5" style="1329" customWidth="1"/>
    <col min="16139" max="16139" width="12.33203125" style="1329" customWidth="1"/>
    <col min="16140" max="16140" width="11.9140625" style="1329" customWidth="1"/>
    <col min="16141" max="16142" width="8.6640625" style="1329"/>
    <col min="16143" max="16143" width="8.25" style="1329" customWidth="1"/>
    <col min="16144" max="16384" width="8.6640625" style="1329"/>
  </cols>
  <sheetData>
    <row r="1" spans="1:12">
      <c r="A1" s="1329" t="s">
        <v>2345</v>
      </c>
    </row>
    <row r="2" spans="1:12" ht="13.5" customHeight="1">
      <c r="A2" s="4628" t="s">
        <v>1721</v>
      </c>
      <c r="B2" s="4628"/>
      <c r="C2" s="4628"/>
      <c r="D2" s="4628"/>
      <c r="E2" s="4628"/>
      <c r="F2" s="4628"/>
      <c r="G2" s="4628"/>
      <c r="H2" s="4628"/>
      <c r="I2" s="4628"/>
      <c r="J2" s="4628"/>
      <c r="K2" s="4628"/>
      <c r="L2" s="4628"/>
    </row>
    <row r="3" spans="1:12" ht="19.5" thickBot="1">
      <c r="A3" s="4629" t="s">
        <v>1846</v>
      </c>
      <c r="B3" s="4629"/>
      <c r="C3" s="4629"/>
      <c r="D3" s="4629"/>
      <c r="E3" s="4629"/>
      <c r="F3" s="4629"/>
      <c r="G3" s="4629"/>
      <c r="H3" s="4629"/>
      <c r="I3" s="4629"/>
      <c r="J3" s="4629"/>
      <c r="K3" s="4629"/>
      <c r="L3" s="4629"/>
    </row>
    <row r="4" spans="1:12" ht="30" customHeight="1" thickBot="1">
      <c r="A4" s="4630" t="s">
        <v>1847</v>
      </c>
      <c r="B4" s="4631"/>
      <c r="C4" s="4632"/>
      <c r="D4" s="4633" t="s">
        <v>1896</v>
      </c>
      <c r="E4" s="4634"/>
      <c r="F4" s="4634"/>
      <c r="G4" s="4634"/>
      <c r="H4" s="4634"/>
      <c r="I4" s="4634"/>
      <c r="J4" s="4634"/>
      <c r="K4" s="4634"/>
      <c r="L4" s="4635"/>
    </row>
    <row r="5" spans="1:12" ht="30" customHeight="1">
      <c r="A5" s="4636" t="s">
        <v>1848</v>
      </c>
      <c r="B5" s="4637"/>
      <c r="C5" s="4638"/>
      <c r="D5" s="4610" t="s">
        <v>1897</v>
      </c>
      <c r="E5" s="4611"/>
      <c r="F5" s="4611"/>
      <c r="G5" s="4611"/>
      <c r="H5" s="4611"/>
      <c r="I5" s="4611"/>
      <c r="J5" s="4611"/>
      <c r="K5" s="4611"/>
      <c r="L5" s="4612"/>
    </row>
    <row r="6" spans="1:12" ht="30" customHeight="1">
      <c r="A6" s="4607" t="s">
        <v>1849</v>
      </c>
      <c r="B6" s="4608"/>
      <c r="C6" s="4609"/>
      <c r="D6" s="4610" t="s">
        <v>1898</v>
      </c>
      <c r="E6" s="4611"/>
      <c r="F6" s="4611"/>
      <c r="G6" s="4611"/>
      <c r="H6" s="4611"/>
      <c r="I6" s="4611"/>
      <c r="J6" s="4611"/>
      <c r="K6" s="4611"/>
      <c r="L6" s="4612"/>
    </row>
    <row r="7" spans="1:12" ht="30" customHeight="1">
      <c r="A7" s="4613" t="s">
        <v>1311</v>
      </c>
      <c r="B7" s="4614"/>
      <c r="C7" s="1330" t="s">
        <v>1312</v>
      </c>
      <c r="D7" s="4617" t="s">
        <v>1899</v>
      </c>
      <c r="E7" s="4618"/>
      <c r="F7" s="4618"/>
      <c r="G7" s="4619"/>
      <c r="H7" s="4620" t="s">
        <v>1313</v>
      </c>
      <c r="I7" s="4622" t="s">
        <v>1900</v>
      </c>
      <c r="J7" s="4623"/>
      <c r="K7" s="4623"/>
      <c r="L7" s="4624"/>
    </row>
    <row r="8" spans="1:12" ht="30" customHeight="1" thickBot="1">
      <c r="A8" s="4615"/>
      <c r="B8" s="4616"/>
      <c r="C8" s="1331" t="s">
        <v>1314</v>
      </c>
      <c r="D8" s="4625" t="s">
        <v>1899</v>
      </c>
      <c r="E8" s="4626"/>
      <c r="F8" s="4626"/>
      <c r="G8" s="4627"/>
      <c r="H8" s="4621"/>
      <c r="I8" s="4622"/>
      <c r="J8" s="4623"/>
      <c r="K8" s="4623"/>
      <c r="L8" s="4624"/>
    </row>
    <row r="9" spans="1:12" ht="30" customHeight="1" thickTop="1" thickBot="1">
      <c r="A9" s="4639" t="s">
        <v>1850</v>
      </c>
      <c r="B9" s="1332">
        <v>1</v>
      </c>
      <c r="C9" s="1333" t="s">
        <v>1851</v>
      </c>
      <c r="D9" s="4642" t="s">
        <v>1901</v>
      </c>
      <c r="E9" s="4643"/>
      <c r="F9" s="4643"/>
      <c r="G9" s="4643"/>
      <c r="H9" s="4643"/>
      <c r="I9" s="4643"/>
      <c r="J9" s="4643"/>
      <c r="K9" s="4643"/>
      <c r="L9" s="4644"/>
    </row>
    <row r="10" spans="1:12" ht="30" customHeight="1">
      <c r="A10" s="4640"/>
      <c r="B10" s="4645">
        <v>2</v>
      </c>
      <c r="C10" s="4646" t="s">
        <v>1852</v>
      </c>
      <c r="D10" s="4647" t="s">
        <v>1853</v>
      </c>
      <c r="E10" s="4648"/>
      <c r="F10" s="4651" t="s">
        <v>1854</v>
      </c>
      <c r="G10" s="4653" t="s">
        <v>1855</v>
      </c>
      <c r="H10" s="4654"/>
      <c r="I10" s="4654"/>
      <c r="J10" s="4654"/>
      <c r="K10" s="4655"/>
      <c r="L10" s="4656" t="s">
        <v>1856</v>
      </c>
    </row>
    <row r="11" spans="1:12" ht="30" customHeight="1">
      <c r="A11" s="4640"/>
      <c r="B11" s="4645"/>
      <c r="C11" s="4646"/>
      <c r="D11" s="4649"/>
      <c r="E11" s="4650"/>
      <c r="F11" s="4652"/>
      <c r="G11" s="1334" t="s">
        <v>1857</v>
      </c>
      <c r="H11" s="1335" t="s">
        <v>1858</v>
      </c>
      <c r="I11" s="1336" t="s">
        <v>1859</v>
      </c>
      <c r="J11" s="1337" t="s">
        <v>1860</v>
      </c>
      <c r="K11" s="1338" t="s">
        <v>1861</v>
      </c>
      <c r="L11" s="4657"/>
    </row>
    <row r="12" spans="1:12" ht="28" customHeight="1">
      <c r="A12" s="4640"/>
      <c r="B12" s="4645"/>
      <c r="C12" s="4646"/>
      <c r="D12" s="4658" t="s">
        <v>1902</v>
      </c>
      <c r="E12" s="4659"/>
      <c r="F12" s="1339">
        <v>5</v>
      </c>
      <c r="G12" s="1340">
        <v>5</v>
      </c>
      <c r="H12" s="1341"/>
      <c r="I12" s="1342"/>
      <c r="J12" s="1343"/>
      <c r="K12" s="1344"/>
      <c r="L12" s="1345" t="s">
        <v>1903</v>
      </c>
    </row>
    <row r="13" spans="1:12" ht="28" customHeight="1">
      <c r="A13" s="4640"/>
      <c r="B13" s="4645"/>
      <c r="C13" s="4646"/>
      <c r="D13" s="4658" t="s">
        <v>1904</v>
      </c>
      <c r="E13" s="4659"/>
      <c r="F13" s="1339">
        <v>6</v>
      </c>
      <c r="G13" s="1340"/>
      <c r="H13" s="1341">
        <v>6</v>
      </c>
      <c r="I13" s="1342"/>
      <c r="J13" s="1343"/>
      <c r="K13" s="1344"/>
      <c r="L13" s="1345" t="s">
        <v>1905</v>
      </c>
    </row>
    <row r="14" spans="1:12" ht="28" customHeight="1">
      <c r="A14" s="4640"/>
      <c r="B14" s="4645"/>
      <c r="C14" s="4646"/>
      <c r="D14" s="4658" t="s">
        <v>1906</v>
      </c>
      <c r="E14" s="4659"/>
      <c r="F14" s="1339">
        <v>4</v>
      </c>
      <c r="G14" s="1340"/>
      <c r="H14" s="1341"/>
      <c r="I14" s="1342">
        <v>4</v>
      </c>
      <c r="J14" s="1343"/>
      <c r="K14" s="1344"/>
      <c r="L14" s="1345" t="s">
        <v>1905</v>
      </c>
    </row>
    <row r="15" spans="1:12" ht="28" customHeight="1">
      <c r="A15" s="4640"/>
      <c r="B15" s="4645"/>
      <c r="C15" s="4646"/>
      <c r="D15" s="4658" t="s">
        <v>1907</v>
      </c>
      <c r="E15" s="4669"/>
      <c r="F15" s="1346">
        <v>5</v>
      </c>
      <c r="G15" s="1347"/>
      <c r="H15" s="1348"/>
      <c r="I15" s="1349"/>
      <c r="J15" s="1350">
        <v>5</v>
      </c>
      <c r="K15" s="1344"/>
      <c r="L15" s="1345" t="s">
        <v>1905</v>
      </c>
    </row>
    <row r="16" spans="1:12" ht="28" customHeight="1">
      <c r="A16" s="4640"/>
      <c r="B16" s="4645"/>
      <c r="C16" s="4646"/>
      <c r="D16" s="4658" t="s">
        <v>1908</v>
      </c>
      <c r="E16" s="4669"/>
      <c r="F16" s="1346">
        <v>4</v>
      </c>
      <c r="G16" s="1347"/>
      <c r="H16" s="1348"/>
      <c r="I16" s="1349"/>
      <c r="J16" s="1350">
        <v>1</v>
      </c>
      <c r="K16" s="1351">
        <v>3</v>
      </c>
      <c r="L16" s="1345" t="s">
        <v>1905</v>
      </c>
    </row>
    <row r="17" spans="1:12" ht="30" customHeight="1" thickBot="1">
      <c r="A17" s="4640"/>
      <c r="B17" s="4645"/>
      <c r="C17" s="4646"/>
      <c r="D17" s="4670" t="s">
        <v>400</v>
      </c>
      <c r="E17" s="4671"/>
      <c r="F17" s="1352">
        <v>24</v>
      </c>
      <c r="G17" s="1353">
        <v>5</v>
      </c>
      <c r="H17" s="1354">
        <v>5</v>
      </c>
      <c r="I17" s="1374">
        <v>5</v>
      </c>
      <c r="J17" s="1375">
        <v>5</v>
      </c>
      <c r="K17" s="1355">
        <v>4</v>
      </c>
      <c r="L17" s="1356"/>
    </row>
    <row r="18" spans="1:12" ht="30" customHeight="1">
      <c r="A18" s="4640"/>
      <c r="B18" s="4663">
        <v>3</v>
      </c>
      <c r="C18" s="4672" t="s">
        <v>1862</v>
      </c>
      <c r="D18" s="1358" t="s">
        <v>1863</v>
      </c>
      <c r="E18" s="4675" t="s">
        <v>1902</v>
      </c>
      <c r="F18" s="4676"/>
      <c r="G18" s="4676"/>
      <c r="H18" s="4676"/>
      <c r="I18" s="4676"/>
      <c r="J18" s="4676"/>
      <c r="K18" s="4676"/>
      <c r="L18" s="4677"/>
    </row>
    <row r="19" spans="1:12" ht="30" customHeight="1">
      <c r="A19" s="4640"/>
      <c r="B19" s="4664"/>
      <c r="C19" s="4673"/>
      <c r="D19" s="1358" t="s">
        <v>1864</v>
      </c>
      <c r="E19" s="4660" t="s">
        <v>1904</v>
      </c>
      <c r="F19" s="4661"/>
      <c r="G19" s="4661"/>
      <c r="H19" s="4661"/>
      <c r="I19" s="4661"/>
      <c r="J19" s="4661"/>
      <c r="K19" s="4661"/>
      <c r="L19" s="4662"/>
    </row>
    <row r="20" spans="1:12" ht="30" customHeight="1">
      <c r="A20" s="4640"/>
      <c r="B20" s="4664"/>
      <c r="C20" s="4673"/>
      <c r="D20" s="1358" t="s">
        <v>1865</v>
      </c>
      <c r="E20" s="4660" t="s">
        <v>1906</v>
      </c>
      <c r="F20" s="4661"/>
      <c r="G20" s="4661"/>
      <c r="H20" s="4661"/>
      <c r="I20" s="4661"/>
      <c r="J20" s="4661"/>
      <c r="K20" s="4661"/>
      <c r="L20" s="4662"/>
    </row>
    <row r="21" spans="1:12" ht="30" customHeight="1">
      <c r="A21" s="4640"/>
      <c r="B21" s="4664"/>
      <c r="C21" s="4673"/>
      <c r="D21" s="1358" t="s">
        <v>1866</v>
      </c>
      <c r="E21" s="4660" t="s">
        <v>1907</v>
      </c>
      <c r="F21" s="4661"/>
      <c r="G21" s="4661"/>
      <c r="H21" s="4661"/>
      <c r="I21" s="4661"/>
      <c r="J21" s="4661"/>
      <c r="K21" s="4661"/>
      <c r="L21" s="4662"/>
    </row>
    <row r="22" spans="1:12" ht="30" customHeight="1">
      <c r="A22" s="4640"/>
      <c r="B22" s="4665"/>
      <c r="C22" s="4674"/>
      <c r="D22" s="1358" t="s">
        <v>1867</v>
      </c>
      <c r="E22" s="4660" t="s">
        <v>1908</v>
      </c>
      <c r="F22" s="4661"/>
      <c r="G22" s="4661"/>
      <c r="H22" s="4661"/>
      <c r="I22" s="4661"/>
      <c r="J22" s="4661"/>
      <c r="K22" s="4661"/>
      <c r="L22" s="4662"/>
    </row>
    <row r="23" spans="1:12" ht="30" customHeight="1">
      <c r="A23" s="4640"/>
      <c r="B23" s="4663">
        <v>4</v>
      </c>
      <c r="C23" s="4666" t="s">
        <v>1868</v>
      </c>
      <c r="D23" s="1358" t="s">
        <v>1863</v>
      </c>
      <c r="E23" s="4660" t="s">
        <v>1909</v>
      </c>
      <c r="F23" s="4661"/>
      <c r="G23" s="4661"/>
      <c r="H23" s="4661"/>
      <c r="I23" s="4661"/>
      <c r="J23" s="4661"/>
      <c r="K23" s="4661"/>
      <c r="L23" s="4662"/>
    </row>
    <row r="24" spans="1:12" ht="30" customHeight="1">
      <c r="A24" s="4640"/>
      <c r="B24" s="4664"/>
      <c r="C24" s="4667"/>
      <c r="D24" s="1358" t="s">
        <v>1864</v>
      </c>
      <c r="E24" s="4660" t="s">
        <v>1909</v>
      </c>
      <c r="F24" s="4661"/>
      <c r="G24" s="4661"/>
      <c r="H24" s="4661"/>
      <c r="I24" s="4661"/>
      <c r="J24" s="4661"/>
      <c r="K24" s="4661"/>
      <c r="L24" s="4662"/>
    </row>
    <row r="25" spans="1:12" ht="30" customHeight="1">
      <c r="A25" s="4640"/>
      <c r="B25" s="4664"/>
      <c r="C25" s="4667"/>
      <c r="D25" s="1358" t="s">
        <v>1865</v>
      </c>
      <c r="E25" s="4660" t="s">
        <v>1909</v>
      </c>
      <c r="F25" s="4661"/>
      <c r="G25" s="4661"/>
      <c r="H25" s="4661"/>
      <c r="I25" s="4661"/>
      <c r="J25" s="4661"/>
      <c r="K25" s="4661"/>
      <c r="L25" s="4662"/>
    </row>
    <row r="26" spans="1:12" ht="30" customHeight="1">
      <c r="A26" s="4640"/>
      <c r="B26" s="4664"/>
      <c r="C26" s="4667"/>
      <c r="D26" s="1358" t="s">
        <v>1866</v>
      </c>
      <c r="E26" s="4660" t="s">
        <v>1910</v>
      </c>
      <c r="F26" s="4661"/>
      <c r="G26" s="4661"/>
      <c r="H26" s="4661"/>
      <c r="I26" s="4661"/>
      <c r="J26" s="4661"/>
      <c r="K26" s="4661"/>
      <c r="L26" s="4662"/>
    </row>
    <row r="27" spans="1:12" ht="30" customHeight="1">
      <c r="A27" s="4640"/>
      <c r="B27" s="4665"/>
      <c r="C27" s="4668"/>
      <c r="D27" s="1358" t="s">
        <v>1867</v>
      </c>
      <c r="E27" s="4660" t="s">
        <v>1909</v>
      </c>
      <c r="F27" s="4661"/>
      <c r="G27" s="4661"/>
      <c r="H27" s="4661"/>
      <c r="I27" s="4661"/>
      <c r="J27" s="4661"/>
      <c r="K27" s="4661"/>
      <c r="L27" s="4662"/>
    </row>
    <row r="28" spans="1:12" ht="30" customHeight="1">
      <c r="A28" s="4640"/>
      <c r="B28" s="4663">
        <v>5</v>
      </c>
      <c r="C28" s="4666" t="s">
        <v>1869</v>
      </c>
      <c r="D28" s="1358" t="s">
        <v>1863</v>
      </c>
      <c r="E28" s="4660" t="s">
        <v>1909</v>
      </c>
      <c r="F28" s="4661"/>
      <c r="G28" s="4661"/>
      <c r="H28" s="4661"/>
      <c r="I28" s="4661"/>
      <c r="J28" s="4661"/>
      <c r="K28" s="4661"/>
      <c r="L28" s="4662"/>
    </row>
    <row r="29" spans="1:12" ht="30" customHeight="1">
      <c r="A29" s="4640"/>
      <c r="B29" s="4664"/>
      <c r="C29" s="4667"/>
      <c r="D29" s="1358" t="s">
        <v>1864</v>
      </c>
      <c r="E29" s="4660" t="s">
        <v>1909</v>
      </c>
      <c r="F29" s="4661"/>
      <c r="G29" s="4661"/>
      <c r="H29" s="4661"/>
      <c r="I29" s="4661"/>
      <c r="J29" s="4661"/>
      <c r="K29" s="4661"/>
      <c r="L29" s="4662"/>
    </row>
    <row r="30" spans="1:12" ht="30" customHeight="1">
      <c r="A30" s="4640"/>
      <c r="B30" s="4664"/>
      <c r="C30" s="4667"/>
      <c r="D30" s="1358" t="s">
        <v>1865</v>
      </c>
      <c r="E30" s="4660" t="s">
        <v>1909</v>
      </c>
      <c r="F30" s="4661"/>
      <c r="G30" s="4661"/>
      <c r="H30" s="4661"/>
      <c r="I30" s="4661"/>
      <c r="J30" s="4661"/>
      <c r="K30" s="4661"/>
      <c r="L30" s="4662"/>
    </row>
    <row r="31" spans="1:12" ht="30" customHeight="1">
      <c r="A31" s="4640"/>
      <c r="B31" s="4664"/>
      <c r="C31" s="4667"/>
      <c r="D31" s="1358" t="s">
        <v>1866</v>
      </c>
      <c r="E31" s="4660" t="s">
        <v>1911</v>
      </c>
      <c r="F31" s="4661"/>
      <c r="G31" s="4661"/>
      <c r="H31" s="4661"/>
      <c r="I31" s="4661"/>
      <c r="J31" s="4661"/>
      <c r="K31" s="4661"/>
      <c r="L31" s="4662"/>
    </row>
    <row r="32" spans="1:12" ht="30" customHeight="1">
      <c r="A32" s="4640"/>
      <c r="B32" s="4665"/>
      <c r="C32" s="4668"/>
      <c r="D32" s="1358" t="s">
        <v>1867</v>
      </c>
      <c r="E32" s="4660" t="s">
        <v>1909</v>
      </c>
      <c r="F32" s="4661"/>
      <c r="G32" s="4661"/>
      <c r="H32" s="4661"/>
      <c r="I32" s="4661"/>
      <c r="J32" s="4661"/>
      <c r="K32" s="4661"/>
      <c r="L32" s="4662"/>
    </row>
    <row r="33" spans="1:12" ht="19.5" customHeight="1">
      <c r="A33" s="4640"/>
      <c r="B33" s="4645">
        <v>6</v>
      </c>
      <c r="C33" s="4678" t="s">
        <v>1870</v>
      </c>
      <c r="D33" s="4679" t="s">
        <v>1912</v>
      </c>
      <c r="E33" s="4680"/>
      <c r="F33" s="4680"/>
      <c r="G33" s="4680"/>
      <c r="H33" s="4680"/>
      <c r="I33" s="4680"/>
      <c r="J33" s="4680"/>
      <c r="K33" s="4680"/>
      <c r="L33" s="4681"/>
    </row>
    <row r="34" spans="1:12" ht="19.5" customHeight="1">
      <c r="A34" s="4640"/>
      <c r="B34" s="4645"/>
      <c r="C34" s="4678"/>
      <c r="D34" s="4682"/>
      <c r="E34" s="4683"/>
      <c r="F34" s="4683"/>
      <c r="G34" s="4683"/>
      <c r="H34" s="4683"/>
      <c r="I34" s="4683"/>
      <c r="J34" s="4683"/>
      <c r="K34" s="4683"/>
      <c r="L34" s="4684"/>
    </row>
    <row r="35" spans="1:12" ht="19.5" customHeight="1">
      <c r="A35" s="4640"/>
      <c r="B35" s="4685">
        <v>7</v>
      </c>
      <c r="C35" s="4686" t="s">
        <v>1281</v>
      </c>
      <c r="D35" s="4688"/>
      <c r="E35" s="4689"/>
      <c r="F35" s="4689"/>
      <c r="G35" s="4689"/>
      <c r="H35" s="4689"/>
      <c r="I35" s="4689"/>
      <c r="J35" s="4689"/>
      <c r="K35" s="4689"/>
      <c r="L35" s="4690"/>
    </row>
    <row r="36" spans="1:12" ht="19.5" customHeight="1" thickBot="1">
      <c r="A36" s="4641"/>
      <c r="B36" s="4685"/>
      <c r="C36" s="4687"/>
      <c r="D36" s="4688"/>
      <c r="E36" s="4689"/>
      <c r="F36" s="4689"/>
      <c r="G36" s="4689"/>
      <c r="H36" s="4689"/>
      <c r="I36" s="4689"/>
      <c r="J36" s="4689"/>
      <c r="K36" s="4689"/>
      <c r="L36" s="4690"/>
    </row>
    <row r="37" spans="1:12" ht="36" customHeight="1">
      <c r="A37" s="4705" t="s">
        <v>1871</v>
      </c>
      <c r="B37" s="1361">
        <v>1</v>
      </c>
      <c r="C37" s="1362" t="s">
        <v>1872</v>
      </c>
      <c r="D37" s="4708" t="s">
        <v>1913</v>
      </c>
      <c r="E37" s="4708"/>
      <c r="F37" s="4708" t="s">
        <v>1914</v>
      </c>
      <c r="G37" s="4708"/>
      <c r="H37" s="4708" t="s">
        <v>1915</v>
      </c>
      <c r="I37" s="4708"/>
      <c r="J37" s="4709"/>
      <c r="K37" s="4709"/>
      <c r="L37" s="4710"/>
    </row>
    <row r="38" spans="1:12" ht="36" customHeight="1">
      <c r="A38" s="4706"/>
      <c r="B38" s="1363">
        <v>2</v>
      </c>
      <c r="C38" s="1363" t="s">
        <v>1873</v>
      </c>
      <c r="D38" s="4660" t="s">
        <v>1916</v>
      </c>
      <c r="E38" s="4692"/>
      <c r="F38" s="4660" t="s">
        <v>1917</v>
      </c>
      <c r="G38" s="4692"/>
      <c r="H38" s="4691"/>
      <c r="I38" s="4645"/>
      <c r="J38" s="4691"/>
      <c r="K38" s="4645"/>
      <c r="L38" s="4711"/>
    </row>
    <row r="39" spans="1:12" ht="36" customHeight="1">
      <c r="A39" s="4706"/>
      <c r="B39" s="1363">
        <v>3</v>
      </c>
      <c r="C39" s="1364" t="s">
        <v>1874</v>
      </c>
      <c r="D39" s="4691"/>
      <c r="E39" s="4645"/>
      <c r="F39" s="4691"/>
      <c r="G39" s="4645"/>
      <c r="H39" s="4660" t="s">
        <v>1918</v>
      </c>
      <c r="I39" s="4692"/>
      <c r="J39" s="4691"/>
      <c r="K39" s="4645"/>
      <c r="L39" s="4712"/>
    </row>
    <row r="40" spans="1:12" ht="36" customHeight="1" thickBot="1">
      <c r="A40" s="4707"/>
      <c r="B40" s="1365">
        <v>4</v>
      </c>
      <c r="C40" s="1365" t="s">
        <v>1281</v>
      </c>
      <c r="D40" s="4693"/>
      <c r="E40" s="4694"/>
      <c r="F40" s="4694"/>
      <c r="G40" s="4694"/>
      <c r="H40" s="4694"/>
      <c r="I40" s="4694"/>
      <c r="J40" s="4694"/>
      <c r="K40" s="4694"/>
      <c r="L40" s="4695"/>
    </row>
    <row r="41" spans="1:12" ht="36" customHeight="1">
      <c r="A41" s="4696" t="s">
        <v>1875</v>
      </c>
      <c r="B41" s="4697">
        <v>1</v>
      </c>
      <c r="C41" s="4700" t="s">
        <v>1876</v>
      </c>
      <c r="D41" s="1366"/>
      <c r="E41" s="4703" t="s">
        <v>1872</v>
      </c>
      <c r="F41" s="4704"/>
      <c r="G41" s="1367" t="s">
        <v>1877</v>
      </c>
      <c r="H41" s="4703" t="s">
        <v>1872</v>
      </c>
      <c r="I41" s="4704"/>
      <c r="J41" s="1368" t="s">
        <v>1877</v>
      </c>
      <c r="K41" s="1369" t="s">
        <v>1879</v>
      </c>
      <c r="L41" s="4717"/>
    </row>
    <row r="42" spans="1:12" ht="30" customHeight="1">
      <c r="A42" s="4640"/>
      <c r="B42" s="4698"/>
      <c r="C42" s="4701"/>
      <c r="D42" s="4663" t="s">
        <v>1880</v>
      </c>
      <c r="E42" s="4660" t="s">
        <v>1904</v>
      </c>
      <c r="F42" s="4692"/>
      <c r="G42" s="1370" t="s">
        <v>1919</v>
      </c>
      <c r="H42" s="4660" t="s">
        <v>1906</v>
      </c>
      <c r="I42" s="4692"/>
      <c r="J42" s="1359" t="s">
        <v>1920</v>
      </c>
      <c r="K42" s="4720" t="s">
        <v>1921</v>
      </c>
      <c r="L42" s="4718"/>
    </row>
    <row r="43" spans="1:12" ht="30" customHeight="1">
      <c r="A43" s="4640"/>
      <c r="B43" s="4698"/>
      <c r="C43" s="4701"/>
      <c r="D43" s="4665"/>
      <c r="E43" s="4660" t="s">
        <v>1907</v>
      </c>
      <c r="F43" s="4692"/>
      <c r="G43" s="1370" t="s">
        <v>1922</v>
      </c>
      <c r="H43" s="4691"/>
      <c r="I43" s="4645"/>
      <c r="J43" s="1371"/>
      <c r="K43" s="4721"/>
      <c r="L43" s="4718"/>
    </row>
    <row r="44" spans="1:12" ht="30" customHeight="1">
      <c r="A44" s="4640"/>
      <c r="B44" s="4698"/>
      <c r="C44" s="4701"/>
      <c r="D44" s="4663" t="s">
        <v>1881</v>
      </c>
      <c r="E44" s="4660" t="s">
        <v>1908</v>
      </c>
      <c r="F44" s="4692"/>
      <c r="G44" s="1370" t="s">
        <v>1923</v>
      </c>
      <c r="H44" s="4691"/>
      <c r="I44" s="4645"/>
      <c r="J44" s="1371"/>
      <c r="K44" s="4720" t="s">
        <v>1924</v>
      </c>
      <c r="L44" s="4718"/>
    </row>
    <row r="45" spans="1:12" ht="30" customHeight="1">
      <c r="A45" s="4640"/>
      <c r="B45" s="4699"/>
      <c r="C45" s="4702"/>
      <c r="D45" s="4665"/>
      <c r="E45" s="4691"/>
      <c r="F45" s="4645"/>
      <c r="G45" s="1358"/>
      <c r="H45" s="4691"/>
      <c r="I45" s="4645"/>
      <c r="J45" s="1371"/>
      <c r="K45" s="4721"/>
      <c r="L45" s="4719"/>
    </row>
    <row r="46" spans="1:12" ht="30" customHeight="1">
      <c r="A46" s="4640"/>
      <c r="B46" s="4715">
        <v>2</v>
      </c>
      <c r="C46" s="4716" t="s">
        <v>1882</v>
      </c>
      <c r="D46" s="1360" t="s">
        <v>1883</v>
      </c>
      <c r="E46" s="4660" t="s">
        <v>1906</v>
      </c>
      <c r="F46" s="4661"/>
      <c r="G46" s="4661"/>
      <c r="H46" s="4661"/>
      <c r="I46" s="4661"/>
      <c r="J46" s="4661"/>
      <c r="K46" s="4661"/>
      <c r="L46" s="4662"/>
    </row>
    <row r="47" spans="1:12" ht="30" customHeight="1">
      <c r="A47" s="4640"/>
      <c r="B47" s="4698"/>
      <c r="C47" s="4701"/>
      <c r="D47" s="1357" t="s">
        <v>1884</v>
      </c>
      <c r="E47" s="4679" t="s">
        <v>1908</v>
      </c>
      <c r="F47" s="4680"/>
      <c r="G47" s="4680"/>
      <c r="H47" s="4680"/>
      <c r="I47" s="4680"/>
      <c r="J47" s="4680"/>
      <c r="K47" s="4680"/>
      <c r="L47" s="4681"/>
    </row>
    <row r="48" spans="1:12" ht="30" customHeight="1">
      <c r="A48" s="4640"/>
      <c r="B48" s="4715">
        <v>3</v>
      </c>
      <c r="C48" s="4716" t="s">
        <v>1885</v>
      </c>
      <c r="D48" s="1358" t="s">
        <v>1883</v>
      </c>
      <c r="E48" s="4660" t="s">
        <v>1912</v>
      </c>
      <c r="F48" s="4661"/>
      <c r="G48" s="4661"/>
      <c r="H48" s="4661"/>
      <c r="I48" s="4661"/>
      <c r="J48" s="4661"/>
      <c r="K48" s="4661"/>
      <c r="L48" s="4662"/>
    </row>
    <row r="49" spans="1:12" ht="30" customHeight="1" thickBot="1">
      <c r="A49" s="4641"/>
      <c r="B49" s="4725"/>
      <c r="C49" s="4726"/>
      <c r="D49" s="1372" t="s">
        <v>1884</v>
      </c>
      <c r="E49" s="4727" t="s">
        <v>1923</v>
      </c>
      <c r="F49" s="4728"/>
      <c r="G49" s="4728"/>
      <c r="H49" s="4728"/>
      <c r="I49" s="4728"/>
      <c r="J49" s="4728"/>
      <c r="K49" s="4728"/>
      <c r="L49" s="4729"/>
    </row>
    <row r="50" spans="1:12" ht="21" customHeight="1">
      <c r="A50" s="4730" t="s">
        <v>1886</v>
      </c>
      <c r="B50" s="4730"/>
      <c r="C50" s="4730"/>
      <c r="D50" s="4730"/>
      <c r="E50" s="4730"/>
      <c r="F50" s="4730"/>
      <c r="G50" s="4730"/>
      <c r="H50" s="4730"/>
      <c r="I50" s="4730"/>
      <c r="J50" s="4730"/>
      <c r="K50" s="4730"/>
      <c r="L50" s="4730"/>
    </row>
    <row r="51" spans="1:12" ht="25.5" customHeight="1">
      <c r="A51" s="4724" t="s">
        <v>1887</v>
      </c>
      <c r="B51" s="4724"/>
      <c r="C51" s="4724"/>
      <c r="D51" s="4724"/>
      <c r="E51" s="4724"/>
      <c r="F51" s="4724"/>
      <c r="G51" s="4724"/>
      <c r="H51" s="4724"/>
      <c r="I51" s="4724"/>
      <c r="J51" s="4724"/>
      <c r="K51" s="4724"/>
      <c r="L51" s="4724"/>
    </row>
    <row r="52" spans="1:12" ht="39.75" customHeight="1">
      <c r="A52" s="4724" t="s">
        <v>1888</v>
      </c>
      <c r="B52" s="4724"/>
      <c r="C52" s="4724"/>
      <c r="D52" s="4724"/>
      <c r="E52" s="4724"/>
      <c r="F52" s="4724"/>
      <c r="G52" s="4724"/>
      <c r="H52" s="4724"/>
      <c r="I52" s="4724"/>
      <c r="J52" s="4724"/>
      <c r="K52" s="4724"/>
      <c r="L52" s="4724"/>
    </row>
    <row r="53" spans="1:12" ht="35.25" customHeight="1">
      <c r="A53" s="4724" t="s">
        <v>1889</v>
      </c>
      <c r="B53" s="4724"/>
      <c r="C53" s="4724"/>
      <c r="D53" s="4724"/>
      <c r="E53" s="4724"/>
      <c r="F53" s="4724"/>
      <c r="G53" s="4724"/>
      <c r="H53" s="4724"/>
      <c r="I53" s="4724"/>
      <c r="J53" s="4724"/>
      <c r="K53" s="4724"/>
      <c r="L53" s="4724"/>
    </row>
    <row r="54" spans="1:12" ht="24.75" customHeight="1">
      <c r="A54" s="4724" t="s">
        <v>1890</v>
      </c>
      <c r="B54" s="4724"/>
      <c r="C54" s="4724"/>
      <c r="D54" s="4724"/>
      <c r="E54" s="4724"/>
      <c r="F54" s="4724"/>
      <c r="G54" s="4724"/>
      <c r="H54" s="4724"/>
      <c r="I54" s="4724"/>
      <c r="J54" s="4724"/>
      <c r="K54" s="4724"/>
      <c r="L54" s="4724"/>
    </row>
    <row r="55" spans="1:12" ht="21" customHeight="1">
      <c r="A55" s="4722" t="s">
        <v>1891</v>
      </c>
      <c r="B55" s="4722"/>
      <c r="C55" s="4722"/>
      <c r="D55" s="4722"/>
      <c r="E55" s="4722"/>
      <c r="F55" s="4722"/>
      <c r="G55" s="4722"/>
      <c r="H55" s="4722"/>
      <c r="I55" s="4722"/>
      <c r="J55" s="4722"/>
      <c r="K55" s="4722"/>
      <c r="L55" s="4722"/>
    </row>
    <row r="56" spans="1:12" ht="13.5" customHeight="1">
      <c r="A56" s="4722" t="s">
        <v>1892</v>
      </c>
      <c r="B56" s="4722"/>
      <c r="C56" s="4722"/>
      <c r="D56" s="4722"/>
      <c r="E56" s="4722"/>
      <c r="F56" s="4722"/>
      <c r="G56" s="4722"/>
      <c r="H56" s="4722"/>
      <c r="I56" s="4722"/>
      <c r="J56" s="4722"/>
      <c r="K56" s="4722"/>
      <c r="L56" s="4722"/>
    </row>
    <row r="57" spans="1:12">
      <c r="A57" s="4723" t="s">
        <v>1893</v>
      </c>
      <c r="B57" s="4723"/>
      <c r="C57" s="4723"/>
      <c r="D57" s="4723"/>
      <c r="E57" s="4723"/>
      <c r="F57" s="4723"/>
      <c r="G57" s="4723"/>
      <c r="H57" s="4723"/>
      <c r="I57" s="4723"/>
      <c r="J57" s="4723"/>
      <c r="K57" s="4723"/>
      <c r="L57" s="4723"/>
    </row>
    <row r="58" spans="1:12">
      <c r="A58" s="4722" t="s">
        <v>1894</v>
      </c>
      <c r="B58" s="4723"/>
      <c r="C58" s="4723"/>
      <c r="D58" s="4723"/>
      <c r="E58" s="4723"/>
      <c r="F58" s="4723"/>
      <c r="G58" s="4723"/>
      <c r="H58" s="4723"/>
      <c r="I58" s="4723"/>
      <c r="J58" s="4723"/>
      <c r="K58" s="4723"/>
      <c r="L58" s="4723"/>
    </row>
    <row r="59" spans="1:12">
      <c r="A59" s="1373" t="s">
        <v>1895</v>
      </c>
    </row>
  </sheetData>
  <mergeCells count="104">
    <mergeCell ref="A58:L58"/>
    <mergeCell ref="A52:L52"/>
    <mergeCell ref="A53:L53"/>
    <mergeCell ref="A54:L54"/>
    <mergeCell ref="A55:L55"/>
    <mergeCell ref="A56:L56"/>
    <mergeCell ref="A57:L57"/>
    <mergeCell ref="B48:B49"/>
    <mergeCell ref="C48:C49"/>
    <mergeCell ref="E48:L48"/>
    <mergeCell ref="E49:L49"/>
    <mergeCell ref="A50:L50"/>
    <mergeCell ref="A51:L51"/>
    <mergeCell ref="C46:C47"/>
    <mergeCell ref="E46:L46"/>
    <mergeCell ref="E47:L47"/>
    <mergeCell ref="L41:L45"/>
    <mergeCell ref="D42:D43"/>
    <mergeCell ref="E42:F42"/>
    <mergeCell ref="H42:I42"/>
    <mergeCell ref="K42:K43"/>
    <mergeCell ref="E43:F43"/>
    <mergeCell ref="H43:I43"/>
    <mergeCell ref="D44:D45"/>
    <mergeCell ref="E44:F44"/>
    <mergeCell ref="H44:I44"/>
    <mergeCell ref="D39:E39"/>
    <mergeCell ref="F39:G39"/>
    <mergeCell ref="H39:I39"/>
    <mergeCell ref="J39:K39"/>
    <mergeCell ref="D40:L40"/>
    <mergeCell ref="A41:A49"/>
    <mergeCell ref="B41:B45"/>
    <mergeCell ref="C41:C45"/>
    <mergeCell ref="E41:F41"/>
    <mergeCell ref="H41:I41"/>
    <mergeCell ref="A37:A40"/>
    <mergeCell ref="D37:E37"/>
    <mergeCell ref="F37:G37"/>
    <mergeCell ref="H37:I37"/>
    <mergeCell ref="J37:K37"/>
    <mergeCell ref="L37:L39"/>
    <mergeCell ref="D38:E38"/>
    <mergeCell ref="F38:G38"/>
    <mergeCell ref="H38:I38"/>
    <mergeCell ref="J38:K38"/>
    <mergeCell ref="K44:K45"/>
    <mergeCell ref="E45:F45"/>
    <mergeCell ref="H45:I45"/>
    <mergeCell ref="B46:B47"/>
    <mergeCell ref="E18:L18"/>
    <mergeCell ref="E19:L19"/>
    <mergeCell ref="E20:L20"/>
    <mergeCell ref="E21:L21"/>
    <mergeCell ref="B33:B34"/>
    <mergeCell ref="C33:C34"/>
    <mergeCell ref="D33:L34"/>
    <mergeCell ref="B35:B36"/>
    <mergeCell ref="C35:C36"/>
    <mergeCell ref="D35:L36"/>
    <mergeCell ref="B28:B32"/>
    <mergeCell ref="C28:C32"/>
    <mergeCell ref="E28:L28"/>
    <mergeCell ref="E29:L29"/>
    <mergeCell ref="E30:L30"/>
    <mergeCell ref="E31:L31"/>
    <mergeCell ref="E32:L32"/>
    <mergeCell ref="A9:A36"/>
    <mergeCell ref="D9:L9"/>
    <mergeCell ref="B10:B17"/>
    <mergeCell ref="C10:C17"/>
    <mergeCell ref="D10:E11"/>
    <mergeCell ref="F10:F11"/>
    <mergeCell ref="G10:K10"/>
    <mergeCell ref="L10:L11"/>
    <mergeCell ref="D12:E12"/>
    <mergeCell ref="D13:E13"/>
    <mergeCell ref="E22:L22"/>
    <mergeCell ref="B23:B27"/>
    <mergeCell ref="C23:C27"/>
    <mergeCell ref="E23:L23"/>
    <mergeCell ref="E24:L24"/>
    <mergeCell ref="E25:L25"/>
    <mergeCell ref="E26:L26"/>
    <mergeCell ref="E27:L27"/>
    <mergeCell ref="D14:E14"/>
    <mergeCell ref="D15:E15"/>
    <mergeCell ref="D16:E16"/>
    <mergeCell ref="D17:E17"/>
    <mergeCell ref="B18:B22"/>
    <mergeCell ref="C18:C22"/>
    <mergeCell ref="A6:C6"/>
    <mergeCell ref="D6:L6"/>
    <mergeCell ref="A7:B8"/>
    <mergeCell ref="D7:G7"/>
    <mergeCell ref="H7:H8"/>
    <mergeCell ref="I7:L8"/>
    <mergeCell ref="D8:G8"/>
    <mergeCell ref="A2:L2"/>
    <mergeCell ref="A3:L3"/>
    <mergeCell ref="A4:C4"/>
    <mergeCell ref="D4:L4"/>
    <mergeCell ref="A5:C5"/>
    <mergeCell ref="D5:L5"/>
  </mergeCells>
  <phoneticPr fontId="2"/>
  <pageMargins left="0.7" right="0.7" top="0.75" bottom="0.75" header="0.3" footer="0.3"/>
  <pageSetup paperSize="9" scale="58"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7AD95-456D-4D1E-AB93-139F9EC45C51}">
  <sheetPr>
    <pageSetUpPr fitToPage="1"/>
  </sheetPr>
  <dimension ref="A1:I21"/>
  <sheetViews>
    <sheetView showGridLines="0" view="pageBreakPreview" topLeftCell="A11" zoomScaleNormal="100" zoomScaleSheetLayoutView="100" workbookViewId="0">
      <selection activeCell="B2" sqref="B2"/>
    </sheetView>
  </sheetViews>
  <sheetFormatPr defaultRowHeight="18"/>
  <cols>
    <col min="1" max="1" width="1.1640625" style="762" customWidth="1"/>
    <col min="2" max="2" width="22.25" style="762" customWidth="1"/>
    <col min="3" max="3" width="3.6640625" style="762" customWidth="1"/>
    <col min="4" max="6" width="18.4140625" style="762" customWidth="1"/>
    <col min="7" max="7" width="2.83203125" style="762" customWidth="1"/>
    <col min="8" max="8" width="3.4140625" style="762" customWidth="1"/>
    <col min="9" max="9" width="2.25" style="762" customWidth="1"/>
    <col min="10" max="256" width="8.6640625" style="762"/>
    <col min="257" max="257" width="1.1640625" style="762" customWidth="1"/>
    <col min="258" max="258" width="22.25" style="762" customWidth="1"/>
    <col min="259" max="259" width="3.6640625" style="762" customWidth="1"/>
    <col min="260" max="262" width="18.4140625" style="762" customWidth="1"/>
    <col min="263" max="263" width="2.83203125" style="762" customWidth="1"/>
    <col min="264" max="264" width="3.4140625" style="762" customWidth="1"/>
    <col min="265" max="265" width="2.25" style="762" customWidth="1"/>
    <col min="266" max="512" width="8.6640625" style="762"/>
    <col min="513" max="513" width="1.1640625" style="762" customWidth="1"/>
    <col min="514" max="514" width="22.25" style="762" customWidth="1"/>
    <col min="515" max="515" width="3.6640625" style="762" customWidth="1"/>
    <col min="516" max="518" width="18.4140625" style="762" customWidth="1"/>
    <col min="519" max="519" width="2.83203125" style="762" customWidth="1"/>
    <col min="520" max="520" width="3.4140625" style="762" customWidth="1"/>
    <col min="521" max="521" width="2.25" style="762" customWidth="1"/>
    <col min="522" max="768" width="8.6640625" style="762"/>
    <col min="769" max="769" width="1.1640625" style="762" customWidth="1"/>
    <col min="770" max="770" width="22.25" style="762" customWidth="1"/>
    <col min="771" max="771" width="3.6640625" style="762" customWidth="1"/>
    <col min="772" max="774" width="18.4140625" style="762" customWidth="1"/>
    <col min="775" max="775" width="2.83203125" style="762" customWidth="1"/>
    <col min="776" max="776" width="3.4140625" style="762" customWidth="1"/>
    <col min="777" max="777" width="2.25" style="762" customWidth="1"/>
    <col min="778" max="1024" width="8.6640625" style="762"/>
    <col min="1025" max="1025" width="1.1640625" style="762" customWidth="1"/>
    <col min="1026" max="1026" width="22.25" style="762" customWidth="1"/>
    <col min="1027" max="1027" width="3.6640625" style="762" customWidth="1"/>
    <col min="1028" max="1030" width="18.4140625" style="762" customWidth="1"/>
    <col min="1031" max="1031" width="2.83203125" style="762" customWidth="1"/>
    <col min="1032" max="1032" width="3.4140625" style="762" customWidth="1"/>
    <col min="1033" max="1033" width="2.25" style="762" customWidth="1"/>
    <col min="1034" max="1280" width="8.6640625" style="762"/>
    <col min="1281" max="1281" width="1.1640625" style="762" customWidth="1"/>
    <col min="1282" max="1282" width="22.25" style="762" customWidth="1"/>
    <col min="1283" max="1283" width="3.6640625" style="762" customWidth="1"/>
    <col min="1284" max="1286" width="18.4140625" style="762" customWidth="1"/>
    <col min="1287" max="1287" width="2.83203125" style="762" customWidth="1"/>
    <col min="1288" max="1288" width="3.4140625" style="762" customWidth="1"/>
    <col min="1289" max="1289" width="2.25" style="762" customWidth="1"/>
    <col min="1290" max="1536" width="8.6640625" style="762"/>
    <col min="1537" max="1537" width="1.1640625" style="762" customWidth="1"/>
    <col min="1538" max="1538" width="22.25" style="762" customWidth="1"/>
    <col min="1539" max="1539" width="3.6640625" style="762" customWidth="1"/>
    <col min="1540" max="1542" width="18.4140625" style="762" customWidth="1"/>
    <col min="1543" max="1543" width="2.83203125" style="762" customWidth="1"/>
    <col min="1544" max="1544" width="3.4140625" style="762" customWidth="1"/>
    <col min="1545" max="1545" width="2.25" style="762" customWidth="1"/>
    <col min="1546" max="1792" width="8.6640625" style="762"/>
    <col min="1793" max="1793" width="1.1640625" style="762" customWidth="1"/>
    <col min="1794" max="1794" width="22.25" style="762" customWidth="1"/>
    <col min="1795" max="1795" width="3.6640625" style="762" customWidth="1"/>
    <col min="1796" max="1798" width="18.4140625" style="762" customWidth="1"/>
    <col min="1799" max="1799" width="2.83203125" style="762" customWidth="1"/>
    <col min="1800" max="1800" width="3.4140625" style="762" customWidth="1"/>
    <col min="1801" max="1801" width="2.25" style="762" customWidth="1"/>
    <col min="1802" max="2048" width="8.6640625" style="762"/>
    <col min="2049" max="2049" width="1.1640625" style="762" customWidth="1"/>
    <col min="2050" max="2050" width="22.25" style="762" customWidth="1"/>
    <col min="2051" max="2051" width="3.6640625" style="762" customWidth="1"/>
    <col min="2052" max="2054" width="18.4140625" style="762" customWidth="1"/>
    <col min="2055" max="2055" width="2.83203125" style="762" customWidth="1"/>
    <col min="2056" max="2056" width="3.4140625" style="762" customWidth="1"/>
    <col min="2057" max="2057" width="2.25" style="762" customWidth="1"/>
    <col min="2058" max="2304" width="8.6640625" style="762"/>
    <col min="2305" max="2305" width="1.1640625" style="762" customWidth="1"/>
    <col min="2306" max="2306" width="22.25" style="762" customWidth="1"/>
    <col min="2307" max="2307" width="3.6640625" style="762" customWidth="1"/>
    <col min="2308" max="2310" width="18.4140625" style="762" customWidth="1"/>
    <col min="2311" max="2311" width="2.83203125" style="762" customWidth="1"/>
    <col min="2312" max="2312" width="3.4140625" style="762" customWidth="1"/>
    <col min="2313" max="2313" width="2.25" style="762" customWidth="1"/>
    <col min="2314" max="2560" width="8.6640625" style="762"/>
    <col min="2561" max="2561" width="1.1640625" style="762" customWidth="1"/>
    <col min="2562" max="2562" width="22.25" style="762" customWidth="1"/>
    <col min="2563" max="2563" width="3.6640625" style="762" customWidth="1"/>
    <col min="2564" max="2566" width="18.4140625" style="762" customWidth="1"/>
    <col min="2567" max="2567" width="2.83203125" style="762" customWidth="1"/>
    <col min="2568" max="2568" width="3.4140625" style="762" customWidth="1"/>
    <col min="2569" max="2569" width="2.25" style="762" customWidth="1"/>
    <col min="2570" max="2816" width="8.6640625" style="762"/>
    <col min="2817" max="2817" width="1.1640625" style="762" customWidth="1"/>
    <col min="2818" max="2818" width="22.25" style="762" customWidth="1"/>
    <col min="2819" max="2819" width="3.6640625" style="762" customWidth="1"/>
    <col min="2820" max="2822" width="18.4140625" style="762" customWidth="1"/>
    <col min="2823" max="2823" width="2.83203125" style="762" customWidth="1"/>
    <col min="2824" max="2824" width="3.4140625" style="762" customWidth="1"/>
    <col min="2825" max="2825" width="2.25" style="762" customWidth="1"/>
    <col min="2826" max="3072" width="8.6640625" style="762"/>
    <col min="3073" max="3073" width="1.1640625" style="762" customWidth="1"/>
    <col min="3074" max="3074" width="22.25" style="762" customWidth="1"/>
    <col min="3075" max="3075" width="3.6640625" style="762" customWidth="1"/>
    <col min="3076" max="3078" width="18.4140625" style="762" customWidth="1"/>
    <col min="3079" max="3079" width="2.83203125" style="762" customWidth="1"/>
    <col min="3080" max="3080" width="3.4140625" style="762" customWidth="1"/>
    <col min="3081" max="3081" width="2.25" style="762" customWidth="1"/>
    <col min="3082" max="3328" width="8.6640625" style="762"/>
    <col min="3329" max="3329" width="1.1640625" style="762" customWidth="1"/>
    <col min="3330" max="3330" width="22.25" style="762" customWidth="1"/>
    <col min="3331" max="3331" width="3.6640625" style="762" customWidth="1"/>
    <col min="3332" max="3334" width="18.4140625" style="762" customWidth="1"/>
    <col min="3335" max="3335" width="2.83203125" style="762" customWidth="1"/>
    <col min="3336" max="3336" width="3.4140625" style="762" customWidth="1"/>
    <col min="3337" max="3337" width="2.25" style="762" customWidth="1"/>
    <col min="3338" max="3584" width="8.6640625" style="762"/>
    <col min="3585" max="3585" width="1.1640625" style="762" customWidth="1"/>
    <col min="3586" max="3586" width="22.25" style="762" customWidth="1"/>
    <col min="3587" max="3587" width="3.6640625" style="762" customWidth="1"/>
    <col min="3588" max="3590" width="18.4140625" style="762" customWidth="1"/>
    <col min="3591" max="3591" width="2.83203125" style="762" customWidth="1"/>
    <col min="3592" max="3592" width="3.4140625" style="762" customWidth="1"/>
    <col min="3593" max="3593" width="2.25" style="762" customWidth="1"/>
    <col min="3594" max="3840" width="8.6640625" style="762"/>
    <col min="3841" max="3841" width="1.1640625" style="762" customWidth="1"/>
    <col min="3842" max="3842" width="22.25" style="762" customWidth="1"/>
    <col min="3843" max="3843" width="3.6640625" style="762" customWidth="1"/>
    <col min="3844" max="3846" width="18.4140625" style="762" customWidth="1"/>
    <col min="3847" max="3847" width="2.83203125" style="762" customWidth="1"/>
    <col min="3848" max="3848" width="3.4140625" style="762" customWidth="1"/>
    <col min="3849" max="3849" width="2.25" style="762" customWidth="1"/>
    <col min="3850" max="4096" width="8.6640625" style="762"/>
    <col min="4097" max="4097" width="1.1640625" style="762" customWidth="1"/>
    <col min="4098" max="4098" width="22.25" style="762" customWidth="1"/>
    <col min="4099" max="4099" width="3.6640625" style="762" customWidth="1"/>
    <col min="4100" max="4102" width="18.4140625" style="762" customWidth="1"/>
    <col min="4103" max="4103" width="2.83203125" style="762" customWidth="1"/>
    <col min="4104" max="4104" width="3.4140625" style="762" customWidth="1"/>
    <col min="4105" max="4105" width="2.25" style="762" customWidth="1"/>
    <col min="4106" max="4352" width="8.6640625" style="762"/>
    <col min="4353" max="4353" width="1.1640625" style="762" customWidth="1"/>
    <col min="4354" max="4354" width="22.25" style="762" customWidth="1"/>
    <col min="4355" max="4355" width="3.6640625" style="762" customWidth="1"/>
    <col min="4356" max="4358" width="18.4140625" style="762" customWidth="1"/>
    <col min="4359" max="4359" width="2.83203125" style="762" customWidth="1"/>
    <col min="4360" max="4360" width="3.4140625" style="762" customWidth="1"/>
    <col min="4361" max="4361" width="2.25" style="762" customWidth="1"/>
    <col min="4362" max="4608" width="8.6640625" style="762"/>
    <col min="4609" max="4609" width="1.1640625" style="762" customWidth="1"/>
    <col min="4610" max="4610" width="22.25" style="762" customWidth="1"/>
    <col min="4611" max="4611" width="3.6640625" style="762" customWidth="1"/>
    <col min="4612" max="4614" width="18.4140625" style="762" customWidth="1"/>
    <col min="4615" max="4615" width="2.83203125" style="762" customWidth="1"/>
    <col min="4616" max="4616" width="3.4140625" style="762" customWidth="1"/>
    <col min="4617" max="4617" width="2.25" style="762" customWidth="1"/>
    <col min="4618" max="4864" width="8.6640625" style="762"/>
    <col min="4865" max="4865" width="1.1640625" style="762" customWidth="1"/>
    <col min="4866" max="4866" width="22.25" style="762" customWidth="1"/>
    <col min="4867" max="4867" width="3.6640625" style="762" customWidth="1"/>
    <col min="4868" max="4870" width="18.4140625" style="762" customWidth="1"/>
    <col min="4871" max="4871" width="2.83203125" style="762" customWidth="1"/>
    <col min="4872" max="4872" width="3.4140625" style="762" customWidth="1"/>
    <col min="4873" max="4873" width="2.25" style="762" customWidth="1"/>
    <col min="4874" max="5120" width="8.6640625" style="762"/>
    <col min="5121" max="5121" width="1.1640625" style="762" customWidth="1"/>
    <col min="5122" max="5122" width="22.25" style="762" customWidth="1"/>
    <col min="5123" max="5123" width="3.6640625" style="762" customWidth="1"/>
    <col min="5124" max="5126" width="18.4140625" style="762" customWidth="1"/>
    <col min="5127" max="5127" width="2.83203125" style="762" customWidth="1"/>
    <col min="5128" max="5128" width="3.4140625" style="762" customWidth="1"/>
    <col min="5129" max="5129" width="2.25" style="762" customWidth="1"/>
    <col min="5130" max="5376" width="8.6640625" style="762"/>
    <col min="5377" max="5377" width="1.1640625" style="762" customWidth="1"/>
    <col min="5378" max="5378" width="22.25" style="762" customWidth="1"/>
    <col min="5379" max="5379" width="3.6640625" style="762" customWidth="1"/>
    <col min="5380" max="5382" width="18.4140625" style="762" customWidth="1"/>
    <col min="5383" max="5383" width="2.83203125" style="762" customWidth="1"/>
    <col min="5384" max="5384" width="3.4140625" style="762" customWidth="1"/>
    <col min="5385" max="5385" width="2.25" style="762" customWidth="1"/>
    <col min="5386" max="5632" width="8.6640625" style="762"/>
    <col min="5633" max="5633" width="1.1640625" style="762" customWidth="1"/>
    <col min="5634" max="5634" width="22.25" style="762" customWidth="1"/>
    <col min="5635" max="5635" width="3.6640625" style="762" customWidth="1"/>
    <col min="5636" max="5638" width="18.4140625" style="762" customWidth="1"/>
    <col min="5639" max="5639" width="2.83203125" style="762" customWidth="1"/>
    <col min="5640" max="5640" width="3.4140625" style="762" customWidth="1"/>
    <col min="5641" max="5641" width="2.25" style="762" customWidth="1"/>
    <col min="5642" max="5888" width="8.6640625" style="762"/>
    <col min="5889" max="5889" width="1.1640625" style="762" customWidth="1"/>
    <col min="5890" max="5890" width="22.25" style="762" customWidth="1"/>
    <col min="5891" max="5891" width="3.6640625" style="762" customWidth="1"/>
    <col min="5892" max="5894" width="18.4140625" style="762" customWidth="1"/>
    <col min="5895" max="5895" width="2.83203125" style="762" customWidth="1"/>
    <col min="5896" max="5896" width="3.4140625" style="762" customWidth="1"/>
    <col min="5897" max="5897" width="2.25" style="762" customWidth="1"/>
    <col min="5898" max="6144" width="8.6640625" style="762"/>
    <col min="6145" max="6145" width="1.1640625" style="762" customWidth="1"/>
    <col min="6146" max="6146" width="22.25" style="762" customWidth="1"/>
    <col min="6147" max="6147" width="3.6640625" style="762" customWidth="1"/>
    <col min="6148" max="6150" width="18.4140625" style="762" customWidth="1"/>
    <col min="6151" max="6151" width="2.83203125" style="762" customWidth="1"/>
    <col min="6152" max="6152" width="3.4140625" style="762" customWidth="1"/>
    <col min="6153" max="6153" width="2.25" style="762" customWidth="1"/>
    <col min="6154" max="6400" width="8.6640625" style="762"/>
    <col min="6401" max="6401" width="1.1640625" style="762" customWidth="1"/>
    <col min="6402" max="6402" width="22.25" style="762" customWidth="1"/>
    <col min="6403" max="6403" width="3.6640625" style="762" customWidth="1"/>
    <col min="6404" max="6406" width="18.4140625" style="762" customWidth="1"/>
    <col min="6407" max="6407" width="2.83203125" style="762" customWidth="1"/>
    <col min="6408" max="6408" width="3.4140625" style="762" customWidth="1"/>
    <col min="6409" max="6409" width="2.25" style="762" customWidth="1"/>
    <col min="6410" max="6656" width="8.6640625" style="762"/>
    <col min="6657" max="6657" width="1.1640625" style="762" customWidth="1"/>
    <col min="6658" max="6658" width="22.25" style="762" customWidth="1"/>
    <col min="6659" max="6659" width="3.6640625" style="762" customWidth="1"/>
    <col min="6660" max="6662" width="18.4140625" style="762" customWidth="1"/>
    <col min="6663" max="6663" width="2.83203125" style="762" customWidth="1"/>
    <col min="6664" max="6664" width="3.4140625" style="762" customWidth="1"/>
    <col min="6665" max="6665" width="2.25" style="762" customWidth="1"/>
    <col min="6666" max="6912" width="8.6640625" style="762"/>
    <col min="6913" max="6913" width="1.1640625" style="762" customWidth="1"/>
    <col min="6914" max="6914" width="22.25" style="762" customWidth="1"/>
    <col min="6915" max="6915" width="3.6640625" style="762" customWidth="1"/>
    <col min="6916" max="6918" width="18.4140625" style="762" customWidth="1"/>
    <col min="6919" max="6919" width="2.83203125" style="762" customWidth="1"/>
    <col min="6920" max="6920" width="3.4140625" style="762" customWidth="1"/>
    <col min="6921" max="6921" width="2.25" style="762" customWidth="1"/>
    <col min="6922" max="7168" width="8.6640625" style="762"/>
    <col min="7169" max="7169" width="1.1640625" style="762" customWidth="1"/>
    <col min="7170" max="7170" width="22.25" style="762" customWidth="1"/>
    <col min="7171" max="7171" width="3.6640625" style="762" customWidth="1"/>
    <col min="7172" max="7174" width="18.4140625" style="762" customWidth="1"/>
    <col min="7175" max="7175" width="2.83203125" style="762" customWidth="1"/>
    <col min="7176" max="7176" width="3.4140625" style="762" customWidth="1"/>
    <col min="7177" max="7177" width="2.25" style="762" customWidth="1"/>
    <col min="7178" max="7424" width="8.6640625" style="762"/>
    <col min="7425" max="7425" width="1.1640625" style="762" customWidth="1"/>
    <col min="7426" max="7426" width="22.25" style="762" customWidth="1"/>
    <col min="7427" max="7427" width="3.6640625" style="762" customWidth="1"/>
    <col min="7428" max="7430" width="18.4140625" style="762" customWidth="1"/>
    <col min="7431" max="7431" width="2.83203125" style="762" customWidth="1"/>
    <col min="7432" max="7432" width="3.4140625" style="762" customWidth="1"/>
    <col min="7433" max="7433" width="2.25" style="762" customWidth="1"/>
    <col min="7434" max="7680" width="8.6640625" style="762"/>
    <col min="7681" max="7681" width="1.1640625" style="762" customWidth="1"/>
    <col min="7682" max="7682" width="22.25" style="762" customWidth="1"/>
    <col min="7683" max="7683" width="3.6640625" style="762" customWidth="1"/>
    <col min="7684" max="7686" width="18.4140625" style="762" customWidth="1"/>
    <col min="7687" max="7687" width="2.83203125" style="762" customWidth="1"/>
    <col min="7688" max="7688" width="3.4140625" style="762" customWidth="1"/>
    <col min="7689" max="7689" width="2.25" style="762" customWidth="1"/>
    <col min="7690" max="7936" width="8.6640625" style="762"/>
    <col min="7937" max="7937" width="1.1640625" style="762" customWidth="1"/>
    <col min="7938" max="7938" width="22.25" style="762" customWidth="1"/>
    <col min="7939" max="7939" width="3.6640625" style="762" customWidth="1"/>
    <col min="7940" max="7942" width="18.4140625" style="762" customWidth="1"/>
    <col min="7943" max="7943" width="2.83203125" style="762" customWidth="1"/>
    <col min="7944" max="7944" width="3.4140625" style="762" customWidth="1"/>
    <col min="7945" max="7945" width="2.25" style="762" customWidth="1"/>
    <col min="7946" max="8192" width="8.6640625" style="762"/>
    <col min="8193" max="8193" width="1.1640625" style="762" customWidth="1"/>
    <col min="8194" max="8194" width="22.25" style="762" customWidth="1"/>
    <col min="8195" max="8195" width="3.6640625" style="762" customWidth="1"/>
    <col min="8196" max="8198" width="18.4140625" style="762" customWidth="1"/>
    <col min="8199" max="8199" width="2.83203125" style="762" customWidth="1"/>
    <col min="8200" max="8200" width="3.4140625" style="762" customWidth="1"/>
    <col min="8201" max="8201" width="2.25" style="762" customWidth="1"/>
    <col min="8202" max="8448" width="8.6640625" style="762"/>
    <col min="8449" max="8449" width="1.1640625" style="762" customWidth="1"/>
    <col min="8450" max="8450" width="22.25" style="762" customWidth="1"/>
    <col min="8451" max="8451" width="3.6640625" style="762" customWidth="1"/>
    <col min="8452" max="8454" width="18.4140625" style="762" customWidth="1"/>
    <col min="8455" max="8455" width="2.83203125" style="762" customWidth="1"/>
    <col min="8456" max="8456" width="3.4140625" style="762" customWidth="1"/>
    <col min="8457" max="8457" width="2.25" style="762" customWidth="1"/>
    <col min="8458" max="8704" width="8.6640625" style="762"/>
    <col min="8705" max="8705" width="1.1640625" style="762" customWidth="1"/>
    <col min="8706" max="8706" width="22.25" style="762" customWidth="1"/>
    <col min="8707" max="8707" width="3.6640625" style="762" customWidth="1"/>
    <col min="8708" max="8710" width="18.4140625" style="762" customWidth="1"/>
    <col min="8711" max="8711" width="2.83203125" style="762" customWidth="1"/>
    <col min="8712" max="8712" width="3.4140625" style="762" customWidth="1"/>
    <col min="8713" max="8713" width="2.25" style="762" customWidth="1"/>
    <col min="8714" max="8960" width="8.6640625" style="762"/>
    <col min="8961" max="8961" width="1.1640625" style="762" customWidth="1"/>
    <col min="8962" max="8962" width="22.25" style="762" customWidth="1"/>
    <col min="8963" max="8963" width="3.6640625" style="762" customWidth="1"/>
    <col min="8964" max="8966" width="18.4140625" style="762" customWidth="1"/>
    <col min="8967" max="8967" width="2.83203125" style="762" customWidth="1"/>
    <col min="8968" max="8968" width="3.4140625" style="762" customWidth="1"/>
    <col min="8969" max="8969" width="2.25" style="762" customWidth="1"/>
    <col min="8970" max="9216" width="8.6640625" style="762"/>
    <col min="9217" max="9217" width="1.1640625" style="762" customWidth="1"/>
    <col min="9218" max="9218" width="22.25" style="762" customWidth="1"/>
    <col min="9219" max="9219" width="3.6640625" style="762" customWidth="1"/>
    <col min="9220" max="9222" width="18.4140625" style="762" customWidth="1"/>
    <col min="9223" max="9223" width="2.83203125" style="762" customWidth="1"/>
    <col min="9224" max="9224" width="3.4140625" style="762" customWidth="1"/>
    <col min="9225" max="9225" width="2.25" style="762" customWidth="1"/>
    <col min="9226" max="9472" width="8.6640625" style="762"/>
    <col min="9473" max="9473" width="1.1640625" style="762" customWidth="1"/>
    <col min="9474" max="9474" width="22.25" style="762" customWidth="1"/>
    <col min="9475" max="9475" width="3.6640625" style="762" customWidth="1"/>
    <col min="9476" max="9478" width="18.4140625" style="762" customWidth="1"/>
    <col min="9479" max="9479" width="2.83203125" style="762" customWidth="1"/>
    <col min="9480" max="9480" width="3.4140625" style="762" customWidth="1"/>
    <col min="9481" max="9481" width="2.25" style="762" customWidth="1"/>
    <col min="9482" max="9728" width="8.6640625" style="762"/>
    <col min="9729" max="9729" width="1.1640625" style="762" customWidth="1"/>
    <col min="9730" max="9730" width="22.25" style="762" customWidth="1"/>
    <col min="9731" max="9731" width="3.6640625" style="762" customWidth="1"/>
    <col min="9732" max="9734" width="18.4140625" style="762" customWidth="1"/>
    <col min="9735" max="9735" width="2.83203125" style="762" customWidth="1"/>
    <col min="9736" max="9736" width="3.4140625" style="762" customWidth="1"/>
    <col min="9737" max="9737" width="2.25" style="762" customWidth="1"/>
    <col min="9738" max="9984" width="8.6640625" style="762"/>
    <col min="9985" max="9985" width="1.1640625" style="762" customWidth="1"/>
    <col min="9986" max="9986" width="22.25" style="762" customWidth="1"/>
    <col min="9987" max="9987" width="3.6640625" style="762" customWidth="1"/>
    <col min="9988" max="9990" width="18.4140625" style="762" customWidth="1"/>
    <col min="9991" max="9991" width="2.83203125" style="762" customWidth="1"/>
    <col min="9992" max="9992" width="3.4140625" style="762" customWidth="1"/>
    <col min="9993" max="9993" width="2.25" style="762" customWidth="1"/>
    <col min="9994" max="10240" width="8.6640625" style="762"/>
    <col min="10241" max="10241" width="1.1640625" style="762" customWidth="1"/>
    <col min="10242" max="10242" width="22.25" style="762" customWidth="1"/>
    <col min="10243" max="10243" width="3.6640625" style="762" customWidth="1"/>
    <col min="10244" max="10246" width="18.4140625" style="762" customWidth="1"/>
    <col min="10247" max="10247" width="2.83203125" style="762" customWidth="1"/>
    <col min="10248" max="10248" width="3.4140625" style="762" customWidth="1"/>
    <col min="10249" max="10249" width="2.25" style="762" customWidth="1"/>
    <col min="10250" max="10496" width="8.6640625" style="762"/>
    <col min="10497" max="10497" width="1.1640625" style="762" customWidth="1"/>
    <col min="10498" max="10498" width="22.25" style="762" customWidth="1"/>
    <col min="10499" max="10499" width="3.6640625" style="762" customWidth="1"/>
    <col min="10500" max="10502" width="18.4140625" style="762" customWidth="1"/>
    <col min="10503" max="10503" width="2.83203125" style="762" customWidth="1"/>
    <col min="10504" max="10504" width="3.4140625" style="762" customWidth="1"/>
    <col min="10505" max="10505" width="2.25" style="762" customWidth="1"/>
    <col min="10506" max="10752" width="8.6640625" style="762"/>
    <col min="10753" max="10753" width="1.1640625" style="762" customWidth="1"/>
    <col min="10754" max="10754" width="22.25" style="762" customWidth="1"/>
    <col min="10755" max="10755" width="3.6640625" style="762" customWidth="1"/>
    <col min="10756" max="10758" width="18.4140625" style="762" customWidth="1"/>
    <col min="10759" max="10759" width="2.83203125" style="762" customWidth="1"/>
    <col min="10760" max="10760" width="3.4140625" style="762" customWidth="1"/>
    <col min="10761" max="10761" width="2.25" style="762" customWidth="1"/>
    <col min="10762" max="11008" width="8.6640625" style="762"/>
    <col min="11009" max="11009" width="1.1640625" style="762" customWidth="1"/>
    <col min="11010" max="11010" width="22.25" style="762" customWidth="1"/>
    <col min="11011" max="11011" width="3.6640625" style="762" customWidth="1"/>
    <col min="11012" max="11014" width="18.4140625" style="762" customWidth="1"/>
    <col min="11015" max="11015" width="2.83203125" style="762" customWidth="1"/>
    <col min="11016" max="11016" width="3.4140625" style="762" customWidth="1"/>
    <col min="11017" max="11017" width="2.25" style="762" customWidth="1"/>
    <col min="11018" max="11264" width="8.6640625" style="762"/>
    <col min="11265" max="11265" width="1.1640625" style="762" customWidth="1"/>
    <col min="11266" max="11266" width="22.25" style="762" customWidth="1"/>
    <col min="11267" max="11267" width="3.6640625" style="762" customWidth="1"/>
    <col min="11268" max="11270" width="18.4140625" style="762" customWidth="1"/>
    <col min="11271" max="11271" width="2.83203125" style="762" customWidth="1"/>
    <col min="11272" max="11272" width="3.4140625" style="762" customWidth="1"/>
    <col min="11273" max="11273" width="2.25" style="762" customWidth="1"/>
    <col min="11274" max="11520" width="8.6640625" style="762"/>
    <col min="11521" max="11521" width="1.1640625" style="762" customWidth="1"/>
    <col min="11522" max="11522" width="22.25" style="762" customWidth="1"/>
    <col min="11523" max="11523" width="3.6640625" style="762" customWidth="1"/>
    <col min="11524" max="11526" width="18.4140625" style="762" customWidth="1"/>
    <col min="11527" max="11527" width="2.83203125" style="762" customWidth="1"/>
    <col min="11528" max="11528" width="3.4140625" style="762" customWidth="1"/>
    <col min="11529" max="11529" width="2.25" style="762" customWidth="1"/>
    <col min="11530" max="11776" width="8.6640625" style="762"/>
    <col min="11777" max="11777" width="1.1640625" style="762" customWidth="1"/>
    <col min="11778" max="11778" width="22.25" style="762" customWidth="1"/>
    <col min="11779" max="11779" width="3.6640625" style="762" customWidth="1"/>
    <col min="11780" max="11782" width="18.4140625" style="762" customWidth="1"/>
    <col min="11783" max="11783" width="2.83203125" style="762" customWidth="1"/>
    <col min="11784" max="11784" width="3.4140625" style="762" customWidth="1"/>
    <col min="11785" max="11785" width="2.25" style="762" customWidth="1"/>
    <col min="11786" max="12032" width="8.6640625" style="762"/>
    <col min="12033" max="12033" width="1.1640625" style="762" customWidth="1"/>
    <col min="12034" max="12034" width="22.25" style="762" customWidth="1"/>
    <col min="12035" max="12035" width="3.6640625" style="762" customWidth="1"/>
    <col min="12036" max="12038" width="18.4140625" style="762" customWidth="1"/>
    <col min="12039" max="12039" width="2.83203125" style="762" customWidth="1"/>
    <col min="12040" max="12040" width="3.4140625" style="762" customWidth="1"/>
    <col min="12041" max="12041" width="2.25" style="762" customWidth="1"/>
    <col min="12042" max="12288" width="8.6640625" style="762"/>
    <col min="12289" max="12289" width="1.1640625" style="762" customWidth="1"/>
    <col min="12290" max="12290" width="22.25" style="762" customWidth="1"/>
    <col min="12291" max="12291" width="3.6640625" style="762" customWidth="1"/>
    <col min="12292" max="12294" width="18.4140625" style="762" customWidth="1"/>
    <col min="12295" max="12295" width="2.83203125" style="762" customWidth="1"/>
    <col min="12296" max="12296" width="3.4140625" style="762" customWidth="1"/>
    <col min="12297" max="12297" width="2.25" style="762" customWidth="1"/>
    <col min="12298" max="12544" width="8.6640625" style="762"/>
    <col min="12545" max="12545" width="1.1640625" style="762" customWidth="1"/>
    <col min="12546" max="12546" width="22.25" style="762" customWidth="1"/>
    <col min="12547" max="12547" width="3.6640625" style="762" customWidth="1"/>
    <col min="12548" max="12550" width="18.4140625" style="762" customWidth="1"/>
    <col min="12551" max="12551" width="2.83203125" style="762" customWidth="1"/>
    <col min="12552" max="12552" width="3.4140625" style="762" customWidth="1"/>
    <col min="12553" max="12553" width="2.25" style="762" customWidth="1"/>
    <col min="12554" max="12800" width="8.6640625" style="762"/>
    <col min="12801" max="12801" width="1.1640625" style="762" customWidth="1"/>
    <col min="12802" max="12802" width="22.25" style="762" customWidth="1"/>
    <col min="12803" max="12803" width="3.6640625" style="762" customWidth="1"/>
    <col min="12804" max="12806" width="18.4140625" style="762" customWidth="1"/>
    <col min="12807" max="12807" width="2.83203125" style="762" customWidth="1"/>
    <col min="12808" max="12808" width="3.4140625" style="762" customWidth="1"/>
    <col min="12809" max="12809" width="2.25" style="762" customWidth="1"/>
    <col min="12810" max="13056" width="8.6640625" style="762"/>
    <col min="13057" max="13057" width="1.1640625" style="762" customWidth="1"/>
    <col min="13058" max="13058" width="22.25" style="762" customWidth="1"/>
    <col min="13059" max="13059" width="3.6640625" style="762" customWidth="1"/>
    <col min="13060" max="13062" width="18.4140625" style="762" customWidth="1"/>
    <col min="13063" max="13063" width="2.83203125" style="762" customWidth="1"/>
    <col min="13064" max="13064" width="3.4140625" style="762" customWidth="1"/>
    <col min="13065" max="13065" width="2.25" style="762" customWidth="1"/>
    <col min="13066" max="13312" width="8.6640625" style="762"/>
    <col min="13313" max="13313" width="1.1640625" style="762" customWidth="1"/>
    <col min="13314" max="13314" width="22.25" style="762" customWidth="1"/>
    <col min="13315" max="13315" width="3.6640625" style="762" customWidth="1"/>
    <col min="13316" max="13318" width="18.4140625" style="762" customWidth="1"/>
    <col min="13319" max="13319" width="2.83203125" style="762" customWidth="1"/>
    <col min="13320" max="13320" width="3.4140625" style="762" customWidth="1"/>
    <col min="13321" max="13321" width="2.25" style="762" customWidth="1"/>
    <col min="13322" max="13568" width="8.6640625" style="762"/>
    <col min="13569" max="13569" width="1.1640625" style="762" customWidth="1"/>
    <col min="13570" max="13570" width="22.25" style="762" customWidth="1"/>
    <col min="13571" max="13571" width="3.6640625" style="762" customWidth="1"/>
    <col min="13572" max="13574" width="18.4140625" style="762" customWidth="1"/>
    <col min="13575" max="13575" width="2.83203125" style="762" customWidth="1"/>
    <col min="13576" max="13576" width="3.4140625" style="762" customWidth="1"/>
    <col min="13577" max="13577" width="2.25" style="762" customWidth="1"/>
    <col min="13578" max="13824" width="8.6640625" style="762"/>
    <col min="13825" max="13825" width="1.1640625" style="762" customWidth="1"/>
    <col min="13826" max="13826" width="22.25" style="762" customWidth="1"/>
    <col min="13827" max="13827" width="3.6640625" style="762" customWidth="1"/>
    <col min="13828" max="13830" width="18.4140625" style="762" customWidth="1"/>
    <col min="13831" max="13831" width="2.83203125" style="762" customWidth="1"/>
    <col min="13832" max="13832" width="3.4140625" style="762" customWidth="1"/>
    <col min="13833" max="13833" width="2.25" style="762" customWidth="1"/>
    <col min="13834" max="14080" width="8.6640625" style="762"/>
    <col min="14081" max="14081" width="1.1640625" style="762" customWidth="1"/>
    <col min="14082" max="14082" width="22.25" style="762" customWidth="1"/>
    <col min="14083" max="14083" width="3.6640625" style="762" customWidth="1"/>
    <col min="14084" max="14086" width="18.4140625" style="762" customWidth="1"/>
    <col min="14087" max="14087" width="2.83203125" style="762" customWidth="1"/>
    <col min="14088" max="14088" width="3.4140625" style="762" customWidth="1"/>
    <col min="14089" max="14089" width="2.25" style="762" customWidth="1"/>
    <col min="14090" max="14336" width="8.6640625" style="762"/>
    <col min="14337" max="14337" width="1.1640625" style="762" customWidth="1"/>
    <col min="14338" max="14338" width="22.25" style="762" customWidth="1"/>
    <col min="14339" max="14339" width="3.6640625" style="762" customWidth="1"/>
    <col min="14340" max="14342" width="18.4140625" style="762" customWidth="1"/>
    <col min="14343" max="14343" width="2.83203125" style="762" customWidth="1"/>
    <col min="14344" max="14344" width="3.4140625" style="762" customWidth="1"/>
    <col min="14345" max="14345" width="2.25" style="762" customWidth="1"/>
    <col min="14346" max="14592" width="8.6640625" style="762"/>
    <col min="14593" max="14593" width="1.1640625" style="762" customWidth="1"/>
    <col min="14594" max="14594" width="22.25" style="762" customWidth="1"/>
    <col min="14595" max="14595" width="3.6640625" style="762" customWidth="1"/>
    <col min="14596" max="14598" width="18.4140625" style="762" customWidth="1"/>
    <col min="14599" max="14599" width="2.83203125" style="762" customWidth="1"/>
    <col min="14600" max="14600" width="3.4140625" style="762" customWidth="1"/>
    <col min="14601" max="14601" width="2.25" style="762" customWidth="1"/>
    <col min="14602" max="14848" width="8.6640625" style="762"/>
    <col min="14849" max="14849" width="1.1640625" style="762" customWidth="1"/>
    <col min="14850" max="14850" width="22.25" style="762" customWidth="1"/>
    <col min="14851" max="14851" width="3.6640625" style="762" customWidth="1"/>
    <col min="14852" max="14854" width="18.4140625" style="762" customWidth="1"/>
    <col min="14855" max="14855" width="2.83203125" style="762" customWidth="1"/>
    <col min="14856" max="14856" width="3.4140625" style="762" customWidth="1"/>
    <col min="14857" max="14857" width="2.25" style="762" customWidth="1"/>
    <col min="14858" max="15104" width="8.6640625" style="762"/>
    <col min="15105" max="15105" width="1.1640625" style="762" customWidth="1"/>
    <col min="15106" max="15106" width="22.25" style="762" customWidth="1"/>
    <col min="15107" max="15107" width="3.6640625" style="762" customWidth="1"/>
    <col min="15108" max="15110" width="18.4140625" style="762" customWidth="1"/>
    <col min="15111" max="15111" width="2.83203125" style="762" customWidth="1"/>
    <col min="15112" max="15112" width="3.4140625" style="762" customWidth="1"/>
    <col min="15113" max="15113" width="2.25" style="762" customWidth="1"/>
    <col min="15114" max="15360" width="8.6640625" style="762"/>
    <col min="15361" max="15361" width="1.1640625" style="762" customWidth="1"/>
    <col min="15362" max="15362" width="22.25" style="762" customWidth="1"/>
    <col min="15363" max="15363" width="3.6640625" style="762" customWidth="1"/>
    <col min="15364" max="15366" width="18.4140625" style="762" customWidth="1"/>
    <col min="15367" max="15367" width="2.83203125" style="762" customWidth="1"/>
    <col min="15368" max="15368" width="3.4140625" style="762" customWidth="1"/>
    <col min="15369" max="15369" width="2.25" style="762" customWidth="1"/>
    <col min="15370" max="15616" width="8.6640625" style="762"/>
    <col min="15617" max="15617" width="1.1640625" style="762" customWidth="1"/>
    <col min="15618" max="15618" width="22.25" style="762" customWidth="1"/>
    <col min="15619" max="15619" width="3.6640625" style="762" customWidth="1"/>
    <col min="15620" max="15622" width="18.4140625" style="762" customWidth="1"/>
    <col min="15623" max="15623" width="2.83203125" style="762" customWidth="1"/>
    <col min="15624" max="15624" width="3.4140625" style="762" customWidth="1"/>
    <col min="15625" max="15625" width="2.25" style="762" customWidth="1"/>
    <col min="15626" max="15872" width="8.6640625" style="762"/>
    <col min="15873" max="15873" width="1.1640625" style="762" customWidth="1"/>
    <col min="15874" max="15874" width="22.25" style="762" customWidth="1"/>
    <col min="15875" max="15875" width="3.6640625" style="762" customWidth="1"/>
    <col min="15876" max="15878" width="18.4140625" style="762" customWidth="1"/>
    <col min="15879" max="15879" width="2.83203125" style="762" customWidth="1"/>
    <col min="15880" max="15880" width="3.4140625" style="762" customWidth="1"/>
    <col min="15881" max="15881" width="2.25" style="762" customWidth="1"/>
    <col min="15882" max="16128" width="8.6640625" style="762"/>
    <col min="16129" max="16129" width="1.1640625" style="762" customWidth="1"/>
    <col min="16130" max="16130" width="22.25" style="762" customWidth="1"/>
    <col min="16131" max="16131" width="3.6640625" style="762" customWidth="1"/>
    <col min="16132" max="16134" width="18.4140625" style="762" customWidth="1"/>
    <col min="16135" max="16135" width="2.83203125" style="762" customWidth="1"/>
    <col min="16136" max="16136" width="3.4140625" style="762" customWidth="1"/>
    <col min="16137" max="16137" width="2.25" style="762" customWidth="1"/>
    <col min="16138" max="16384" width="8.6640625" style="762"/>
  </cols>
  <sheetData>
    <row r="1" spans="1:7" ht="27.75" customHeight="1">
      <c r="A1" s="1040"/>
      <c r="B1" s="762" t="s">
        <v>2346</v>
      </c>
    </row>
    <row r="2" spans="1:7" ht="27.75" customHeight="1">
      <c r="A2" s="1040"/>
      <c r="F2" s="3071"/>
      <c r="G2" s="3071"/>
    </row>
    <row r="3" spans="1:7" ht="20.25" customHeight="1">
      <c r="A3" s="1040"/>
      <c r="F3" s="1041"/>
      <c r="G3" s="1041"/>
    </row>
    <row r="4" spans="1:7" ht="36" customHeight="1">
      <c r="A4" s="3073" t="s">
        <v>1925</v>
      </c>
      <c r="B4" s="3073"/>
      <c r="C4" s="3073"/>
      <c r="D4" s="3073"/>
      <c r="E4" s="3073"/>
      <c r="F4" s="3073"/>
      <c r="G4" s="3073"/>
    </row>
    <row r="5" spans="1:7" ht="28.5" customHeight="1">
      <c r="A5" s="1042"/>
      <c r="B5" s="1042"/>
      <c r="C5" s="1042"/>
      <c r="D5" s="1042"/>
      <c r="E5" s="1042"/>
      <c r="F5" s="1042"/>
      <c r="G5" s="1042"/>
    </row>
    <row r="6" spans="1:7" ht="43.5" customHeight="1">
      <c r="A6" s="1042"/>
      <c r="B6" s="1376" t="s">
        <v>198</v>
      </c>
      <c r="C6" s="3074"/>
      <c r="D6" s="3075"/>
      <c r="E6" s="3075"/>
      <c r="F6" s="3075"/>
      <c r="G6" s="3076"/>
    </row>
    <row r="7" spans="1:7" ht="43.5" customHeight="1">
      <c r="B7" s="1044" t="s">
        <v>978</v>
      </c>
      <c r="C7" s="3077" t="s">
        <v>535</v>
      </c>
      <c r="D7" s="3077"/>
      <c r="E7" s="3077"/>
      <c r="F7" s="3077"/>
      <c r="G7" s="3078"/>
    </row>
    <row r="8" spans="1:7" ht="19.5" customHeight="1">
      <c r="B8" s="4732" t="s">
        <v>1926</v>
      </c>
      <c r="C8" s="1377"/>
      <c r="D8" s="1378"/>
      <c r="E8" s="1378"/>
      <c r="F8" s="1378"/>
      <c r="G8" s="1379"/>
    </row>
    <row r="9" spans="1:7" ht="33" customHeight="1">
      <c r="B9" s="4733"/>
      <c r="C9" s="1380"/>
      <c r="D9" s="1381" t="s">
        <v>1927</v>
      </c>
      <c r="E9" s="1381" t="s">
        <v>1928</v>
      </c>
      <c r="F9" s="1381" t="s">
        <v>1929</v>
      </c>
      <c r="G9" s="1382"/>
    </row>
    <row r="10" spans="1:7" ht="33" customHeight="1">
      <c r="B10" s="4733"/>
      <c r="C10" s="1380"/>
      <c r="D10" s="1383"/>
      <c r="E10" s="1383"/>
      <c r="F10" s="1381" t="s">
        <v>1645</v>
      </c>
      <c r="G10" s="1382"/>
    </row>
    <row r="11" spans="1:7" ht="33" customHeight="1">
      <c r="B11" s="4733"/>
      <c r="C11" s="1380"/>
      <c r="D11" s="1383"/>
      <c r="E11" s="1383"/>
      <c r="F11" s="1381" t="s">
        <v>1645</v>
      </c>
      <c r="G11" s="1382"/>
    </row>
    <row r="12" spans="1:7" ht="33" customHeight="1">
      <c r="B12" s="4733"/>
      <c r="C12" s="1380"/>
      <c r="D12" s="1383"/>
      <c r="E12" s="1383"/>
      <c r="F12" s="1381" t="s">
        <v>1645</v>
      </c>
      <c r="G12" s="1382"/>
    </row>
    <row r="13" spans="1:7" ht="33" customHeight="1">
      <c r="B13" s="4733"/>
      <c r="C13" s="1380"/>
      <c r="D13" s="1383"/>
      <c r="E13" s="1383"/>
      <c r="F13" s="1381" t="s">
        <v>1645</v>
      </c>
      <c r="G13" s="1382"/>
    </row>
    <row r="14" spans="1:7" ht="33" customHeight="1">
      <c r="B14" s="4733"/>
      <c r="C14" s="1380"/>
      <c r="D14" s="1383"/>
      <c r="E14" s="1383"/>
      <c r="F14" s="1381" t="s">
        <v>1645</v>
      </c>
      <c r="G14" s="1382"/>
    </row>
    <row r="15" spans="1:7" ht="19.5" customHeight="1">
      <c r="B15" s="4734"/>
      <c r="C15" s="1384"/>
      <c r="D15" s="1378"/>
      <c r="E15" s="1378"/>
      <c r="F15" s="1378"/>
      <c r="G15" s="1385"/>
    </row>
    <row r="18" spans="2:9" ht="17.25" customHeight="1">
      <c r="B18" s="1047" t="s">
        <v>297</v>
      </c>
      <c r="C18" s="1048"/>
      <c r="D18" s="1048"/>
      <c r="E18" s="1048"/>
      <c r="F18" s="1048"/>
      <c r="G18" s="1048"/>
      <c r="H18" s="1048"/>
      <c r="I18" s="1048"/>
    </row>
    <row r="19" spans="2:9" ht="36" customHeight="1">
      <c r="B19" s="4731" t="s">
        <v>1930</v>
      </c>
      <c r="C19" s="4735"/>
      <c r="D19" s="4735"/>
      <c r="E19" s="4735"/>
      <c r="F19" s="4735"/>
      <c r="G19" s="4735"/>
      <c r="H19" s="1048"/>
      <c r="I19" s="1048"/>
    </row>
    <row r="20" spans="2:9" ht="34.5" customHeight="1">
      <c r="B20" s="4731" t="s">
        <v>743</v>
      </c>
      <c r="C20" s="3072"/>
      <c r="D20" s="3072"/>
      <c r="E20" s="3072"/>
      <c r="F20" s="3072"/>
      <c r="G20" s="3072"/>
    </row>
    <row r="21" spans="2:9">
      <c r="B21" s="1047"/>
    </row>
  </sheetData>
  <mergeCells count="7">
    <mergeCell ref="B20:G20"/>
    <mergeCell ref="F2:G2"/>
    <mergeCell ref="A4:G4"/>
    <mergeCell ref="C6:G6"/>
    <mergeCell ref="C7:G7"/>
    <mergeCell ref="B8:B15"/>
    <mergeCell ref="B19:G19"/>
  </mergeCells>
  <phoneticPr fontId="2"/>
  <pageMargins left="0.7" right="0.7" top="0.75" bottom="0.75" header="0.3" footer="0.3"/>
  <pageSetup paperSize="9" scale="95"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B8A32-25C3-430E-B18B-A01A994EFE6A}">
  <dimension ref="B1:Z38"/>
  <sheetViews>
    <sheetView showGridLines="0" view="pageBreakPreview" topLeftCell="A23" zoomScale="160" zoomScaleNormal="75" zoomScaleSheetLayoutView="160" workbookViewId="0">
      <selection activeCell="B1" sqref="B1"/>
    </sheetView>
  </sheetViews>
  <sheetFormatPr defaultColWidth="8.25" defaultRowHeight="13"/>
  <cols>
    <col min="1" max="1" width="2.75" style="713" customWidth="1"/>
    <col min="2" max="2" width="4.58203125" style="713" customWidth="1"/>
    <col min="3" max="3" width="14.58203125" style="713" customWidth="1"/>
    <col min="4" max="5" width="2.83203125" style="713" customWidth="1"/>
    <col min="6" max="6" width="22" style="713" customWidth="1"/>
    <col min="7" max="7" width="7.08203125" style="713" customWidth="1"/>
    <col min="8" max="8" width="5.83203125" style="713" customWidth="1"/>
    <col min="9" max="9" width="6.83203125" style="713" customWidth="1"/>
    <col min="10" max="10" width="8.58203125" style="713" customWidth="1"/>
    <col min="11" max="11" width="13.25" style="713" customWidth="1"/>
    <col min="12" max="12" width="2.6640625" style="713" customWidth="1"/>
    <col min="13" max="16384" width="8.25" style="713"/>
  </cols>
  <sheetData>
    <row r="1" spans="2:11" s="748" customFormat="1" ht="16.5" customHeight="1">
      <c r="B1" s="901" t="s">
        <v>2288</v>
      </c>
    </row>
    <row r="2" spans="2:11" s="748" customFormat="1" ht="38.25" customHeight="1">
      <c r="C2" s="1951" t="s">
        <v>968</v>
      </c>
      <c r="D2" s="1951"/>
      <c r="E2" s="1951"/>
      <c r="F2" s="1951"/>
      <c r="G2" s="1951"/>
      <c r="H2" s="1951"/>
      <c r="I2" s="1951"/>
      <c r="J2" s="1951"/>
      <c r="K2" s="1951"/>
    </row>
    <row r="3" spans="2:11" ht="28.5" customHeight="1">
      <c r="B3" s="1947" t="s">
        <v>967</v>
      </c>
      <c r="C3" s="1947"/>
      <c r="D3" s="1952"/>
      <c r="E3" s="1953"/>
      <c r="F3" s="1953"/>
      <c r="G3" s="1953"/>
      <c r="H3" s="1953"/>
      <c r="I3" s="1953"/>
      <c r="J3" s="1953"/>
      <c r="K3" s="1954"/>
    </row>
    <row r="4" spans="2:11" ht="27" customHeight="1">
      <c r="B4" s="1947" t="s">
        <v>966</v>
      </c>
      <c r="C4" s="1947"/>
      <c r="D4" s="1955" t="s">
        <v>965</v>
      </c>
      <c r="E4" s="1949"/>
      <c r="F4" s="1949"/>
      <c r="G4" s="1949"/>
      <c r="H4" s="1949"/>
      <c r="I4" s="1949"/>
      <c r="J4" s="1949"/>
      <c r="K4" s="1950"/>
    </row>
    <row r="5" spans="2:11" ht="28.5" customHeight="1">
      <c r="B5" s="1947" t="s">
        <v>964</v>
      </c>
      <c r="C5" s="1947"/>
      <c r="D5" s="1948" t="s">
        <v>963</v>
      </c>
      <c r="E5" s="1949"/>
      <c r="F5" s="1949"/>
      <c r="G5" s="1949"/>
      <c r="H5" s="1949"/>
      <c r="I5" s="1949"/>
      <c r="J5" s="1949"/>
      <c r="K5" s="1950"/>
    </row>
    <row r="6" spans="2:11" ht="10.5" customHeight="1">
      <c r="C6" s="745"/>
      <c r="D6" s="724"/>
      <c r="E6" s="724"/>
      <c r="F6" s="724"/>
      <c r="G6" s="724"/>
      <c r="H6" s="724"/>
      <c r="I6" s="724"/>
      <c r="J6" s="724"/>
    </row>
    <row r="7" spans="2:11" ht="11.25" customHeight="1">
      <c r="B7" s="1956" t="s">
        <v>962</v>
      </c>
      <c r="C7" s="1959" t="s">
        <v>961</v>
      </c>
      <c r="D7" s="742"/>
      <c r="E7" s="741"/>
      <c r="F7" s="741"/>
      <c r="G7" s="741"/>
      <c r="H7" s="741"/>
      <c r="I7" s="741"/>
      <c r="J7" s="741"/>
      <c r="K7" s="1962" t="s">
        <v>960</v>
      </c>
    </row>
    <row r="8" spans="2:11" ht="40.5" customHeight="1">
      <c r="B8" s="1957"/>
      <c r="C8" s="1960"/>
      <c r="D8" s="726"/>
      <c r="E8" s="735" t="s">
        <v>711</v>
      </c>
      <c r="F8" s="734" t="s">
        <v>959</v>
      </c>
      <c r="G8" s="733" t="s">
        <v>83</v>
      </c>
      <c r="H8" s="730"/>
      <c r="I8" s="730"/>
      <c r="K8" s="1963"/>
    </row>
    <row r="9" spans="2:11" ht="43.5" customHeight="1">
      <c r="B9" s="1957"/>
      <c r="C9" s="1960"/>
      <c r="D9" s="726"/>
      <c r="E9" s="735" t="s">
        <v>709</v>
      </c>
      <c r="F9" s="734" t="s">
        <v>958</v>
      </c>
      <c r="G9" s="733" t="s">
        <v>83</v>
      </c>
      <c r="H9" s="729" t="s">
        <v>945</v>
      </c>
      <c r="I9" s="1964" t="s">
        <v>957</v>
      </c>
      <c r="J9" s="1965"/>
      <c r="K9" s="1963"/>
    </row>
    <row r="10" spans="2:11" ht="18" customHeight="1" thickBot="1">
      <c r="B10" s="1957"/>
      <c r="C10" s="1960"/>
      <c r="D10" s="726"/>
      <c r="E10" s="731" t="s">
        <v>956</v>
      </c>
      <c r="F10" s="728"/>
      <c r="G10" s="730"/>
      <c r="H10" s="729"/>
      <c r="I10" s="729"/>
      <c r="J10" s="728"/>
      <c r="K10" s="1963"/>
    </row>
    <row r="11" spans="2:11" ht="20.25" customHeight="1">
      <c r="B11" s="1957"/>
      <c r="C11" s="1960"/>
      <c r="D11" s="726"/>
      <c r="E11" s="1966" t="s">
        <v>602</v>
      </c>
      <c r="F11" s="1967"/>
      <c r="G11" s="1968" t="s">
        <v>955</v>
      </c>
      <c r="H11" s="1969"/>
      <c r="I11" s="1970"/>
      <c r="J11" s="1967"/>
      <c r="K11" s="744"/>
    </row>
    <row r="12" spans="2:11" ht="20.25" customHeight="1" thickBot="1">
      <c r="B12" s="1957"/>
      <c r="C12" s="1960"/>
      <c r="D12" s="726"/>
      <c r="E12" s="1971"/>
      <c r="F12" s="1972"/>
      <c r="G12" s="1973"/>
      <c r="H12" s="1974"/>
      <c r="I12" s="1975"/>
      <c r="J12" s="1972"/>
      <c r="K12" s="743"/>
    </row>
    <row r="13" spans="2:11" ht="7.5" customHeight="1">
      <c r="B13" s="1958"/>
      <c r="C13" s="1961"/>
      <c r="D13" s="725"/>
      <c r="E13" s="724"/>
      <c r="F13" s="724"/>
      <c r="G13" s="724"/>
      <c r="H13" s="724"/>
      <c r="I13" s="724"/>
      <c r="J13" s="724"/>
      <c r="K13" s="723"/>
    </row>
    <row r="14" spans="2:11" ht="9.75" customHeight="1">
      <c r="B14" s="2008" t="s">
        <v>954</v>
      </c>
      <c r="C14" s="2011" t="s">
        <v>953</v>
      </c>
      <c r="D14" s="742"/>
      <c r="E14" s="741"/>
      <c r="F14" s="741"/>
      <c r="G14" s="741"/>
      <c r="H14" s="741"/>
      <c r="I14" s="741"/>
      <c r="J14" s="740"/>
      <c r="K14" s="1962" t="s">
        <v>952</v>
      </c>
    </row>
    <row r="15" spans="2:11" ht="40.5" customHeight="1">
      <c r="B15" s="2009"/>
      <c r="C15" s="2012"/>
      <c r="D15" s="726"/>
      <c r="E15" s="735" t="s">
        <v>711</v>
      </c>
      <c r="F15" s="734" t="s">
        <v>951</v>
      </c>
      <c r="G15" s="733" t="s">
        <v>83</v>
      </c>
      <c r="H15" s="730"/>
      <c r="I15" s="730"/>
      <c r="J15" s="739"/>
      <c r="K15" s="2014"/>
    </row>
    <row r="16" spans="2:11" ht="39.75" customHeight="1">
      <c r="B16" s="2009"/>
      <c r="C16" s="2012"/>
      <c r="D16" s="726"/>
      <c r="E16" s="735" t="s">
        <v>709</v>
      </c>
      <c r="F16" s="734" t="s">
        <v>950</v>
      </c>
      <c r="G16" s="733" t="s">
        <v>83</v>
      </c>
      <c r="H16" s="729" t="s">
        <v>945</v>
      </c>
      <c r="I16" s="2015" t="s">
        <v>949</v>
      </c>
      <c r="J16" s="2016"/>
      <c r="K16" s="2014"/>
    </row>
    <row r="17" spans="2:26" ht="9.75" customHeight="1">
      <c r="B17" s="2009"/>
      <c r="C17" s="2013"/>
      <c r="D17" s="738"/>
      <c r="E17" s="737"/>
      <c r="F17" s="737"/>
      <c r="G17" s="737"/>
      <c r="H17" s="737"/>
      <c r="I17" s="737"/>
      <c r="J17" s="736"/>
      <c r="K17" s="2014"/>
    </row>
    <row r="18" spans="2:26" ht="9.75" customHeight="1">
      <c r="B18" s="2009"/>
      <c r="C18" s="2012" t="s">
        <v>948</v>
      </c>
      <c r="D18" s="726"/>
      <c r="K18" s="2014"/>
    </row>
    <row r="19" spans="2:26" ht="36" customHeight="1">
      <c r="B19" s="2009"/>
      <c r="C19" s="2012"/>
      <c r="D19" s="726"/>
      <c r="E19" s="735" t="s">
        <v>711</v>
      </c>
      <c r="F19" s="734" t="s">
        <v>947</v>
      </c>
      <c r="G19" s="733" t="s">
        <v>83</v>
      </c>
      <c r="H19" s="730"/>
      <c r="I19" s="730"/>
      <c r="K19" s="2014"/>
    </row>
    <row r="20" spans="2:26" ht="45.75" customHeight="1">
      <c r="B20" s="2009"/>
      <c r="C20" s="2012"/>
      <c r="D20" s="726"/>
      <c r="E20" s="735" t="s">
        <v>709</v>
      </c>
      <c r="F20" s="734" t="s">
        <v>946</v>
      </c>
      <c r="G20" s="733" t="s">
        <v>83</v>
      </c>
      <c r="H20" s="729" t="s">
        <v>945</v>
      </c>
      <c r="I20" s="2015" t="s">
        <v>944</v>
      </c>
      <c r="J20" s="2016"/>
      <c r="K20" s="2014"/>
    </row>
    <row r="21" spans="2:26" ht="18" customHeight="1" thickBot="1">
      <c r="B21" s="2009"/>
      <c r="C21" s="2012"/>
      <c r="D21" s="726"/>
      <c r="E21" s="731" t="s">
        <v>943</v>
      </c>
      <c r="F21" s="728"/>
      <c r="G21" s="730"/>
      <c r="H21" s="729"/>
      <c r="I21" s="729"/>
      <c r="J21" s="728"/>
      <c r="K21" s="2014"/>
    </row>
    <row r="22" spans="2:26" ht="21.75" customHeight="1">
      <c r="B22" s="2009"/>
      <c r="C22" s="2012"/>
      <c r="D22" s="726"/>
      <c r="E22" s="2018" t="s">
        <v>602</v>
      </c>
      <c r="F22" s="2019"/>
      <c r="G22" s="2000"/>
      <c r="H22" s="2001"/>
      <c r="I22" s="2001"/>
      <c r="J22" s="2002"/>
      <c r="K22" s="2003"/>
    </row>
    <row r="23" spans="2:26" ht="21.75" customHeight="1" thickBot="1">
      <c r="B23" s="2009"/>
      <c r="C23" s="2012"/>
      <c r="D23" s="726"/>
      <c r="E23" s="2020"/>
      <c r="F23" s="2021"/>
      <c r="G23" s="2022"/>
      <c r="H23" s="2023"/>
      <c r="I23" s="2024"/>
      <c r="J23" s="2025"/>
      <c r="K23" s="2026"/>
    </row>
    <row r="24" spans="2:26" ht="6.75" customHeight="1">
      <c r="B24" s="2010"/>
      <c r="C24" s="2017"/>
      <c r="D24" s="725"/>
      <c r="E24" s="724"/>
      <c r="F24" s="724"/>
      <c r="G24" s="724"/>
      <c r="H24" s="724"/>
      <c r="I24" s="724"/>
      <c r="J24" s="724"/>
      <c r="K24" s="723"/>
    </row>
    <row r="25" spans="2:26" s="715" customFormat="1" ht="23.25" customHeight="1">
      <c r="B25" s="2004" t="s">
        <v>942</v>
      </c>
      <c r="C25" s="2005"/>
      <c r="D25" s="2005"/>
      <c r="E25" s="2005"/>
      <c r="F25" s="2005"/>
      <c r="G25" s="2005"/>
      <c r="H25" s="2005"/>
      <c r="I25" s="2005"/>
      <c r="J25" s="2005"/>
      <c r="K25" s="2005"/>
    </row>
    <row r="26" spans="2:26" s="715" customFormat="1" ht="33.75" customHeight="1">
      <c r="B26" s="2006" t="s">
        <v>941</v>
      </c>
      <c r="C26" s="2007"/>
      <c r="D26" s="2007"/>
      <c r="E26" s="2007"/>
      <c r="F26" s="2007"/>
      <c r="G26" s="2007"/>
      <c r="H26" s="2007"/>
      <c r="I26" s="2007"/>
      <c r="J26" s="2007"/>
      <c r="K26" s="2007"/>
      <c r="L26" s="722"/>
      <c r="M26" s="722"/>
      <c r="N26" s="722"/>
      <c r="O26" s="722"/>
      <c r="P26" s="722"/>
      <c r="Q26" s="722"/>
      <c r="R26" s="722"/>
      <c r="S26" s="722"/>
      <c r="T26" s="722"/>
      <c r="U26" s="722"/>
      <c r="V26" s="722"/>
      <c r="W26" s="722"/>
      <c r="X26" s="722"/>
      <c r="Y26" s="722"/>
      <c r="Z26" s="722"/>
    </row>
    <row r="27" spans="2:26" s="715" customFormat="1" ht="26.25" customHeight="1">
      <c r="B27" s="715" t="s">
        <v>940</v>
      </c>
      <c r="C27" s="716"/>
      <c r="D27" s="716"/>
      <c r="E27" s="716"/>
      <c r="F27" s="716"/>
      <c r="G27" s="716"/>
      <c r="H27" s="716"/>
      <c r="I27" s="716"/>
      <c r="J27" s="716"/>
      <c r="K27" s="716"/>
      <c r="N27" s="2006"/>
      <c r="O27" s="2007"/>
      <c r="P27" s="2007"/>
      <c r="Q27" s="2007"/>
      <c r="R27" s="2007"/>
      <c r="S27" s="2007"/>
      <c r="T27" s="2007"/>
      <c r="U27" s="2007"/>
      <c r="V27" s="2007"/>
      <c r="W27" s="2007"/>
    </row>
    <row r="28" spans="2:26" s="715" customFormat="1" ht="19.5" customHeight="1">
      <c r="B28" s="1976" t="s">
        <v>939</v>
      </c>
      <c r="C28" s="1977"/>
      <c r="D28" s="1978" t="s">
        <v>938</v>
      </c>
      <c r="E28" s="1979"/>
      <c r="F28" s="1980"/>
      <c r="G28" s="1984" t="s">
        <v>937</v>
      </c>
      <c r="H28" s="1985"/>
      <c r="I28" s="1981" t="s">
        <v>936</v>
      </c>
      <c r="J28" s="1982"/>
      <c r="K28" s="1983"/>
      <c r="L28" s="718"/>
      <c r="N28" s="717"/>
      <c r="O28" s="716"/>
      <c r="P28" s="716"/>
      <c r="Q28" s="716"/>
      <c r="R28" s="716"/>
      <c r="S28" s="716"/>
      <c r="T28" s="716"/>
      <c r="U28" s="716"/>
      <c r="V28" s="716"/>
      <c r="W28" s="716"/>
    </row>
    <row r="29" spans="2:26" s="715" customFormat="1" ht="22.5" customHeight="1">
      <c r="B29" s="1992" t="s">
        <v>935</v>
      </c>
      <c r="C29" s="1993"/>
      <c r="D29" s="1994" t="s">
        <v>934</v>
      </c>
      <c r="E29" s="1995"/>
      <c r="F29" s="1996"/>
      <c r="G29" s="1986"/>
      <c r="H29" s="1987"/>
      <c r="I29" s="1997" t="s">
        <v>933</v>
      </c>
      <c r="J29" s="1998"/>
      <c r="K29" s="1999"/>
      <c r="L29" s="718"/>
      <c r="N29" s="717"/>
      <c r="O29" s="716"/>
      <c r="P29" s="716"/>
      <c r="Q29" s="716"/>
      <c r="R29" s="716"/>
      <c r="S29" s="716"/>
      <c r="T29" s="716"/>
      <c r="U29" s="716"/>
      <c r="V29" s="716"/>
      <c r="W29" s="716"/>
    </row>
    <row r="30" spans="2:26" s="715" customFormat="1" ht="30" customHeight="1">
      <c r="B30" s="1990" t="s">
        <v>932</v>
      </c>
      <c r="C30" s="1977"/>
      <c r="D30" s="1991" t="s">
        <v>974</v>
      </c>
      <c r="E30" s="1979"/>
      <c r="F30" s="1980"/>
      <c r="G30" s="1988"/>
      <c r="H30" s="1989"/>
      <c r="I30" s="2029" t="s">
        <v>931</v>
      </c>
      <c r="J30" s="2030"/>
      <c r="K30" s="2031"/>
      <c r="L30" s="718"/>
      <c r="N30" s="717"/>
      <c r="O30" s="716"/>
      <c r="P30" s="716"/>
      <c r="Q30" s="716"/>
      <c r="R30" s="716"/>
      <c r="S30" s="716"/>
      <c r="T30" s="716"/>
      <c r="U30" s="716"/>
      <c r="V30" s="716"/>
      <c r="W30" s="716"/>
    </row>
    <row r="31" spans="2:26" s="715" customFormat="1" ht="25.5" customHeight="1">
      <c r="B31" s="1990" t="s">
        <v>930</v>
      </c>
      <c r="C31" s="1977"/>
      <c r="D31" s="1991" t="s">
        <v>929</v>
      </c>
      <c r="E31" s="2027"/>
      <c r="F31" s="2028"/>
      <c r="G31" s="1984" t="s">
        <v>928</v>
      </c>
      <c r="H31" s="1985"/>
      <c r="I31" s="2032" t="s">
        <v>927</v>
      </c>
      <c r="J31" s="2033"/>
      <c r="K31" s="2034"/>
      <c r="L31" s="718"/>
      <c r="N31" s="717"/>
      <c r="O31" s="716"/>
      <c r="P31" s="716"/>
      <c r="Q31" s="716"/>
      <c r="R31" s="716"/>
      <c r="S31" s="716"/>
      <c r="T31" s="716"/>
      <c r="U31" s="716"/>
      <c r="V31" s="716"/>
      <c r="W31" s="716"/>
    </row>
    <row r="32" spans="2:26" s="715" customFormat="1" ht="26.25" customHeight="1">
      <c r="B32" s="1990" t="s">
        <v>926</v>
      </c>
      <c r="C32" s="1977"/>
      <c r="D32" s="2035" t="s">
        <v>925</v>
      </c>
      <c r="E32" s="2036"/>
      <c r="F32" s="2037"/>
      <c r="G32" s="1988"/>
      <c r="H32" s="1989"/>
      <c r="I32" s="2029" t="s">
        <v>924</v>
      </c>
      <c r="J32" s="2030"/>
      <c r="K32" s="2031"/>
      <c r="L32" s="718"/>
      <c r="N32" s="717"/>
      <c r="O32" s="716"/>
      <c r="P32" s="716"/>
      <c r="Q32" s="716"/>
      <c r="R32" s="716"/>
      <c r="S32" s="716"/>
      <c r="T32" s="716"/>
      <c r="U32" s="716"/>
      <c r="V32" s="716"/>
      <c r="W32" s="716"/>
    </row>
    <row r="33" spans="2:23" s="715" customFormat="1" ht="19.5" customHeight="1">
      <c r="B33" s="1990" t="s">
        <v>923</v>
      </c>
      <c r="C33" s="1977"/>
      <c r="D33" s="1978" t="s">
        <v>922</v>
      </c>
      <c r="E33" s="1979"/>
      <c r="F33" s="1980"/>
      <c r="G33" s="1984" t="s">
        <v>921</v>
      </c>
      <c r="H33" s="1985"/>
      <c r="I33" s="1981" t="s">
        <v>920</v>
      </c>
      <c r="J33" s="1982"/>
      <c r="K33" s="1983"/>
      <c r="L33" s="718"/>
      <c r="N33" s="717"/>
      <c r="O33" s="716"/>
      <c r="P33" s="716"/>
      <c r="Q33" s="716"/>
      <c r="R33" s="716"/>
      <c r="S33" s="716"/>
      <c r="T33" s="716"/>
      <c r="U33" s="716"/>
      <c r="V33" s="716"/>
      <c r="W33" s="716"/>
    </row>
    <row r="34" spans="2:23" s="715" customFormat="1" ht="19.5" customHeight="1">
      <c r="B34" s="2043" t="s">
        <v>584</v>
      </c>
      <c r="C34" s="2044"/>
      <c r="D34" s="1994" t="s">
        <v>919</v>
      </c>
      <c r="E34" s="1995"/>
      <c r="F34" s="1996"/>
      <c r="G34" s="1986"/>
      <c r="H34" s="1987"/>
      <c r="I34" s="721"/>
      <c r="J34" s="720"/>
      <c r="K34" s="719"/>
      <c r="L34" s="718"/>
      <c r="N34" s="717"/>
      <c r="O34" s="716"/>
      <c r="P34" s="716"/>
      <c r="Q34" s="716"/>
      <c r="R34" s="716"/>
      <c r="S34" s="716"/>
      <c r="T34" s="716"/>
      <c r="U34" s="716"/>
      <c r="V34" s="716"/>
      <c r="W34" s="716"/>
    </row>
    <row r="35" spans="2:23" s="715" customFormat="1" ht="19.5" customHeight="1">
      <c r="B35" s="1990" t="s">
        <v>918</v>
      </c>
      <c r="C35" s="1977"/>
      <c r="D35" s="1978" t="s">
        <v>917</v>
      </c>
      <c r="E35" s="1979"/>
      <c r="F35" s="1980"/>
      <c r="G35" s="1988"/>
      <c r="H35" s="1989"/>
      <c r="I35" s="2042" t="s">
        <v>916</v>
      </c>
      <c r="J35" s="2030"/>
      <c r="K35" s="2031"/>
      <c r="L35" s="718"/>
      <c r="N35" s="717"/>
      <c r="O35" s="716"/>
      <c r="P35" s="716"/>
      <c r="Q35" s="716"/>
      <c r="R35" s="716"/>
      <c r="S35" s="716"/>
      <c r="T35" s="716"/>
      <c r="U35" s="716"/>
      <c r="V35" s="716"/>
      <c r="W35" s="716"/>
    </row>
    <row r="36" spans="2:23" s="715" customFormat="1" ht="18.75" customHeight="1">
      <c r="B36" s="2039"/>
      <c r="C36" s="2040"/>
      <c r="D36" s="2040"/>
      <c r="E36" s="2040"/>
      <c r="F36" s="2040"/>
      <c r="G36" s="2040"/>
      <c r="H36" s="2040"/>
      <c r="I36" s="2040"/>
      <c r="J36" s="2040"/>
      <c r="K36" s="2040"/>
    </row>
    <row r="37" spans="2:23" s="715" customFormat="1" ht="40.5" customHeight="1">
      <c r="B37" s="2041" t="s">
        <v>915</v>
      </c>
      <c r="C37" s="2007"/>
      <c r="D37" s="2007"/>
      <c r="E37" s="2007"/>
      <c r="F37" s="2007"/>
      <c r="G37" s="2007"/>
      <c r="H37" s="2007"/>
      <c r="I37" s="2007"/>
      <c r="J37" s="2007"/>
      <c r="K37" s="2007"/>
    </row>
    <row r="38" spans="2:23">
      <c r="C38" s="2038" t="s">
        <v>914</v>
      </c>
      <c r="D38" s="2038"/>
      <c r="E38" s="2038"/>
      <c r="F38" s="2038"/>
      <c r="G38" s="2038"/>
      <c r="H38" s="2038"/>
      <c r="I38" s="2038"/>
      <c r="J38" s="2038"/>
      <c r="K38" s="2038"/>
    </row>
  </sheetData>
  <mergeCells count="61">
    <mergeCell ref="C38:K38"/>
    <mergeCell ref="B36:K36"/>
    <mergeCell ref="B37:K37"/>
    <mergeCell ref="B33:C33"/>
    <mergeCell ref="D33:F33"/>
    <mergeCell ref="I33:K33"/>
    <mergeCell ref="G33:H35"/>
    <mergeCell ref="B35:C35"/>
    <mergeCell ref="D35:F35"/>
    <mergeCell ref="I35:K35"/>
    <mergeCell ref="B34:C34"/>
    <mergeCell ref="D34:F34"/>
    <mergeCell ref="B31:C31"/>
    <mergeCell ref="D31:F31"/>
    <mergeCell ref="I30:K30"/>
    <mergeCell ref="I31:K31"/>
    <mergeCell ref="G31:H32"/>
    <mergeCell ref="B32:C32"/>
    <mergeCell ref="D32:F32"/>
    <mergeCell ref="I32:K32"/>
    <mergeCell ref="G22:I22"/>
    <mergeCell ref="J22:K22"/>
    <mergeCell ref="B25:K25"/>
    <mergeCell ref="B26:K26"/>
    <mergeCell ref="N27:W27"/>
    <mergeCell ref="B14:B24"/>
    <mergeCell ref="C14:C17"/>
    <mergeCell ref="K14:K21"/>
    <mergeCell ref="I16:J16"/>
    <mergeCell ref="C18:C24"/>
    <mergeCell ref="I20:J20"/>
    <mergeCell ref="E22:F22"/>
    <mergeCell ref="E23:F23"/>
    <mergeCell ref="G23:I23"/>
    <mergeCell ref="J23:K23"/>
    <mergeCell ref="B28:C28"/>
    <mergeCell ref="D28:F28"/>
    <mergeCell ref="I28:K28"/>
    <mergeCell ref="G28:H30"/>
    <mergeCell ref="B30:C30"/>
    <mergeCell ref="D30:F30"/>
    <mergeCell ref="B29:C29"/>
    <mergeCell ref="D29:F29"/>
    <mergeCell ref="I29:K29"/>
    <mergeCell ref="B7:B13"/>
    <mergeCell ref="C7:C13"/>
    <mergeCell ref="K7:K10"/>
    <mergeCell ref="I9:J9"/>
    <mergeCell ref="E11:F11"/>
    <mergeCell ref="G11:H11"/>
    <mergeCell ref="I11:J11"/>
    <mergeCell ref="E12:F12"/>
    <mergeCell ref="G12:H12"/>
    <mergeCell ref="I12:J12"/>
    <mergeCell ref="B5:C5"/>
    <mergeCell ref="D5:K5"/>
    <mergeCell ref="C2:K2"/>
    <mergeCell ref="B3:C3"/>
    <mergeCell ref="D3:K3"/>
    <mergeCell ref="B4:C4"/>
    <mergeCell ref="D4:K4"/>
  </mergeCells>
  <phoneticPr fontId="2"/>
  <printOptions horizontalCentered="1"/>
  <pageMargins left="0.27559055118110237" right="0.39370078740157483" top="0.43307086614173229" bottom="0.39370078740157483" header="0.27559055118110237" footer="0.15748031496062992"/>
  <pageSetup paperSize="9" scale="84"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13CD5-1A2F-4EB7-B702-6B0C26AAEDAE}">
  <dimension ref="A1:AH355"/>
  <sheetViews>
    <sheetView view="pageBreakPreview" zoomScale="110" zoomScaleNormal="100" zoomScaleSheetLayoutView="110" workbookViewId="0">
      <selection activeCell="B5" sqref="B5:AG5"/>
    </sheetView>
  </sheetViews>
  <sheetFormatPr defaultRowHeight="13"/>
  <cols>
    <col min="1" max="1" width="1.83203125" style="194" customWidth="1"/>
    <col min="2" max="62" width="2.58203125" style="194" customWidth="1"/>
    <col min="63" max="257" width="8.6640625" style="194"/>
    <col min="258" max="318" width="2.58203125" style="194" customWidth="1"/>
    <col min="319" max="513" width="8.6640625" style="194"/>
    <col min="514" max="574" width="2.58203125" style="194" customWidth="1"/>
    <col min="575" max="769" width="8.6640625" style="194"/>
    <col min="770" max="830" width="2.58203125" style="194" customWidth="1"/>
    <col min="831" max="1025" width="8.6640625" style="194"/>
    <col min="1026" max="1086" width="2.58203125" style="194" customWidth="1"/>
    <col min="1087" max="1281" width="8.6640625" style="194"/>
    <col min="1282" max="1342" width="2.58203125" style="194" customWidth="1"/>
    <col min="1343" max="1537" width="8.6640625" style="194"/>
    <col min="1538" max="1598" width="2.58203125" style="194" customWidth="1"/>
    <col min="1599" max="1793" width="8.6640625" style="194"/>
    <col min="1794" max="1854" width="2.58203125" style="194" customWidth="1"/>
    <col min="1855" max="2049" width="8.6640625" style="194"/>
    <col min="2050" max="2110" width="2.58203125" style="194" customWidth="1"/>
    <col min="2111" max="2305" width="8.6640625" style="194"/>
    <col min="2306" max="2366" width="2.58203125" style="194" customWidth="1"/>
    <col min="2367" max="2561" width="8.6640625" style="194"/>
    <col min="2562" max="2622" width="2.58203125" style="194" customWidth="1"/>
    <col min="2623" max="2817" width="8.6640625" style="194"/>
    <col min="2818" max="2878" width="2.58203125" style="194" customWidth="1"/>
    <col min="2879" max="3073" width="8.6640625" style="194"/>
    <col min="3074" max="3134" width="2.58203125" style="194" customWidth="1"/>
    <col min="3135" max="3329" width="8.6640625" style="194"/>
    <col min="3330" max="3390" width="2.58203125" style="194" customWidth="1"/>
    <col min="3391" max="3585" width="8.6640625" style="194"/>
    <col min="3586" max="3646" width="2.58203125" style="194" customWidth="1"/>
    <col min="3647" max="3841" width="8.6640625" style="194"/>
    <col min="3842" max="3902" width="2.58203125" style="194" customWidth="1"/>
    <col min="3903" max="4097" width="8.6640625" style="194"/>
    <col min="4098" max="4158" width="2.58203125" style="194" customWidth="1"/>
    <col min="4159" max="4353" width="8.6640625" style="194"/>
    <col min="4354" max="4414" width="2.58203125" style="194" customWidth="1"/>
    <col min="4415" max="4609" width="8.6640625" style="194"/>
    <col min="4610" max="4670" width="2.58203125" style="194" customWidth="1"/>
    <col min="4671" max="4865" width="8.6640625" style="194"/>
    <col min="4866" max="4926" width="2.58203125" style="194" customWidth="1"/>
    <col min="4927" max="5121" width="8.6640625" style="194"/>
    <col min="5122" max="5182" width="2.58203125" style="194" customWidth="1"/>
    <col min="5183" max="5377" width="8.6640625" style="194"/>
    <col min="5378" max="5438" width="2.58203125" style="194" customWidth="1"/>
    <col min="5439" max="5633" width="8.6640625" style="194"/>
    <col min="5634" max="5694" width="2.58203125" style="194" customWidth="1"/>
    <col min="5695" max="5889" width="8.6640625" style="194"/>
    <col min="5890" max="5950" width="2.58203125" style="194" customWidth="1"/>
    <col min="5951" max="6145" width="8.6640625" style="194"/>
    <col min="6146" max="6206" width="2.58203125" style="194" customWidth="1"/>
    <col min="6207" max="6401" width="8.6640625" style="194"/>
    <col min="6402" max="6462" width="2.58203125" style="194" customWidth="1"/>
    <col min="6463" max="6657" width="8.6640625" style="194"/>
    <col min="6658" max="6718" width="2.58203125" style="194" customWidth="1"/>
    <col min="6719" max="6913" width="8.6640625" style="194"/>
    <col min="6914" max="6974" width="2.58203125" style="194" customWidth="1"/>
    <col min="6975" max="7169" width="8.6640625" style="194"/>
    <col min="7170" max="7230" width="2.58203125" style="194" customWidth="1"/>
    <col min="7231" max="7425" width="8.6640625" style="194"/>
    <col min="7426" max="7486" width="2.58203125" style="194" customWidth="1"/>
    <col min="7487" max="7681" width="8.6640625" style="194"/>
    <col min="7682" max="7742" width="2.58203125" style="194" customWidth="1"/>
    <col min="7743" max="7937" width="8.6640625" style="194"/>
    <col min="7938" max="7998" width="2.58203125" style="194" customWidth="1"/>
    <col min="7999" max="8193" width="8.6640625" style="194"/>
    <col min="8194" max="8254" width="2.58203125" style="194" customWidth="1"/>
    <col min="8255" max="8449" width="8.6640625" style="194"/>
    <col min="8450" max="8510" width="2.58203125" style="194" customWidth="1"/>
    <col min="8511" max="8705" width="8.6640625" style="194"/>
    <col min="8706" max="8766" width="2.58203125" style="194" customWidth="1"/>
    <col min="8767" max="8961" width="8.6640625" style="194"/>
    <col min="8962" max="9022" width="2.58203125" style="194" customWidth="1"/>
    <col min="9023" max="9217" width="8.6640625" style="194"/>
    <col min="9218" max="9278" width="2.58203125" style="194" customWidth="1"/>
    <col min="9279" max="9473" width="8.6640625" style="194"/>
    <col min="9474" max="9534" width="2.58203125" style="194" customWidth="1"/>
    <col min="9535" max="9729" width="8.6640625" style="194"/>
    <col min="9730" max="9790" width="2.58203125" style="194" customWidth="1"/>
    <col min="9791" max="9985" width="8.6640625" style="194"/>
    <col min="9986" max="10046" width="2.58203125" style="194" customWidth="1"/>
    <col min="10047" max="10241" width="8.6640625" style="194"/>
    <col min="10242" max="10302" width="2.58203125" style="194" customWidth="1"/>
    <col min="10303" max="10497" width="8.6640625" style="194"/>
    <col min="10498" max="10558" width="2.58203125" style="194" customWidth="1"/>
    <col min="10559" max="10753" width="8.6640625" style="194"/>
    <col min="10754" max="10814" width="2.58203125" style="194" customWidth="1"/>
    <col min="10815" max="11009" width="8.6640625" style="194"/>
    <col min="11010" max="11070" width="2.58203125" style="194" customWidth="1"/>
    <col min="11071" max="11265" width="8.6640625" style="194"/>
    <col min="11266" max="11326" width="2.58203125" style="194" customWidth="1"/>
    <col min="11327" max="11521" width="8.6640625" style="194"/>
    <col min="11522" max="11582" width="2.58203125" style="194" customWidth="1"/>
    <col min="11583" max="11777" width="8.6640625" style="194"/>
    <col min="11778" max="11838" width="2.58203125" style="194" customWidth="1"/>
    <col min="11839" max="12033" width="8.6640625" style="194"/>
    <col min="12034" max="12094" width="2.58203125" style="194" customWidth="1"/>
    <col min="12095" max="12289" width="8.6640625" style="194"/>
    <col min="12290" max="12350" width="2.58203125" style="194" customWidth="1"/>
    <col min="12351" max="12545" width="8.6640625" style="194"/>
    <col min="12546" max="12606" width="2.58203125" style="194" customWidth="1"/>
    <col min="12607" max="12801" width="8.6640625" style="194"/>
    <col min="12802" max="12862" width="2.58203125" style="194" customWidth="1"/>
    <col min="12863" max="13057" width="8.6640625" style="194"/>
    <col min="13058" max="13118" width="2.58203125" style="194" customWidth="1"/>
    <col min="13119" max="13313" width="8.6640625" style="194"/>
    <col min="13314" max="13374" width="2.58203125" style="194" customWidth="1"/>
    <col min="13375" max="13569" width="8.6640625" style="194"/>
    <col min="13570" max="13630" width="2.58203125" style="194" customWidth="1"/>
    <col min="13631" max="13825" width="8.6640625" style="194"/>
    <col min="13826" max="13886" width="2.58203125" style="194" customWidth="1"/>
    <col min="13887" max="14081" width="8.6640625" style="194"/>
    <col min="14082" max="14142" width="2.58203125" style="194" customWidth="1"/>
    <col min="14143" max="14337" width="8.6640625" style="194"/>
    <col min="14338" max="14398" width="2.58203125" style="194" customWidth="1"/>
    <col min="14399" max="14593" width="8.6640625" style="194"/>
    <col min="14594" max="14654" width="2.58203125" style="194" customWidth="1"/>
    <col min="14655" max="14849" width="8.6640625" style="194"/>
    <col min="14850" max="14910" width="2.58203125" style="194" customWidth="1"/>
    <col min="14911" max="15105" width="8.6640625" style="194"/>
    <col min="15106" max="15166" width="2.58203125" style="194" customWidth="1"/>
    <col min="15167" max="15361" width="8.6640625" style="194"/>
    <col min="15362" max="15422" width="2.58203125" style="194" customWidth="1"/>
    <col min="15423" max="15617" width="8.6640625" style="194"/>
    <col min="15618" max="15678" width="2.58203125" style="194" customWidth="1"/>
    <col min="15679" max="15873" width="8.6640625" style="194"/>
    <col min="15874" max="15934" width="2.58203125" style="194" customWidth="1"/>
    <col min="15935" max="16129" width="8.6640625" style="194"/>
    <col min="16130" max="16190" width="2.58203125" style="194" customWidth="1"/>
    <col min="16191" max="16384" width="8.6640625" style="194"/>
  </cols>
  <sheetData>
    <row r="1" spans="1:34" ht="18">
      <c r="B1" s="4779" t="s">
        <v>2347</v>
      </c>
      <c r="C1" s="3251"/>
      <c r="D1" s="3251"/>
      <c r="E1" s="3251"/>
    </row>
    <row r="2" spans="1:34">
      <c r="Z2" s="4736" t="s">
        <v>276</v>
      </c>
      <c r="AA2" s="4736"/>
      <c r="AB2" s="4736"/>
      <c r="AC2" s="4736"/>
      <c r="AD2" s="4736"/>
      <c r="AE2" s="4736"/>
      <c r="AF2" s="4736"/>
      <c r="AG2" s="4736"/>
      <c r="AH2" s="4736"/>
    </row>
    <row r="4" spans="1:34" s="199" customFormat="1" ht="21" customHeight="1">
      <c r="A4" s="200"/>
      <c r="B4" s="4737" t="s">
        <v>275</v>
      </c>
      <c r="C4" s="4737"/>
      <c r="D4" s="4737"/>
      <c r="E4" s="4737"/>
      <c r="F4" s="4737"/>
      <c r="G4" s="4737"/>
      <c r="H4" s="4737"/>
      <c r="I4" s="4737"/>
      <c r="J4" s="4737"/>
      <c r="K4" s="4737"/>
      <c r="L4" s="4737"/>
      <c r="M4" s="4737"/>
      <c r="N4" s="4737"/>
      <c r="O4" s="4737"/>
      <c r="P4" s="4737"/>
      <c r="Q4" s="4737"/>
      <c r="R4" s="4737"/>
      <c r="S4" s="4737"/>
      <c r="T4" s="4737"/>
      <c r="U4" s="4737"/>
      <c r="V4" s="4737"/>
      <c r="W4" s="4737"/>
      <c r="X4" s="4737"/>
      <c r="Y4" s="4737"/>
      <c r="Z4" s="4737"/>
      <c r="AA4" s="4737"/>
      <c r="AB4" s="4737"/>
      <c r="AC4" s="4737"/>
      <c r="AD4" s="4737"/>
      <c r="AE4" s="4737"/>
      <c r="AF4" s="4737"/>
      <c r="AG4" s="4737"/>
      <c r="AH4" s="200"/>
    </row>
    <row r="5" spans="1:34" s="199" customFormat="1" ht="21" customHeight="1">
      <c r="A5" s="200"/>
      <c r="B5" s="4737" t="s">
        <v>274</v>
      </c>
      <c r="C5" s="4737"/>
      <c r="D5" s="4737"/>
      <c r="E5" s="4737"/>
      <c r="F5" s="4737"/>
      <c r="G5" s="4737"/>
      <c r="H5" s="4737"/>
      <c r="I5" s="4737"/>
      <c r="J5" s="4737"/>
      <c r="K5" s="4737"/>
      <c r="L5" s="4737"/>
      <c r="M5" s="4737"/>
      <c r="N5" s="4737"/>
      <c r="O5" s="4737"/>
      <c r="P5" s="4737"/>
      <c r="Q5" s="4737"/>
      <c r="R5" s="4737"/>
      <c r="S5" s="4737"/>
      <c r="T5" s="4737"/>
      <c r="U5" s="4737"/>
      <c r="V5" s="4737"/>
      <c r="W5" s="4737"/>
      <c r="X5" s="4737"/>
      <c r="Y5" s="4737"/>
      <c r="Z5" s="4737"/>
      <c r="AA5" s="4737"/>
      <c r="AB5" s="4737"/>
      <c r="AC5" s="4737"/>
      <c r="AD5" s="4737"/>
      <c r="AE5" s="4737"/>
      <c r="AF5" s="4737"/>
      <c r="AG5" s="4737"/>
      <c r="AH5" s="200"/>
    </row>
    <row r="6" spans="1:34" ht="21" customHeight="1" thickBot="1">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s="195"/>
      <c r="AF6" s="195"/>
      <c r="AG6" s="195"/>
      <c r="AH6" s="195"/>
    </row>
    <row r="7" spans="1:34" ht="21" customHeight="1">
      <c r="A7" s="195"/>
      <c r="B7" s="4738" t="s">
        <v>198</v>
      </c>
      <c r="C7" s="4739"/>
      <c r="D7" s="4739"/>
      <c r="E7" s="4739"/>
      <c r="F7" s="4739"/>
      <c r="G7" s="4739"/>
      <c r="H7" s="4739"/>
      <c r="I7" s="4739"/>
      <c r="J7" s="4739"/>
      <c r="K7" s="4739"/>
      <c r="L7" s="4739"/>
      <c r="M7" s="4739"/>
      <c r="N7" s="4740"/>
      <c r="O7" s="4740"/>
      <c r="P7" s="4740"/>
      <c r="Q7" s="4740"/>
      <c r="R7" s="4740"/>
      <c r="S7" s="4740"/>
      <c r="T7" s="4740"/>
      <c r="U7" s="4740"/>
      <c r="V7" s="4740"/>
      <c r="W7" s="4740"/>
      <c r="X7" s="4740"/>
      <c r="Y7" s="4740"/>
      <c r="Z7" s="4740"/>
      <c r="AA7" s="4740"/>
      <c r="AB7" s="4740"/>
      <c r="AC7" s="4740"/>
      <c r="AD7" s="4740"/>
      <c r="AE7" s="4740"/>
      <c r="AF7" s="4740"/>
      <c r="AG7" s="4741"/>
      <c r="AH7" s="195"/>
    </row>
    <row r="8" spans="1:34" ht="21" customHeight="1" thickBot="1">
      <c r="A8" s="195"/>
      <c r="B8" s="4756" t="s">
        <v>197</v>
      </c>
      <c r="C8" s="4757"/>
      <c r="D8" s="4757"/>
      <c r="E8" s="4757"/>
      <c r="F8" s="4757"/>
      <c r="G8" s="4757"/>
      <c r="H8" s="4757"/>
      <c r="I8" s="4757"/>
      <c r="J8" s="4757"/>
      <c r="K8" s="4757"/>
      <c r="L8" s="4757"/>
      <c r="M8" s="4757"/>
      <c r="N8" s="4758" t="s">
        <v>100</v>
      </c>
      <c r="O8" s="4758"/>
      <c r="P8" s="4758"/>
      <c r="Q8" s="4758"/>
      <c r="R8" s="4758"/>
      <c r="S8" s="4758"/>
      <c r="T8" s="4758"/>
      <c r="U8" s="4758"/>
      <c r="V8" s="4758"/>
      <c r="W8" s="4758"/>
      <c r="X8" s="4758"/>
      <c r="Y8" s="4758"/>
      <c r="Z8" s="4758"/>
      <c r="AA8" s="4758"/>
      <c r="AB8" s="4758"/>
      <c r="AC8" s="4758"/>
      <c r="AD8" s="4758"/>
      <c r="AE8" s="4758"/>
      <c r="AF8" s="4758"/>
      <c r="AG8" s="4759"/>
      <c r="AH8" s="195"/>
    </row>
    <row r="9" spans="1:34" ht="21" customHeight="1" thickTop="1">
      <c r="A9" s="195"/>
      <c r="B9" s="4768" t="s">
        <v>272</v>
      </c>
      <c r="C9" s="4769"/>
      <c r="D9" s="4769"/>
      <c r="E9" s="4769"/>
      <c r="F9" s="4769"/>
      <c r="G9" s="4769"/>
      <c r="H9" s="4769"/>
      <c r="I9" s="4769"/>
      <c r="J9" s="4769"/>
      <c r="K9" s="4769"/>
      <c r="L9" s="4769"/>
      <c r="M9" s="4769"/>
      <c r="N9" s="4769" t="s">
        <v>271</v>
      </c>
      <c r="O9" s="4769"/>
      <c r="P9" s="4769"/>
      <c r="Q9" s="4769"/>
      <c r="R9" s="4769"/>
      <c r="S9" s="4769"/>
      <c r="T9" s="4769"/>
      <c r="U9" s="4769"/>
      <c r="V9" s="4769"/>
      <c r="W9" s="4769"/>
      <c r="X9" s="4769"/>
      <c r="Y9" s="4769"/>
      <c r="Z9" s="4769"/>
      <c r="AA9" s="4769"/>
      <c r="AB9" s="4769"/>
      <c r="AC9" s="4769"/>
      <c r="AD9" s="4769"/>
      <c r="AE9" s="4769"/>
      <c r="AF9" s="4769"/>
      <c r="AG9" s="4770"/>
      <c r="AH9" s="195"/>
    </row>
    <row r="10" spans="1:34" ht="21" customHeight="1">
      <c r="A10" s="195"/>
      <c r="B10" s="4771" t="s">
        <v>13</v>
      </c>
      <c r="C10" s="4772"/>
      <c r="D10" s="4772"/>
      <c r="E10" s="4772"/>
      <c r="F10" s="4772"/>
      <c r="G10" s="4772" t="s">
        <v>4</v>
      </c>
      <c r="H10" s="4772"/>
      <c r="I10" s="4772"/>
      <c r="J10" s="4772"/>
      <c r="K10" s="4772"/>
      <c r="L10" s="4772"/>
      <c r="M10" s="4772"/>
      <c r="N10" s="4747" t="s">
        <v>270</v>
      </c>
      <c r="O10" s="4748"/>
      <c r="P10" s="4748"/>
      <c r="Q10" s="4748"/>
      <c r="R10" s="4749"/>
      <c r="S10" s="4747" t="s">
        <v>269</v>
      </c>
      <c r="T10" s="4748"/>
      <c r="U10" s="4748"/>
      <c r="V10" s="4748"/>
      <c r="W10" s="4749"/>
      <c r="X10" s="4744" t="s">
        <v>268</v>
      </c>
      <c r="Y10" s="4744"/>
      <c r="Z10" s="4744"/>
      <c r="AA10" s="4744"/>
      <c r="AB10" s="4744"/>
      <c r="AC10" s="4744" t="s">
        <v>267</v>
      </c>
      <c r="AD10" s="4744"/>
      <c r="AE10" s="4744"/>
      <c r="AF10" s="4744"/>
      <c r="AG10" s="4745"/>
      <c r="AH10" s="195"/>
    </row>
    <row r="11" spans="1:34" ht="21" customHeight="1">
      <c r="A11" s="195"/>
      <c r="B11" s="4771"/>
      <c r="C11" s="4772"/>
      <c r="D11" s="4772"/>
      <c r="E11" s="4772"/>
      <c r="F11" s="4772"/>
      <c r="G11" s="4772"/>
      <c r="H11" s="4772"/>
      <c r="I11" s="4772"/>
      <c r="J11" s="4772"/>
      <c r="K11" s="4772"/>
      <c r="L11" s="4772"/>
      <c r="M11" s="4772"/>
      <c r="N11" s="4750"/>
      <c r="O11" s="4751"/>
      <c r="P11" s="4751"/>
      <c r="Q11" s="4751"/>
      <c r="R11" s="4752"/>
      <c r="S11" s="4750"/>
      <c r="T11" s="4751"/>
      <c r="U11" s="4751"/>
      <c r="V11" s="4751"/>
      <c r="W11" s="4752"/>
      <c r="X11" s="4744"/>
      <c r="Y11" s="4744"/>
      <c r="Z11" s="4744"/>
      <c r="AA11" s="4744"/>
      <c r="AB11" s="4744"/>
      <c r="AC11" s="4744"/>
      <c r="AD11" s="4744"/>
      <c r="AE11" s="4744"/>
      <c r="AF11" s="4744"/>
      <c r="AG11" s="4745"/>
      <c r="AH11" s="195"/>
    </row>
    <row r="12" spans="1:34" ht="21" customHeight="1">
      <c r="A12" s="195"/>
      <c r="B12" s="4771"/>
      <c r="C12" s="4772"/>
      <c r="D12" s="4772"/>
      <c r="E12" s="4772"/>
      <c r="F12" s="4772"/>
      <c r="G12" s="4772"/>
      <c r="H12" s="4772"/>
      <c r="I12" s="4772"/>
      <c r="J12" s="4772"/>
      <c r="K12" s="4772"/>
      <c r="L12" s="4772"/>
      <c r="M12" s="4772"/>
      <c r="N12" s="4753"/>
      <c r="O12" s="4754"/>
      <c r="P12" s="4754"/>
      <c r="Q12" s="4754"/>
      <c r="R12" s="4755"/>
      <c r="S12" s="4753"/>
      <c r="T12" s="4754"/>
      <c r="U12" s="4754"/>
      <c r="V12" s="4754"/>
      <c r="W12" s="4755"/>
      <c r="X12" s="4744"/>
      <c r="Y12" s="4744"/>
      <c r="Z12" s="4744"/>
      <c r="AA12" s="4744"/>
      <c r="AB12" s="4744"/>
      <c r="AC12" s="4744"/>
      <c r="AD12" s="4744"/>
      <c r="AE12" s="4744"/>
      <c r="AF12" s="4744"/>
      <c r="AG12" s="4745"/>
      <c r="AH12" s="195"/>
    </row>
    <row r="13" spans="1:34" ht="21" customHeight="1">
      <c r="A13" s="195"/>
      <c r="B13" s="4746"/>
      <c r="C13" s="4742"/>
      <c r="D13" s="4742"/>
      <c r="E13" s="4742"/>
      <c r="F13" s="4742"/>
      <c r="G13" s="4742"/>
      <c r="H13" s="4742"/>
      <c r="I13" s="4742"/>
      <c r="J13" s="4742"/>
      <c r="K13" s="4742"/>
      <c r="L13" s="4742"/>
      <c r="M13" s="4742"/>
      <c r="N13" s="4742"/>
      <c r="O13" s="4742"/>
      <c r="P13" s="4742"/>
      <c r="Q13" s="4742"/>
      <c r="R13" s="4742"/>
      <c r="S13" s="4742"/>
      <c r="T13" s="4742"/>
      <c r="U13" s="4742"/>
      <c r="V13" s="4742"/>
      <c r="W13" s="4742"/>
      <c r="X13" s="4742"/>
      <c r="Y13" s="4742"/>
      <c r="Z13" s="4742"/>
      <c r="AA13" s="4742"/>
      <c r="AB13" s="4742"/>
      <c r="AC13" s="4742"/>
      <c r="AD13" s="4742"/>
      <c r="AE13" s="4742"/>
      <c r="AF13" s="4742"/>
      <c r="AG13" s="4743"/>
      <c r="AH13" s="195"/>
    </row>
    <row r="14" spans="1:34" ht="21" customHeight="1">
      <c r="A14" s="195"/>
      <c r="B14" s="4746"/>
      <c r="C14" s="4742"/>
      <c r="D14" s="4742"/>
      <c r="E14" s="4742"/>
      <c r="F14" s="4742"/>
      <c r="G14" s="4742"/>
      <c r="H14" s="4742"/>
      <c r="I14" s="4742"/>
      <c r="J14" s="4742"/>
      <c r="K14" s="4742"/>
      <c r="L14" s="4742"/>
      <c r="M14" s="4742"/>
      <c r="N14" s="4742"/>
      <c r="O14" s="4742"/>
      <c r="P14" s="4742"/>
      <c r="Q14" s="4742"/>
      <c r="R14" s="4742"/>
      <c r="S14" s="4742"/>
      <c r="T14" s="4742"/>
      <c r="U14" s="4742"/>
      <c r="V14" s="4742"/>
      <c r="W14" s="4742"/>
      <c r="X14" s="4742"/>
      <c r="Y14" s="4742"/>
      <c r="Z14" s="4742"/>
      <c r="AA14" s="4742"/>
      <c r="AB14" s="4742"/>
      <c r="AC14" s="4742"/>
      <c r="AD14" s="4742"/>
      <c r="AE14" s="4742"/>
      <c r="AF14" s="4742"/>
      <c r="AG14" s="4743"/>
      <c r="AH14" s="195"/>
    </row>
    <row r="15" spans="1:34" ht="21" customHeight="1">
      <c r="A15" s="195"/>
      <c r="B15" s="4746"/>
      <c r="C15" s="4742"/>
      <c r="D15" s="4742"/>
      <c r="E15" s="4742"/>
      <c r="F15" s="4742"/>
      <c r="G15" s="4742"/>
      <c r="H15" s="4742"/>
      <c r="I15" s="4742"/>
      <c r="J15" s="4742"/>
      <c r="K15" s="4742"/>
      <c r="L15" s="4742"/>
      <c r="M15" s="4742"/>
      <c r="N15" s="4742"/>
      <c r="O15" s="4742"/>
      <c r="P15" s="4742"/>
      <c r="Q15" s="4742"/>
      <c r="R15" s="4742"/>
      <c r="S15" s="4742"/>
      <c r="T15" s="4742"/>
      <c r="U15" s="4742"/>
      <c r="V15" s="4742"/>
      <c r="W15" s="4742"/>
      <c r="X15" s="4742"/>
      <c r="Y15" s="4742"/>
      <c r="Z15" s="4742"/>
      <c r="AA15" s="4742"/>
      <c r="AB15" s="4742"/>
      <c r="AC15" s="4742"/>
      <c r="AD15" s="4742"/>
      <c r="AE15" s="4742"/>
      <c r="AF15" s="4742"/>
      <c r="AG15" s="4743"/>
      <c r="AH15" s="195"/>
    </row>
    <row r="16" spans="1:34" ht="21" customHeight="1">
      <c r="A16" s="195"/>
      <c r="B16" s="4746"/>
      <c r="C16" s="4742"/>
      <c r="D16" s="4742"/>
      <c r="E16" s="4742"/>
      <c r="F16" s="4742"/>
      <c r="G16" s="4742"/>
      <c r="H16" s="4742"/>
      <c r="I16" s="4742"/>
      <c r="J16" s="4742"/>
      <c r="K16" s="4742"/>
      <c r="L16" s="4742"/>
      <c r="M16" s="4742"/>
      <c r="N16" s="4773"/>
      <c r="O16" s="4774"/>
      <c r="P16" s="4774"/>
      <c r="Q16" s="4774"/>
      <c r="R16" s="4776"/>
      <c r="S16" s="4773"/>
      <c r="T16" s="4774"/>
      <c r="U16" s="4774"/>
      <c r="V16" s="4774"/>
      <c r="W16" s="4776"/>
      <c r="X16" s="4773"/>
      <c r="Y16" s="4774"/>
      <c r="Z16" s="4774"/>
      <c r="AA16" s="4774"/>
      <c r="AB16" s="4776"/>
      <c r="AC16" s="4773"/>
      <c r="AD16" s="4774"/>
      <c r="AE16" s="4774"/>
      <c r="AF16" s="4774"/>
      <c r="AG16" s="4775"/>
      <c r="AH16" s="195"/>
    </row>
    <row r="17" spans="1:34" ht="21" customHeight="1">
      <c r="A17" s="195"/>
      <c r="B17" s="4746"/>
      <c r="C17" s="4742"/>
      <c r="D17" s="4742"/>
      <c r="E17" s="4742"/>
      <c r="F17" s="4742"/>
      <c r="G17" s="4742"/>
      <c r="H17" s="4742"/>
      <c r="I17" s="4742"/>
      <c r="J17" s="4742"/>
      <c r="K17" s="4742"/>
      <c r="L17" s="4742"/>
      <c r="M17" s="4742"/>
      <c r="N17" s="4773"/>
      <c r="O17" s="4774"/>
      <c r="P17" s="4774"/>
      <c r="Q17" s="4774"/>
      <c r="R17" s="4776"/>
      <c r="S17" s="4773"/>
      <c r="T17" s="4774"/>
      <c r="U17" s="4774"/>
      <c r="V17" s="4774"/>
      <c r="W17" s="4776"/>
      <c r="X17" s="4773"/>
      <c r="Y17" s="4774"/>
      <c r="Z17" s="4774"/>
      <c r="AA17" s="4774"/>
      <c r="AB17" s="4776"/>
      <c r="AC17" s="4773"/>
      <c r="AD17" s="4774"/>
      <c r="AE17" s="4774"/>
      <c r="AF17" s="4774"/>
      <c r="AG17" s="4775"/>
      <c r="AH17" s="195"/>
    </row>
    <row r="18" spans="1:34" ht="21" customHeight="1">
      <c r="A18" s="195"/>
      <c r="B18" s="4746"/>
      <c r="C18" s="4742"/>
      <c r="D18" s="4742"/>
      <c r="E18" s="4742"/>
      <c r="F18" s="4742"/>
      <c r="G18" s="4742"/>
      <c r="H18" s="4742"/>
      <c r="I18" s="4742"/>
      <c r="J18" s="4742"/>
      <c r="K18" s="4742"/>
      <c r="L18" s="4742"/>
      <c r="M18" s="4742"/>
      <c r="N18" s="4773"/>
      <c r="O18" s="4774"/>
      <c r="P18" s="4774"/>
      <c r="Q18" s="4774"/>
      <c r="R18" s="4776"/>
      <c r="S18" s="4773"/>
      <c r="T18" s="4774"/>
      <c r="U18" s="4774"/>
      <c r="V18" s="4774"/>
      <c r="W18" s="4776"/>
      <c r="X18" s="4773"/>
      <c r="Y18" s="4774"/>
      <c r="Z18" s="4774"/>
      <c r="AA18" s="4774"/>
      <c r="AB18" s="4776"/>
      <c r="AC18" s="4773"/>
      <c r="AD18" s="4774"/>
      <c r="AE18" s="4774"/>
      <c r="AF18" s="4774"/>
      <c r="AG18" s="4775"/>
      <c r="AH18" s="195"/>
    </row>
    <row r="19" spans="1:34" ht="21" customHeight="1">
      <c r="A19" s="195"/>
      <c r="B19" s="4746"/>
      <c r="C19" s="4742"/>
      <c r="D19" s="4742"/>
      <c r="E19" s="4742"/>
      <c r="F19" s="4742"/>
      <c r="G19" s="4742"/>
      <c r="H19" s="4742"/>
      <c r="I19" s="4742"/>
      <c r="J19" s="4742"/>
      <c r="K19" s="4742"/>
      <c r="L19" s="4742"/>
      <c r="M19" s="4742"/>
      <c r="N19" s="4773"/>
      <c r="O19" s="4774"/>
      <c r="P19" s="4774"/>
      <c r="Q19" s="4774"/>
      <c r="R19" s="4776"/>
      <c r="S19" s="4773"/>
      <c r="T19" s="4774"/>
      <c r="U19" s="4774"/>
      <c r="V19" s="4774"/>
      <c r="W19" s="4776"/>
      <c r="X19" s="4773"/>
      <c r="Y19" s="4774"/>
      <c r="Z19" s="4774"/>
      <c r="AA19" s="4774"/>
      <c r="AB19" s="4776"/>
      <c r="AC19" s="4773"/>
      <c r="AD19" s="4774"/>
      <c r="AE19" s="4774"/>
      <c r="AF19" s="4774"/>
      <c r="AG19" s="4775"/>
      <c r="AH19" s="195"/>
    </row>
    <row r="20" spans="1:34" ht="21" customHeight="1">
      <c r="A20" s="195"/>
      <c r="B20" s="4746"/>
      <c r="C20" s="4742"/>
      <c r="D20" s="4742"/>
      <c r="E20" s="4742"/>
      <c r="F20" s="4742"/>
      <c r="G20" s="4742"/>
      <c r="H20" s="4742"/>
      <c r="I20" s="4742"/>
      <c r="J20" s="4742"/>
      <c r="K20" s="4742"/>
      <c r="L20" s="4742"/>
      <c r="M20" s="4742"/>
      <c r="N20" s="4773"/>
      <c r="O20" s="4774"/>
      <c r="P20" s="4774"/>
      <c r="Q20" s="4774"/>
      <c r="R20" s="4776"/>
      <c r="S20" s="4773"/>
      <c r="T20" s="4774"/>
      <c r="U20" s="4774"/>
      <c r="V20" s="4774"/>
      <c r="W20" s="4776"/>
      <c r="X20" s="4773"/>
      <c r="Y20" s="4774"/>
      <c r="Z20" s="4774"/>
      <c r="AA20" s="4774"/>
      <c r="AB20" s="4776"/>
      <c r="AC20" s="4773"/>
      <c r="AD20" s="4774"/>
      <c r="AE20" s="4774"/>
      <c r="AF20" s="4774"/>
      <c r="AG20" s="4775"/>
      <c r="AH20" s="195"/>
    </row>
    <row r="21" spans="1:34" ht="21" customHeight="1">
      <c r="A21" s="195"/>
      <c r="B21" s="4746"/>
      <c r="C21" s="4742"/>
      <c r="D21" s="4742"/>
      <c r="E21" s="4742"/>
      <c r="F21" s="4742"/>
      <c r="G21" s="4742"/>
      <c r="H21" s="4742"/>
      <c r="I21" s="4742"/>
      <c r="J21" s="4742"/>
      <c r="K21" s="4742"/>
      <c r="L21" s="4742"/>
      <c r="M21" s="4742"/>
      <c r="N21" s="4773"/>
      <c r="O21" s="4774"/>
      <c r="P21" s="4774"/>
      <c r="Q21" s="4774"/>
      <c r="R21" s="4776"/>
      <c r="S21" s="4773"/>
      <c r="T21" s="4774"/>
      <c r="U21" s="4774"/>
      <c r="V21" s="4774"/>
      <c r="W21" s="4776"/>
      <c r="X21" s="4773"/>
      <c r="Y21" s="4774"/>
      <c r="Z21" s="4774"/>
      <c r="AA21" s="4774"/>
      <c r="AB21" s="4776"/>
      <c r="AC21" s="4773"/>
      <c r="AD21" s="4774"/>
      <c r="AE21" s="4774"/>
      <c r="AF21" s="4774"/>
      <c r="AG21" s="4775"/>
      <c r="AH21" s="195"/>
    </row>
    <row r="22" spans="1:34" ht="21" customHeight="1">
      <c r="A22" s="195"/>
      <c r="B22" s="4746"/>
      <c r="C22" s="4742"/>
      <c r="D22" s="4742"/>
      <c r="E22" s="4742"/>
      <c r="F22" s="4742"/>
      <c r="G22" s="4742"/>
      <c r="H22" s="4742"/>
      <c r="I22" s="4742"/>
      <c r="J22" s="4742"/>
      <c r="K22" s="4742"/>
      <c r="L22" s="4742"/>
      <c r="M22" s="4742"/>
      <c r="N22" s="4742"/>
      <c r="O22" s="4742"/>
      <c r="P22" s="4742"/>
      <c r="Q22" s="4742"/>
      <c r="R22" s="4742"/>
      <c r="S22" s="4742"/>
      <c r="T22" s="4742"/>
      <c r="U22" s="4742"/>
      <c r="V22" s="4742"/>
      <c r="W22" s="4742"/>
      <c r="X22" s="4742"/>
      <c r="Y22" s="4742"/>
      <c r="Z22" s="4742"/>
      <c r="AA22" s="4742"/>
      <c r="AB22" s="4742"/>
      <c r="AC22" s="4742"/>
      <c r="AD22" s="4742"/>
      <c r="AE22" s="4742"/>
      <c r="AF22" s="4742"/>
      <c r="AG22" s="4743"/>
      <c r="AH22" s="195"/>
    </row>
    <row r="23" spans="1:34" ht="21" customHeight="1">
      <c r="A23" s="195"/>
      <c r="B23" s="4746"/>
      <c r="C23" s="4742"/>
      <c r="D23" s="4742"/>
      <c r="E23" s="4742"/>
      <c r="F23" s="4742"/>
      <c r="G23" s="4742"/>
      <c r="H23" s="4742"/>
      <c r="I23" s="4742"/>
      <c r="J23" s="4742"/>
      <c r="K23" s="4742"/>
      <c r="L23" s="4742"/>
      <c r="M23" s="4742"/>
      <c r="N23" s="4742"/>
      <c r="O23" s="4742"/>
      <c r="P23" s="4742"/>
      <c r="Q23" s="4742"/>
      <c r="R23" s="4742"/>
      <c r="S23" s="4742"/>
      <c r="T23" s="4742"/>
      <c r="U23" s="4742"/>
      <c r="V23" s="4742"/>
      <c r="W23" s="4742"/>
      <c r="X23" s="4742"/>
      <c r="Y23" s="4742"/>
      <c r="Z23" s="4742"/>
      <c r="AA23" s="4742"/>
      <c r="AB23" s="4742"/>
      <c r="AC23" s="4742"/>
      <c r="AD23" s="4742"/>
      <c r="AE23" s="4742"/>
      <c r="AF23" s="4742"/>
      <c r="AG23" s="4743"/>
      <c r="AH23" s="195"/>
    </row>
    <row r="24" spans="1:34" ht="21" customHeight="1" thickBot="1">
      <c r="A24" s="195"/>
      <c r="B24" s="4799"/>
      <c r="C24" s="4777"/>
      <c r="D24" s="4777"/>
      <c r="E24" s="4777"/>
      <c r="F24" s="4777"/>
      <c r="G24" s="4777"/>
      <c r="H24" s="4777"/>
      <c r="I24" s="4777"/>
      <c r="J24" s="4777"/>
      <c r="K24" s="4777"/>
      <c r="L24" s="4777"/>
      <c r="M24" s="4777"/>
      <c r="N24" s="4777"/>
      <c r="O24" s="4777"/>
      <c r="P24" s="4777"/>
      <c r="Q24" s="4777"/>
      <c r="R24" s="4777"/>
      <c r="S24" s="4777"/>
      <c r="T24" s="4777"/>
      <c r="U24" s="4777"/>
      <c r="V24" s="4777"/>
      <c r="W24" s="4777"/>
      <c r="X24" s="4777"/>
      <c r="Y24" s="4777"/>
      <c r="Z24" s="4777"/>
      <c r="AA24" s="4777"/>
      <c r="AB24" s="4777"/>
      <c r="AC24" s="4777"/>
      <c r="AD24" s="4777"/>
      <c r="AE24" s="4777"/>
      <c r="AF24" s="4777"/>
      <c r="AG24" s="4778"/>
      <c r="AH24" s="195"/>
    </row>
    <row r="25" spans="1:34" ht="21" customHeight="1" thickBot="1">
      <c r="A25" s="195"/>
      <c r="B25" s="198"/>
      <c r="C25" s="198"/>
      <c r="D25" s="198"/>
      <c r="E25" s="198"/>
      <c r="F25" s="198"/>
      <c r="G25" s="198"/>
      <c r="H25" s="198"/>
      <c r="I25" s="198"/>
      <c r="J25" s="198"/>
      <c r="K25" s="198"/>
      <c r="L25" s="198"/>
      <c r="M25" s="198"/>
      <c r="N25" s="198"/>
      <c r="O25" s="198"/>
      <c r="P25" s="198"/>
      <c r="Q25" s="198"/>
      <c r="R25" s="198"/>
      <c r="S25" s="198"/>
      <c r="T25" s="198"/>
      <c r="U25" s="198"/>
      <c r="V25" s="198"/>
      <c r="W25" s="198"/>
      <c r="X25" s="198"/>
      <c r="Y25" s="198"/>
      <c r="Z25" s="198"/>
      <c r="AA25" s="198"/>
      <c r="AB25" s="198"/>
      <c r="AC25" s="198"/>
      <c r="AD25" s="198"/>
      <c r="AE25" s="198"/>
      <c r="AF25" s="198"/>
      <c r="AG25" s="198"/>
      <c r="AH25" s="195"/>
    </row>
    <row r="26" spans="1:34" ht="21" customHeight="1">
      <c r="A26" s="195"/>
      <c r="B26" s="4760" t="s">
        <v>266</v>
      </c>
      <c r="C26" s="4761"/>
      <c r="D26" s="4761"/>
      <c r="E26" s="4761"/>
      <c r="F26" s="4761"/>
      <c r="G26" s="4761"/>
      <c r="H26" s="4761"/>
      <c r="I26" s="4761"/>
      <c r="J26" s="4761"/>
      <c r="K26" s="4761"/>
      <c r="L26" s="4761"/>
      <c r="M26" s="4761"/>
      <c r="N26" s="4761"/>
      <c r="O26" s="4761"/>
      <c r="P26" s="4761"/>
      <c r="Q26" s="4761"/>
      <c r="R26" s="4764" t="s">
        <v>265</v>
      </c>
      <c r="S26" s="4764"/>
      <c r="T26" s="4764"/>
      <c r="U26" s="4764"/>
      <c r="V26" s="4764"/>
      <c r="W26" s="4764"/>
      <c r="X26" s="4764"/>
      <c r="Y26" s="4764"/>
      <c r="Z26" s="4764"/>
      <c r="AA26" s="4764"/>
      <c r="AB26" s="4764"/>
      <c r="AC26" s="4764"/>
      <c r="AD26" s="4764"/>
      <c r="AE26" s="4764"/>
      <c r="AF26" s="4764"/>
      <c r="AG26" s="4765"/>
      <c r="AH26" s="195"/>
    </row>
    <row r="27" spans="1:34" ht="21" customHeight="1" thickBot="1">
      <c r="A27" s="195"/>
      <c r="B27" s="4762"/>
      <c r="C27" s="4763"/>
      <c r="D27" s="4763"/>
      <c r="E27" s="4763"/>
      <c r="F27" s="4763"/>
      <c r="G27" s="4763"/>
      <c r="H27" s="4763"/>
      <c r="I27" s="4763"/>
      <c r="J27" s="4763"/>
      <c r="K27" s="4763"/>
      <c r="L27" s="4763"/>
      <c r="M27" s="4763"/>
      <c r="N27" s="4763"/>
      <c r="O27" s="4763"/>
      <c r="P27" s="4763"/>
      <c r="Q27" s="4763"/>
      <c r="R27" s="4766"/>
      <c r="S27" s="4766"/>
      <c r="T27" s="4766"/>
      <c r="U27" s="4766"/>
      <c r="V27" s="4766"/>
      <c r="W27" s="4766"/>
      <c r="X27" s="4766"/>
      <c r="Y27" s="4766"/>
      <c r="Z27" s="4766"/>
      <c r="AA27" s="4766"/>
      <c r="AB27" s="4766"/>
      <c r="AC27" s="4766"/>
      <c r="AD27" s="4766"/>
      <c r="AE27" s="4766"/>
      <c r="AF27" s="4766"/>
      <c r="AG27" s="4767"/>
      <c r="AH27" s="195"/>
    </row>
    <row r="28" spans="1:34" ht="21" customHeight="1" thickBot="1">
      <c r="A28" s="195"/>
      <c r="B28" s="198"/>
      <c r="C28" s="198"/>
      <c r="D28" s="198"/>
      <c r="E28" s="198"/>
      <c r="F28" s="198"/>
      <c r="G28" s="198"/>
      <c r="H28" s="198"/>
      <c r="I28" s="198"/>
      <c r="J28" s="198"/>
      <c r="K28" s="198"/>
      <c r="L28" s="198"/>
      <c r="M28" s="198"/>
      <c r="N28" s="198"/>
      <c r="O28" s="198"/>
      <c r="P28" s="198"/>
      <c r="Q28" s="198"/>
      <c r="R28" s="198"/>
      <c r="S28" s="198"/>
      <c r="T28" s="198"/>
      <c r="U28" s="198"/>
      <c r="V28" s="198"/>
      <c r="W28" s="198"/>
      <c r="X28" s="198"/>
      <c r="Y28" s="198"/>
      <c r="Z28" s="198"/>
      <c r="AA28" s="198"/>
      <c r="AB28" s="198"/>
      <c r="AC28" s="198"/>
      <c r="AD28" s="198"/>
      <c r="AE28" s="198"/>
      <c r="AF28" s="198"/>
      <c r="AG28" s="198"/>
      <c r="AH28" s="195"/>
    </row>
    <row r="29" spans="1:34" ht="21" customHeight="1">
      <c r="A29" s="195"/>
      <c r="B29" s="4781" t="s">
        <v>264</v>
      </c>
      <c r="C29" s="4782"/>
      <c r="D29" s="4782"/>
      <c r="E29" s="4782"/>
      <c r="F29" s="4782"/>
      <c r="G29" s="4782"/>
      <c r="H29" s="4782"/>
      <c r="I29" s="4783"/>
      <c r="J29" s="4782" t="s">
        <v>263</v>
      </c>
      <c r="K29" s="4782"/>
      <c r="L29" s="4782"/>
      <c r="M29" s="4782"/>
      <c r="N29" s="4782"/>
      <c r="O29" s="4782"/>
      <c r="P29" s="4782"/>
      <c r="Q29" s="4782"/>
      <c r="R29" s="4787"/>
      <c r="S29" s="4787"/>
      <c r="T29" s="4787"/>
      <c r="U29" s="4787"/>
      <c r="V29" s="4787"/>
      <c r="W29" s="4787"/>
      <c r="X29" s="4787"/>
      <c r="Y29" s="4787"/>
      <c r="Z29" s="4787"/>
      <c r="AA29" s="4787"/>
      <c r="AB29" s="4787"/>
      <c r="AC29" s="4787"/>
      <c r="AD29" s="4787"/>
      <c r="AE29" s="4787"/>
      <c r="AF29" s="4787"/>
      <c r="AG29" s="4788"/>
      <c r="AH29" s="195"/>
    </row>
    <row r="30" spans="1:34" ht="42.75" customHeight="1">
      <c r="A30" s="195"/>
      <c r="B30" s="4784"/>
      <c r="C30" s="4785"/>
      <c r="D30" s="4785"/>
      <c r="E30" s="4785"/>
      <c r="F30" s="4785"/>
      <c r="G30" s="4785"/>
      <c r="H30" s="4785"/>
      <c r="I30" s="4786"/>
      <c r="J30" s="4785"/>
      <c r="K30" s="4785"/>
      <c r="L30" s="4785"/>
      <c r="M30" s="4785"/>
      <c r="N30" s="4785"/>
      <c r="O30" s="4785"/>
      <c r="P30" s="4785"/>
      <c r="Q30" s="4786"/>
      <c r="R30" s="4789" t="s">
        <v>262</v>
      </c>
      <c r="S30" s="4790"/>
      <c r="T30" s="4790"/>
      <c r="U30" s="4790"/>
      <c r="V30" s="4790"/>
      <c r="W30" s="4790"/>
      <c r="X30" s="4790"/>
      <c r="Y30" s="4790"/>
      <c r="Z30" s="4790"/>
      <c r="AA30" s="4790"/>
      <c r="AB30" s="4790"/>
      <c r="AC30" s="4790"/>
      <c r="AD30" s="4790"/>
      <c r="AE30" s="4790"/>
      <c r="AF30" s="4790"/>
      <c r="AG30" s="4791"/>
      <c r="AH30" s="195"/>
    </row>
    <row r="31" spans="1:34" ht="24.75" customHeight="1" thickBot="1">
      <c r="A31" s="195"/>
      <c r="B31" s="4792"/>
      <c r="C31" s="4793"/>
      <c r="D31" s="4793"/>
      <c r="E31" s="4793"/>
      <c r="F31" s="4793"/>
      <c r="G31" s="4793"/>
      <c r="H31" s="4793"/>
      <c r="I31" s="4794"/>
      <c r="J31" s="4795"/>
      <c r="K31" s="4795"/>
      <c r="L31" s="4795"/>
      <c r="M31" s="4795"/>
      <c r="N31" s="4795"/>
      <c r="O31" s="4795"/>
      <c r="P31" s="4795"/>
      <c r="Q31" s="4796"/>
      <c r="R31" s="4797"/>
      <c r="S31" s="4795"/>
      <c r="T31" s="4795"/>
      <c r="U31" s="4795"/>
      <c r="V31" s="4795"/>
      <c r="W31" s="4795"/>
      <c r="X31" s="4795"/>
      <c r="Y31" s="4795"/>
      <c r="Z31" s="4795"/>
      <c r="AA31" s="4795"/>
      <c r="AB31" s="4795"/>
      <c r="AC31" s="4795"/>
      <c r="AD31" s="4795"/>
      <c r="AE31" s="4795"/>
      <c r="AF31" s="4795"/>
      <c r="AG31" s="4798"/>
      <c r="AH31" s="195"/>
    </row>
    <row r="32" spans="1:34" ht="17.149999999999999" customHeight="1">
      <c r="A32" s="195"/>
      <c r="B32" s="4800" t="s">
        <v>261</v>
      </c>
      <c r="C32" s="4800"/>
      <c r="D32" s="4800"/>
      <c r="E32" s="4800"/>
      <c r="F32" s="4800"/>
      <c r="G32" s="4800"/>
      <c r="H32" s="4800"/>
      <c r="I32" s="4800"/>
      <c r="J32" s="4800"/>
      <c r="K32" s="4800"/>
      <c r="L32" s="4800"/>
      <c r="M32" s="4800"/>
      <c r="N32" s="4800"/>
      <c r="O32" s="4800"/>
      <c r="P32" s="4800"/>
      <c r="Q32" s="4800"/>
      <c r="R32" s="4800"/>
      <c r="S32" s="4800"/>
      <c r="T32" s="4800"/>
      <c r="U32" s="4800"/>
      <c r="V32" s="4800"/>
      <c r="W32" s="4800"/>
      <c r="X32" s="4800"/>
      <c r="Y32" s="4800"/>
      <c r="Z32" s="4800"/>
      <c r="AA32" s="4800"/>
      <c r="AB32" s="4800"/>
      <c r="AC32" s="4800"/>
      <c r="AD32" s="4800"/>
      <c r="AE32" s="4800"/>
      <c r="AF32" s="4800"/>
      <c r="AG32" s="4800"/>
      <c r="AH32" s="195"/>
    </row>
    <row r="33" spans="1:34" ht="17.149999999999999" customHeight="1">
      <c r="A33" s="195"/>
      <c r="B33" s="4780"/>
      <c r="C33" s="4780"/>
      <c r="D33" s="4780"/>
      <c r="E33" s="4780"/>
      <c r="F33" s="4780"/>
      <c r="G33" s="4780"/>
      <c r="H33" s="4780"/>
      <c r="I33" s="4780"/>
      <c r="J33" s="4780"/>
      <c r="K33" s="4780"/>
      <c r="L33" s="4780"/>
      <c r="M33" s="4780"/>
      <c r="N33" s="4780"/>
      <c r="O33" s="4780"/>
      <c r="P33" s="4780"/>
      <c r="Q33" s="4780"/>
      <c r="R33" s="4780"/>
      <c r="S33" s="4780"/>
      <c r="T33" s="4780"/>
      <c r="U33" s="4780"/>
      <c r="V33" s="4780"/>
      <c r="W33" s="4780"/>
      <c r="X33" s="4780"/>
      <c r="Y33" s="4780"/>
      <c r="Z33" s="4780"/>
      <c r="AA33" s="4780"/>
      <c r="AB33" s="4780"/>
      <c r="AC33" s="4780"/>
      <c r="AD33" s="4780"/>
      <c r="AE33" s="4780"/>
      <c r="AF33" s="4780"/>
      <c r="AG33" s="4780"/>
      <c r="AH33" s="195"/>
    </row>
    <row r="34" spans="1:34" ht="17.149999999999999" customHeight="1">
      <c r="A34" s="195"/>
      <c r="B34" s="4780" t="s">
        <v>260</v>
      </c>
      <c r="C34" s="4780"/>
      <c r="D34" s="4780"/>
      <c r="E34" s="4780"/>
      <c r="F34" s="4780"/>
      <c r="G34" s="4780"/>
      <c r="H34" s="4780"/>
      <c r="I34" s="4780"/>
      <c r="J34" s="4780"/>
      <c r="K34" s="4780"/>
      <c r="L34" s="4780"/>
      <c r="M34" s="4780"/>
      <c r="N34" s="4780"/>
      <c r="O34" s="4780"/>
      <c r="P34" s="4780"/>
      <c r="Q34" s="4780"/>
      <c r="R34" s="4780"/>
      <c r="S34" s="4780"/>
      <c r="T34" s="4780"/>
      <c r="U34" s="4780"/>
      <c r="V34" s="4780"/>
      <c r="W34" s="4780"/>
      <c r="X34" s="4780"/>
      <c r="Y34" s="4780"/>
      <c r="Z34" s="4780"/>
      <c r="AA34" s="4780"/>
      <c r="AB34" s="4780"/>
      <c r="AC34" s="4780"/>
      <c r="AD34" s="4780"/>
      <c r="AE34" s="4780"/>
      <c r="AF34" s="4780"/>
      <c r="AG34" s="4780"/>
      <c r="AH34" s="195"/>
    </row>
    <row r="35" spans="1:34" ht="17.149999999999999" customHeight="1">
      <c r="A35" s="195"/>
      <c r="B35" s="4780"/>
      <c r="C35" s="4780"/>
      <c r="D35" s="4780"/>
      <c r="E35" s="4780"/>
      <c r="F35" s="4780"/>
      <c r="G35" s="4780"/>
      <c r="H35" s="4780"/>
      <c r="I35" s="4780"/>
      <c r="J35" s="4780"/>
      <c r="K35" s="4780"/>
      <c r="L35" s="4780"/>
      <c r="M35" s="4780"/>
      <c r="N35" s="4780"/>
      <c r="O35" s="4780"/>
      <c r="P35" s="4780"/>
      <c r="Q35" s="4780"/>
      <c r="R35" s="4780"/>
      <c r="S35" s="4780"/>
      <c r="T35" s="4780"/>
      <c r="U35" s="4780"/>
      <c r="V35" s="4780"/>
      <c r="W35" s="4780"/>
      <c r="X35" s="4780"/>
      <c r="Y35" s="4780"/>
      <c r="Z35" s="4780"/>
      <c r="AA35" s="4780"/>
      <c r="AB35" s="4780"/>
      <c r="AC35" s="4780"/>
      <c r="AD35" s="4780"/>
      <c r="AE35" s="4780"/>
      <c r="AF35" s="4780"/>
      <c r="AG35" s="4780"/>
      <c r="AH35" s="195"/>
    </row>
    <row r="36" spans="1:34" ht="15" customHeight="1">
      <c r="A36" s="195"/>
      <c r="B36" s="196"/>
      <c r="C36" s="196"/>
      <c r="D36" s="196"/>
      <c r="E36" s="196"/>
      <c r="F36" s="196"/>
      <c r="G36" s="197"/>
      <c r="H36" s="197"/>
      <c r="I36" s="197"/>
      <c r="J36" s="197"/>
      <c r="K36" s="197"/>
      <c r="L36" s="197"/>
      <c r="M36" s="197"/>
      <c r="N36" s="196"/>
      <c r="O36" s="196"/>
      <c r="P36" s="196"/>
      <c r="Q36" s="196"/>
      <c r="R36" s="196"/>
      <c r="S36" s="196"/>
      <c r="T36" s="196"/>
      <c r="U36" s="196"/>
      <c r="V36" s="196"/>
      <c r="W36" s="196"/>
      <c r="X36" s="196"/>
      <c r="Y36" s="196"/>
      <c r="Z36" s="196"/>
      <c r="AA36" s="196"/>
      <c r="AB36" s="196"/>
      <c r="AC36" s="196"/>
      <c r="AD36" s="196"/>
      <c r="AE36" s="196"/>
      <c r="AF36" s="196"/>
      <c r="AG36" s="196"/>
      <c r="AH36" s="195"/>
    </row>
    <row r="37" spans="1:34" ht="21" customHeight="1">
      <c r="A37" s="195"/>
      <c r="B37" s="4780" t="s">
        <v>259</v>
      </c>
      <c r="C37" s="4780"/>
      <c r="D37" s="4780"/>
      <c r="E37" s="4780"/>
      <c r="F37" s="4780"/>
      <c r="G37" s="4780"/>
      <c r="H37" s="4780"/>
      <c r="I37" s="4780"/>
      <c r="J37" s="4780"/>
      <c r="K37" s="4780"/>
      <c r="L37" s="4780"/>
      <c r="M37" s="4780"/>
      <c r="N37" s="4780"/>
      <c r="O37" s="4780"/>
      <c r="P37" s="4780"/>
      <c r="Q37" s="4780"/>
      <c r="R37" s="4780"/>
      <c r="S37" s="4780"/>
      <c r="T37" s="4780"/>
      <c r="U37" s="4780"/>
      <c r="V37" s="4780"/>
      <c r="W37" s="4780"/>
      <c r="X37" s="4780"/>
      <c r="Y37" s="4780"/>
      <c r="Z37" s="4780"/>
      <c r="AA37" s="4780"/>
      <c r="AB37" s="4780"/>
      <c r="AC37" s="4780"/>
      <c r="AD37" s="4780"/>
      <c r="AE37" s="4780"/>
      <c r="AF37" s="4780"/>
      <c r="AG37" s="4780"/>
      <c r="AH37" s="195"/>
    </row>
    <row r="38" spans="1:34" ht="21" customHeight="1">
      <c r="A38" s="195"/>
      <c r="B38" s="4780"/>
      <c r="C38" s="4780"/>
      <c r="D38" s="4780"/>
      <c r="E38" s="4780"/>
      <c r="F38" s="4780"/>
      <c r="G38" s="4780"/>
      <c r="H38" s="4780"/>
      <c r="I38" s="4780"/>
      <c r="J38" s="4780"/>
      <c r="K38" s="4780"/>
      <c r="L38" s="4780"/>
      <c r="M38" s="4780"/>
      <c r="N38" s="4780"/>
      <c r="O38" s="4780"/>
      <c r="P38" s="4780"/>
      <c r="Q38" s="4780"/>
      <c r="R38" s="4780"/>
      <c r="S38" s="4780"/>
      <c r="T38" s="4780"/>
      <c r="U38" s="4780"/>
      <c r="V38" s="4780"/>
      <c r="W38" s="4780"/>
      <c r="X38" s="4780"/>
      <c r="Y38" s="4780"/>
      <c r="Z38" s="4780"/>
      <c r="AA38" s="4780"/>
      <c r="AB38" s="4780"/>
      <c r="AC38" s="4780"/>
      <c r="AD38" s="4780"/>
      <c r="AE38" s="4780"/>
      <c r="AF38" s="4780"/>
      <c r="AG38" s="4780"/>
      <c r="AH38" s="195"/>
    </row>
    <row r="39" spans="1:34" ht="21" customHeight="1">
      <c r="A39" s="195"/>
      <c r="B39" s="4780"/>
      <c r="C39" s="4780"/>
      <c r="D39" s="4780"/>
      <c r="E39" s="4780"/>
      <c r="F39" s="4780"/>
      <c r="G39" s="4780"/>
      <c r="H39" s="4780"/>
      <c r="I39" s="4780"/>
      <c r="J39" s="4780"/>
      <c r="K39" s="4780"/>
      <c r="L39" s="4780"/>
      <c r="M39" s="4780"/>
      <c r="N39" s="4780"/>
      <c r="O39" s="4780"/>
      <c r="P39" s="4780"/>
      <c r="Q39" s="4780"/>
      <c r="R39" s="4780"/>
      <c r="S39" s="4780"/>
      <c r="T39" s="4780"/>
      <c r="U39" s="4780"/>
      <c r="V39" s="4780"/>
      <c r="W39" s="4780"/>
      <c r="X39" s="4780"/>
      <c r="Y39" s="4780"/>
      <c r="Z39" s="4780"/>
      <c r="AA39" s="4780"/>
      <c r="AB39" s="4780"/>
      <c r="AC39" s="4780"/>
      <c r="AD39" s="4780"/>
      <c r="AE39" s="4780"/>
      <c r="AF39" s="4780"/>
      <c r="AG39" s="4780"/>
      <c r="AH39" s="195"/>
    </row>
    <row r="40" spans="1:34" ht="21" customHeight="1">
      <c r="A40" s="195"/>
      <c r="B40" s="4780"/>
      <c r="C40" s="4780"/>
      <c r="D40" s="4780"/>
      <c r="E40" s="4780"/>
      <c r="F40" s="4780"/>
      <c r="G40" s="4780"/>
      <c r="H40" s="4780"/>
      <c r="I40" s="4780"/>
      <c r="J40" s="4780"/>
      <c r="K40" s="4780"/>
      <c r="L40" s="4780"/>
      <c r="M40" s="4780"/>
      <c r="N40" s="4780"/>
      <c r="O40" s="4780"/>
      <c r="P40" s="4780"/>
      <c r="Q40" s="4780"/>
      <c r="R40" s="4780"/>
      <c r="S40" s="4780"/>
      <c r="T40" s="4780"/>
      <c r="U40" s="4780"/>
      <c r="V40" s="4780"/>
      <c r="W40" s="4780"/>
      <c r="X40" s="4780"/>
      <c r="Y40" s="4780"/>
      <c r="Z40" s="4780"/>
      <c r="AA40" s="4780"/>
      <c r="AB40" s="4780"/>
      <c r="AC40" s="4780"/>
      <c r="AD40" s="4780"/>
      <c r="AE40" s="4780"/>
      <c r="AF40" s="4780"/>
      <c r="AG40" s="4780"/>
      <c r="AH40" s="195"/>
    </row>
    <row r="41" spans="1:34" ht="21" customHeight="1">
      <c r="A41" s="195"/>
      <c r="B41" s="4780"/>
      <c r="C41" s="4780"/>
      <c r="D41" s="4780"/>
      <c r="E41" s="4780"/>
      <c r="F41" s="4780"/>
      <c r="G41" s="4780"/>
      <c r="H41" s="4780"/>
      <c r="I41" s="4780"/>
      <c r="J41" s="4780"/>
      <c r="K41" s="4780"/>
      <c r="L41" s="4780"/>
      <c r="M41" s="4780"/>
      <c r="N41" s="4780"/>
      <c r="O41" s="4780"/>
      <c r="P41" s="4780"/>
      <c r="Q41" s="4780"/>
      <c r="R41" s="4780"/>
      <c r="S41" s="4780"/>
      <c r="T41" s="4780"/>
      <c r="U41" s="4780"/>
      <c r="V41" s="4780"/>
      <c r="W41" s="4780"/>
      <c r="X41" s="4780"/>
      <c r="Y41" s="4780"/>
      <c r="Z41" s="4780"/>
      <c r="AA41" s="4780"/>
      <c r="AB41" s="4780"/>
      <c r="AC41" s="4780"/>
      <c r="AD41" s="4780"/>
      <c r="AE41" s="4780"/>
      <c r="AF41" s="4780"/>
      <c r="AG41" s="4780"/>
      <c r="AH41" s="195"/>
    </row>
    <row r="42" spans="1:34" ht="21" customHeight="1">
      <c r="A42" s="195"/>
      <c r="B42" s="4780"/>
      <c r="C42" s="4780"/>
      <c r="D42" s="4780"/>
      <c r="E42" s="4780"/>
      <c r="F42" s="4780"/>
      <c r="G42" s="4780"/>
      <c r="H42" s="4780"/>
      <c r="I42" s="4780"/>
      <c r="J42" s="4780"/>
      <c r="K42" s="4780"/>
      <c r="L42" s="4780"/>
      <c r="M42" s="4780"/>
      <c r="N42" s="4780"/>
      <c r="O42" s="4780"/>
      <c r="P42" s="4780"/>
      <c r="Q42" s="4780"/>
      <c r="R42" s="4780"/>
      <c r="S42" s="4780"/>
      <c r="T42" s="4780"/>
      <c r="U42" s="4780"/>
      <c r="V42" s="4780"/>
      <c r="W42" s="4780"/>
      <c r="X42" s="4780"/>
      <c r="Y42" s="4780"/>
      <c r="Z42" s="4780"/>
      <c r="AA42" s="4780"/>
      <c r="AB42" s="4780"/>
      <c r="AC42" s="4780"/>
      <c r="AD42" s="4780"/>
      <c r="AE42" s="4780"/>
      <c r="AF42" s="4780"/>
      <c r="AG42" s="4780"/>
      <c r="AH42" s="195"/>
    </row>
    <row r="43" spans="1:34" ht="21" customHeight="1">
      <c r="A43" s="195"/>
      <c r="B43" s="4780"/>
      <c r="C43" s="4780"/>
      <c r="D43" s="4780"/>
      <c r="E43" s="4780"/>
      <c r="F43" s="4780"/>
      <c r="G43" s="4780"/>
      <c r="H43" s="4780"/>
      <c r="I43" s="4780"/>
      <c r="J43" s="4780"/>
      <c r="K43" s="4780"/>
      <c r="L43" s="4780"/>
      <c r="M43" s="4780"/>
      <c r="N43" s="4780"/>
      <c r="O43" s="4780"/>
      <c r="P43" s="4780"/>
      <c r="Q43" s="4780"/>
      <c r="R43" s="4780"/>
      <c r="S43" s="4780"/>
      <c r="T43" s="4780"/>
      <c r="U43" s="4780"/>
      <c r="V43" s="4780"/>
      <c r="W43" s="4780"/>
      <c r="X43" s="4780"/>
      <c r="Y43" s="4780"/>
      <c r="Z43" s="4780"/>
      <c r="AA43" s="4780"/>
      <c r="AB43" s="4780"/>
      <c r="AC43" s="4780"/>
      <c r="AD43" s="4780"/>
      <c r="AE43" s="4780"/>
      <c r="AF43" s="4780"/>
      <c r="AG43" s="4780"/>
      <c r="AH43" s="195"/>
    </row>
    <row r="44" spans="1:34" ht="21" customHeight="1">
      <c r="A44" s="195"/>
      <c r="B44" s="4780"/>
      <c r="C44" s="4780"/>
      <c r="D44" s="4780"/>
      <c r="E44" s="4780"/>
      <c r="F44" s="4780"/>
      <c r="G44" s="4780"/>
      <c r="H44" s="4780"/>
      <c r="I44" s="4780"/>
      <c r="J44" s="4780"/>
      <c r="K44" s="4780"/>
      <c r="L44" s="4780"/>
      <c r="M44" s="4780"/>
      <c r="N44" s="4780"/>
      <c r="O44" s="4780"/>
      <c r="P44" s="4780"/>
      <c r="Q44" s="4780"/>
      <c r="R44" s="4780"/>
      <c r="S44" s="4780"/>
      <c r="T44" s="4780"/>
      <c r="U44" s="4780"/>
      <c r="V44" s="4780"/>
      <c r="W44" s="4780"/>
      <c r="X44" s="4780"/>
      <c r="Y44" s="4780"/>
      <c r="Z44" s="4780"/>
      <c r="AA44" s="4780"/>
      <c r="AB44" s="4780"/>
      <c r="AC44" s="4780"/>
      <c r="AD44" s="4780"/>
      <c r="AE44" s="4780"/>
      <c r="AF44" s="4780"/>
      <c r="AG44" s="4780"/>
      <c r="AH44" s="195"/>
    </row>
    <row r="45" spans="1:34" ht="21" customHeight="1">
      <c r="A45" s="195"/>
      <c r="B45" s="4780"/>
      <c r="C45" s="4780"/>
      <c r="D45" s="4780"/>
      <c r="E45" s="4780"/>
      <c r="F45" s="4780"/>
      <c r="G45" s="4780"/>
      <c r="H45" s="4780"/>
      <c r="I45" s="4780"/>
      <c r="J45" s="4780"/>
      <c r="K45" s="4780"/>
      <c r="L45" s="4780"/>
      <c r="M45" s="4780"/>
      <c r="N45" s="4780"/>
      <c r="O45" s="4780"/>
      <c r="P45" s="4780"/>
      <c r="Q45" s="4780"/>
      <c r="R45" s="4780"/>
      <c r="S45" s="4780"/>
      <c r="T45" s="4780"/>
      <c r="U45" s="4780"/>
      <c r="V45" s="4780"/>
      <c r="W45" s="4780"/>
      <c r="X45" s="4780"/>
      <c r="Y45" s="4780"/>
      <c r="Z45" s="4780"/>
      <c r="AA45" s="4780"/>
      <c r="AB45" s="4780"/>
      <c r="AC45" s="4780"/>
      <c r="AD45" s="4780"/>
      <c r="AE45" s="4780"/>
      <c r="AF45" s="4780"/>
      <c r="AG45" s="4780"/>
      <c r="AH45" s="195"/>
    </row>
    <row r="46" spans="1:34" ht="21" customHeight="1">
      <c r="A46" s="195"/>
      <c r="B46" s="4780"/>
      <c r="C46" s="4780"/>
      <c r="D46" s="4780"/>
      <c r="E46" s="4780"/>
      <c r="F46" s="4780"/>
      <c r="G46" s="4780"/>
      <c r="H46" s="4780"/>
      <c r="I46" s="4780"/>
      <c r="J46" s="4780"/>
      <c r="K46" s="4780"/>
      <c r="L46" s="4780"/>
      <c r="M46" s="4780"/>
      <c r="N46" s="4780"/>
      <c r="O46" s="4780"/>
      <c r="P46" s="4780"/>
      <c r="Q46" s="4780"/>
      <c r="R46" s="4780"/>
      <c r="S46" s="4780"/>
      <c r="T46" s="4780"/>
      <c r="U46" s="4780"/>
      <c r="V46" s="4780"/>
      <c r="W46" s="4780"/>
      <c r="X46" s="4780"/>
      <c r="Y46" s="4780"/>
      <c r="Z46" s="4780"/>
      <c r="AA46" s="4780"/>
      <c r="AB46" s="4780"/>
      <c r="AC46" s="4780"/>
      <c r="AD46" s="4780"/>
      <c r="AE46" s="4780"/>
      <c r="AF46" s="4780"/>
      <c r="AG46" s="4780"/>
      <c r="AH46" s="195"/>
    </row>
    <row r="47" spans="1:34" ht="16.5" customHeight="1">
      <c r="A47" s="195"/>
      <c r="B47" s="4780"/>
      <c r="C47" s="4780"/>
      <c r="D47" s="4780"/>
      <c r="E47" s="4780"/>
      <c r="F47" s="4780"/>
      <c r="G47" s="4780"/>
      <c r="H47" s="4780"/>
      <c r="I47" s="4780"/>
      <c r="J47" s="4780"/>
      <c r="K47" s="4780"/>
      <c r="L47" s="4780"/>
      <c r="M47" s="4780"/>
      <c r="N47" s="4780"/>
      <c r="O47" s="4780"/>
      <c r="P47" s="4780"/>
      <c r="Q47" s="4780"/>
      <c r="R47" s="4780"/>
      <c r="S47" s="4780"/>
      <c r="T47" s="4780"/>
      <c r="U47" s="4780"/>
      <c r="V47" s="4780"/>
      <c r="W47" s="4780"/>
      <c r="X47" s="4780"/>
      <c r="Y47" s="4780"/>
      <c r="Z47" s="4780"/>
      <c r="AA47" s="4780"/>
      <c r="AB47" s="4780"/>
      <c r="AC47" s="4780"/>
      <c r="AD47" s="4780"/>
      <c r="AE47" s="4780"/>
      <c r="AF47" s="4780"/>
      <c r="AG47" s="4780"/>
      <c r="AH47" s="195"/>
    </row>
    <row r="48" spans="1:34" ht="21" customHeight="1"/>
    <row r="49" s="194" customFormat="1" ht="21" customHeight="1"/>
    <row r="50" s="194" customFormat="1" ht="21" customHeight="1"/>
    <row r="51" s="194" customFormat="1" ht="21" customHeight="1"/>
    <row r="52" s="194" customFormat="1" ht="21" customHeight="1"/>
    <row r="53" s="194" customFormat="1" ht="21" customHeight="1"/>
    <row r="54" s="194" customFormat="1" ht="21" customHeight="1"/>
    <row r="55" s="194" customFormat="1" ht="21" customHeight="1"/>
    <row r="56" s="194" customFormat="1" ht="21" customHeight="1"/>
    <row r="57" s="194" customFormat="1" ht="21" customHeight="1"/>
    <row r="58" s="194" customFormat="1" ht="21" customHeight="1"/>
    <row r="59" s="194" customFormat="1" ht="21" customHeight="1"/>
    <row r="60" s="194" customFormat="1" ht="21" customHeight="1"/>
    <row r="61" s="194" customFormat="1" ht="21" customHeight="1"/>
    <row r="62" s="194" customFormat="1" ht="21" customHeight="1"/>
    <row r="63" s="194" customFormat="1" ht="21" customHeight="1"/>
    <row r="64" s="194" customFormat="1" ht="21" customHeight="1"/>
    <row r="65" s="194" customFormat="1" ht="21" customHeight="1"/>
    <row r="66" s="194" customFormat="1" ht="21" customHeight="1"/>
    <row r="67" s="194" customFormat="1" ht="21" customHeight="1"/>
    <row r="68" s="194" customFormat="1" ht="21" customHeight="1"/>
    <row r="69" s="194" customFormat="1" ht="21" customHeight="1"/>
    <row r="70" s="194" customFormat="1" ht="21" customHeight="1"/>
    <row r="71" s="194" customFormat="1" ht="21" customHeight="1"/>
    <row r="72" s="194" customFormat="1" ht="21" customHeight="1"/>
    <row r="73" s="194" customFormat="1" ht="21" customHeight="1"/>
    <row r="74" s="194" customFormat="1" ht="21" customHeight="1"/>
    <row r="75" s="194" customFormat="1" ht="21" customHeight="1"/>
    <row r="76" s="194" customFormat="1" ht="21" customHeight="1"/>
    <row r="77" s="194" customFormat="1" ht="21" customHeight="1"/>
    <row r="78" s="194" customFormat="1" ht="21" customHeight="1"/>
    <row r="79" s="194" customFormat="1" ht="21" customHeight="1"/>
    <row r="80" s="194" customFormat="1" ht="21" customHeight="1"/>
    <row r="81" s="194" customFormat="1" ht="21" customHeight="1"/>
    <row r="82" s="194" customFormat="1" ht="21" customHeight="1"/>
    <row r="83" s="194" customFormat="1" ht="21" customHeight="1"/>
    <row r="84" s="194" customFormat="1" ht="21" customHeight="1"/>
    <row r="85" s="194" customFormat="1" ht="21" customHeight="1"/>
    <row r="86" s="194" customFormat="1" ht="21" customHeight="1"/>
    <row r="87" s="194" customFormat="1" ht="21" customHeight="1"/>
    <row r="88" s="194" customFormat="1" ht="21" customHeight="1"/>
    <row r="89" s="194" customFormat="1" ht="21" customHeight="1"/>
    <row r="90" s="194" customFormat="1" ht="21" customHeight="1"/>
    <row r="91" s="194" customFormat="1" ht="21" customHeight="1"/>
    <row r="92" s="194" customFormat="1" ht="21" customHeight="1"/>
    <row r="93" s="194" customFormat="1" ht="21" customHeight="1"/>
    <row r="94" s="194" customFormat="1" ht="21" customHeight="1"/>
    <row r="95" s="194" customFormat="1" ht="21" customHeight="1"/>
    <row r="96" s="194" customFormat="1" ht="21" customHeight="1"/>
    <row r="97" s="194" customFormat="1" ht="21" customHeight="1"/>
    <row r="98" s="194" customFormat="1" ht="21" customHeight="1"/>
    <row r="99" s="194" customFormat="1" ht="21" customHeight="1"/>
    <row r="100" s="194" customFormat="1" ht="21" customHeight="1"/>
    <row r="101" s="194" customFormat="1" ht="21" customHeight="1"/>
    <row r="102" s="194" customFormat="1" ht="21" customHeight="1"/>
    <row r="103" s="194" customFormat="1" ht="21" customHeight="1"/>
    <row r="104" s="194" customFormat="1" ht="21" customHeight="1"/>
    <row r="105" s="194" customFormat="1" ht="21" customHeight="1"/>
    <row r="106" s="194" customFormat="1" ht="21" customHeight="1"/>
    <row r="107" s="194" customFormat="1" ht="21" customHeight="1"/>
    <row r="108" s="194" customFormat="1" ht="21" customHeight="1"/>
    <row r="109" s="194" customFormat="1" ht="21" customHeight="1"/>
    <row r="110" s="194" customFormat="1" ht="21" customHeight="1"/>
    <row r="111" s="194" customFormat="1" ht="21" customHeight="1"/>
    <row r="112" s="194" customFormat="1" ht="21" customHeight="1"/>
    <row r="113" s="194" customFormat="1" ht="21" customHeight="1"/>
    <row r="114" s="194" customFormat="1" ht="21" customHeight="1"/>
    <row r="115" s="194" customFormat="1" ht="21" customHeight="1"/>
    <row r="116" s="194" customFormat="1" ht="21" customHeight="1"/>
    <row r="117" s="194" customFormat="1" ht="21" customHeight="1"/>
    <row r="118" s="194" customFormat="1" ht="21" customHeight="1"/>
    <row r="119" s="194" customFormat="1" ht="21" customHeight="1"/>
    <row r="120" s="194" customFormat="1" ht="21" customHeight="1"/>
    <row r="121" s="194" customFormat="1" ht="21" customHeight="1"/>
    <row r="122" s="194" customFormat="1" ht="21" customHeight="1"/>
    <row r="123" s="194" customFormat="1" ht="21" customHeight="1"/>
    <row r="124" s="194" customFormat="1" ht="21" customHeight="1"/>
    <row r="125" s="194" customFormat="1" ht="21" customHeight="1"/>
    <row r="126" s="194" customFormat="1" ht="21" customHeight="1"/>
    <row r="127" s="194" customFormat="1" ht="21" customHeight="1"/>
    <row r="128" s="194" customFormat="1" ht="21" customHeight="1"/>
    <row r="129" s="194" customFormat="1" ht="21" customHeight="1"/>
    <row r="130" s="194" customFormat="1" ht="21" customHeight="1"/>
    <row r="131" s="194" customFormat="1" ht="21" customHeight="1"/>
    <row r="132" s="194" customFormat="1" ht="21" customHeight="1"/>
    <row r="133" s="194" customFormat="1" ht="21" customHeight="1"/>
    <row r="134" s="194" customFormat="1" ht="21" customHeight="1"/>
    <row r="135" s="194" customFormat="1" ht="21" customHeight="1"/>
    <row r="136" s="194" customFormat="1" ht="21" customHeight="1"/>
    <row r="137" s="194" customFormat="1" ht="21" customHeight="1"/>
    <row r="138" s="194" customFormat="1" ht="21" customHeight="1"/>
    <row r="139" s="194" customFormat="1" ht="21" customHeight="1"/>
    <row r="140" s="194" customFormat="1" ht="21" customHeight="1"/>
    <row r="141" s="194" customFormat="1" ht="21" customHeight="1"/>
    <row r="142" s="194" customFormat="1" ht="21" customHeight="1"/>
    <row r="143" s="194" customFormat="1" ht="21" customHeight="1"/>
    <row r="144" s="194" customFormat="1" ht="21" customHeight="1"/>
    <row r="145" s="194" customFormat="1" ht="21" customHeight="1"/>
    <row r="146" s="194" customFormat="1" ht="21" customHeight="1"/>
    <row r="147" s="194" customFormat="1" ht="21" customHeight="1"/>
    <row r="148" s="194" customFormat="1" ht="21" customHeight="1"/>
    <row r="149" s="194" customFormat="1" ht="21" customHeight="1"/>
    <row r="150" s="194" customFormat="1" ht="21" customHeight="1"/>
    <row r="151" s="194" customFormat="1" ht="21" customHeight="1"/>
    <row r="152" s="194" customFormat="1" ht="21" customHeight="1"/>
    <row r="153" s="194" customFormat="1" ht="21" customHeight="1"/>
    <row r="154" s="194" customFormat="1" ht="21" customHeight="1"/>
    <row r="155" s="194" customFormat="1" ht="21" customHeight="1"/>
    <row r="156" s="194" customFormat="1" ht="21" customHeight="1"/>
    <row r="157" s="194" customFormat="1" ht="21" customHeight="1"/>
    <row r="158" s="194" customFormat="1" ht="21" customHeight="1"/>
    <row r="159" s="194" customFormat="1" ht="21" customHeight="1"/>
    <row r="160" s="194" customFormat="1" ht="21" customHeight="1"/>
    <row r="161" s="194" customFormat="1" ht="21" customHeight="1"/>
    <row r="162" s="194" customFormat="1" ht="21" customHeight="1"/>
    <row r="163" s="194" customFormat="1" ht="21" customHeight="1"/>
    <row r="164" s="194" customFormat="1" ht="21" customHeight="1"/>
    <row r="165" s="194" customFormat="1" ht="21" customHeight="1"/>
    <row r="166" s="194" customFormat="1" ht="21" customHeight="1"/>
    <row r="167" s="194" customFormat="1" ht="21" customHeight="1"/>
    <row r="168" s="194" customFormat="1" ht="21" customHeight="1"/>
    <row r="169" s="194" customFormat="1" ht="21" customHeight="1"/>
    <row r="170" s="194" customFormat="1" ht="21" customHeight="1"/>
    <row r="171" s="194" customFormat="1" ht="21" customHeight="1"/>
    <row r="172" s="194" customFormat="1" ht="21" customHeight="1"/>
    <row r="173" s="194" customFormat="1" ht="21" customHeight="1"/>
    <row r="174" s="194" customFormat="1" ht="21" customHeight="1"/>
    <row r="175" s="194" customFormat="1" ht="21" customHeight="1"/>
    <row r="176" s="194" customFormat="1" ht="21" customHeight="1"/>
    <row r="177" s="194" customFormat="1" ht="21" customHeight="1"/>
    <row r="178" s="194" customFormat="1" ht="21" customHeight="1"/>
    <row r="179" s="194" customFormat="1" ht="21" customHeight="1"/>
    <row r="180" s="194" customFormat="1" ht="21" customHeight="1"/>
    <row r="181" s="194" customFormat="1" ht="21" customHeight="1"/>
    <row r="182" s="194" customFormat="1" ht="21" customHeight="1"/>
    <row r="183" s="194" customFormat="1" ht="21" customHeight="1"/>
    <row r="184" s="194" customFormat="1" ht="21" customHeight="1"/>
    <row r="185" s="194" customFormat="1" ht="21" customHeight="1"/>
    <row r="186" s="194" customFormat="1" ht="21" customHeight="1"/>
    <row r="187" s="194" customFormat="1" ht="21" customHeight="1"/>
    <row r="188" s="194" customFormat="1" ht="21" customHeight="1"/>
    <row r="189" s="194" customFormat="1" ht="21" customHeight="1"/>
    <row r="190" s="194" customFormat="1" ht="21" customHeight="1"/>
    <row r="191" s="194" customFormat="1" ht="21" customHeight="1"/>
    <row r="192" s="194" customFormat="1" ht="21" customHeight="1"/>
    <row r="193" s="194" customFormat="1" ht="21" customHeight="1"/>
    <row r="194" s="194" customFormat="1" ht="21" customHeight="1"/>
    <row r="195" s="194" customFormat="1" ht="21" customHeight="1"/>
    <row r="196" s="194" customFormat="1" ht="21" customHeight="1"/>
    <row r="197" s="194" customFormat="1" ht="21" customHeight="1"/>
    <row r="198" s="194" customFormat="1" ht="21" customHeight="1"/>
    <row r="199" s="194" customFormat="1" ht="21" customHeight="1"/>
    <row r="200" s="194" customFormat="1" ht="21" customHeight="1"/>
    <row r="201" s="194" customFormat="1" ht="21" customHeight="1"/>
    <row r="202" s="194" customFormat="1" ht="21" customHeight="1"/>
    <row r="203" s="194" customFormat="1" ht="21" customHeight="1"/>
    <row r="204" s="194" customFormat="1" ht="21" customHeight="1"/>
    <row r="205" s="194" customFormat="1" ht="21" customHeight="1"/>
    <row r="206" s="194" customFormat="1" ht="21" customHeight="1"/>
    <row r="207" s="194" customFormat="1" ht="21" customHeight="1"/>
    <row r="208" s="194" customFormat="1" ht="21" customHeight="1"/>
    <row r="209" s="194" customFormat="1" ht="21" customHeight="1"/>
    <row r="210" s="194" customFormat="1" ht="21" customHeight="1"/>
    <row r="211" s="194" customFormat="1" ht="21" customHeight="1"/>
    <row r="212" s="194" customFormat="1" ht="21" customHeight="1"/>
    <row r="213" s="194" customFormat="1" ht="21" customHeight="1"/>
    <row r="214" s="194" customFormat="1" ht="21" customHeight="1"/>
    <row r="215" s="194" customFormat="1" ht="21" customHeight="1"/>
    <row r="216" s="194" customFormat="1" ht="21" customHeight="1"/>
    <row r="217" s="194" customFormat="1" ht="21" customHeight="1"/>
    <row r="218" s="194" customFormat="1" ht="21" customHeight="1"/>
    <row r="219" s="194" customFormat="1" ht="21" customHeight="1"/>
    <row r="220" s="194" customFormat="1" ht="21" customHeight="1"/>
    <row r="221" s="194" customFormat="1" ht="21" customHeight="1"/>
    <row r="222" s="194" customFormat="1" ht="21" customHeight="1"/>
    <row r="223" s="194" customFormat="1" ht="21" customHeight="1"/>
    <row r="224" s="194" customFormat="1" ht="21" customHeight="1"/>
    <row r="225" s="194" customFormat="1" ht="21" customHeight="1"/>
    <row r="226" s="194" customFormat="1" ht="21" customHeight="1"/>
    <row r="227" s="194" customFormat="1" ht="21" customHeight="1"/>
    <row r="228" s="194" customFormat="1" ht="21" customHeight="1"/>
    <row r="229" s="194" customFormat="1" ht="21" customHeight="1"/>
    <row r="230" s="194" customFormat="1" ht="21" customHeight="1"/>
    <row r="231" s="194" customFormat="1" ht="21" customHeight="1"/>
    <row r="232" s="194" customFormat="1" ht="21" customHeight="1"/>
    <row r="233" s="194" customFormat="1" ht="21" customHeight="1"/>
    <row r="234" s="194" customFormat="1" ht="21" customHeight="1"/>
    <row r="235" s="194" customFormat="1" ht="21" customHeight="1"/>
    <row r="236" s="194" customFormat="1" ht="21" customHeight="1"/>
    <row r="237" s="194" customFormat="1" ht="21" customHeight="1"/>
    <row r="238" s="194" customFormat="1" ht="21" customHeight="1"/>
    <row r="239" s="194" customFormat="1" ht="21" customHeight="1"/>
    <row r="240" s="194" customFormat="1" ht="21" customHeight="1"/>
    <row r="241" s="194" customFormat="1" ht="21" customHeight="1"/>
    <row r="242" s="194" customFormat="1" ht="21" customHeight="1"/>
    <row r="243" s="194" customFormat="1" ht="21" customHeight="1"/>
    <row r="244" s="194" customFormat="1" ht="21" customHeight="1"/>
    <row r="245" s="194" customFormat="1" ht="21" customHeight="1"/>
    <row r="246" s="194" customFormat="1" ht="21" customHeight="1"/>
    <row r="247" s="194" customFormat="1" ht="21" customHeight="1"/>
    <row r="248" s="194" customFormat="1" ht="21" customHeight="1"/>
    <row r="249" s="194" customFormat="1" ht="21" customHeight="1"/>
    <row r="250" s="194" customFormat="1" ht="21" customHeight="1"/>
    <row r="251" s="194" customFormat="1" ht="21" customHeight="1"/>
    <row r="252" s="194" customFormat="1" ht="21" customHeight="1"/>
    <row r="253" s="194" customFormat="1" ht="21" customHeight="1"/>
    <row r="254" s="194" customFormat="1" ht="21" customHeight="1"/>
    <row r="255" s="194" customFormat="1" ht="21" customHeight="1"/>
    <row r="256" s="194" customFormat="1" ht="21" customHeight="1"/>
    <row r="257" s="194" customFormat="1" ht="21" customHeight="1"/>
    <row r="258" s="194" customFormat="1" ht="21" customHeight="1"/>
    <row r="259" s="194" customFormat="1" ht="21" customHeight="1"/>
    <row r="260" s="194" customFormat="1" ht="21" customHeight="1"/>
    <row r="261" s="194" customFormat="1" ht="21" customHeight="1"/>
    <row r="262" s="194" customFormat="1" ht="21" customHeight="1"/>
    <row r="263" s="194" customFormat="1" ht="21" customHeight="1"/>
    <row r="264" s="194" customFormat="1" ht="21" customHeight="1"/>
    <row r="265" s="194" customFormat="1" ht="21" customHeight="1"/>
    <row r="266" s="194" customFormat="1" ht="21" customHeight="1"/>
    <row r="267" s="194" customFormat="1" ht="21" customHeight="1"/>
    <row r="268" s="194" customFormat="1" ht="21" customHeight="1"/>
    <row r="269" s="194" customFormat="1" ht="21" customHeight="1"/>
    <row r="270" s="194" customFormat="1" ht="21" customHeight="1"/>
    <row r="271" s="194" customFormat="1" ht="21" customHeight="1"/>
    <row r="272" s="194" customFormat="1" ht="21" customHeight="1"/>
    <row r="273" s="194" customFormat="1" ht="21" customHeight="1"/>
    <row r="274" s="194" customFormat="1" ht="21" customHeight="1"/>
    <row r="275" s="194" customFormat="1" ht="21" customHeight="1"/>
    <row r="276" s="194" customFormat="1" ht="21" customHeight="1"/>
    <row r="277" s="194" customFormat="1" ht="21" customHeight="1"/>
    <row r="278" s="194" customFormat="1" ht="21" customHeight="1"/>
    <row r="279" s="194" customFormat="1" ht="21" customHeight="1"/>
    <row r="280" s="194" customFormat="1" ht="21" customHeight="1"/>
    <row r="281" s="194" customFormat="1" ht="21" customHeight="1"/>
    <row r="282" s="194" customFormat="1" ht="21" customHeight="1"/>
    <row r="283" s="194" customFormat="1" ht="21" customHeight="1"/>
    <row r="284" s="194" customFormat="1" ht="21" customHeight="1"/>
    <row r="285" s="194" customFormat="1" ht="21" customHeight="1"/>
    <row r="286" s="194" customFormat="1" ht="21" customHeight="1"/>
    <row r="287" s="194" customFormat="1" ht="21" customHeight="1"/>
    <row r="288" s="194" customFormat="1" ht="21" customHeight="1"/>
    <row r="289" s="194" customFormat="1" ht="21" customHeight="1"/>
    <row r="290" s="194" customFormat="1" ht="21" customHeight="1"/>
    <row r="291" s="194" customFormat="1" ht="21" customHeight="1"/>
    <row r="292" s="194" customFormat="1" ht="21" customHeight="1"/>
    <row r="293" s="194" customFormat="1" ht="21" customHeight="1"/>
    <row r="294" s="194" customFormat="1" ht="21" customHeight="1"/>
    <row r="295" s="194" customFormat="1" ht="21" customHeight="1"/>
    <row r="296" s="194" customFormat="1" ht="21" customHeight="1"/>
    <row r="297" s="194" customFormat="1" ht="21" customHeight="1"/>
    <row r="298" s="194" customFormat="1" ht="21" customHeight="1"/>
    <row r="299" s="194" customFormat="1" ht="21" customHeight="1"/>
    <row r="300" s="194" customFormat="1" ht="21" customHeight="1"/>
    <row r="301" s="194" customFormat="1" ht="21" customHeight="1"/>
    <row r="302" s="194" customFormat="1" ht="21" customHeight="1"/>
    <row r="303" s="194" customFormat="1" ht="21" customHeight="1"/>
    <row r="304" s="194" customFormat="1" ht="21" customHeight="1"/>
    <row r="305" s="194" customFormat="1" ht="21" customHeight="1"/>
    <row r="306" s="194" customFormat="1" ht="21" customHeight="1"/>
    <row r="307" s="194" customFormat="1" ht="21" customHeight="1"/>
    <row r="308" s="194" customFormat="1" ht="21" customHeight="1"/>
    <row r="309" s="194" customFormat="1" ht="21" customHeight="1"/>
    <row r="310" s="194" customFormat="1" ht="21" customHeight="1"/>
    <row r="311" s="194" customFormat="1" ht="21" customHeight="1"/>
    <row r="312" s="194" customFormat="1" ht="21" customHeight="1"/>
    <row r="313" s="194" customFormat="1" ht="21" customHeight="1"/>
    <row r="314" s="194" customFormat="1" ht="21" customHeight="1"/>
    <row r="315" s="194" customFormat="1" ht="21" customHeight="1"/>
    <row r="316" s="194" customFormat="1" ht="21" customHeight="1"/>
    <row r="317" s="194" customFormat="1" ht="21" customHeight="1"/>
    <row r="318" s="194" customFormat="1" ht="21" customHeight="1"/>
    <row r="319" s="194" customFormat="1" ht="21" customHeight="1"/>
    <row r="320" s="194" customFormat="1" ht="21" customHeight="1"/>
    <row r="321" s="194" customFormat="1" ht="21" customHeight="1"/>
    <row r="322" s="194" customFormat="1" ht="21" customHeight="1"/>
    <row r="323" s="194" customFormat="1" ht="21" customHeight="1"/>
    <row r="324" s="194" customFormat="1" ht="21" customHeight="1"/>
    <row r="325" s="194" customFormat="1" ht="21" customHeight="1"/>
    <row r="326" s="194" customFormat="1" ht="21" customHeight="1"/>
    <row r="327" s="194" customFormat="1" ht="21" customHeight="1"/>
    <row r="328" s="194" customFormat="1" ht="21" customHeight="1"/>
    <row r="329" s="194" customFormat="1" ht="21" customHeight="1"/>
    <row r="330" s="194" customFormat="1" ht="21" customHeight="1"/>
    <row r="331" s="194" customFormat="1" ht="21" customHeight="1"/>
    <row r="332" s="194" customFormat="1" ht="21" customHeight="1"/>
    <row r="333" s="194" customFormat="1" ht="21" customHeight="1"/>
    <row r="334" s="194" customFormat="1" ht="21" customHeight="1"/>
    <row r="335" s="194" customFormat="1" ht="21" customHeight="1"/>
    <row r="336" s="194" customFormat="1" ht="21" customHeight="1"/>
    <row r="337" s="194" customFormat="1" ht="21" customHeight="1"/>
    <row r="338" s="194" customFormat="1" ht="21" customHeight="1"/>
    <row r="339" s="194" customFormat="1" ht="21" customHeight="1"/>
    <row r="340" s="194" customFormat="1" ht="21" customHeight="1"/>
    <row r="341" s="194" customFormat="1" ht="21" customHeight="1"/>
    <row r="342" s="194" customFormat="1" ht="21" customHeight="1"/>
    <row r="343" s="194" customFormat="1" ht="21" customHeight="1"/>
    <row r="344" s="194" customFormat="1" ht="21" customHeight="1"/>
    <row r="345" s="194" customFormat="1" ht="21" customHeight="1"/>
    <row r="346" s="194" customFormat="1" ht="21" customHeight="1"/>
    <row r="347" s="194" customFormat="1" ht="21" customHeight="1"/>
    <row r="348" s="194" customFormat="1" ht="21" customHeight="1"/>
    <row r="349" s="194" customFormat="1" ht="21" customHeight="1"/>
    <row r="350" s="194" customFormat="1" ht="21" customHeight="1"/>
    <row r="351" s="194" customFormat="1" ht="21" customHeight="1"/>
    <row r="352" s="194" customFormat="1" ht="21" customHeight="1"/>
    <row r="353" s="194" customFormat="1" ht="21" customHeight="1"/>
    <row r="354" s="194" customFormat="1" ht="21" customHeight="1"/>
    <row r="355" s="194" customFormat="1" ht="21" customHeight="1"/>
  </sheetData>
  <mergeCells count="100">
    <mergeCell ref="B1:E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 ref="AC24:AG24"/>
    <mergeCell ref="N23:R23"/>
    <mergeCell ref="S23:W23"/>
    <mergeCell ref="X23:AB23"/>
    <mergeCell ref="AC22:AG22"/>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B17:F17"/>
    <mergeCell ref="G17:M17"/>
    <mergeCell ref="N17:R17"/>
    <mergeCell ref="X17:AB17"/>
    <mergeCell ref="B16:F16"/>
    <mergeCell ref="G16:M16"/>
    <mergeCell ref="N16:R16"/>
    <mergeCell ref="X19:AB19"/>
    <mergeCell ref="S18:W18"/>
    <mergeCell ref="X18:AB18"/>
    <mergeCell ref="X16:AB16"/>
    <mergeCell ref="S16:W16"/>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Z2:AH2"/>
    <mergeCell ref="B4:AG4"/>
    <mergeCell ref="B5:AG5"/>
    <mergeCell ref="B7:M7"/>
    <mergeCell ref="N7:AG7"/>
  </mergeCells>
  <phoneticPr fontId="2"/>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0EDAB-5E33-44D4-8A8B-D62FF036475F}">
  <dimension ref="A1:I15"/>
  <sheetViews>
    <sheetView showGridLines="0" view="pageBreakPreview" topLeftCell="A7" zoomScale="90" zoomScaleNormal="100" zoomScaleSheetLayoutView="90" workbookViewId="0">
      <selection activeCell="F1" sqref="F1"/>
    </sheetView>
  </sheetViews>
  <sheetFormatPr defaultRowHeight="18"/>
  <cols>
    <col min="1" max="1" width="0.6640625" style="762" customWidth="1"/>
    <col min="2" max="2" width="22.25" style="762" customWidth="1"/>
    <col min="3" max="3" width="3.6640625" style="762" customWidth="1"/>
    <col min="4" max="6" width="18.4140625" style="762" customWidth="1"/>
    <col min="7" max="7" width="2.83203125" style="762" customWidth="1"/>
    <col min="8" max="8" width="3.4140625" style="762" customWidth="1"/>
    <col min="9" max="9" width="2.25" style="762" customWidth="1"/>
    <col min="10" max="10" width="8.6640625" style="762"/>
    <col min="11" max="11" width="12.83203125" style="762" customWidth="1"/>
    <col min="12" max="256" width="8.6640625" style="762"/>
    <col min="257" max="257" width="0.6640625" style="762" customWidth="1"/>
    <col min="258" max="258" width="22.25" style="762" customWidth="1"/>
    <col min="259" max="259" width="3.6640625" style="762" customWidth="1"/>
    <col min="260" max="262" width="18.4140625" style="762" customWidth="1"/>
    <col min="263" max="263" width="2.83203125" style="762" customWidth="1"/>
    <col min="264" max="264" width="3.4140625" style="762" customWidth="1"/>
    <col min="265" max="265" width="2.25" style="762" customWidth="1"/>
    <col min="266" max="266" width="8.6640625" style="762"/>
    <col min="267" max="267" width="12.83203125" style="762" customWidth="1"/>
    <col min="268" max="512" width="8.6640625" style="762"/>
    <col min="513" max="513" width="0.6640625" style="762" customWidth="1"/>
    <col min="514" max="514" width="22.25" style="762" customWidth="1"/>
    <col min="515" max="515" width="3.6640625" style="762" customWidth="1"/>
    <col min="516" max="518" width="18.4140625" style="762" customWidth="1"/>
    <col min="519" max="519" width="2.83203125" style="762" customWidth="1"/>
    <col min="520" max="520" width="3.4140625" style="762" customWidth="1"/>
    <col min="521" max="521" width="2.25" style="762" customWidth="1"/>
    <col min="522" max="522" width="8.6640625" style="762"/>
    <col min="523" max="523" width="12.83203125" style="762" customWidth="1"/>
    <col min="524" max="768" width="8.6640625" style="762"/>
    <col min="769" max="769" width="0.6640625" style="762" customWidth="1"/>
    <col min="770" max="770" width="22.25" style="762" customWidth="1"/>
    <col min="771" max="771" width="3.6640625" style="762" customWidth="1"/>
    <col min="772" max="774" width="18.4140625" style="762" customWidth="1"/>
    <col min="775" max="775" width="2.83203125" style="762" customWidth="1"/>
    <col min="776" max="776" width="3.4140625" style="762" customWidth="1"/>
    <col min="777" max="777" width="2.25" style="762" customWidth="1"/>
    <col min="778" max="778" width="8.6640625" style="762"/>
    <col min="779" max="779" width="12.83203125" style="762" customWidth="1"/>
    <col min="780" max="1024" width="8.6640625" style="762"/>
    <col min="1025" max="1025" width="0.6640625" style="762" customWidth="1"/>
    <col min="1026" max="1026" width="22.25" style="762" customWidth="1"/>
    <col min="1027" max="1027" width="3.6640625" style="762" customWidth="1"/>
    <col min="1028" max="1030" width="18.4140625" style="762" customWidth="1"/>
    <col min="1031" max="1031" width="2.83203125" style="762" customWidth="1"/>
    <col min="1032" max="1032" width="3.4140625" style="762" customWidth="1"/>
    <col min="1033" max="1033" width="2.25" style="762" customWidth="1"/>
    <col min="1034" max="1034" width="8.6640625" style="762"/>
    <col min="1035" max="1035" width="12.83203125" style="762" customWidth="1"/>
    <col min="1036" max="1280" width="8.6640625" style="762"/>
    <col min="1281" max="1281" width="0.6640625" style="762" customWidth="1"/>
    <col min="1282" max="1282" width="22.25" style="762" customWidth="1"/>
    <col min="1283" max="1283" width="3.6640625" style="762" customWidth="1"/>
    <col min="1284" max="1286" width="18.4140625" style="762" customWidth="1"/>
    <col min="1287" max="1287" width="2.83203125" style="762" customWidth="1"/>
    <col min="1288" max="1288" width="3.4140625" style="762" customWidth="1"/>
    <col min="1289" max="1289" width="2.25" style="762" customWidth="1"/>
    <col min="1290" max="1290" width="8.6640625" style="762"/>
    <col min="1291" max="1291" width="12.83203125" style="762" customWidth="1"/>
    <col min="1292" max="1536" width="8.6640625" style="762"/>
    <col min="1537" max="1537" width="0.6640625" style="762" customWidth="1"/>
    <col min="1538" max="1538" width="22.25" style="762" customWidth="1"/>
    <col min="1539" max="1539" width="3.6640625" style="762" customWidth="1"/>
    <col min="1540" max="1542" width="18.4140625" style="762" customWidth="1"/>
    <col min="1543" max="1543" width="2.83203125" style="762" customWidth="1"/>
    <col min="1544" max="1544" width="3.4140625" style="762" customWidth="1"/>
    <col min="1545" max="1545" width="2.25" style="762" customWidth="1"/>
    <col min="1546" max="1546" width="8.6640625" style="762"/>
    <col min="1547" max="1547" width="12.83203125" style="762" customWidth="1"/>
    <col min="1548" max="1792" width="8.6640625" style="762"/>
    <col min="1793" max="1793" width="0.6640625" style="762" customWidth="1"/>
    <col min="1794" max="1794" width="22.25" style="762" customWidth="1"/>
    <col min="1795" max="1795" width="3.6640625" style="762" customWidth="1"/>
    <col min="1796" max="1798" width="18.4140625" style="762" customWidth="1"/>
    <col min="1799" max="1799" width="2.83203125" style="762" customWidth="1"/>
    <col min="1800" max="1800" width="3.4140625" style="762" customWidth="1"/>
    <col min="1801" max="1801" width="2.25" style="762" customWidth="1"/>
    <col min="1802" max="1802" width="8.6640625" style="762"/>
    <col min="1803" max="1803" width="12.83203125" style="762" customWidth="1"/>
    <col min="1804" max="2048" width="8.6640625" style="762"/>
    <col min="2049" max="2049" width="0.6640625" style="762" customWidth="1"/>
    <col min="2050" max="2050" width="22.25" style="762" customWidth="1"/>
    <col min="2051" max="2051" width="3.6640625" style="762" customWidth="1"/>
    <col min="2052" max="2054" width="18.4140625" style="762" customWidth="1"/>
    <col min="2055" max="2055" width="2.83203125" style="762" customWidth="1"/>
    <col min="2056" max="2056" width="3.4140625" style="762" customWidth="1"/>
    <col min="2057" max="2057" width="2.25" style="762" customWidth="1"/>
    <col min="2058" max="2058" width="8.6640625" style="762"/>
    <col min="2059" max="2059" width="12.83203125" style="762" customWidth="1"/>
    <col min="2060" max="2304" width="8.6640625" style="762"/>
    <col min="2305" max="2305" width="0.6640625" style="762" customWidth="1"/>
    <col min="2306" max="2306" width="22.25" style="762" customWidth="1"/>
    <col min="2307" max="2307" width="3.6640625" style="762" customWidth="1"/>
    <col min="2308" max="2310" width="18.4140625" style="762" customWidth="1"/>
    <col min="2311" max="2311" width="2.83203125" style="762" customWidth="1"/>
    <col min="2312" max="2312" width="3.4140625" style="762" customWidth="1"/>
    <col min="2313" max="2313" width="2.25" style="762" customWidth="1"/>
    <col min="2314" max="2314" width="8.6640625" style="762"/>
    <col min="2315" max="2315" width="12.83203125" style="762" customWidth="1"/>
    <col min="2316" max="2560" width="8.6640625" style="762"/>
    <col min="2561" max="2561" width="0.6640625" style="762" customWidth="1"/>
    <col min="2562" max="2562" width="22.25" style="762" customWidth="1"/>
    <col min="2563" max="2563" width="3.6640625" style="762" customWidth="1"/>
    <col min="2564" max="2566" width="18.4140625" style="762" customWidth="1"/>
    <col min="2567" max="2567" width="2.83203125" style="762" customWidth="1"/>
    <col min="2568" max="2568" width="3.4140625" style="762" customWidth="1"/>
    <col min="2569" max="2569" width="2.25" style="762" customWidth="1"/>
    <col min="2570" max="2570" width="8.6640625" style="762"/>
    <col min="2571" max="2571" width="12.83203125" style="762" customWidth="1"/>
    <col min="2572" max="2816" width="8.6640625" style="762"/>
    <col min="2817" max="2817" width="0.6640625" style="762" customWidth="1"/>
    <col min="2818" max="2818" width="22.25" style="762" customWidth="1"/>
    <col min="2819" max="2819" width="3.6640625" style="762" customWidth="1"/>
    <col min="2820" max="2822" width="18.4140625" style="762" customWidth="1"/>
    <col min="2823" max="2823" width="2.83203125" style="762" customWidth="1"/>
    <col min="2824" max="2824" width="3.4140625" style="762" customWidth="1"/>
    <col min="2825" max="2825" width="2.25" style="762" customWidth="1"/>
    <col min="2826" max="2826" width="8.6640625" style="762"/>
    <col min="2827" max="2827" width="12.83203125" style="762" customWidth="1"/>
    <col min="2828" max="3072" width="8.6640625" style="762"/>
    <col min="3073" max="3073" width="0.6640625" style="762" customWidth="1"/>
    <col min="3074" max="3074" width="22.25" style="762" customWidth="1"/>
    <col min="3075" max="3075" width="3.6640625" style="762" customWidth="1"/>
    <col min="3076" max="3078" width="18.4140625" style="762" customWidth="1"/>
    <col min="3079" max="3079" width="2.83203125" style="762" customWidth="1"/>
    <col min="3080" max="3080" width="3.4140625" style="762" customWidth="1"/>
    <col min="3081" max="3081" width="2.25" style="762" customWidth="1"/>
    <col min="3082" max="3082" width="8.6640625" style="762"/>
    <col min="3083" max="3083" width="12.83203125" style="762" customWidth="1"/>
    <col min="3084" max="3328" width="8.6640625" style="762"/>
    <col min="3329" max="3329" width="0.6640625" style="762" customWidth="1"/>
    <col min="3330" max="3330" width="22.25" style="762" customWidth="1"/>
    <col min="3331" max="3331" width="3.6640625" style="762" customWidth="1"/>
    <col min="3332" max="3334" width="18.4140625" style="762" customWidth="1"/>
    <col min="3335" max="3335" width="2.83203125" style="762" customWidth="1"/>
    <col min="3336" max="3336" width="3.4140625" style="762" customWidth="1"/>
    <col min="3337" max="3337" width="2.25" style="762" customWidth="1"/>
    <col min="3338" max="3338" width="8.6640625" style="762"/>
    <col min="3339" max="3339" width="12.83203125" style="762" customWidth="1"/>
    <col min="3340" max="3584" width="8.6640625" style="762"/>
    <col min="3585" max="3585" width="0.6640625" style="762" customWidth="1"/>
    <col min="3586" max="3586" width="22.25" style="762" customWidth="1"/>
    <col min="3587" max="3587" width="3.6640625" style="762" customWidth="1"/>
    <col min="3588" max="3590" width="18.4140625" style="762" customWidth="1"/>
    <col min="3591" max="3591" width="2.83203125" style="762" customWidth="1"/>
    <col min="3592" max="3592" width="3.4140625" style="762" customWidth="1"/>
    <col min="3593" max="3593" width="2.25" style="762" customWidth="1"/>
    <col min="3594" max="3594" width="8.6640625" style="762"/>
    <col min="3595" max="3595" width="12.83203125" style="762" customWidth="1"/>
    <col min="3596" max="3840" width="8.6640625" style="762"/>
    <col min="3841" max="3841" width="0.6640625" style="762" customWidth="1"/>
    <col min="3842" max="3842" width="22.25" style="762" customWidth="1"/>
    <col min="3843" max="3843" width="3.6640625" style="762" customWidth="1"/>
    <col min="3844" max="3846" width="18.4140625" style="762" customWidth="1"/>
    <col min="3847" max="3847" width="2.83203125" style="762" customWidth="1"/>
    <col min="3848" max="3848" width="3.4140625" style="762" customWidth="1"/>
    <col min="3849" max="3849" width="2.25" style="762" customWidth="1"/>
    <col min="3850" max="3850" width="8.6640625" style="762"/>
    <col min="3851" max="3851" width="12.83203125" style="762" customWidth="1"/>
    <col min="3852" max="4096" width="8.6640625" style="762"/>
    <col min="4097" max="4097" width="0.6640625" style="762" customWidth="1"/>
    <col min="4098" max="4098" width="22.25" style="762" customWidth="1"/>
    <col min="4099" max="4099" width="3.6640625" style="762" customWidth="1"/>
    <col min="4100" max="4102" width="18.4140625" style="762" customWidth="1"/>
    <col min="4103" max="4103" width="2.83203125" style="762" customWidth="1"/>
    <col min="4104" max="4104" width="3.4140625" style="762" customWidth="1"/>
    <col min="4105" max="4105" width="2.25" style="762" customWidth="1"/>
    <col min="4106" max="4106" width="8.6640625" style="762"/>
    <col min="4107" max="4107" width="12.83203125" style="762" customWidth="1"/>
    <col min="4108" max="4352" width="8.6640625" style="762"/>
    <col min="4353" max="4353" width="0.6640625" style="762" customWidth="1"/>
    <col min="4354" max="4354" width="22.25" style="762" customWidth="1"/>
    <col min="4355" max="4355" width="3.6640625" style="762" customWidth="1"/>
    <col min="4356" max="4358" width="18.4140625" style="762" customWidth="1"/>
    <col min="4359" max="4359" width="2.83203125" style="762" customWidth="1"/>
    <col min="4360" max="4360" width="3.4140625" style="762" customWidth="1"/>
    <col min="4361" max="4361" width="2.25" style="762" customWidth="1"/>
    <col min="4362" max="4362" width="8.6640625" style="762"/>
    <col min="4363" max="4363" width="12.83203125" style="762" customWidth="1"/>
    <col min="4364" max="4608" width="8.6640625" style="762"/>
    <col min="4609" max="4609" width="0.6640625" style="762" customWidth="1"/>
    <col min="4610" max="4610" width="22.25" style="762" customWidth="1"/>
    <col min="4611" max="4611" width="3.6640625" style="762" customWidth="1"/>
    <col min="4612" max="4614" width="18.4140625" style="762" customWidth="1"/>
    <col min="4615" max="4615" width="2.83203125" style="762" customWidth="1"/>
    <col min="4616" max="4616" width="3.4140625" style="762" customWidth="1"/>
    <col min="4617" max="4617" width="2.25" style="762" customWidth="1"/>
    <col min="4618" max="4618" width="8.6640625" style="762"/>
    <col min="4619" max="4619" width="12.83203125" style="762" customWidth="1"/>
    <col min="4620" max="4864" width="8.6640625" style="762"/>
    <col min="4865" max="4865" width="0.6640625" style="762" customWidth="1"/>
    <col min="4866" max="4866" width="22.25" style="762" customWidth="1"/>
    <col min="4867" max="4867" width="3.6640625" style="762" customWidth="1"/>
    <col min="4868" max="4870" width="18.4140625" style="762" customWidth="1"/>
    <col min="4871" max="4871" width="2.83203125" style="762" customWidth="1"/>
    <col min="4872" max="4872" width="3.4140625" style="762" customWidth="1"/>
    <col min="4873" max="4873" width="2.25" style="762" customWidth="1"/>
    <col min="4874" max="4874" width="8.6640625" style="762"/>
    <col min="4875" max="4875" width="12.83203125" style="762" customWidth="1"/>
    <col min="4876" max="5120" width="8.6640625" style="762"/>
    <col min="5121" max="5121" width="0.6640625" style="762" customWidth="1"/>
    <col min="5122" max="5122" width="22.25" style="762" customWidth="1"/>
    <col min="5123" max="5123" width="3.6640625" style="762" customWidth="1"/>
    <col min="5124" max="5126" width="18.4140625" style="762" customWidth="1"/>
    <col min="5127" max="5127" width="2.83203125" style="762" customWidth="1"/>
    <col min="5128" max="5128" width="3.4140625" style="762" customWidth="1"/>
    <col min="5129" max="5129" width="2.25" style="762" customWidth="1"/>
    <col min="5130" max="5130" width="8.6640625" style="762"/>
    <col min="5131" max="5131" width="12.83203125" style="762" customWidth="1"/>
    <col min="5132" max="5376" width="8.6640625" style="762"/>
    <col min="5377" max="5377" width="0.6640625" style="762" customWidth="1"/>
    <col min="5378" max="5378" width="22.25" style="762" customWidth="1"/>
    <col min="5379" max="5379" width="3.6640625" style="762" customWidth="1"/>
    <col min="5380" max="5382" width="18.4140625" style="762" customWidth="1"/>
    <col min="5383" max="5383" width="2.83203125" style="762" customWidth="1"/>
    <col min="5384" max="5384" width="3.4140625" style="762" customWidth="1"/>
    <col min="5385" max="5385" width="2.25" style="762" customWidth="1"/>
    <col min="5386" max="5386" width="8.6640625" style="762"/>
    <col min="5387" max="5387" width="12.83203125" style="762" customWidth="1"/>
    <col min="5388" max="5632" width="8.6640625" style="762"/>
    <col min="5633" max="5633" width="0.6640625" style="762" customWidth="1"/>
    <col min="5634" max="5634" width="22.25" style="762" customWidth="1"/>
    <col min="5635" max="5635" width="3.6640625" style="762" customWidth="1"/>
    <col min="5636" max="5638" width="18.4140625" style="762" customWidth="1"/>
    <col min="5639" max="5639" width="2.83203125" style="762" customWidth="1"/>
    <col min="5640" max="5640" width="3.4140625" style="762" customWidth="1"/>
    <col min="5641" max="5641" width="2.25" style="762" customWidth="1"/>
    <col min="5642" max="5642" width="8.6640625" style="762"/>
    <col min="5643" max="5643" width="12.83203125" style="762" customWidth="1"/>
    <col min="5644" max="5888" width="8.6640625" style="762"/>
    <col min="5889" max="5889" width="0.6640625" style="762" customWidth="1"/>
    <col min="5890" max="5890" width="22.25" style="762" customWidth="1"/>
    <col min="5891" max="5891" width="3.6640625" style="762" customWidth="1"/>
    <col min="5892" max="5894" width="18.4140625" style="762" customWidth="1"/>
    <col min="5895" max="5895" width="2.83203125" style="762" customWidth="1"/>
    <col min="5896" max="5896" width="3.4140625" style="762" customWidth="1"/>
    <col min="5897" max="5897" width="2.25" style="762" customWidth="1"/>
    <col min="5898" max="5898" width="8.6640625" style="762"/>
    <col min="5899" max="5899" width="12.83203125" style="762" customWidth="1"/>
    <col min="5900" max="6144" width="8.6640625" style="762"/>
    <col min="6145" max="6145" width="0.6640625" style="762" customWidth="1"/>
    <col min="6146" max="6146" width="22.25" style="762" customWidth="1"/>
    <col min="6147" max="6147" width="3.6640625" style="762" customWidth="1"/>
    <col min="6148" max="6150" width="18.4140625" style="762" customWidth="1"/>
    <col min="6151" max="6151" width="2.83203125" style="762" customWidth="1"/>
    <col min="6152" max="6152" width="3.4140625" style="762" customWidth="1"/>
    <col min="6153" max="6153" width="2.25" style="762" customWidth="1"/>
    <col min="6154" max="6154" width="8.6640625" style="762"/>
    <col min="6155" max="6155" width="12.83203125" style="762" customWidth="1"/>
    <col min="6156" max="6400" width="8.6640625" style="762"/>
    <col min="6401" max="6401" width="0.6640625" style="762" customWidth="1"/>
    <col min="6402" max="6402" width="22.25" style="762" customWidth="1"/>
    <col min="6403" max="6403" width="3.6640625" style="762" customWidth="1"/>
    <col min="6404" max="6406" width="18.4140625" style="762" customWidth="1"/>
    <col min="6407" max="6407" width="2.83203125" style="762" customWidth="1"/>
    <col min="6408" max="6408" width="3.4140625" style="762" customWidth="1"/>
    <col min="6409" max="6409" width="2.25" style="762" customWidth="1"/>
    <col min="6410" max="6410" width="8.6640625" style="762"/>
    <col min="6411" max="6411" width="12.83203125" style="762" customWidth="1"/>
    <col min="6412" max="6656" width="8.6640625" style="762"/>
    <col min="6657" max="6657" width="0.6640625" style="762" customWidth="1"/>
    <col min="6658" max="6658" width="22.25" style="762" customWidth="1"/>
    <col min="6659" max="6659" width="3.6640625" style="762" customWidth="1"/>
    <col min="6660" max="6662" width="18.4140625" style="762" customWidth="1"/>
    <col min="6663" max="6663" width="2.83203125" style="762" customWidth="1"/>
    <col min="6664" max="6664" width="3.4140625" style="762" customWidth="1"/>
    <col min="6665" max="6665" width="2.25" style="762" customWidth="1"/>
    <col min="6666" max="6666" width="8.6640625" style="762"/>
    <col min="6667" max="6667" width="12.83203125" style="762" customWidth="1"/>
    <col min="6668" max="6912" width="8.6640625" style="762"/>
    <col min="6913" max="6913" width="0.6640625" style="762" customWidth="1"/>
    <col min="6914" max="6914" width="22.25" style="762" customWidth="1"/>
    <col min="6915" max="6915" width="3.6640625" style="762" customWidth="1"/>
    <col min="6916" max="6918" width="18.4140625" style="762" customWidth="1"/>
    <col min="6919" max="6919" width="2.83203125" style="762" customWidth="1"/>
    <col min="6920" max="6920" width="3.4140625" style="762" customWidth="1"/>
    <col min="6921" max="6921" width="2.25" style="762" customWidth="1"/>
    <col min="6922" max="6922" width="8.6640625" style="762"/>
    <col min="6923" max="6923" width="12.83203125" style="762" customWidth="1"/>
    <col min="6924" max="7168" width="8.6640625" style="762"/>
    <col min="7169" max="7169" width="0.6640625" style="762" customWidth="1"/>
    <col min="7170" max="7170" width="22.25" style="762" customWidth="1"/>
    <col min="7171" max="7171" width="3.6640625" style="762" customWidth="1"/>
    <col min="7172" max="7174" width="18.4140625" style="762" customWidth="1"/>
    <col min="7175" max="7175" width="2.83203125" style="762" customWidth="1"/>
    <col min="7176" max="7176" width="3.4140625" style="762" customWidth="1"/>
    <col min="7177" max="7177" width="2.25" style="762" customWidth="1"/>
    <col min="7178" max="7178" width="8.6640625" style="762"/>
    <col min="7179" max="7179" width="12.83203125" style="762" customWidth="1"/>
    <col min="7180" max="7424" width="8.6640625" style="762"/>
    <col min="7425" max="7425" width="0.6640625" style="762" customWidth="1"/>
    <col min="7426" max="7426" width="22.25" style="762" customWidth="1"/>
    <col min="7427" max="7427" width="3.6640625" style="762" customWidth="1"/>
    <col min="7428" max="7430" width="18.4140625" style="762" customWidth="1"/>
    <col min="7431" max="7431" width="2.83203125" style="762" customWidth="1"/>
    <col min="7432" max="7432" width="3.4140625" style="762" customWidth="1"/>
    <col min="7433" max="7433" width="2.25" style="762" customWidth="1"/>
    <col min="7434" max="7434" width="8.6640625" style="762"/>
    <col min="7435" max="7435" width="12.83203125" style="762" customWidth="1"/>
    <col min="7436" max="7680" width="8.6640625" style="762"/>
    <col min="7681" max="7681" width="0.6640625" style="762" customWidth="1"/>
    <col min="7682" max="7682" width="22.25" style="762" customWidth="1"/>
    <col min="7683" max="7683" width="3.6640625" style="762" customWidth="1"/>
    <col min="7684" max="7686" width="18.4140625" style="762" customWidth="1"/>
    <col min="7687" max="7687" width="2.83203125" style="762" customWidth="1"/>
    <col min="7688" max="7688" width="3.4140625" style="762" customWidth="1"/>
    <col min="7689" max="7689" width="2.25" style="762" customWidth="1"/>
    <col min="7690" max="7690" width="8.6640625" style="762"/>
    <col min="7691" max="7691" width="12.83203125" style="762" customWidth="1"/>
    <col min="7692" max="7936" width="8.6640625" style="762"/>
    <col min="7937" max="7937" width="0.6640625" style="762" customWidth="1"/>
    <col min="7938" max="7938" width="22.25" style="762" customWidth="1"/>
    <col min="7939" max="7939" width="3.6640625" style="762" customWidth="1"/>
    <col min="7940" max="7942" width="18.4140625" style="762" customWidth="1"/>
    <col min="7943" max="7943" width="2.83203125" style="762" customWidth="1"/>
    <col min="7944" max="7944" width="3.4140625" style="762" customWidth="1"/>
    <col min="7945" max="7945" width="2.25" style="762" customWidth="1"/>
    <col min="7946" max="7946" width="8.6640625" style="762"/>
    <col min="7947" max="7947" width="12.83203125" style="762" customWidth="1"/>
    <col min="7948" max="8192" width="8.6640625" style="762"/>
    <col min="8193" max="8193" width="0.6640625" style="762" customWidth="1"/>
    <col min="8194" max="8194" width="22.25" style="762" customWidth="1"/>
    <col min="8195" max="8195" width="3.6640625" style="762" customWidth="1"/>
    <col min="8196" max="8198" width="18.4140625" style="762" customWidth="1"/>
    <col min="8199" max="8199" width="2.83203125" style="762" customWidth="1"/>
    <col min="8200" max="8200" width="3.4140625" style="762" customWidth="1"/>
    <col min="8201" max="8201" width="2.25" style="762" customWidth="1"/>
    <col min="8202" max="8202" width="8.6640625" style="762"/>
    <col min="8203" max="8203" width="12.83203125" style="762" customWidth="1"/>
    <col min="8204" max="8448" width="8.6640625" style="762"/>
    <col min="8449" max="8449" width="0.6640625" style="762" customWidth="1"/>
    <col min="8450" max="8450" width="22.25" style="762" customWidth="1"/>
    <col min="8451" max="8451" width="3.6640625" style="762" customWidth="1"/>
    <col min="8452" max="8454" width="18.4140625" style="762" customWidth="1"/>
    <col min="8455" max="8455" width="2.83203125" style="762" customWidth="1"/>
    <col min="8456" max="8456" width="3.4140625" style="762" customWidth="1"/>
    <col min="8457" max="8457" width="2.25" style="762" customWidth="1"/>
    <col min="8458" max="8458" width="8.6640625" style="762"/>
    <col min="8459" max="8459" width="12.83203125" style="762" customWidth="1"/>
    <col min="8460" max="8704" width="8.6640625" style="762"/>
    <col min="8705" max="8705" width="0.6640625" style="762" customWidth="1"/>
    <col min="8706" max="8706" width="22.25" style="762" customWidth="1"/>
    <col min="8707" max="8707" width="3.6640625" style="762" customWidth="1"/>
    <col min="8708" max="8710" width="18.4140625" style="762" customWidth="1"/>
    <col min="8711" max="8711" width="2.83203125" style="762" customWidth="1"/>
    <col min="8712" max="8712" width="3.4140625" style="762" customWidth="1"/>
    <col min="8713" max="8713" width="2.25" style="762" customWidth="1"/>
    <col min="8714" max="8714" width="8.6640625" style="762"/>
    <col min="8715" max="8715" width="12.83203125" style="762" customWidth="1"/>
    <col min="8716" max="8960" width="8.6640625" style="762"/>
    <col min="8961" max="8961" width="0.6640625" style="762" customWidth="1"/>
    <col min="8962" max="8962" width="22.25" style="762" customWidth="1"/>
    <col min="8963" max="8963" width="3.6640625" style="762" customWidth="1"/>
    <col min="8964" max="8966" width="18.4140625" style="762" customWidth="1"/>
    <col min="8967" max="8967" width="2.83203125" style="762" customWidth="1"/>
    <col min="8968" max="8968" width="3.4140625" style="762" customWidth="1"/>
    <col min="8969" max="8969" width="2.25" style="762" customWidth="1"/>
    <col min="8970" max="8970" width="8.6640625" style="762"/>
    <col min="8971" max="8971" width="12.83203125" style="762" customWidth="1"/>
    <col min="8972" max="9216" width="8.6640625" style="762"/>
    <col min="9217" max="9217" width="0.6640625" style="762" customWidth="1"/>
    <col min="9218" max="9218" width="22.25" style="762" customWidth="1"/>
    <col min="9219" max="9219" width="3.6640625" style="762" customWidth="1"/>
    <col min="9220" max="9222" width="18.4140625" style="762" customWidth="1"/>
    <col min="9223" max="9223" width="2.83203125" style="762" customWidth="1"/>
    <col min="9224" max="9224" width="3.4140625" style="762" customWidth="1"/>
    <col min="9225" max="9225" width="2.25" style="762" customWidth="1"/>
    <col min="9226" max="9226" width="8.6640625" style="762"/>
    <col min="9227" max="9227" width="12.83203125" style="762" customWidth="1"/>
    <col min="9228" max="9472" width="8.6640625" style="762"/>
    <col min="9473" max="9473" width="0.6640625" style="762" customWidth="1"/>
    <col min="9474" max="9474" width="22.25" style="762" customWidth="1"/>
    <col min="9475" max="9475" width="3.6640625" style="762" customWidth="1"/>
    <col min="9476" max="9478" width="18.4140625" style="762" customWidth="1"/>
    <col min="9479" max="9479" width="2.83203125" style="762" customWidth="1"/>
    <col min="9480" max="9480" width="3.4140625" style="762" customWidth="1"/>
    <col min="9481" max="9481" width="2.25" style="762" customWidth="1"/>
    <col min="9482" max="9482" width="8.6640625" style="762"/>
    <col min="9483" max="9483" width="12.83203125" style="762" customWidth="1"/>
    <col min="9484" max="9728" width="8.6640625" style="762"/>
    <col min="9729" max="9729" width="0.6640625" style="762" customWidth="1"/>
    <col min="9730" max="9730" width="22.25" style="762" customWidth="1"/>
    <col min="9731" max="9731" width="3.6640625" style="762" customWidth="1"/>
    <col min="9732" max="9734" width="18.4140625" style="762" customWidth="1"/>
    <col min="9735" max="9735" width="2.83203125" style="762" customWidth="1"/>
    <col min="9736" max="9736" width="3.4140625" style="762" customWidth="1"/>
    <col min="9737" max="9737" width="2.25" style="762" customWidth="1"/>
    <col min="9738" max="9738" width="8.6640625" style="762"/>
    <col min="9739" max="9739" width="12.83203125" style="762" customWidth="1"/>
    <col min="9740" max="9984" width="8.6640625" style="762"/>
    <col min="9985" max="9985" width="0.6640625" style="762" customWidth="1"/>
    <col min="9986" max="9986" width="22.25" style="762" customWidth="1"/>
    <col min="9987" max="9987" width="3.6640625" style="762" customWidth="1"/>
    <col min="9988" max="9990" width="18.4140625" style="762" customWidth="1"/>
    <col min="9991" max="9991" width="2.83203125" style="762" customWidth="1"/>
    <col min="9992" max="9992" width="3.4140625" style="762" customWidth="1"/>
    <col min="9993" max="9993" width="2.25" style="762" customWidth="1"/>
    <col min="9994" max="9994" width="8.6640625" style="762"/>
    <col min="9995" max="9995" width="12.83203125" style="762" customWidth="1"/>
    <col min="9996" max="10240" width="8.6640625" style="762"/>
    <col min="10241" max="10241" width="0.6640625" style="762" customWidth="1"/>
    <col min="10242" max="10242" width="22.25" style="762" customWidth="1"/>
    <col min="10243" max="10243" width="3.6640625" style="762" customWidth="1"/>
    <col min="10244" max="10246" width="18.4140625" style="762" customWidth="1"/>
    <col min="10247" max="10247" width="2.83203125" style="762" customWidth="1"/>
    <col min="10248" max="10248" width="3.4140625" style="762" customWidth="1"/>
    <col min="10249" max="10249" width="2.25" style="762" customWidth="1"/>
    <col min="10250" max="10250" width="8.6640625" style="762"/>
    <col min="10251" max="10251" width="12.83203125" style="762" customWidth="1"/>
    <col min="10252" max="10496" width="8.6640625" style="762"/>
    <col min="10497" max="10497" width="0.6640625" style="762" customWidth="1"/>
    <col min="10498" max="10498" width="22.25" style="762" customWidth="1"/>
    <col min="10499" max="10499" width="3.6640625" style="762" customWidth="1"/>
    <col min="10500" max="10502" width="18.4140625" style="762" customWidth="1"/>
    <col min="10503" max="10503" width="2.83203125" style="762" customWidth="1"/>
    <col min="10504" max="10504" width="3.4140625" style="762" customWidth="1"/>
    <col min="10505" max="10505" width="2.25" style="762" customWidth="1"/>
    <col min="10506" max="10506" width="8.6640625" style="762"/>
    <col min="10507" max="10507" width="12.83203125" style="762" customWidth="1"/>
    <col min="10508" max="10752" width="8.6640625" style="762"/>
    <col min="10753" max="10753" width="0.6640625" style="762" customWidth="1"/>
    <col min="10754" max="10754" width="22.25" style="762" customWidth="1"/>
    <col min="10755" max="10755" width="3.6640625" style="762" customWidth="1"/>
    <col min="10756" max="10758" width="18.4140625" style="762" customWidth="1"/>
    <col min="10759" max="10759" width="2.83203125" style="762" customWidth="1"/>
    <col min="10760" max="10760" width="3.4140625" style="762" customWidth="1"/>
    <col min="10761" max="10761" width="2.25" style="762" customWidth="1"/>
    <col min="10762" max="10762" width="8.6640625" style="762"/>
    <col min="10763" max="10763" width="12.83203125" style="762" customWidth="1"/>
    <col min="10764" max="11008" width="8.6640625" style="762"/>
    <col min="11009" max="11009" width="0.6640625" style="762" customWidth="1"/>
    <col min="11010" max="11010" width="22.25" style="762" customWidth="1"/>
    <col min="11011" max="11011" width="3.6640625" style="762" customWidth="1"/>
    <col min="11012" max="11014" width="18.4140625" style="762" customWidth="1"/>
    <col min="11015" max="11015" width="2.83203125" style="762" customWidth="1"/>
    <col min="11016" max="11016" width="3.4140625" style="762" customWidth="1"/>
    <col min="11017" max="11017" width="2.25" style="762" customWidth="1"/>
    <col min="11018" max="11018" width="8.6640625" style="762"/>
    <col min="11019" max="11019" width="12.83203125" style="762" customWidth="1"/>
    <col min="11020" max="11264" width="8.6640625" style="762"/>
    <col min="11265" max="11265" width="0.6640625" style="762" customWidth="1"/>
    <col min="11266" max="11266" width="22.25" style="762" customWidth="1"/>
    <col min="11267" max="11267" width="3.6640625" style="762" customWidth="1"/>
    <col min="11268" max="11270" width="18.4140625" style="762" customWidth="1"/>
    <col min="11271" max="11271" width="2.83203125" style="762" customWidth="1"/>
    <col min="11272" max="11272" width="3.4140625" style="762" customWidth="1"/>
    <col min="11273" max="11273" width="2.25" style="762" customWidth="1"/>
    <col min="11274" max="11274" width="8.6640625" style="762"/>
    <col min="11275" max="11275" width="12.83203125" style="762" customWidth="1"/>
    <col min="11276" max="11520" width="8.6640625" style="762"/>
    <col min="11521" max="11521" width="0.6640625" style="762" customWidth="1"/>
    <col min="11522" max="11522" width="22.25" style="762" customWidth="1"/>
    <col min="11523" max="11523" width="3.6640625" style="762" customWidth="1"/>
    <col min="11524" max="11526" width="18.4140625" style="762" customWidth="1"/>
    <col min="11527" max="11527" width="2.83203125" style="762" customWidth="1"/>
    <col min="11528" max="11528" width="3.4140625" style="762" customWidth="1"/>
    <col min="11529" max="11529" width="2.25" style="762" customWidth="1"/>
    <col min="11530" max="11530" width="8.6640625" style="762"/>
    <col min="11531" max="11531" width="12.83203125" style="762" customWidth="1"/>
    <col min="11532" max="11776" width="8.6640625" style="762"/>
    <col min="11777" max="11777" width="0.6640625" style="762" customWidth="1"/>
    <col min="11778" max="11778" width="22.25" style="762" customWidth="1"/>
    <col min="11779" max="11779" width="3.6640625" style="762" customWidth="1"/>
    <col min="11780" max="11782" width="18.4140625" style="762" customWidth="1"/>
    <col min="11783" max="11783" width="2.83203125" style="762" customWidth="1"/>
    <col min="11784" max="11784" width="3.4140625" style="762" customWidth="1"/>
    <col min="11785" max="11785" width="2.25" style="762" customWidth="1"/>
    <col min="11786" max="11786" width="8.6640625" style="762"/>
    <col min="11787" max="11787" width="12.83203125" style="762" customWidth="1"/>
    <col min="11788" max="12032" width="8.6640625" style="762"/>
    <col min="12033" max="12033" width="0.6640625" style="762" customWidth="1"/>
    <col min="12034" max="12034" width="22.25" style="762" customWidth="1"/>
    <col min="12035" max="12035" width="3.6640625" style="762" customWidth="1"/>
    <col min="12036" max="12038" width="18.4140625" style="762" customWidth="1"/>
    <col min="12039" max="12039" width="2.83203125" style="762" customWidth="1"/>
    <col min="12040" max="12040" width="3.4140625" style="762" customWidth="1"/>
    <col min="12041" max="12041" width="2.25" style="762" customWidth="1"/>
    <col min="12042" max="12042" width="8.6640625" style="762"/>
    <col min="12043" max="12043" width="12.83203125" style="762" customWidth="1"/>
    <col min="12044" max="12288" width="8.6640625" style="762"/>
    <col min="12289" max="12289" width="0.6640625" style="762" customWidth="1"/>
    <col min="12290" max="12290" width="22.25" style="762" customWidth="1"/>
    <col min="12291" max="12291" width="3.6640625" style="762" customWidth="1"/>
    <col min="12292" max="12294" width="18.4140625" style="762" customWidth="1"/>
    <col min="12295" max="12295" width="2.83203125" style="762" customWidth="1"/>
    <col min="12296" max="12296" width="3.4140625" style="762" customWidth="1"/>
    <col min="12297" max="12297" width="2.25" style="762" customWidth="1"/>
    <col min="12298" max="12298" width="8.6640625" style="762"/>
    <col min="12299" max="12299" width="12.83203125" style="762" customWidth="1"/>
    <col min="12300" max="12544" width="8.6640625" style="762"/>
    <col min="12545" max="12545" width="0.6640625" style="762" customWidth="1"/>
    <col min="12546" max="12546" width="22.25" style="762" customWidth="1"/>
    <col min="12547" max="12547" width="3.6640625" style="762" customWidth="1"/>
    <col min="12548" max="12550" width="18.4140625" style="762" customWidth="1"/>
    <col min="12551" max="12551" width="2.83203125" style="762" customWidth="1"/>
    <col min="12552" max="12552" width="3.4140625" style="762" customWidth="1"/>
    <col min="12553" max="12553" width="2.25" style="762" customWidth="1"/>
    <col min="12554" max="12554" width="8.6640625" style="762"/>
    <col min="12555" max="12555" width="12.83203125" style="762" customWidth="1"/>
    <col min="12556" max="12800" width="8.6640625" style="762"/>
    <col min="12801" max="12801" width="0.6640625" style="762" customWidth="1"/>
    <col min="12802" max="12802" width="22.25" style="762" customWidth="1"/>
    <col min="12803" max="12803" width="3.6640625" style="762" customWidth="1"/>
    <col min="12804" max="12806" width="18.4140625" style="762" customWidth="1"/>
    <col min="12807" max="12807" width="2.83203125" style="762" customWidth="1"/>
    <col min="12808" max="12808" width="3.4140625" style="762" customWidth="1"/>
    <col min="12809" max="12809" width="2.25" style="762" customWidth="1"/>
    <col min="12810" max="12810" width="8.6640625" style="762"/>
    <col min="12811" max="12811" width="12.83203125" style="762" customWidth="1"/>
    <col min="12812" max="13056" width="8.6640625" style="762"/>
    <col min="13057" max="13057" width="0.6640625" style="762" customWidth="1"/>
    <col min="13058" max="13058" width="22.25" style="762" customWidth="1"/>
    <col min="13059" max="13059" width="3.6640625" style="762" customWidth="1"/>
    <col min="13060" max="13062" width="18.4140625" style="762" customWidth="1"/>
    <col min="13063" max="13063" width="2.83203125" style="762" customWidth="1"/>
    <col min="13064" max="13064" width="3.4140625" style="762" customWidth="1"/>
    <col min="13065" max="13065" width="2.25" style="762" customWidth="1"/>
    <col min="13066" max="13066" width="8.6640625" style="762"/>
    <col min="13067" max="13067" width="12.83203125" style="762" customWidth="1"/>
    <col min="13068" max="13312" width="8.6640625" style="762"/>
    <col min="13313" max="13313" width="0.6640625" style="762" customWidth="1"/>
    <col min="13314" max="13314" width="22.25" style="762" customWidth="1"/>
    <col min="13315" max="13315" width="3.6640625" style="762" customWidth="1"/>
    <col min="13316" max="13318" width="18.4140625" style="762" customWidth="1"/>
    <col min="13319" max="13319" width="2.83203125" style="762" customWidth="1"/>
    <col min="13320" max="13320" width="3.4140625" style="762" customWidth="1"/>
    <col min="13321" max="13321" width="2.25" style="762" customWidth="1"/>
    <col min="13322" max="13322" width="8.6640625" style="762"/>
    <col min="13323" max="13323" width="12.83203125" style="762" customWidth="1"/>
    <col min="13324" max="13568" width="8.6640625" style="762"/>
    <col min="13569" max="13569" width="0.6640625" style="762" customWidth="1"/>
    <col min="13570" max="13570" width="22.25" style="762" customWidth="1"/>
    <col min="13571" max="13571" width="3.6640625" style="762" customWidth="1"/>
    <col min="13572" max="13574" width="18.4140625" style="762" customWidth="1"/>
    <col min="13575" max="13575" width="2.83203125" style="762" customWidth="1"/>
    <col min="13576" max="13576" width="3.4140625" style="762" customWidth="1"/>
    <col min="13577" max="13577" width="2.25" style="762" customWidth="1"/>
    <col min="13578" max="13578" width="8.6640625" style="762"/>
    <col min="13579" max="13579" width="12.83203125" style="762" customWidth="1"/>
    <col min="13580" max="13824" width="8.6640625" style="762"/>
    <col min="13825" max="13825" width="0.6640625" style="762" customWidth="1"/>
    <col min="13826" max="13826" width="22.25" style="762" customWidth="1"/>
    <col min="13827" max="13827" width="3.6640625" style="762" customWidth="1"/>
    <col min="13828" max="13830" width="18.4140625" style="762" customWidth="1"/>
    <col min="13831" max="13831" width="2.83203125" style="762" customWidth="1"/>
    <col min="13832" max="13832" width="3.4140625" style="762" customWidth="1"/>
    <col min="13833" max="13833" width="2.25" style="762" customWidth="1"/>
    <col min="13834" max="13834" width="8.6640625" style="762"/>
    <col min="13835" max="13835" width="12.83203125" style="762" customWidth="1"/>
    <col min="13836" max="14080" width="8.6640625" style="762"/>
    <col min="14081" max="14081" width="0.6640625" style="762" customWidth="1"/>
    <col min="14082" max="14082" width="22.25" style="762" customWidth="1"/>
    <col min="14083" max="14083" width="3.6640625" style="762" customWidth="1"/>
    <col min="14084" max="14086" width="18.4140625" style="762" customWidth="1"/>
    <col min="14087" max="14087" width="2.83203125" style="762" customWidth="1"/>
    <col min="14088" max="14088" width="3.4140625" style="762" customWidth="1"/>
    <col min="14089" max="14089" width="2.25" style="762" customWidth="1"/>
    <col min="14090" max="14090" width="8.6640625" style="762"/>
    <col min="14091" max="14091" width="12.83203125" style="762" customWidth="1"/>
    <col min="14092" max="14336" width="8.6640625" style="762"/>
    <col min="14337" max="14337" width="0.6640625" style="762" customWidth="1"/>
    <col min="14338" max="14338" width="22.25" style="762" customWidth="1"/>
    <col min="14339" max="14339" width="3.6640625" style="762" customWidth="1"/>
    <col min="14340" max="14342" width="18.4140625" style="762" customWidth="1"/>
    <col min="14343" max="14343" width="2.83203125" style="762" customWidth="1"/>
    <col min="14344" max="14344" width="3.4140625" style="762" customWidth="1"/>
    <col min="14345" max="14345" width="2.25" style="762" customWidth="1"/>
    <col min="14346" max="14346" width="8.6640625" style="762"/>
    <col min="14347" max="14347" width="12.83203125" style="762" customWidth="1"/>
    <col min="14348" max="14592" width="8.6640625" style="762"/>
    <col min="14593" max="14593" width="0.6640625" style="762" customWidth="1"/>
    <col min="14594" max="14594" width="22.25" style="762" customWidth="1"/>
    <col min="14595" max="14595" width="3.6640625" style="762" customWidth="1"/>
    <col min="14596" max="14598" width="18.4140625" style="762" customWidth="1"/>
    <col min="14599" max="14599" width="2.83203125" style="762" customWidth="1"/>
    <col min="14600" max="14600" width="3.4140625" style="762" customWidth="1"/>
    <col min="14601" max="14601" width="2.25" style="762" customWidth="1"/>
    <col min="14602" max="14602" width="8.6640625" style="762"/>
    <col min="14603" max="14603" width="12.83203125" style="762" customWidth="1"/>
    <col min="14604" max="14848" width="8.6640625" style="762"/>
    <col min="14849" max="14849" width="0.6640625" style="762" customWidth="1"/>
    <col min="14850" max="14850" width="22.25" style="762" customWidth="1"/>
    <col min="14851" max="14851" width="3.6640625" style="762" customWidth="1"/>
    <col min="14852" max="14854" width="18.4140625" style="762" customWidth="1"/>
    <col min="14855" max="14855" width="2.83203125" style="762" customWidth="1"/>
    <col min="14856" max="14856" width="3.4140625" style="762" customWidth="1"/>
    <col min="14857" max="14857" width="2.25" style="762" customWidth="1"/>
    <col min="14858" max="14858" width="8.6640625" style="762"/>
    <col min="14859" max="14859" width="12.83203125" style="762" customWidth="1"/>
    <col min="14860" max="15104" width="8.6640625" style="762"/>
    <col min="15105" max="15105" width="0.6640625" style="762" customWidth="1"/>
    <col min="15106" max="15106" width="22.25" style="762" customWidth="1"/>
    <col min="15107" max="15107" width="3.6640625" style="762" customWidth="1"/>
    <col min="15108" max="15110" width="18.4140625" style="762" customWidth="1"/>
    <col min="15111" max="15111" width="2.83203125" style="762" customWidth="1"/>
    <col min="15112" max="15112" width="3.4140625" style="762" customWidth="1"/>
    <col min="15113" max="15113" width="2.25" style="762" customWidth="1"/>
    <col min="15114" max="15114" width="8.6640625" style="762"/>
    <col min="15115" max="15115" width="12.83203125" style="762" customWidth="1"/>
    <col min="15116" max="15360" width="8.6640625" style="762"/>
    <col min="15361" max="15361" width="0.6640625" style="762" customWidth="1"/>
    <col min="15362" max="15362" width="22.25" style="762" customWidth="1"/>
    <col min="15363" max="15363" width="3.6640625" style="762" customWidth="1"/>
    <col min="15364" max="15366" width="18.4140625" style="762" customWidth="1"/>
    <col min="15367" max="15367" width="2.83203125" style="762" customWidth="1"/>
    <col min="15368" max="15368" width="3.4140625" style="762" customWidth="1"/>
    <col min="15369" max="15369" width="2.25" style="762" customWidth="1"/>
    <col min="15370" max="15370" width="8.6640625" style="762"/>
    <col min="15371" max="15371" width="12.83203125" style="762" customWidth="1"/>
    <col min="15372" max="15616" width="8.6640625" style="762"/>
    <col min="15617" max="15617" width="0.6640625" style="762" customWidth="1"/>
    <col min="15618" max="15618" width="22.25" style="762" customWidth="1"/>
    <col min="15619" max="15619" width="3.6640625" style="762" customWidth="1"/>
    <col min="15620" max="15622" width="18.4140625" style="762" customWidth="1"/>
    <col min="15623" max="15623" width="2.83203125" style="762" customWidth="1"/>
    <col min="15624" max="15624" width="3.4140625" style="762" customWidth="1"/>
    <col min="15625" max="15625" width="2.25" style="762" customWidth="1"/>
    <col min="15626" max="15626" width="8.6640625" style="762"/>
    <col min="15627" max="15627" width="12.83203125" style="762" customWidth="1"/>
    <col min="15628" max="15872" width="8.6640625" style="762"/>
    <col min="15873" max="15873" width="0.6640625" style="762" customWidth="1"/>
    <col min="15874" max="15874" width="22.25" style="762" customWidth="1"/>
    <col min="15875" max="15875" width="3.6640625" style="762" customWidth="1"/>
    <col min="15876" max="15878" width="18.4140625" style="762" customWidth="1"/>
    <col min="15879" max="15879" width="2.83203125" style="762" customWidth="1"/>
    <col min="15880" max="15880" width="3.4140625" style="762" customWidth="1"/>
    <col min="15881" max="15881" width="2.25" style="762" customWidth="1"/>
    <col min="15882" max="15882" width="8.6640625" style="762"/>
    <col min="15883" max="15883" width="12.83203125" style="762" customWidth="1"/>
    <col min="15884" max="16128" width="8.6640625" style="762"/>
    <col min="16129" max="16129" width="0.6640625" style="762" customWidth="1"/>
    <col min="16130" max="16130" width="22.25" style="762" customWidth="1"/>
    <col min="16131" max="16131" width="3.6640625" style="762" customWidth="1"/>
    <col min="16132" max="16134" width="18.4140625" style="762" customWidth="1"/>
    <col min="16135" max="16135" width="2.83203125" style="762" customWidth="1"/>
    <col min="16136" max="16136" width="3.4140625" style="762" customWidth="1"/>
    <col min="16137" max="16137" width="2.25" style="762" customWidth="1"/>
    <col min="16138" max="16138" width="8.6640625" style="762"/>
    <col min="16139" max="16139" width="12.83203125" style="762" customWidth="1"/>
    <col min="16140" max="16384" width="8.6640625" style="762"/>
  </cols>
  <sheetData>
    <row r="1" spans="1:9" ht="27.75" customHeight="1">
      <c r="A1" s="1040"/>
      <c r="B1" s="762" t="s">
        <v>2348</v>
      </c>
      <c r="F1" s="763"/>
    </row>
    <row r="2" spans="1:9" ht="27.75" customHeight="1">
      <c r="A2" s="1040"/>
      <c r="F2" s="3071"/>
      <c r="G2" s="3071"/>
    </row>
    <row r="3" spans="1:9" ht="27.75" customHeight="1">
      <c r="A3" s="1040"/>
      <c r="F3" s="1041"/>
      <c r="G3" s="1041"/>
    </row>
    <row r="4" spans="1:9" ht="36" customHeight="1">
      <c r="B4" s="3073" t="s">
        <v>1964</v>
      </c>
      <c r="C4" s="2113"/>
      <c r="D4" s="2113"/>
      <c r="E4" s="2113"/>
      <c r="F4" s="2113"/>
      <c r="G4" s="2113"/>
    </row>
    <row r="5" spans="1:9" ht="36" customHeight="1">
      <c r="A5" s="1042"/>
      <c r="B5" s="1042"/>
      <c r="C5" s="1042"/>
      <c r="D5" s="1042"/>
      <c r="E5" s="1042"/>
      <c r="F5" s="1042"/>
      <c r="G5" s="1042"/>
    </row>
    <row r="6" spans="1:9" ht="36" customHeight="1">
      <c r="A6" s="1042"/>
      <c r="B6" s="1376" t="s">
        <v>198</v>
      </c>
      <c r="C6" s="3074"/>
      <c r="D6" s="3075"/>
      <c r="E6" s="3075"/>
      <c r="F6" s="3075"/>
      <c r="G6" s="3076"/>
    </row>
    <row r="7" spans="1:9" ht="55.5" customHeight="1">
      <c r="B7" s="1044" t="s">
        <v>978</v>
      </c>
      <c r="C7" s="3077" t="s">
        <v>535</v>
      </c>
      <c r="D7" s="3077"/>
      <c r="E7" s="3077"/>
      <c r="F7" s="3077"/>
      <c r="G7" s="3078"/>
    </row>
    <row r="8" spans="1:9" ht="55.5" customHeight="1">
      <c r="B8" s="1417" t="s">
        <v>1965</v>
      </c>
      <c r="C8" s="4804" t="s">
        <v>1966</v>
      </c>
      <c r="D8" s="3082"/>
      <c r="E8" s="3082"/>
      <c r="F8" s="3082"/>
      <c r="G8" s="3083"/>
    </row>
    <row r="9" spans="1:9" ht="117" customHeight="1">
      <c r="B9" s="1417" t="s">
        <v>1967</v>
      </c>
      <c r="C9" s="3079" t="s">
        <v>1968</v>
      </c>
      <c r="D9" s="3080"/>
      <c r="E9" s="3080"/>
      <c r="F9" s="3080"/>
      <c r="G9" s="3081"/>
    </row>
    <row r="11" spans="1:9" ht="17.25" customHeight="1">
      <c r="B11" s="4801" t="s">
        <v>23</v>
      </c>
      <c r="C11" s="3072"/>
      <c r="D11" s="3072"/>
      <c r="E11" s="3072"/>
      <c r="F11" s="3072"/>
      <c r="G11" s="3072"/>
      <c r="H11" s="1048"/>
      <c r="I11" s="1048"/>
    </row>
    <row r="12" spans="1:9" ht="34.5" customHeight="1">
      <c r="B12" s="4731" t="s">
        <v>1969</v>
      </c>
      <c r="C12" s="4802"/>
      <c r="D12" s="4802"/>
      <c r="E12" s="4802"/>
      <c r="F12" s="4802"/>
      <c r="G12" s="4802"/>
      <c r="H12" s="1048"/>
      <c r="I12" s="1048"/>
    </row>
    <row r="13" spans="1:9" ht="34.5" customHeight="1">
      <c r="B13" s="3084" t="s">
        <v>1970</v>
      </c>
      <c r="C13" s="3084"/>
      <c r="D13" s="3084"/>
      <c r="E13" s="3084"/>
      <c r="F13" s="3084"/>
      <c r="G13" s="3084"/>
      <c r="H13" s="1048"/>
      <c r="I13" s="1048"/>
    </row>
    <row r="14" spans="1:9">
      <c r="B14" s="4803" t="s">
        <v>1971</v>
      </c>
      <c r="C14" s="3072"/>
      <c r="D14" s="3072"/>
      <c r="E14" s="3072"/>
      <c r="F14" s="3072"/>
      <c r="G14" s="3072"/>
    </row>
    <row r="15" spans="1:9">
      <c r="B15" s="1047"/>
    </row>
  </sheetData>
  <mergeCells count="10">
    <mergeCell ref="B11:G11"/>
    <mergeCell ref="B12:G12"/>
    <mergeCell ref="B13:G13"/>
    <mergeCell ref="B14:G14"/>
    <mergeCell ref="F2:G2"/>
    <mergeCell ref="B4:G4"/>
    <mergeCell ref="C6:G6"/>
    <mergeCell ref="C7:G7"/>
    <mergeCell ref="C8:G8"/>
    <mergeCell ref="C9:G9"/>
  </mergeCells>
  <phoneticPr fontId="2"/>
  <pageMargins left="0.7" right="0.7" top="0.75" bottom="0.75" header="0.3" footer="0.3"/>
  <pageSetup paperSize="9" scale="95"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95B32-4D75-4F49-99F0-1CBBCBA013D5}">
  <dimension ref="A1:P350"/>
  <sheetViews>
    <sheetView showGridLines="0" view="pageBreakPreview" topLeftCell="A12" zoomScale="90" zoomScaleNormal="100" zoomScaleSheetLayoutView="90" workbookViewId="0">
      <selection activeCell="P1" sqref="P1"/>
    </sheetView>
  </sheetViews>
  <sheetFormatPr defaultRowHeight="13"/>
  <cols>
    <col min="1" max="1" width="1" style="462" customWidth="1"/>
    <col min="2" max="14" width="2.4140625" style="462" customWidth="1"/>
    <col min="15" max="16" width="24.4140625" style="462" customWidth="1"/>
    <col min="17" max="45" width="2.4140625" style="462" customWidth="1"/>
    <col min="46" max="256" width="8.6640625" style="462"/>
    <col min="257" max="257" width="1" style="462" customWidth="1"/>
    <col min="258" max="270" width="2.4140625" style="462" customWidth="1"/>
    <col min="271" max="272" width="24.4140625" style="462" customWidth="1"/>
    <col min="273" max="301" width="2.4140625" style="462" customWidth="1"/>
    <col min="302" max="512" width="8.6640625" style="462"/>
    <col min="513" max="513" width="1" style="462" customWidth="1"/>
    <col min="514" max="526" width="2.4140625" style="462" customWidth="1"/>
    <col min="527" max="528" width="24.4140625" style="462" customWidth="1"/>
    <col min="529" max="557" width="2.4140625" style="462" customWidth="1"/>
    <col min="558" max="768" width="8.6640625" style="462"/>
    <col min="769" max="769" width="1" style="462" customWidth="1"/>
    <col min="770" max="782" width="2.4140625" style="462" customWidth="1"/>
    <col min="783" max="784" width="24.4140625" style="462" customWidth="1"/>
    <col min="785" max="813" width="2.4140625" style="462" customWidth="1"/>
    <col min="814" max="1024" width="8.6640625" style="462"/>
    <col min="1025" max="1025" width="1" style="462" customWidth="1"/>
    <col min="1026" max="1038" width="2.4140625" style="462" customWidth="1"/>
    <col min="1039" max="1040" width="24.4140625" style="462" customWidth="1"/>
    <col min="1041" max="1069" width="2.4140625" style="462" customWidth="1"/>
    <col min="1070" max="1280" width="8.6640625" style="462"/>
    <col min="1281" max="1281" width="1" style="462" customWidth="1"/>
    <col min="1282" max="1294" width="2.4140625" style="462" customWidth="1"/>
    <col min="1295" max="1296" width="24.4140625" style="462" customWidth="1"/>
    <col min="1297" max="1325" width="2.4140625" style="462" customWidth="1"/>
    <col min="1326" max="1536" width="8.6640625" style="462"/>
    <col min="1537" max="1537" width="1" style="462" customWidth="1"/>
    <col min="1538" max="1550" width="2.4140625" style="462" customWidth="1"/>
    <col min="1551" max="1552" width="24.4140625" style="462" customWidth="1"/>
    <col min="1553" max="1581" width="2.4140625" style="462" customWidth="1"/>
    <col min="1582" max="1792" width="8.6640625" style="462"/>
    <col min="1793" max="1793" width="1" style="462" customWidth="1"/>
    <col min="1794" max="1806" width="2.4140625" style="462" customWidth="1"/>
    <col min="1807" max="1808" width="24.4140625" style="462" customWidth="1"/>
    <col min="1809" max="1837" width="2.4140625" style="462" customWidth="1"/>
    <col min="1838" max="2048" width="8.6640625" style="462"/>
    <col min="2049" max="2049" width="1" style="462" customWidth="1"/>
    <col min="2050" max="2062" width="2.4140625" style="462" customWidth="1"/>
    <col min="2063" max="2064" width="24.4140625" style="462" customWidth="1"/>
    <col min="2065" max="2093" width="2.4140625" style="462" customWidth="1"/>
    <col min="2094" max="2304" width="8.6640625" style="462"/>
    <col min="2305" max="2305" width="1" style="462" customWidth="1"/>
    <col min="2306" max="2318" width="2.4140625" style="462" customWidth="1"/>
    <col min="2319" max="2320" width="24.4140625" style="462" customWidth="1"/>
    <col min="2321" max="2349" width="2.4140625" style="462" customWidth="1"/>
    <col min="2350" max="2560" width="8.6640625" style="462"/>
    <col min="2561" max="2561" width="1" style="462" customWidth="1"/>
    <col min="2562" max="2574" width="2.4140625" style="462" customWidth="1"/>
    <col min="2575" max="2576" width="24.4140625" style="462" customWidth="1"/>
    <col min="2577" max="2605" width="2.4140625" style="462" customWidth="1"/>
    <col min="2606" max="2816" width="8.6640625" style="462"/>
    <col min="2817" max="2817" width="1" style="462" customWidth="1"/>
    <col min="2818" max="2830" width="2.4140625" style="462" customWidth="1"/>
    <col min="2831" max="2832" width="24.4140625" style="462" customWidth="1"/>
    <col min="2833" max="2861" width="2.4140625" style="462" customWidth="1"/>
    <col min="2862" max="3072" width="8.6640625" style="462"/>
    <col min="3073" max="3073" width="1" style="462" customWidth="1"/>
    <col min="3074" max="3086" width="2.4140625" style="462" customWidth="1"/>
    <col min="3087" max="3088" width="24.4140625" style="462" customWidth="1"/>
    <col min="3089" max="3117" width="2.4140625" style="462" customWidth="1"/>
    <col min="3118" max="3328" width="8.6640625" style="462"/>
    <col min="3329" max="3329" width="1" style="462" customWidth="1"/>
    <col min="3330" max="3342" width="2.4140625" style="462" customWidth="1"/>
    <col min="3343" max="3344" width="24.4140625" style="462" customWidth="1"/>
    <col min="3345" max="3373" width="2.4140625" style="462" customWidth="1"/>
    <col min="3374" max="3584" width="8.6640625" style="462"/>
    <col min="3585" max="3585" width="1" style="462" customWidth="1"/>
    <col min="3586" max="3598" width="2.4140625" style="462" customWidth="1"/>
    <col min="3599" max="3600" width="24.4140625" style="462" customWidth="1"/>
    <col min="3601" max="3629" width="2.4140625" style="462" customWidth="1"/>
    <col min="3630" max="3840" width="8.6640625" style="462"/>
    <col min="3841" max="3841" width="1" style="462" customWidth="1"/>
    <col min="3842" max="3854" width="2.4140625" style="462" customWidth="1"/>
    <col min="3855" max="3856" width="24.4140625" style="462" customWidth="1"/>
    <col min="3857" max="3885" width="2.4140625" style="462" customWidth="1"/>
    <col min="3886" max="4096" width="8.6640625" style="462"/>
    <col min="4097" max="4097" width="1" style="462" customWidth="1"/>
    <col min="4098" max="4110" width="2.4140625" style="462" customWidth="1"/>
    <col min="4111" max="4112" width="24.4140625" style="462" customWidth="1"/>
    <col min="4113" max="4141" width="2.4140625" style="462" customWidth="1"/>
    <col min="4142" max="4352" width="8.6640625" style="462"/>
    <col min="4353" max="4353" width="1" style="462" customWidth="1"/>
    <col min="4354" max="4366" width="2.4140625" style="462" customWidth="1"/>
    <col min="4367" max="4368" width="24.4140625" style="462" customWidth="1"/>
    <col min="4369" max="4397" width="2.4140625" style="462" customWidth="1"/>
    <col min="4398" max="4608" width="8.6640625" style="462"/>
    <col min="4609" max="4609" width="1" style="462" customWidth="1"/>
    <col min="4610" max="4622" width="2.4140625" style="462" customWidth="1"/>
    <col min="4623" max="4624" width="24.4140625" style="462" customWidth="1"/>
    <col min="4625" max="4653" width="2.4140625" style="462" customWidth="1"/>
    <col min="4654" max="4864" width="8.6640625" style="462"/>
    <col min="4865" max="4865" width="1" style="462" customWidth="1"/>
    <col min="4866" max="4878" width="2.4140625" style="462" customWidth="1"/>
    <col min="4879" max="4880" width="24.4140625" style="462" customWidth="1"/>
    <col min="4881" max="4909" width="2.4140625" style="462" customWidth="1"/>
    <col min="4910" max="5120" width="8.6640625" style="462"/>
    <col min="5121" max="5121" width="1" style="462" customWidth="1"/>
    <col min="5122" max="5134" width="2.4140625" style="462" customWidth="1"/>
    <col min="5135" max="5136" width="24.4140625" style="462" customWidth="1"/>
    <col min="5137" max="5165" width="2.4140625" style="462" customWidth="1"/>
    <col min="5166" max="5376" width="8.6640625" style="462"/>
    <col min="5377" max="5377" width="1" style="462" customWidth="1"/>
    <col min="5378" max="5390" width="2.4140625" style="462" customWidth="1"/>
    <col min="5391" max="5392" width="24.4140625" style="462" customWidth="1"/>
    <col min="5393" max="5421" width="2.4140625" style="462" customWidth="1"/>
    <col min="5422" max="5632" width="8.6640625" style="462"/>
    <col min="5633" max="5633" width="1" style="462" customWidth="1"/>
    <col min="5634" max="5646" width="2.4140625" style="462" customWidth="1"/>
    <col min="5647" max="5648" width="24.4140625" style="462" customWidth="1"/>
    <col min="5649" max="5677" width="2.4140625" style="462" customWidth="1"/>
    <col min="5678" max="5888" width="8.6640625" style="462"/>
    <col min="5889" max="5889" width="1" style="462" customWidth="1"/>
    <col min="5890" max="5902" width="2.4140625" style="462" customWidth="1"/>
    <col min="5903" max="5904" width="24.4140625" style="462" customWidth="1"/>
    <col min="5905" max="5933" width="2.4140625" style="462" customWidth="1"/>
    <col min="5934" max="6144" width="8.6640625" style="462"/>
    <col min="6145" max="6145" width="1" style="462" customWidth="1"/>
    <col min="6146" max="6158" width="2.4140625" style="462" customWidth="1"/>
    <col min="6159" max="6160" width="24.4140625" style="462" customWidth="1"/>
    <col min="6161" max="6189" width="2.4140625" style="462" customWidth="1"/>
    <col min="6190" max="6400" width="8.6640625" style="462"/>
    <col min="6401" max="6401" width="1" style="462" customWidth="1"/>
    <col min="6402" max="6414" width="2.4140625" style="462" customWidth="1"/>
    <col min="6415" max="6416" width="24.4140625" style="462" customWidth="1"/>
    <col min="6417" max="6445" width="2.4140625" style="462" customWidth="1"/>
    <col min="6446" max="6656" width="8.6640625" style="462"/>
    <col min="6657" max="6657" width="1" style="462" customWidth="1"/>
    <col min="6658" max="6670" width="2.4140625" style="462" customWidth="1"/>
    <col min="6671" max="6672" width="24.4140625" style="462" customWidth="1"/>
    <col min="6673" max="6701" width="2.4140625" style="462" customWidth="1"/>
    <col min="6702" max="6912" width="8.6640625" style="462"/>
    <col min="6913" max="6913" width="1" style="462" customWidth="1"/>
    <col min="6914" max="6926" width="2.4140625" style="462" customWidth="1"/>
    <col min="6927" max="6928" width="24.4140625" style="462" customWidth="1"/>
    <col min="6929" max="6957" width="2.4140625" style="462" customWidth="1"/>
    <col min="6958" max="7168" width="8.6640625" style="462"/>
    <col min="7169" max="7169" width="1" style="462" customWidth="1"/>
    <col min="7170" max="7182" width="2.4140625" style="462" customWidth="1"/>
    <col min="7183" max="7184" width="24.4140625" style="462" customWidth="1"/>
    <col min="7185" max="7213" width="2.4140625" style="462" customWidth="1"/>
    <col min="7214" max="7424" width="8.6640625" style="462"/>
    <col min="7425" max="7425" width="1" style="462" customWidth="1"/>
    <col min="7426" max="7438" width="2.4140625" style="462" customWidth="1"/>
    <col min="7439" max="7440" width="24.4140625" style="462" customWidth="1"/>
    <col min="7441" max="7469" width="2.4140625" style="462" customWidth="1"/>
    <col min="7470" max="7680" width="8.6640625" style="462"/>
    <col min="7681" max="7681" width="1" style="462" customWidth="1"/>
    <col min="7682" max="7694" width="2.4140625" style="462" customWidth="1"/>
    <col min="7695" max="7696" width="24.4140625" style="462" customWidth="1"/>
    <col min="7697" max="7725" width="2.4140625" style="462" customWidth="1"/>
    <col min="7726" max="7936" width="8.6640625" style="462"/>
    <col min="7937" max="7937" width="1" style="462" customWidth="1"/>
    <col min="7938" max="7950" width="2.4140625" style="462" customWidth="1"/>
    <col min="7951" max="7952" width="24.4140625" style="462" customWidth="1"/>
    <col min="7953" max="7981" width="2.4140625" style="462" customWidth="1"/>
    <col min="7982" max="8192" width="8.6640625" style="462"/>
    <col min="8193" max="8193" width="1" style="462" customWidth="1"/>
    <col min="8194" max="8206" width="2.4140625" style="462" customWidth="1"/>
    <col min="8207" max="8208" width="24.4140625" style="462" customWidth="1"/>
    <col min="8209" max="8237" width="2.4140625" style="462" customWidth="1"/>
    <col min="8238" max="8448" width="8.6640625" style="462"/>
    <col min="8449" max="8449" width="1" style="462" customWidth="1"/>
    <col min="8450" max="8462" width="2.4140625" style="462" customWidth="1"/>
    <col min="8463" max="8464" width="24.4140625" style="462" customWidth="1"/>
    <col min="8465" max="8493" width="2.4140625" style="462" customWidth="1"/>
    <col min="8494" max="8704" width="8.6640625" style="462"/>
    <col min="8705" max="8705" width="1" style="462" customWidth="1"/>
    <col min="8706" max="8718" width="2.4140625" style="462" customWidth="1"/>
    <col min="8719" max="8720" width="24.4140625" style="462" customWidth="1"/>
    <col min="8721" max="8749" width="2.4140625" style="462" customWidth="1"/>
    <col min="8750" max="8960" width="8.6640625" style="462"/>
    <col min="8961" max="8961" width="1" style="462" customWidth="1"/>
    <col min="8962" max="8974" width="2.4140625" style="462" customWidth="1"/>
    <col min="8975" max="8976" width="24.4140625" style="462" customWidth="1"/>
    <col min="8977" max="9005" width="2.4140625" style="462" customWidth="1"/>
    <col min="9006" max="9216" width="8.6640625" style="462"/>
    <col min="9217" max="9217" width="1" style="462" customWidth="1"/>
    <col min="9218" max="9230" width="2.4140625" style="462" customWidth="1"/>
    <col min="9231" max="9232" width="24.4140625" style="462" customWidth="1"/>
    <col min="9233" max="9261" width="2.4140625" style="462" customWidth="1"/>
    <col min="9262" max="9472" width="8.6640625" style="462"/>
    <col min="9473" max="9473" width="1" style="462" customWidth="1"/>
    <col min="9474" max="9486" width="2.4140625" style="462" customWidth="1"/>
    <col min="9487" max="9488" width="24.4140625" style="462" customWidth="1"/>
    <col min="9489" max="9517" width="2.4140625" style="462" customWidth="1"/>
    <col min="9518" max="9728" width="8.6640625" style="462"/>
    <col min="9729" max="9729" width="1" style="462" customWidth="1"/>
    <col min="9730" max="9742" width="2.4140625" style="462" customWidth="1"/>
    <col min="9743" max="9744" width="24.4140625" style="462" customWidth="1"/>
    <col min="9745" max="9773" width="2.4140625" style="462" customWidth="1"/>
    <col min="9774" max="9984" width="8.6640625" style="462"/>
    <col min="9985" max="9985" width="1" style="462" customWidth="1"/>
    <col min="9986" max="9998" width="2.4140625" style="462" customWidth="1"/>
    <col min="9999" max="10000" width="24.4140625" style="462" customWidth="1"/>
    <col min="10001" max="10029" width="2.4140625" style="462" customWidth="1"/>
    <col min="10030" max="10240" width="8.6640625" style="462"/>
    <col min="10241" max="10241" width="1" style="462" customWidth="1"/>
    <col min="10242" max="10254" width="2.4140625" style="462" customWidth="1"/>
    <col min="10255" max="10256" width="24.4140625" style="462" customWidth="1"/>
    <col min="10257" max="10285" width="2.4140625" style="462" customWidth="1"/>
    <col min="10286" max="10496" width="8.6640625" style="462"/>
    <col min="10497" max="10497" width="1" style="462" customWidth="1"/>
    <col min="10498" max="10510" width="2.4140625" style="462" customWidth="1"/>
    <col min="10511" max="10512" width="24.4140625" style="462" customWidth="1"/>
    <col min="10513" max="10541" width="2.4140625" style="462" customWidth="1"/>
    <col min="10542" max="10752" width="8.6640625" style="462"/>
    <col min="10753" max="10753" width="1" style="462" customWidth="1"/>
    <col min="10754" max="10766" width="2.4140625" style="462" customWidth="1"/>
    <col min="10767" max="10768" width="24.4140625" style="462" customWidth="1"/>
    <col min="10769" max="10797" width="2.4140625" style="462" customWidth="1"/>
    <col min="10798" max="11008" width="8.6640625" style="462"/>
    <col min="11009" max="11009" width="1" style="462" customWidth="1"/>
    <col min="11010" max="11022" width="2.4140625" style="462" customWidth="1"/>
    <col min="11023" max="11024" width="24.4140625" style="462" customWidth="1"/>
    <col min="11025" max="11053" width="2.4140625" style="462" customWidth="1"/>
    <col min="11054" max="11264" width="8.6640625" style="462"/>
    <col min="11265" max="11265" width="1" style="462" customWidth="1"/>
    <col min="11266" max="11278" width="2.4140625" style="462" customWidth="1"/>
    <col min="11279" max="11280" width="24.4140625" style="462" customWidth="1"/>
    <col min="11281" max="11309" width="2.4140625" style="462" customWidth="1"/>
    <col min="11310" max="11520" width="8.6640625" style="462"/>
    <col min="11521" max="11521" width="1" style="462" customWidth="1"/>
    <col min="11522" max="11534" width="2.4140625" style="462" customWidth="1"/>
    <col min="11535" max="11536" width="24.4140625" style="462" customWidth="1"/>
    <col min="11537" max="11565" width="2.4140625" style="462" customWidth="1"/>
    <col min="11566" max="11776" width="8.6640625" style="462"/>
    <col min="11777" max="11777" width="1" style="462" customWidth="1"/>
    <col min="11778" max="11790" width="2.4140625" style="462" customWidth="1"/>
    <col min="11791" max="11792" width="24.4140625" style="462" customWidth="1"/>
    <col min="11793" max="11821" width="2.4140625" style="462" customWidth="1"/>
    <col min="11822" max="12032" width="8.6640625" style="462"/>
    <col min="12033" max="12033" width="1" style="462" customWidth="1"/>
    <col min="12034" max="12046" width="2.4140625" style="462" customWidth="1"/>
    <col min="12047" max="12048" width="24.4140625" style="462" customWidth="1"/>
    <col min="12049" max="12077" width="2.4140625" style="462" customWidth="1"/>
    <col min="12078" max="12288" width="8.6640625" style="462"/>
    <col min="12289" max="12289" width="1" style="462" customWidth="1"/>
    <col min="12290" max="12302" width="2.4140625" style="462" customWidth="1"/>
    <col min="12303" max="12304" width="24.4140625" style="462" customWidth="1"/>
    <col min="12305" max="12333" width="2.4140625" style="462" customWidth="1"/>
    <col min="12334" max="12544" width="8.6640625" style="462"/>
    <col min="12545" max="12545" width="1" style="462" customWidth="1"/>
    <col min="12546" max="12558" width="2.4140625" style="462" customWidth="1"/>
    <col min="12559" max="12560" width="24.4140625" style="462" customWidth="1"/>
    <col min="12561" max="12589" width="2.4140625" style="462" customWidth="1"/>
    <col min="12590" max="12800" width="8.6640625" style="462"/>
    <col min="12801" max="12801" width="1" style="462" customWidth="1"/>
    <col min="12802" max="12814" width="2.4140625" style="462" customWidth="1"/>
    <col min="12815" max="12816" width="24.4140625" style="462" customWidth="1"/>
    <col min="12817" max="12845" width="2.4140625" style="462" customWidth="1"/>
    <col min="12846" max="13056" width="8.6640625" style="462"/>
    <col min="13057" max="13057" width="1" style="462" customWidth="1"/>
    <col min="13058" max="13070" width="2.4140625" style="462" customWidth="1"/>
    <col min="13071" max="13072" width="24.4140625" style="462" customWidth="1"/>
    <col min="13073" max="13101" width="2.4140625" style="462" customWidth="1"/>
    <col min="13102" max="13312" width="8.6640625" style="462"/>
    <col min="13313" max="13313" width="1" style="462" customWidth="1"/>
    <col min="13314" max="13326" width="2.4140625" style="462" customWidth="1"/>
    <col min="13327" max="13328" width="24.4140625" style="462" customWidth="1"/>
    <col min="13329" max="13357" width="2.4140625" style="462" customWidth="1"/>
    <col min="13358" max="13568" width="8.6640625" style="462"/>
    <col min="13569" max="13569" width="1" style="462" customWidth="1"/>
    <col min="13570" max="13582" width="2.4140625" style="462" customWidth="1"/>
    <col min="13583" max="13584" width="24.4140625" style="462" customWidth="1"/>
    <col min="13585" max="13613" width="2.4140625" style="462" customWidth="1"/>
    <col min="13614" max="13824" width="8.6640625" style="462"/>
    <col min="13825" max="13825" width="1" style="462" customWidth="1"/>
    <col min="13826" max="13838" width="2.4140625" style="462" customWidth="1"/>
    <col min="13839" max="13840" width="24.4140625" style="462" customWidth="1"/>
    <col min="13841" max="13869" width="2.4140625" style="462" customWidth="1"/>
    <col min="13870" max="14080" width="8.6640625" style="462"/>
    <col min="14081" max="14081" width="1" style="462" customWidth="1"/>
    <col min="14082" max="14094" width="2.4140625" style="462" customWidth="1"/>
    <col min="14095" max="14096" width="24.4140625" style="462" customWidth="1"/>
    <col min="14097" max="14125" width="2.4140625" style="462" customWidth="1"/>
    <col min="14126" max="14336" width="8.6640625" style="462"/>
    <col min="14337" max="14337" width="1" style="462" customWidth="1"/>
    <col min="14338" max="14350" width="2.4140625" style="462" customWidth="1"/>
    <col min="14351" max="14352" width="24.4140625" style="462" customWidth="1"/>
    <col min="14353" max="14381" width="2.4140625" style="462" customWidth="1"/>
    <col min="14382" max="14592" width="8.6640625" style="462"/>
    <col min="14593" max="14593" width="1" style="462" customWidth="1"/>
    <col min="14594" max="14606" width="2.4140625" style="462" customWidth="1"/>
    <col min="14607" max="14608" width="24.4140625" style="462" customWidth="1"/>
    <col min="14609" max="14637" width="2.4140625" style="462" customWidth="1"/>
    <col min="14638" max="14848" width="8.6640625" style="462"/>
    <col min="14849" max="14849" width="1" style="462" customWidth="1"/>
    <col min="14850" max="14862" width="2.4140625" style="462" customWidth="1"/>
    <col min="14863" max="14864" width="24.4140625" style="462" customWidth="1"/>
    <col min="14865" max="14893" width="2.4140625" style="462" customWidth="1"/>
    <col min="14894" max="15104" width="8.6640625" style="462"/>
    <col min="15105" max="15105" width="1" style="462" customWidth="1"/>
    <col min="15106" max="15118" width="2.4140625" style="462" customWidth="1"/>
    <col min="15119" max="15120" width="24.4140625" style="462" customWidth="1"/>
    <col min="15121" max="15149" width="2.4140625" style="462" customWidth="1"/>
    <col min="15150" max="15360" width="8.6640625" style="462"/>
    <col min="15361" max="15361" width="1" style="462" customWidth="1"/>
    <col min="15362" max="15374" width="2.4140625" style="462" customWidth="1"/>
    <col min="15375" max="15376" width="24.4140625" style="462" customWidth="1"/>
    <col min="15377" max="15405" width="2.4140625" style="462" customWidth="1"/>
    <col min="15406" max="15616" width="8.6640625" style="462"/>
    <col min="15617" max="15617" width="1" style="462" customWidth="1"/>
    <col min="15618" max="15630" width="2.4140625" style="462" customWidth="1"/>
    <col min="15631" max="15632" width="24.4140625" style="462" customWidth="1"/>
    <col min="15633" max="15661" width="2.4140625" style="462" customWidth="1"/>
    <col min="15662" max="15872" width="8.6640625" style="462"/>
    <col min="15873" max="15873" width="1" style="462" customWidth="1"/>
    <col min="15874" max="15886" width="2.4140625" style="462" customWidth="1"/>
    <col min="15887" max="15888" width="24.4140625" style="462" customWidth="1"/>
    <col min="15889" max="15917" width="2.4140625" style="462" customWidth="1"/>
    <col min="15918" max="16128" width="8.6640625" style="462"/>
    <col min="16129" max="16129" width="1" style="462" customWidth="1"/>
    <col min="16130" max="16142" width="2.4140625" style="462" customWidth="1"/>
    <col min="16143" max="16144" width="24.4140625" style="462" customWidth="1"/>
    <col min="16145" max="16173" width="2.4140625" style="462" customWidth="1"/>
    <col min="16174" max="16384" width="8.6640625" style="462"/>
  </cols>
  <sheetData>
    <row r="1" spans="1:16">
      <c r="P1" s="458"/>
    </row>
    <row r="2" spans="1:16" s="762" customFormat="1" ht="33" customHeight="1">
      <c r="A2" s="1040"/>
      <c r="B2" s="4842" t="s">
        <v>2349</v>
      </c>
      <c r="C2" s="4842"/>
      <c r="D2" s="4842"/>
      <c r="E2" s="4842"/>
      <c r="F2" s="4842"/>
      <c r="G2" s="4842"/>
      <c r="H2" s="4842"/>
      <c r="I2" s="4842"/>
      <c r="J2" s="4842"/>
      <c r="K2" s="4842"/>
      <c r="L2" s="4842"/>
      <c r="M2" s="4842"/>
      <c r="N2" s="4842"/>
      <c r="O2" s="4842"/>
      <c r="P2" s="4842"/>
    </row>
    <row r="3" spans="1:16" s="762" customFormat="1" ht="9.75" customHeight="1">
      <c r="A3" s="1040"/>
      <c r="B3" s="3071"/>
      <c r="C3" s="3072"/>
      <c r="D3" s="3072"/>
      <c r="E3" s="3072"/>
      <c r="F3" s="3072"/>
      <c r="G3" s="3072"/>
      <c r="H3" s="3072"/>
      <c r="I3" s="3072"/>
      <c r="J3" s="3072"/>
      <c r="K3" s="3072"/>
      <c r="L3" s="3072"/>
      <c r="M3" s="3072"/>
      <c r="N3" s="3072"/>
      <c r="O3" s="3072"/>
      <c r="P3" s="3072"/>
    </row>
    <row r="4" spans="1:16" s="90" customFormat="1" ht="21" customHeight="1">
      <c r="B4" s="4843" t="s">
        <v>1972</v>
      </c>
      <c r="C4" s="4843"/>
      <c r="D4" s="4843"/>
      <c r="E4" s="4843"/>
      <c r="F4" s="4843"/>
      <c r="G4" s="4843"/>
      <c r="H4" s="4843"/>
      <c r="I4" s="4843"/>
      <c r="J4" s="4843"/>
      <c r="K4" s="4843"/>
      <c r="L4" s="4843"/>
      <c r="M4" s="4843"/>
      <c r="N4" s="4843"/>
      <c r="O4" s="4843"/>
      <c r="P4" s="4843"/>
    </row>
    <row r="5" spans="1:16" s="762" customFormat="1" ht="27" customHeight="1" thickBot="1">
      <c r="A5" s="1042"/>
      <c r="B5" s="4844"/>
      <c r="C5" s="4845"/>
      <c r="D5" s="4845"/>
      <c r="E5" s="4845"/>
      <c r="F5" s="4845"/>
      <c r="G5" s="4845"/>
      <c r="H5" s="4845"/>
      <c r="I5" s="4845"/>
      <c r="J5" s="4845"/>
      <c r="K5" s="4845"/>
      <c r="L5" s="4845"/>
      <c r="M5" s="4845"/>
      <c r="N5" s="4845"/>
      <c r="O5" s="4845"/>
      <c r="P5" s="4845"/>
    </row>
    <row r="6" spans="1:16" s="762" customFormat="1" ht="36" customHeight="1">
      <c r="A6" s="1042"/>
      <c r="B6" s="4846" t="s">
        <v>198</v>
      </c>
      <c r="C6" s="4847"/>
      <c r="D6" s="4847"/>
      <c r="E6" s="4847"/>
      <c r="F6" s="4847"/>
      <c r="G6" s="4847"/>
      <c r="H6" s="4847"/>
      <c r="I6" s="4847"/>
      <c r="J6" s="4847"/>
      <c r="K6" s="4847"/>
      <c r="L6" s="4847"/>
      <c r="M6" s="4847"/>
      <c r="N6" s="4848"/>
      <c r="O6" s="4849"/>
      <c r="P6" s="4850"/>
    </row>
    <row r="7" spans="1:16" s="762" customFormat="1" ht="36" customHeight="1">
      <c r="B7" s="4828" t="s">
        <v>197</v>
      </c>
      <c r="C7" s="3082"/>
      <c r="D7" s="3082"/>
      <c r="E7" s="3082"/>
      <c r="F7" s="3082"/>
      <c r="G7" s="3082"/>
      <c r="H7" s="3082"/>
      <c r="I7" s="3082"/>
      <c r="J7" s="3082"/>
      <c r="K7" s="3082"/>
      <c r="L7" s="3082"/>
      <c r="M7" s="3082"/>
      <c r="N7" s="3083"/>
      <c r="O7" s="4829" t="s">
        <v>535</v>
      </c>
      <c r="P7" s="4830"/>
    </row>
    <row r="8" spans="1:16" ht="36" customHeight="1">
      <c r="B8" s="4831" t="s">
        <v>272</v>
      </c>
      <c r="C8" s="4832"/>
      <c r="D8" s="4832"/>
      <c r="E8" s="4832"/>
      <c r="F8" s="4832"/>
      <c r="G8" s="4832"/>
      <c r="H8" s="4832"/>
      <c r="I8" s="4832"/>
      <c r="J8" s="4832"/>
      <c r="K8" s="4832"/>
      <c r="L8" s="4832"/>
      <c r="M8" s="4832"/>
      <c r="N8" s="4833"/>
      <c r="O8" s="4834" t="s">
        <v>271</v>
      </c>
      <c r="P8" s="4835"/>
    </row>
    <row r="9" spans="1:16" ht="21" customHeight="1">
      <c r="B9" s="4836" t="s">
        <v>13</v>
      </c>
      <c r="C9" s="4837"/>
      <c r="D9" s="4837"/>
      <c r="E9" s="4837"/>
      <c r="F9" s="4837"/>
      <c r="G9" s="4837" t="s">
        <v>4</v>
      </c>
      <c r="H9" s="4837"/>
      <c r="I9" s="4837"/>
      <c r="J9" s="4837"/>
      <c r="K9" s="4837"/>
      <c r="L9" s="4837"/>
      <c r="M9" s="4837"/>
      <c r="N9" s="4837"/>
      <c r="O9" s="4838" t="s">
        <v>1973</v>
      </c>
      <c r="P9" s="4841" t="s">
        <v>1974</v>
      </c>
    </row>
    <row r="10" spans="1:16" ht="21" customHeight="1">
      <c r="B10" s="4836"/>
      <c r="C10" s="4837"/>
      <c r="D10" s="4837"/>
      <c r="E10" s="4837"/>
      <c r="F10" s="4837"/>
      <c r="G10" s="4837"/>
      <c r="H10" s="4837"/>
      <c r="I10" s="4837"/>
      <c r="J10" s="4837"/>
      <c r="K10" s="4837"/>
      <c r="L10" s="4837"/>
      <c r="M10" s="4837"/>
      <c r="N10" s="4837"/>
      <c r="O10" s="4839"/>
      <c r="P10" s="4841"/>
    </row>
    <row r="11" spans="1:16" ht="21" customHeight="1">
      <c r="B11" s="4836"/>
      <c r="C11" s="4837"/>
      <c r="D11" s="4837"/>
      <c r="E11" s="4837"/>
      <c r="F11" s="4837"/>
      <c r="G11" s="4837"/>
      <c r="H11" s="4837"/>
      <c r="I11" s="4837"/>
      <c r="J11" s="4837"/>
      <c r="K11" s="4837"/>
      <c r="L11" s="4837"/>
      <c r="M11" s="4837"/>
      <c r="N11" s="4837"/>
      <c r="O11" s="4840"/>
      <c r="P11" s="4841"/>
    </row>
    <row r="12" spans="1:16" ht="21" customHeight="1">
      <c r="B12" s="4826"/>
      <c r="C12" s="4827"/>
      <c r="D12" s="4827"/>
      <c r="E12" s="4827"/>
      <c r="F12" s="4827"/>
      <c r="G12" s="4827"/>
      <c r="H12" s="4827"/>
      <c r="I12" s="4827"/>
      <c r="J12" s="4827"/>
      <c r="K12" s="4827"/>
      <c r="L12" s="4827"/>
      <c r="M12" s="4827"/>
      <c r="N12" s="4827"/>
      <c r="O12" s="1418"/>
      <c r="P12" s="1419"/>
    </row>
    <row r="13" spans="1:16" ht="21" customHeight="1">
      <c r="B13" s="4826"/>
      <c r="C13" s="4827"/>
      <c r="D13" s="4827"/>
      <c r="E13" s="4827"/>
      <c r="F13" s="4827"/>
      <c r="G13" s="4827"/>
      <c r="H13" s="4827"/>
      <c r="I13" s="4827"/>
      <c r="J13" s="4827"/>
      <c r="K13" s="4827"/>
      <c r="L13" s="4827"/>
      <c r="M13" s="4827"/>
      <c r="N13" s="4827"/>
      <c r="O13" s="1418"/>
      <c r="P13" s="1419"/>
    </row>
    <row r="14" spans="1:16" ht="21" customHeight="1">
      <c r="B14" s="4826"/>
      <c r="C14" s="4827"/>
      <c r="D14" s="4827"/>
      <c r="E14" s="4827"/>
      <c r="F14" s="4827"/>
      <c r="G14" s="4827"/>
      <c r="H14" s="4827"/>
      <c r="I14" s="4827"/>
      <c r="J14" s="4827"/>
      <c r="K14" s="4827"/>
      <c r="L14" s="4827"/>
      <c r="M14" s="4827"/>
      <c r="N14" s="4827"/>
      <c r="O14" s="1418"/>
      <c r="P14" s="1419"/>
    </row>
    <row r="15" spans="1:16" ht="21" customHeight="1">
      <c r="B15" s="4826"/>
      <c r="C15" s="4827"/>
      <c r="D15" s="4827"/>
      <c r="E15" s="4827"/>
      <c r="F15" s="4827"/>
      <c r="G15" s="4827"/>
      <c r="H15" s="4827"/>
      <c r="I15" s="4827"/>
      <c r="J15" s="4827"/>
      <c r="K15" s="4827"/>
      <c r="L15" s="4827"/>
      <c r="M15" s="4827"/>
      <c r="N15" s="4827"/>
      <c r="O15" s="1418"/>
      <c r="P15" s="1420"/>
    </row>
    <row r="16" spans="1:16" ht="21" customHeight="1">
      <c r="B16" s="4826"/>
      <c r="C16" s="4827"/>
      <c r="D16" s="4827"/>
      <c r="E16" s="4827"/>
      <c r="F16" s="4827"/>
      <c r="G16" s="4827"/>
      <c r="H16" s="4827"/>
      <c r="I16" s="4827"/>
      <c r="J16" s="4827"/>
      <c r="K16" s="4827"/>
      <c r="L16" s="4827"/>
      <c r="M16" s="4827"/>
      <c r="N16" s="4827"/>
      <c r="O16" s="1418"/>
      <c r="P16" s="1420"/>
    </row>
    <row r="17" spans="2:16" ht="21" customHeight="1">
      <c r="B17" s="4826"/>
      <c r="C17" s="4827"/>
      <c r="D17" s="4827"/>
      <c r="E17" s="4827"/>
      <c r="F17" s="4827"/>
      <c r="G17" s="4827"/>
      <c r="H17" s="4827"/>
      <c r="I17" s="4827"/>
      <c r="J17" s="4827"/>
      <c r="K17" s="4827"/>
      <c r="L17" s="4827"/>
      <c r="M17" s="4827"/>
      <c r="N17" s="4827"/>
      <c r="O17" s="1418"/>
      <c r="P17" s="1420"/>
    </row>
    <row r="18" spans="2:16" ht="21" customHeight="1">
      <c r="B18" s="4826"/>
      <c r="C18" s="4827"/>
      <c r="D18" s="4827"/>
      <c r="E18" s="4827"/>
      <c r="F18" s="4827"/>
      <c r="G18" s="4827"/>
      <c r="H18" s="4827"/>
      <c r="I18" s="4827"/>
      <c r="J18" s="4827"/>
      <c r="K18" s="4827"/>
      <c r="L18" s="4827"/>
      <c r="M18" s="4827"/>
      <c r="N18" s="4827"/>
      <c r="O18" s="1418"/>
      <c r="P18" s="1420"/>
    </row>
    <row r="19" spans="2:16" ht="21" customHeight="1">
      <c r="B19" s="4826"/>
      <c r="C19" s="4827"/>
      <c r="D19" s="4827"/>
      <c r="E19" s="4827"/>
      <c r="F19" s="4827"/>
      <c r="G19" s="4827"/>
      <c r="H19" s="4827"/>
      <c r="I19" s="4827"/>
      <c r="J19" s="4827"/>
      <c r="K19" s="4827"/>
      <c r="L19" s="4827"/>
      <c r="M19" s="4827"/>
      <c r="N19" s="4827"/>
      <c r="O19" s="1418"/>
      <c r="P19" s="1420"/>
    </row>
    <row r="20" spans="2:16" ht="21" customHeight="1">
      <c r="B20" s="4826"/>
      <c r="C20" s="4827"/>
      <c r="D20" s="4827"/>
      <c r="E20" s="4827"/>
      <c r="F20" s="4827"/>
      <c r="G20" s="4827"/>
      <c r="H20" s="4827"/>
      <c r="I20" s="4827"/>
      <c r="J20" s="4827"/>
      <c r="K20" s="4827"/>
      <c r="L20" s="4827"/>
      <c r="M20" s="4827"/>
      <c r="N20" s="4827"/>
      <c r="O20" s="1418"/>
      <c r="P20" s="1420"/>
    </row>
    <row r="21" spans="2:16" ht="21" customHeight="1">
      <c r="B21" s="4807"/>
      <c r="C21" s="4808"/>
      <c r="D21" s="4808"/>
      <c r="E21" s="4808"/>
      <c r="F21" s="4808"/>
      <c r="G21" s="4808"/>
      <c r="H21" s="4808"/>
      <c r="I21" s="4808"/>
      <c r="J21" s="4808"/>
      <c r="K21" s="4808"/>
      <c r="L21" s="4808"/>
      <c r="M21" s="4808"/>
      <c r="N21" s="4808"/>
      <c r="O21" s="1421"/>
      <c r="P21" s="1422"/>
    </row>
    <row r="22" spans="2:16" ht="21" customHeight="1">
      <c r="B22" s="4807"/>
      <c r="C22" s="4808"/>
      <c r="D22" s="4808"/>
      <c r="E22" s="4808"/>
      <c r="F22" s="4808"/>
      <c r="G22" s="4808"/>
      <c r="H22" s="4808"/>
      <c r="I22" s="4808"/>
      <c r="J22" s="4808"/>
      <c r="K22" s="4808"/>
      <c r="L22" s="4808"/>
      <c r="M22" s="4808"/>
      <c r="N22" s="4808"/>
      <c r="O22" s="1421"/>
      <c r="P22" s="1422"/>
    </row>
    <row r="23" spans="2:16" ht="21" customHeight="1" thickBot="1">
      <c r="B23" s="4809"/>
      <c r="C23" s="4810"/>
      <c r="D23" s="4810"/>
      <c r="E23" s="4810"/>
      <c r="F23" s="4810"/>
      <c r="G23" s="4810"/>
      <c r="H23" s="4810"/>
      <c r="I23" s="4810"/>
      <c r="J23" s="4810"/>
      <c r="K23" s="4810"/>
      <c r="L23" s="4810"/>
      <c r="M23" s="4810"/>
      <c r="N23" s="4810"/>
      <c r="O23" s="1423"/>
      <c r="P23" s="1424"/>
    </row>
    <row r="24" spans="2:16" ht="21" customHeight="1" thickBot="1">
      <c r="B24" s="1425"/>
      <c r="C24" s="1425"/>
      <c r="D24" s="1425"/>
      <c r="E24" s="1425"/>
      <c r="F24" s="1425"/>
      <c r="G24" s="1425"/>
      <c r="H24" s="1425"/>
      <c r="I24" s="1425"/>
      <c r="J24" s="1425"/>
      <c r="K24" s="1425"/>
      <c r="L24" s="1425"/>
      <c r="M24" s="1425"/>
      <c r="N24" s="1425"/>
      <c r="O24" s="1425"/>
      <c r="P24" s="1425"/>
    </row>
    <row r="25" spans="2:16" ht="21" customHeight="1">
      <c r="B25" s="4811" t="s">
        <v>1975</v>
      </c>
      <c r="C25" s="4812"/>
      <c r="D25" s="4812"/>
      <c r="E25" s="4812"/>
      <c r="F25" s="4812"/>
      <c r="G25" s="4812"/>
      <c r="H25" s="4812"/>
      <c r="I25" s="4812"/>
      <c r="J25" s="4813"/>
      <c r="K25" s="4813"/>
      <c r="L25" s="4813"/>
      <c r="M25" s="4813"/>
      <c r="N25" s="4814"/>
      <c r="O25" s="4819" t="s">
        <v>1976</v>
      </c>
      <c r="P25" s="1426"/>
    </row>
    <row r="26" spans="2:16" ht="42.75" customHeight="1">
      <c r="B26" s="4815"/>
      <c r="C26" s="4816"/>
      <c r="D26" s="4816"/>
      <c r="E26" s="4816"/>
      <c r="F26" s="4816"/>
      <c r="G26" s="4816"/>
      <c r="H26" s="4816"/>
      <c r="I26" s="4816"/>
      <c r="J26" s="4817"/>
      <c r="K26" s="4817"/>
      <c r="L26" s="4817"/>
      <c r="M26" s="4817"/>
      <c r="N26" s="4818"/>
      <c r="O26" s="4820"/>
      <c r="P26" s="1427" t="s">
        <v>1977</v>
      </c>
    </row>
    <row r="27" spans="2:16" ht="24.75" customHeight="1" thickBot="1">
      <c r="B27" s="4821"/>
      <c r="C27" s="4822"/>
      <c r="D27" s="4822"/>
      <c r="E27" s="4822"/>
      <c r="F27" s="4822"/>
      <c r="G27" s="4822"/>
      <c r="H27" s="4822"/>
      <c r="I27" s="4822"/>
      <c r="J27" s="4823"/>
      <c r="K27" s="4823"/>
      <c r="L27" s="4823"/>
      <c r="M27" s="4823"/>
      <c r="N27" s="4824"/>
      <c r="O27" s="1428"/>
      <c r="P27" s="1429"/>
    </row>
    <row r="28" spans="2:16" ht="13.5" customHeight="1">
      <c r="B28" s="1425"/>
      <c r="C28" s="1425"/>
      <c r="D28" s="1425"/>
      <c r="E28" s="1425"/>
      <c r="F28" s="1425"/>
      <c r="G28" s="1425"/>
      <c r="H28" s="1425"/>
      <c r="I28" s="1425"/>
      <c r="J28" s="1430"/>
      <c r="K28" s="1430"/>
      <c r="L28" s="1430"/>
      <c r="M28" s="1430"/>
      <c r="N28" s="1430"/>
      <c r="O28" s="1431"/>
      <c r="P28" s="1431"/>
    </row>
    <row r="29" spans="2:16" ht="27" customHeight="1">
      <c r="B29" s="4825" t="s">
        <v>1978</v>
      </c>
      <c r="C29" s="4806"/>
      <c r="D29" s="4806"/>
      <c r="E29" s="4806"/>
      <c r="F29" s="4806"/>
      <c r="G29" s="4806"/>
      <c r="H29" s="4806"/>
      <c r="I29" s="4806"/>
      <c r="J29" s="4806"/>
      <c r="K29" s="4806"/>
      <c r="L29" s="4806"/>
      <c r="M29" s="4806"/>
      <c r="N29" s="4806"/>
      <c r="O29" s="4806"/>
      <c r="P29" s="4806"/>
    </row>
    <row r="30" spans="2:16" ht="20.25" customHeight="1">
      <c r="B30" s="4825" t="s">
        <v>1979</v>
      </c>
      <c r="C30" s="4806"/>
      <c r="D30" s="4806"/>
      <c r="E30" s="4806"/>
      <c r="F30" s="4806"/>
      <c r="G30" s="4806"/>
      <c r="H30" s="4806"/>
      <c r="I30" s="4806"/>
      <c r="J30" s="4806"/>
      <c r="K30" s="4806"/>
      <c r="L30" s="4806"/>
      <c r="M30" s="4806"/>
      <c r="N30" s="4806"/>
      <c r="O30" s="4806"/>
      <c r="P30" s="4806"/>
    </row>
    <row r="31" spans="2:16" ht="13.5" customHeight="1">
      <c r="B31" s="1432"/>
      <c r="C31" s="1433"/>
      <c r="D31" s="1433"/>
      <c r="E31" s="1433"/>
      <c r="F31" s="1433"/>
      <c r="G31" s="1433"/>
      <c r="H31" s="1433"/>
      <c r="I31" s="1433"/>
      <c r="J31" s="1433"/>
      <c r="K31" s="1433"/>
      <c r="L31" s="1433"/>
      <c r="M31" s="1433"/>
      <c r="N31" s="1433"/>
      <c r="O31" s="1433"/>
      <c r="P31" s="1433"/>
    </row>
    <row r="32" spans="2:16" ht="21" customHeight="1">
      <c r="B32" s="4805" t="s">
        <v>1980</v>
      </c>
      <c r="C32" s="4806"/>
      <c r="D32" s="4806"/>
      <c r="E32" s="4806"/>
      <c r="F32" s="4806"/>
      <c r="G32" s="4806"/>
      <c r="H32" s="4806"/>
      <c r="I32" s="4806"/>
      <c r="J32" s="4806"/>
      <c r="K32" s="4806"/>
      <c r="L32" s="4806"/>
      <c r="M32" s="4806"/>
      <c r="N32" s="4806"/>
      <c r="O32" s="4806"/>
      <c r="P32" s="4806"/>
    </row>
    <row r="33" spans="2:16" ht="21" customHeight="1">
      <c r="B33" s="4806"/>
      <c r="C33" s="4806"/>
      <c r="D33" s="4806"/>
      <c r="E33" s="4806"/>
      <c r="F33" s="4806"/>
      <c r="G33" s="4806"/>
      <c r="H33" s="4806"/>
      <c r="I33" s="4806"/>
      <c r="J33" s="4806"/>
      <c r="K33" s="4806"/>
      <c r="L33" s="4806"/>
      <c r="M33" s="4806"/>
      <c r="N33" s="4806"/>
      <c r="O33" s="4806"/>
      <c r="P33" s="4806"/>
    </row>
    <row r="34" spans="2:16" ht="21" customHeight="1">
      <c r="B34" s="4806"/>
      <c r="C34" s="4806"/>
      <c r="D34" s="4806"/>
      <c r="E34" s="4806"/>
      <c r="F34" s="4806"/>
      <c r="G34" s="4806"/>
      <c r="H34" s="4806"/>
      <c r="I34" s="4806"/>
      <c r="J34" s="4806"/>
      <c r="K34" s="4806"/>
      <c r="L34" s="4806"/>
      <c r="M34" s="4806"/>
      <c r="N34" s="4806"/>
      <c r="O34" s="4806"/>
      <c r="P34" s="4806"/>
    </row>
    <row r="35" spans="2:16" ht="21" customHeight="1">
      <c r="B35" s="4806"/>
      <c r="C35" s="4806"/>
      <c r="D35" s="4806"/>
      <c r="E35" s="4806"/>
      <c r="F35" s="4806"/>
      <c r="G35" s="4806"/>
      <c r="H35" s="4806"/>
      <c r="I35" s="4806"/>
      <c r="J35" s="4806"/>
      <c r="K35" s="4806"/>
      <c r="L35" s="4806"/>
      <c r="M35" s="4806"/>
      <c r="N35" s="4806"/>
      <c r="O35" s="4806"/>
      <c r="P35" s="4806"/>
    </row>
    <row r="36" spans="2:16" ht="21" customHeight="1">
      <c r="B36" s="4806"/>
      <c r="C36" s="4806"/>
      <c r="D36" s="4806"/>
      <c r="E36" s="4806"/>
      <c r="F36" s="4806"/>
      <c r="G36" s="4806"/>
      <c r="H36" s="4806"/>
      <c r="I36" s="4806"/>
      <c r="J36" s="4806"/>
      <c r="K36" s="4806"/>
      <c r="L36" s="4806"/>
      <c r="M36" s="4806"/>
      <c r="N36" s="4806"/>
      <c r="O36" s="4806"/>
      <c r="P36" s="4806"/>
    </row>
    <row r="37" spans="2:16" ht="21" customHeight="1">
      <c r="B37" s="1434"/>
      <c r="C37" s="1434"/>
      <c r="D37" s="1434"/>
      <c r="E37" s="1434"/>
      <c r="F37" s="1434"/>
      <c r="G37" s="1434"/>
      <c r="H37" s="1434"/>
      <c r="I37" s="1434"/>
      <c r="J37" s="1434"/>
      <c r="K37" s="1434"/>
      <c r="L37" s="1434"/>
      <c r="M37" s="1434"/>
      <c r="N37" s="1434"/>
      <c r="O37" s="1434"/>
      <c r="P37" s="1434"/>
    </row>
    <row r="38" spans="2:16" ht="21" customHeight="1">
      <c r="B38" s="1434"/>
      <c r="C38" s="1434"/>
      <c r="D38" s="1434"/>
      <c r="E38" s="1434"/>
      <c r="F38" s="1434"/>
      <c r="G38" s="1434"/>
      <c r="H38" s="1434"/>
      <c r="I38" s="1434"/>
      <c r="J38" s="1434"/>
      <c r="K38" s="1434"/>
      <c r="L38" s="1434"/>
      <c r="M38" s="1434"/>
      <c r="N38" s="1434"/>
      <c r="O38" s="1434"/>
      <c r="P38" s="1434"/>
    </row>
    <row r="39" spans="2:16" ht="21" customHeight="1">
      <c r="B39" s="1434"/>
      <c r="C39" s="1434"/>
      <c r="D39" s="1434"/>
      <c r="E39" s="1434"/>
      <c r="F39" s="1434"/>
      <c r="G39" s="1434"/>
      <c r="H39" s="1434"/>
      <c r="I39" s="1434"/>
      <c r="J39" s="1434"/>
      <c r="K39" s="1434"/>
      <c r="L39" s="1434"/>
      <c r="M39" s="1434"/>
      <c r="N39" s="1434"/>
      <c r="O39" s="1434"/>
      <c r="P39" s="1434"/>
    </row>
    <row r="40" spans="2:16" ht="21" customHeight="1">
      <c r="B40" s="1434"/>
      <c r="C40" s="1434"/>
      <c r="D40" s="1434"/>
      <c r="E40" s="1434"/>
      <c r="F40" s="1434"/>
      <c r="G40" s="1434"/>
      <c r="H40" s="1434"/>
      <c r="I40" s="1434"/>
      <c r="J40" s="1434"/>
      <c r="K40" s="1434"/>
      <c r="L40" s="1434"/>
      <c r="M40" s="1434"/>
      <c r="N40" s="1434"/>
      <c r="O40" s="1434"/>
      <c r="P40" s="1434"/>
    </row>
    <row r="41" spans="2:16" ht="21" customHeight="1">
      <c r="B41" s="1434"/>
      <c r="C41" s="1434"/>
      <c r="D41" s="1434"/>
      <c r="E41" s="1434"/>
      <c r="F41" s="1434"/>
      <c r="G41" s="1434"/>
      <c r="H41" s="1434"/>
      <c r="I41" s="1434"/>
      <c r="J41" s="1434"/>
      <c r="K41" s="1434"/>
      <c r="L41" s="1434"/>
      <c r="M41" s="1434"/>
      <c r="N41" s="1434"/>
      <c r="O41" s="1434"/>
      <c r="P41" s="1434"/>
    </row>
    <row r="42" spans="2:16" ht="16.5" customHeight="1">
      <c r="B42" s="1434"/>
      <c r="C42" s="1434"/>
      <c r="D42" s="1434"/>
      <c r="E42" s="1434"/>
      <c r="F42" s="1434"/>
      <c r="G42" s="1434"/>
      <c r="H42" s="1434"/>
      <c r="I42" s="1434"/>
      <c r="J42" s="1434"/>
      <c r="K42" s="1434"/>
      <c r="L42" s="1434"/>
      <c r="M42" s="1434"/>
      <c r="N42" s="1434"/>
      <c r="O42" s="1434"/>
      <c r="P42" s="1434"/>
    </row>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44">
    <mergeCell ref="B2:P2"/>
    <mergeCell ref="B3:P3"/>
    <mergeCell ref="B4:P4"/>
    <mergeCell ref="B5:P5"/>
    <mergeCell ref="B6:N6"/>
    <mergeCell ref="O6:P6"/>
    <mergeCell ref="B7:N7"/>
    <mergeCell ref="O7:P7"/>
    <mergeCell ref="B8:N8"/>
    <mergeCell ref="O8:P8"/>
    <mergeCell ref="B9:F11"/>
    <mergeCell ref="G9:N11"/>
    <mergeCell ref="O9:O11"/>
    <mergeCell ref="P9:P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32:P36"/>
    <mergeCell ref="B21:F21"/>
    <mergeCell ref="G21:N21"/>
    <mergeCell ref="B22:F22"/>
    <mergeCell ref="G22:N22"/>
    <mergeCell ref="B23:F23"/>
    <mergeCell ref="G23:N23"/>
    <mergeCell ref="B25:N26"/>
    <mergeCell ref="O25:O26"/>
    <mergeCell ref="B27:N27"/>
    <mergeCell ref="B29:P29"/>
    <mergeCell ref="B30:P30"/>
  </mergeCells>
  <phoneticPr fontId="2"/>
  <pageMargins left="0.7" right="0.7" top="0.75" bottom="0.75" header="0.3" footer="0.3"/>
  <pageSetup paperSize="9" scale="87"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8D67E-0AF0-4AA2-AECA-BDB19EBFAB33}">
  <dimension ref="A1:P350"/>
  <sheetViews>
    <sheetView showGridLines="0" view="pageBreakPreview" topLeftCell="B9" zoomScaleNormal="100" zoomScaleSheetLayoutView="100" workbookViewId="0">
      <selection activeCell="P1" sqref="P1"/>
    </sheetView>
  </sheetViews>
  <sheetFormatPr defaultRowHeight="13"/>
  <cols>
    <col min="1" max="1" width="1" style="462" customWidth="1"/>
    <col min="2" max="14" width="2.4140625" style="462" customWidth="1"/>
    <col min="15" max="16" width="24.4140625" style="462" customWidth="1"/>
    <col min="17" max="45" width="2.4140625" style="462" customWidth="1"/>
    <col min="46" max="256" width="8.6640625" style="462"/>
    <col min="257" max="257" width="1" style="462" customWidth="1"/>
    <col min="258" max="270" width="2.4140625" style="462" customWidth="1"/>
    <col min="271" max="272" width="24.4140625" style="462" customWidth="1"/>
    <col min="273" max="301" width="2.4140625" style="462" customWidth="1"/>
    <col min="302" max="512" width="8.6640625" style="462"/>
    <col min="513" max="513" width="1" style="462" customWidth="1"/>
    <col min="514" max="526" width="2.4140625" style="462" customWidth="1"/>
    <col min="527" max="528" width="24.4140625" style="462" customWidth="1"/>
    <col min="529" max="557" width="2.4140625" style="462" customWidth="1"/>
    <col min="558" max="768" width="8.6640625" style="462"/>
    <col min="769" max="769" width="1" style="462" customWidth="1"/>
    <col min="770" max="782" width="2.4140625" style="462" customWidth="1"/>
    <col min="783" max="784" width="24.4140625" style="462" customWidth="1"/>
    <col min="785" max="813" width="2.4140625" style="462" customWidth="1"/>
    <col min="814" max="1024" width="8.6640625" style="462"/>
    <col min="1025" max="1025" width="1" style="462" customWidth="1"/>
    <col min="1026" max="1038" width="2.4140625" style="462" customWidth="1"/>
    <col min="1039" max="1040" width="24.4140625" style="462" customWidth="1"/>
    <col min="1041" max="1069" width="2.4140625" style="462" customWidth="1"/>
    <col min="1070" max="1280" width="8.6640625" style="462"/>
    <col min="1281" max="1281" width="1" style="462" customWidth="1"/>
    <col min="1282" max="1294" width="2.4140625" style="462" customWidth="1"/>
    <col min="1295" max="1296" width="24.4140625" style="462" customWidth="1"/>
    <col min="1297" max="1325" width="2.4140625" style="462" customWidth="1"/>
    <col min="1326" max="1536" width="8.6640625" style="462"/>
    <col min="1537" max="1537" width="1" style="462" customWidth="1"/>
    <col min="1538" max="1550" width="2.4140625" style="462" customWidth="1"/>
    <col min="1551" max="1552" width="24.4140625" style="462" customWidth="1"/>
    <col min="1553" max="1581" width="2.4140625" style="462" customWidth="1"/>
    <col min="1582" max="1792" width="8.6640625" style="462"/>
    <col min="1793" max="1793" width="1" style="462" customWidth="1"/>
    <col min="1794" max="1806" width="2.4140625" style="462" customWidth="1"/>
    <col min="1807" max="1808" width="24.4140625" style="462" customWidth="1"/>
    <col min="1809" max="1837" width="2.4140625" style="462" customWidth="1"/>
    <col min="1838" max="2048" width="8.6640625" style="462"/>
    <col min="2049" max="2049" width="1" style="462" customWidth="1"/>
    <col min="2050" max="2062" width="2.4140625" style="462" customWidth="1"/>
    <col min="2063" max="2064" width="24.4140625" style="462" customWidth="1"/>
    <col min="2065" max="2093" width="2.4140625" style="462" customWidth="1"/>
    <col min="2094" max="2304" width="8.6640625" style="462"/>
    <col min="2305" max="2305" width="1" style="462" customWidth="1"/>
    <col min="2306" max="2318" width="2.4140625" style="462" customWidth="1"/>
    <col min="2319" max="2320" width="24.4140625" style="462" customWidth="1"/>
    <col min="2321" max="2349" width="2.4140625" style="462" customWidth="1"/>
    <col min="2350" max="2560" width="8.6640625" style="462"/>
    <col min="2561" max="2561" width="1" style="462" customWidth="1"/>
    <col min="2562" max="2574" width="2.4140625" style="462" customWidth="1"/>
    <col min="2575" max="2576" width="24.4140625" style="462" customWidth="1"/>
    <col min="2577" max="2605" width="2.4140625" style="462" customWidth="1"/>
    <col min="2606" max="2816" width="8.6640625" style="462"/>
    <col min="2817" max="2817" width="1" style="462" customWidth="1"/>
    <col min="2818" max="2830" width="2.4140625" style="462" customWidth="1"/>
    <col min="2831" max="2832" width="24.4140625" style="462" customWidth="1"/>
    <col min="2833" max="2861" width="2.4140625" style="462" customWidth="1"/>
    <col min="2862" max="3072" width="8.6640625" style="462"/>
    <col min="3073" max="3073" width="1" style="462" customWidth="1"/>
    <col min="3074" max="3086" width="2.4140625" style="462" customWidth="1"/>
    <col min="3087" max="3088" width="24.4140625" style="462" customWidth="1"/>
    <col min="3089" max="3117" width="2.4140625" style="462" customWidth="1"/>
    <col min="3118" max="3328" width="8.6640625" style="462"/>
    <col min="3329" max="3329" width="1" style="462" customWidth="1"/>
    <col min="3330" max="3342" width="2.4140625" style="462" customWidth="1"/>
    <col min="3343" max="3344" width="24.4140625" style="462" customWidth="1"/>
    <col min="3345" max="3373" width="2.4140625" style="462" customWidth="1"/>
    <col min="3374" max="3584" width="8.6640625" style="462"/>
    <col min="3585" max="3585" width="1" style="462" customWidth="1"/>
    <col min="3586" max="3598" width="2.4140625" style="462" customWidth="1"/>
    <col min="3599" max="3600" width="24.4140625" style="462" customWidth="1"/>
    <col min="3601" max="3629" width="2.4140625" style="462" customWidth="1"/>
    <col min="3630" max="3840" width="8.6640625" style="462"/>
    <col min="3841" max="3841" width="1" style="462" customWidth="1"/>
    <col min="3842" max="3854" width="2.4140625" style="462" customWidth="1"/>
    <col min="3855" max="3856" width="24.4140625" style="462" customWidth="1"/>
    <col min="3857" max="3885" width="2.4140625" style="462" customWidth="1"/>
    <col min="3886" max="4096" width="8.6640625" style="462"/>
    <col min="4097" max="4097" width="1" style="462" customWidth="1"/>
    <col min="4098" max="4110" width="2.4140625" style="462" customWidth="1"/>
    <col min="4111" max="4112" width="24.4140625" style="462" customWidth="1"/>
    <col min="4113" max="4141" width="2.4140625" style="462" customWidth="1"/>
    <col min="4142" max="4352" width="8.6640625" style="462"/>
    <col min="4353" max="4353" width="1" style="462" customWidth="1"/>
    <col min="4354" max="4366" width="2.4140625" style="462" customWidth="1"/>
    <col min="4367" max="4368" width="24.4140625" style="462" customWidth="1"/>
    <col min="4369" max="4397" width="2.4140625" style="462" customWidth="1"/>
    <col min="4398" max="4608" width="8.6640625" style="462"/>
    <col min="4609" max="4609" width="1" style="462" customWidth="1"/>
    <col min="4610" max="4622" width="2.4140625" style="462" customWidth="1"/>
    <col min="4623" max="4624" width="24.4140625" style="462" customWidth="1"/>
    <col min="4625" max="4653" width="2.4140625" style="462" customWidth="1"/>
    <col min="4654" max="4864" width="8.6640625" style="462"/>
    <col min="4865" max="4865" width="1" style="462" customWidth="1"/>
    <col min="4866" max="4878" width="2.4140625" style="462" customWidth="1"/>
    <col min="4879" max="4880" width="24.4140625" style="462" customWidth="1"/>
    <col min="4881" max="4909" width="2.4140625" style="462" customWidth="1"/>
    <col min="4910" max="5120" width="8.6640625" style="462"/>
    <col min="5121" max="5121" width="1" style="462" customWidth="1"/>
    <col min="5122" max="5134" width="2.4140625" style="462" customWidth="1"/>
    <col min="5135" max="5136" width="24.4140625" style="462" customWidth="1"/>
    <col min="5137" max="5165" width="2.4140625" style="462" customWidth="1"/>
    <col min="5166" max="5376" width="8.6640625" style="462"/>
    <col min="5377" max="5377" width="1" style="462" customWidth="1"/>
    <col min="5378" max="5390" width="2.4140625" style="462" customWidth="1"/>
    <col min="5391" max="5392" width="24.4140625" style="462" customWidth="1"/>
    <col min="5393" max="5421" width="2.4140625" style="462" customWidth="1"/>
    <col min="5422" max="5632" width="8.6640625" style="462"/>
    <col min="5633" max="5633" width="1" style="462" customWidth="1"/>
    <col min="5634" max="5646" width="2.4140625" style="462" customWidth="1"/>
    <col min="5647" max="5648" width="24.4140625" style="462" customWidth="1"/>
    <col min="5649" max="5677" width="2.4140625" style="462" customWidth="1"/>
    <col min="5678" max="5888" width="8.6640625" style="462"/>
    <col min="5889" max="5889" width="1" style="462" customWidth="1"/>
    <col min="5890" max="5902" width="2.4140625" style="462" customWidth="1"/>
    <col min="5903" max="5904" width="24.4140625" style="462" customWidth="1"/>
    <col min="5905" max="5933" width="2.4140625" style="462" customWidth="1"/>
    <col min="5934" max="6144" width="8.6640625" style="462"/>
    <col min="6145" max="6145" width="1" style="462" customWidth="1"/>
    <col min="6146" max="6158" width="2.4140625" style="462" customWidth="1"/>
    <col min="6159" max="6160" width="24.4140625" style="462" customWidth="1"/>
    <col min="6161" max="6189" width="2.4140625" style="462" customWidth="1"/>
    <col min="6190" max="6400" width="8.6640625" style="462"/>
    <col min="6401" max="6401" width="1" style="462" customWidth="1"/>
    <col min="6402" max="6414" width="2.4140625" style="462" customWidth="1"/>
    <col min="6415" max="6416" width="24.4140625" style="462" customWidth="1"/>
    <col min="6417" max="6445" width="2.4140625" style="462" customWidth="1"/>
    <col min="6446" max="6656" width="8.6640625" style="462"/>
    <col min="6657" max="6657" width="1" style="462" customWidth="1"/>
    <col min="6658" max="6670" width="2.4140625" style="462" customWidth="1"/>
    <col min="6671" max="6672" width="24.4140625" style="462" customWidth="1"/>
    <col min="6673" max="6701" width="2.4140625" style="462" customWidth="1"/>
    <col min="6702" max="6912" width="8.6640625" style="462"/>
    <col min="6913" max="6913" width="1" style="462" customWidth="1"/>
    <col min="6914" max="6926" width="2.4140625" style="462" customWidth="1"/>
    <col min="6927" max="6928" width="24.4140625" style="462" customWidth="1"/>
    <col min="6929" max="6957" width="2.4140625" style="462" customWidth="1"/>
    <col min="6958" max="7168" width="8.6640625" style="462"/>
    <col min="7169" max="7169" width="1" style="462" customWidth="1"/>
    <col min="7170" max="7182" width="2.4140625" style="462" customWidth="1"/>
    <col min="7183" max="7184" width="24.4140625" style="462" customWidth="1"/>
    <col min="7185" max="7213" width="2.4140625" style="462" customWidth="1"/>
    <col min="7214" max="7424" width="8.6640625" style="462"/>
    <col min="7425" max="7425" width="1" style="462" customWidth="1"/>
    <col min="7426" max="7438" width="2.4140625" style="462" customWidth="1"/>
    <col min="7439" max="7440" width="24.4140625" style="462" customWidth="1"/>
    <col min="7441" max="7469" width="2.4140625" style="462" customWidth="1"/>
    <col min="7470" max="7680" width="8.6640625" style="462"/>
    <col min="7681" max="7681" width="1" style="462" customWidth="1"/>
    <col min="7682" max="7694" width="2.4140625" style="462" customWidth="1"/>
    <col min="7695" max="7696" width="24.4140625" style="462" customWidth="1"/>
    <col min="7697" max="7725" width="2.4140625" style="462" customWidth="1"/>
    <col min="7726" max="7936" width="8.6640625" style="462"/>
    <col min="7937" max="7937" width="1" style="462" customWidth="1"/>
    <col min="7938" max="7950" width="2.4140625" style="462" customWidth="1"/>
    <col min="7951" max="7952" width="24.4140625" style="462" customWidth="1"/>
    <col min="7953" max="7981" width="2.4140625" style="462" customWidth="1"/>
    <col min="7982" max="8192" width="8.6640625" style="462"/>
    <col min="8193" max="8193" width="1" style="462" customWidth="1"/>
    <col min="8194" max="8206" width="2.4140625" style="462" customWidth="1"/>
    <col min="8207" max="8208" width="24.4140625" style="462" customWidth="1"/>
    <col min="8209" max="8237" width="2.4140625" style="462" customWidth="1"/>
    <col min="8238" max="8448" width="8.6640625" style="462"/>
    <col min="8449" max="8449" width="1" style="462" customWidth="1"/>
    <col min="8450" max="8462" width="2.4140625" style="462" customWidth="1"/>
    <col min="8463" max="8464" width="24.4140625" style="462" customWidth="1"/>
    <col min="8465" max="8493" width="2.4140625" style="462" customWidth="1"/>
    <col min="8494" max="8704" width="8.6640625" style="462"/>
    <col min="8705" max="8705" width="1" style="462" customWidth="1"/>
    <col min="8706" max="8718" width="2.4140625" style="462" customWidth="1"/>
    <col min="8719" max="8720" width="24.4140625" style="462" customWidth="1"/>
    <col min="8721" max="8749" width="2.4140625" style="462" customWidth="1"/>
    <col min="8750" max="8960" width="8.6640625" style="462"/>
    <col min="8961" max="8961" width="1" style="462" customWidth="1"/>
    <col min="8962" max="8974" width="2.4140625" style="462" customWidth="1"/>
    <col min="8975" max="8976" width="24.4140625" style="462" customWidth="1"/>
    <col min="8977" max="9005" width="2.4140625" style="462" customWidth="1"/>
    <col min="9006" max="9216" width="8.6640625" style="462"/>
    <col min="9217" max="9217" width="1" style="462" customWidth="1"/>
    <col min="9218" max="9230" width="2.4140625" style="462" customWidth="1"/>
    <col min="9231" max="9232" width="24.4140625" style="462" customWidth="1"/>
    <col min="9233" max="9261" width="2.4140625" style="462" customWidth="1"/>
    <col min="9262" max="9472" width="8.6640625" style="462"/>
    <col min="9473" max="9473" width="1" style="462" customWidth="1"/>
    <col min="9474" max="9486" width="2.4140625" style="462" customWidth="1"/>
    <col min="9487" max="9488" width="24.4140625" style="462" customWidth="1"/>
    <col min="9489" max="9517" width="2.4140625" style="462" customWidth="1"/>
    <col min="9518" max="9728" width="8.6640625" style="462"/>
    <col min="9729" max="9729" width="1" style="462" customWidth="1"/>
    <col min="9730" max="9742" width="2.4140625" style="462" customWidth="1"/>
    <col min="9743" max="9744" width="24.4140625" style="462" customWidth="1"/>
    <col min="9745" max="9773" width="2.4140625" style="462" customWidth="1"/>
    <col min="9774" max="9984" width="8.6640625" style="462"/>
    <col min="9985" max="9985" width="1" style="462" customWidth="1"/>
    <col min="9986" max="9998" width="2.4140625" style="462" customWidth="1"/>
    <col min="9999" max="10000" width="24.4140625" style="462" customWidth="1"/>
    <col min="10001" max="10029" width="2.4140625" style="462" customWidth="1"/>
    <col min="10030" max="10240" width="8.6640625" style="462"/>
    <col min="10241" max="10241" width="1" style="462" customWidth="1"/>
    <col min="10242" max="10254" width="2.4140625" style="462" customWidth="1"/>
    <col min="10255" max="10256" width="24.4140625" style="462" customWidth="1"/>
    <col min="10257" max="10285" width="2.4140625" style="462" customWidth="1"/>
    <col min="10286" max="10496" width="8.6640625" style="462"/>
    <col min="10497" max="10497" width="1" style="462" customWidth="1"/>
    <col min="10498" max="10510" width="2.4140625" style="462" customWidth="1"/>
    <col min="10511" max="10512" width="24.4140625" style="462" customWidth="1"/>
    <col min="10513" max="10541" width="2.4140625" style="462" customWidth="1"/>
    <col min="10542" max="10752" width="8.6640625" style="462"/>
    <col min="10753" max="10753" width="1" style="462" customWidth="1"/>
    <col min="10754" max="10766" width="2.4140625" style="462" customWidth="1"/>
    <col min="10767" max="10768" width="24.4140625" style="462" customWidth="1"/>
    <col min="10769" max="10797" width="2.4140625" style="462" customWidth="1"/>
    <col min="10798" max="11008" width="8.6640625" style="462"/>
    <col min="11009" max="11009" width="1" style="462" customWidth="1"/>
    <col min="11010" max="11022" width="2.4140625" style="462" customWidth="1"/>
    <col min="11023" max="11024" width="24.4140625" style="462" customWidth="1"/>
    <col min="11025" max="11053" width="2.4140625" style="462" customWidth="1"/>
    <col min="11054" max="11264" width="8.6640625" style="462"/>
    <col min="11265" max="11265" width="1" style="462" customWidth="1"/>
    <col min="11266" max="11278" width="2.4140625" style="462" customWidth="1"/>
    <col min="11279" max="11280" width="24.4140625" style="462" customWidth="1"/>
    <col min="11281" max="11309" width="2.4140625" style="462" customWidth="1"/>
    <col min="11310" max="11520" width="8.6640625" style="462"/>
    <col min="11521" max="11521" width="1" style="462" customWidth="1"/>
    <col min="11522" max="11534" width="2.4140625" style="462" customWidth="1"/>
    <col min="11535" max="11536" width="24.4140625" style="462" customWidth="1"/>
    <col min="11537" max="11565" width="2.4140625" style="462" customWidth="1"/>
    <col min="11566" max="11776" width="8.6640625" style="462"/>
    <col min="11777" max="11777" width="1" style="462" customWidth="1"/>
    <col min="11778" max="11790" width="2.4140625" style="462" customWidth="1"/>
    <col min="11791" max="11792" width="24.4140625" style="462" customWidth="1"/>
    <col min="11793" max="11821" width="2.4140625" style="462" customWidth="1"/>
    <col min="11822" max="12032" width="8.6640625" style="462"/>
    <col min="12033" max="12033" width="1" style="462" customWidth="1"/>
    <col min="12034" max="12046" width="2.4140625" style="462" customWidth="1"/>
    <col min="12047" max="12048" width="24.4140625" style="462" customWidth="1"/>
    <col min="12049" max="12077" width="2.4140625" style="462" customWidth="1"/>
    <col min="12078" max="12288" width="8.6640625" style="462"/>
    <col min="12289" max="12289" width="1" style="462" customWidth="1"/>
    <col min="12290" max="12302" width="2.4140625" style="462" customWidth="1"/>
    <col min="12303" max="12304" width="24.4140625" style="462" customWidth="1"/>
    <col min="12305" max="12333" width="2.4140625" style="462" customWidth="1"/>
    <col min="12334" max="12544" width="8.6640625" style="462"/>
    <col min="12545" max="12545" width="1" style="462" customWidth="1"/>
    <col min="12546" max="12558" width="2.4140625" style="462" customWidth="1"/>
    <col min="12559" max="12560" width="24.4140625" style="462" customWidth="1"/>
    <col min="12561" max="12589" width="2.4140625" style="462" customWidth="1"/>
    <col min="12590" max="12800" width="8.6640625" style="462"/>
    <col min="12801" max="12801" width="1" style="462" customWidth="1"/>
    <col min="12802" max="12814" width="2.4140625" style="462" customWidth="1"/>
    <col min="12815" max="12816" width="24.4140625" style="462" customWidth="1"/>
    <col min="12817" max="12845" width="2.4140625" style="462" customWidth="1"/>
    <col min="12846" max="13056" width="8.6640625" style="462"/>
    <col min="13057" max="13057" width="1" style="462" customWidth="1"/>
    <col min="13058" max="13070" width="2.4140625" style="462" customWidth="1"/>
    <col min="13071" max="13072" width="24.4140625" style="462" customWidth="1"/>
    <col min="13073" max="13101" width="2.4140625" style="462" customWidth="1"/>
    <col min="13102" max="13312" width="8.6640625" style="462"/>
    <col min="13313" max="13313" width="1" style="462" customWidth="1"/>
    <col min="13314" max="13326" width="2.4140625" style="462" customWidth="1"/>
    <col min="13327" max="13328" width="24.4140625" style="462" customWidth="1"/>
    <col min="13329" max="13357" width="2.4140625" style="462" customWidth="1"/>
    <col min="13358" max="13568" width="8.6640625" style="462"/>
    <col min="13569" max="13569" width="1" style="462" customWidth="1"/>
    <col min="13570" max="13582" width="2.4140625" style="462" customWidth="1"/>
    <col min="13583" max="13584" width="24.4140625" style="462" customWidth="1"/>
    <col min="13585" max="13613" width="2.4140625" style="462" customWidth="1"/>
    <col min="13614" max="13824" width="8.6640625" style="462"/>
    <col min="13825" max="13825" width="1" style="462" customWidth="1"/>
    <col min="13826" max="13838" width="2.4140625" style="462" customWidth="1"/>
    <col min="13839" max="13840" width="24.4140625" style="462" customWidth="1"/>
    <col min="13841" max="13869" width="2.4140625" style="462" customWidth="1"/>
    <col min="13870" max="14080" width="8.6640625" style="462"/>
    <col min="14081" max="14081" width="1" style="462" customWidth="1"/>
    <col min="14082" max="14094" width="2.4140625" style="462" customWidth="1"/>
    <col min="14095" max="14096" width="24.4140625" style="462" customWidth="1"/>
    <col min="14097" max="14125" width="2.4140625" style="462" customWidth="1"/>
    <col min="14126" max="14336" width="8.6640625" style="462"/>
    <col min="14337" max="14337" width="1" style="462" customWidth="1"/>
    <col min="14338" max="14350" width="2.4140625" style="462" customWidth="1"/>
    <col min="14351" max="14352" width="24.4140625" style="462" customWidth="1"/>
    <col min="14353" max="14381" width="2.4140625" style="462" customWidth="1"/>
    <col min="14382" max="14592" width="8.6640625" style="462"/>
    <col min="14593" max="14593" width="1" style="462" customWidth="1"/>
    <col min="14594" max="14606" width="2.4140625" style="462" customWidth="1"/>
    <col min="14607" max="14608" width="24.4140625" style="462" customWidth="1"/>
    <col min="14609" max="14637" width="2.4140625" style="462" customWidth="1"/>
    <col min="14638" max="14848" width="8.6640625" style="462"/>
    <col min="14849" max="14849" width="1" style="462" customWidth="1"/>
    <col min="14850" max="14862" width="2.4140625" style="462" customWidth="1"/>
    <col min="14863" max="14864" width="24.4140625" style="462" customWidth="1"/>
    <col min="14865" max="14893" width="2.4140625" style="462" customWidth="1"/>
    <col min="14894" max="15104" width="8.6640625" style="462"/>
    <col min="15105" max="15105" width="1" style="462" customWidth="1"/>
    <col min="15106" max="15118" width="2.4140625" style="462" customWidth="1"/>
    <col min="15119" max="15120" width="24.4140625" style="462" customWidth="1"/>
    <col min="15121" max="15149" width="2.4140625" style="462" customWidth="1"/>
    <col min="15150" max="15360" width="8.6640625" style="462"/>
    <col min="15361" max="15361" width="1" style="462" customWidth="1"/>
    <col min="15362" max="15374" width="2.4140625" style="462" customWidth="1"/>
    <col min="15375" max="15376" width="24.4140625" style="462" customWidth="1"/>
    <col min="15377" max="15405" width="2.4140625" style="462" customWidth="1"/>
    <col min="15406" max="15616" width="8.6640625" style="462"/>
    <col min="15617" max="15617" width="1" style="462" customWidth="1"/>
    <col min="15618" max="15630" width="2.4140625" style="462" customWidth="1"/>
    <col min="15631" max="15632" width="24.4140625" style="462" customWidth="1"/>
    <col min="15633" max="15661" width="2.4140625" style="462" customWidth="1"/>
    <col min="15662" max="15872" width="8.6640625" style="462"/>
    <col min="15873" max="15873" width="1" style="462" customWidth="1"/>
    <col min="15874" max="15886" width="2.4140625" style="462" customWidth="1"/>
    <col min="15887" max="15888" width="24.4140625" style="462" customWidth="1"/>
    <col min="15889" max="15917" width="2.4140625" style="462" customWidth="1"/>
    <col min="15918" max="16128" width="8.6640625" style="462"/>
    <col min="16129" max="16129" width="1" style="462" customWidth="1"/>
    <col min="16130" max="16142" width="2.4140625" style="462" customWidth="1"/>
    <col min="16143" max="16144" width="24.4140625" style="462" customWidth="1"/>
    <col min="16145" max="16173" width="2.4140625" style="462" customWidth="1"/>
    <col min="16174" max="16384" width="8.6640625" style="462"/>
  </cols>
  <sheetData>
    <row r="1" spans="1:16">
      <c r="B1" s="462" t="s">
        <v>2350</v>
      </c>
      <c r="P1" s="458"/>
    </row>
    <row r="2" spans="1:16" s="1209" customFormat="1" ht="21" customHeight="1">
      <c r="A2" s="1208"/>
      <c r="B2" s="4861"/>
      <c r="C2" s="4862"/>
      <c r="D2" s="4862"/>
      <c r="E2" s="4862"/>
      <c r="F2" s="4862"/>
      <c r="G2" s="4862"/>
      <c r="H2" s="4862"/>
      <c r="I2" s="4862"/>
      <c r="J2" s="4862"/>
      <c r="K2" s="4862"/>
      <c r="L2" s="4862"/>
      <c r="M2" s="4862"/>
      <c r="N2" s="4862"/>
      <c r="O2" s="4862"/>
      <c r="P2" s="4862"/>
    </row>
    <row r="3" spans="1:16" s="1209" customFormat="1" ht="21.75" customHeight="1">
      <c r="A3" s="1208"/>
      <c r="B3" s="4861"/>
      <c r="C3" s="4862"/>
      <c r="D3" s="4862"/>
      <c r="E3" s="4862"/>
      <c r="F3" s="4862"/>
      <c r="G3" s="4862"/>
      <c r="H3" s="4862"/>
      <c r="I3" s="4862"/>
      <c r="J3" s="4862"/>
      <c r="K3" s="4862"/>
      <c r="L3" s="4862"/>
      <c r="M3" s="4862"/>
      <c r="N3" s="4862"/>
      <c r="O3" s="4862"/>
      <c r="P3" s="4862"/>
    </row>
    <row r="4" spans="1:16" s="90" customFormat="1" ht="21" customHeight="1">
      <c r="B4" s="4843" t="s">
        <v>1981</v>
      </c>
      <c r="C4" s="4843"/>
      <c r="D4" s="4843"/>
      <c r="E4" s="4843"/>
      <c r="F4" s="4843"/>
      <c r="G4" s="4843"/>
      <c r="H4" s="4843"/>
      <c r="I4" s="4843"/>
      <c r="J4" s="4843"/>
      <c r="K4" s="4843"/>
      <c r="L4" s="4843"/>
      <c r="M4" s="4843"/>
      <c r="N4" s="4843"/>
      <c r="O4" s="4843"/>
      <c r="P4" s="4843"/>
    </row>
    <row r="5" spans="1:16" s="1209" customFormat="1" ht="27" customHeight="1" thickBot="1">
      <c r="A5" s="1211"/>
      <c r="B5" s="4863"/>
      <c r="C5" s="4864"/>
      <c r="D5" s="4864"/>
      <c r="E5" s="4864"/>
      <c r="F5" s="4864"/>
      <c r="G5" s="4864"/>
      <c r="H5" s="4864"/>
      <c r="I5" s="4864"/>
      <c r="J5" s="4864"/>
      <c r="K5" s="4864"/>
      <c r="L5" s="4864"/>
      <c r="M5" s="4864"/>
      <c r="N5" s="4864"/>
      <c r="O5" s="4864"/>
      <c r="P5" s="4864"/>
    </row>
    <row r="6" spans="1:16" s="1209" customFormat="1" ht="36" customHeight="1">
      <c r="A6" s="1211"/>
      <c r="B6" s="4865" t="s">
        <v>198</v>
      </c>
      <c r="C6" s="4866"/>
      <c r="D6" s="4866"/>
      <c r="E6" s="4866"/>
      <c r="F6" s="4866"/>
      <c r="G6" s="4866"/>
      <c r="H6" s="4866"/>
      <c r="I6" s="4866"/>
      <c r="J6" s="4866"/>
      <c r="K6" s="4866"/>
      <c r="L6" s="4866"/>
      <c r="M6" s="4866"/>
      <c r="N6" s="4867"/>
      <c r="O6" s="4868"/>
      <c r="P6" s="4869"/>
    </row>
    <row r="7" spans="1:16" s="1209" customFormat="1" ht="36" customHeight="1">
      <c r="B7" s="4856" t="s">
        <v>197</v>
      </c>
      <c r="C7" s="4857"/>
      <c r="D7" s="4857"/>
      <c r="E7" s="4857"/>
      <c r="F7" s="4857"/>
      <c r="G7" s="4857"/>
      <c r="H7" s="4857"/>
      <c r="I7" s="4857"/>
      <c r="J7" s="4857"/>
      <c r="K7" s="4857"/>
      <c r="L7" s="4857"/>
      <c r="M7" s="4857"/>
      <c r="N7" s="4858"/>
      <c r="O7" s="4859" t="s">
        <v>1932</v>
      </c>
      <c r="P7" s="4860"/>
    </row>
    <row r="8" spans="1:16" ht="36" customHeight="1">
      <c r="B8" s="4831" t="s">
        <v>272</v>
      </c>
      <c r="C8" s="4832"/>
      <c r="D8" s="4832"/>
      <c r="E8" s="4832"/>
      <c r="F8" s="4832"/>
      <c r="G8" s="4832"/>
      <c r="H8" s="4832"/>
      <c r="I8" s="4832"/>
      <c r="J8" s="4832"/>
      <c r="K8" s="4832"/>
      <c r="L8" s="4832"/>
      <c r="M8" s="4832"/>
      <c r="N8" s="4833"/>
      <c r="O8" s="4834" t="s">
        <v>271</v>
      </c>
      <c r="P8" s="4835"/>
    </row>
    <row r="9" spans="1:16" ht="21" customHeight="1">
      <c r="B9" s="4836" t="s">
        <v>13</v>
      </c>
      <c r="C9" s="4837"/>
      <c r="D9" s="4837"/>
      <c r="E9" s="4837"/>
      <c r="F9" s="4837"/>
      <c r="G9" s="4837" t="s">
        <v>4</v>
      </c>
      <c r="H9" s="4837"/>
      <c r="I9" s="4837"/>
      <c r="J9" s="4837"/>
      <c r="K9" s="4837"/>
      <c r="L9" s="4837"/>
      <c r="M9" s="4837"/>
      <c r="N9" s="4837"/>
      <c r="O9" s="4838" t="s">
        <v>1973</v>
      </c>
      <c r="P9" s="4841" t="s">
        <v>1974</v>
      </c>
    </row>
    <row r="10" spans="1:16" ht="21" customHeight="1">
      <c r="B10" s="4836"/>
      <c r="C10" s="4837"/>
      <c r="D10" s="4837"/>
      <c r="E10" s="4837"/>
      <c r="F10" s="4837"/>
      <c r="G10" s="4837"/>
      <c r="H10" s="4837"/>
      <c r="I10" s="4837"/>
      <c r="J10" s="4837"/>
      <c r="K10" s="4837"/>
      <c r="L10" s="4837"/>
      <c r="M10" s="4837"/>
      <c r="N10" s="4837"/>
      <c r="O10" s="4839"/>
      <c r="P10" s="4841"/>
    </row>
    <row r="11" spans="1:16" ht="21" customHeight="1">
      <c r="B11" s="4836"/>
      <c r="C11" s="4837"/>
      <c r="D11" s="4837"/>
      <c r="E11" s="4837"/>
      <c r="F11" s="4837"/>
      <c r="G11" s="4837"/>
      <c r="H11" s="4837"/>
      <c r="I11" s="4837"/>
      <c r="J11" s="4837"/>
      <c r="K11" s="4837"/>
      <c r="L11" s="4837"/>
      <c r="M11" s="4837"/>
      <c r="N11" s="4837"/>
      <c r="O11" s="4840"/>
      <c r="P11" s="4841"/>
    </row>
    <row r="12" spans="1:16" ht="21" customHeight="1">
      <c r="B12" s="4826"/>
      <c r="C12" s="4827"/>
      <c r="D12" s="4827"/>
      <c r="E12" s="4827"/>
      <c r="F12" s="4827"/>
      <c r="G12" s="4827"/>
      <c r="H12" s="4827"/>
      <c r="I12" s="4827"/>
      <c r="J12" s="4827"/>
      <c r="K12" s="4827"/>
      <c r="L12" s="4827"/>
      <c r="M12" s="4827"/>
      <c r="N12" s="4827"/>
      <c r="O12" s="1418"/>
      <c r="P12" s="1419"/>
    </row>
    <row r="13" spans="1:16" ht="21" customHeight="1">
      <c r="B13" s="4826"/>
      <c r="C13" s="4827"/>
      <c r="D13" s="4827"/>
      <c r="E13" s="4827"/>
      <c r="F13" s="4827"/>
      <c r="G13" s="4827"/>
      <c r="H13" s="4827"/>
      <c r="I13" s="4827"/>
      <c r="J13" s="4827"/>
      <c r="K13" s="4827"/>
      <c r="L13" s="4827"/>
      <c r="M13" s="4827"/>
      <c r="N13" s="4827"/>
      <c r="O13" s="1418"/>
      <c r="P13" s="1419"/>
    </row>
    <row r="14" spans="1:16" ht="21" customHeight="1">
      <c r="B14" s="4826"/>
      <c r="C14" s="4827"/>
      <c r="D14" s="4827"/>
      <c r="E14" s="4827"/>
      <c r="F14" s="4827"/>
      <c r="G14" s="4827"/>
      <c r="H14" s="4827"/>
      <c r="I14" s="4827"/>
      <c r="J14" s="4827"/>
      <c r="K14" s="4827"/>
      <c r="L14" s="4827"/>
      <c r="M14" s="4827"/>
      <c r="N14" s="4827"/>
      <c r="O14" s="1418"/>
      <c r="P14" s="1419"/>
    </row>
    <row r="15" spans="1:16" ht="21" customHeight="1">
      <c r="B15" s="4826"/>
      <c r="C15" s="4827"/>
      <c r="D15" s="4827"/>
      <c r="E15" s="4827"/>
      <c r="F15" s="4827"/>
      <c r="G15" s="4827"/>
      <c r="H15" s="4827"/>
      <c r="I15" s="4827"/>
      <c r="J15" s="4827"/>
      <c r="K15" s="4827"/>
      <c r="L15" s="4827"/>
      <c r="M15" s="4827"/>
      <c r="N15" s="4827"/>
      <c r="O15" s="1418"/>
      <c r="P15" s="1420"/>
    </row>
    <row r="16" spans="1:16" ht="21" customHeight="1">
      <c r="B16" s="4826"/>
      <c r="C16" s="4827"/>
      <c r="D16" s="4827"/>
      <c r="E16" s="4827"/>
      <c r="F16" s="4827"/>
      <c r="G16" s="4827"/>
      <c r="H16" s="4827"/>
      <c r="I16" s="4827"/>
      <c r="J16" s="4827"/>
      <c r="K16" s="4827"/>
      <c r="L16" s="4827"/>
      <c r="M16" s="4827"/>
      <c r="N16" s="4827"/>
      <c r="O16" s="1418"/>
      <c r="P16" s="1420"/>
    </row>
    <row r="17" spans="2:16" ht="21" customHeight="1">
      <c r="B17" s="4826"/>
      <c r="C17" s="4827"/>
      <c r="D17" s="4827"/>
      <c r="E17" s="4827"/>
      <c r="F17" s="4827"/>
      <c r="G17" s="4827"/>
      <c r="H17" s="4827"/>
      <c r="I17" s="4827"/>
      <c r="J17" s="4827"/>
      <c r="K17" s="4827"/>
      <c r="L17" s="4827"/>
      <c r="M17" s="4827"/>
      <c r="N17" s="4827"/>
      <c r="O17" s="1418"/>
      <c r="P17" s="1420"/>
    </row>
    <row r="18" spans="2:16" ht="21" customHeight="1">
      <c r="B18" s="4826"/>
      <c r="C18" s="4827"/>
      <c r="D18" s="4827"/>
      <c r="E18" s="4827"/>
      <c r="F18" s="4827"/>
      <c r="G18" s="4827"/>
      <c r="H18" s="4827"/>
      <c r="I18" s="4827"/>
      <c r="J18" s="4827"/>
      <c r="K18" s="4827"/>
      <c r="L18" s="4827"/>
      <c r="M18" s="4827"/>
      <c r="N18" s="4827"/>
      <c r="O18" s="1418"/>
      <c r="P18" s="1420"/>
    </row>
    <row r="19" spans="2:16" ht="21" customHeight="1">
      <c r="B19" s="4826"/>
      <c r="C19" s="4827"/>
      <c r="D19" s="4827"/>
      <c r="E19" s="4827"/>
      <c r="F19" s="4827"/>
      <c r="G19" s="4827"/>
      <c r="H19" s="4827"/>
      <c r="I19" s="4827"/>
      <c r="J19" s="4827"/>
      <c r="K19" s="4827"/>
      <c r="L19" s="4827"/>
      <c r="M19" s="4827"/>
      <c r="N19" s="4827"/>
      <c r="O19" s="1418"/>
      <c r="P19" s="1420"/>
    </row>
    <row r="20" spans="2:16" ht="21" customHeight="1">
      <c r="B20" s="4826"/>
      <c r="C20" s="4827"/>
      <c r="D20" s="4827"/>
      <c r="E20" s="4827"/>
      <c r="F20" s="4827"/>
      <c r="G20" s="4827"/>
      <c r="H20" s="4827"/>
      <c r="I20" s="4827"/>
      <c r="J20" s="4827"/>
      <c r="K20" s="4827"/>
      <c r="L20" s="4827"/>
      <c r="M20" s="4827"/>
      <c r="N20" s="4827"/>
      <c r="O20" s="1418"/>
      <c r="P20" s="1420"/>
    </row>
    <row r="21" spans="2:16" ht="21" customHeight="1">
      <c r="B21" s="4807"/>
      <c r="C21" s="4808"/>
      <c r="D21" s="4808"/>
      <c r="E21" s="4808"/>
      <c r="F21" s="4808"/>
      <c r="G21" s="4808"/>
      <c r="H21" s="4808"/>
      <c r="I21" s="4808"/>
      <c r="J21" s="4808"/>
      <c r="K21" s="4808"/>
      <c r="L21" s="4808"/>
      <c r="M21" s="4808"/>
      <c r="N21" s="4808"/>
      <c r="O21" s="1421"/>
      <c r="P21" s="1422"/>
    </row>
    <row r="22" spans="2:16" ht="21" customHeight="1">
      <c r="B22" s="4807"/>
      <c r="C22" s="4808"/>
      <c r="D22" s="4808"/>
      <c r="E22" s="4808"/>
      <c r="F22" s="4808"/>
      <c r="G22" s="4808"/>
      <c r="H22" s="4808"/>
      <c r="I22" s="4808"/>
      <c r="J22" s="4808"/>
      <c r="K22" s="4808"/>
      <c r="L22" s="4808"/>
      <c r="M22" s="4808"/>
      <c r="N22" s="4808"/>
      <c r="O22" s="1421"/>
      <c r="P22" s="1422"/>
    </row>
    <row r="23" spans="2:16" ht="21" customHeight="1" thickBot="1">
      <c r="B23" s="4809"/>
      <c r="C23" s="4810"/>
      <c r="D23" s="4810"/>
      <c r="E23" s="4810"/>
      <c r="F23" s="4810"/>
      <c r="G23" s="4810"/>
      <c r="H23" s="4810"/>
      <c r="I23" s="4810"/>
      <c r="J23" s="4810"/>
      <c r="K23" s="4810"/>
      <c r="L23" s="4810"/>
      <c r="M23" s="4810"/>
      <c r="N23" s="4810"/>
      <c r="O23" s="1423"/>
      <c r="P23" s="1424"/>
    </row>
    <row r="24" spans="2:16" ht="21" customHeight="1" thickBot="1">
      <c r="B24" s="1425"/>
      <c r="C24" s="1425"/>
      <c r="D24" s="1425"/>
      <c r="E24" s="1425"/>
      <c r="F24" s="1425"/>
      <c r="G24" s="1425"/>
      <c r="H24" s="1425"/>
      <c r="I24" s="1425"/>
      <c r="J24" s="1425"/>
      <c r="K24" s="1425"/>
      <c r="L24" s="1425"/>
      <c r="M24" s="1425"/>
      <c r="N24" s="1425"/>
      <c r="O24" s="1425"/>
      <c r="P24" s="1425"/>
    </row>
    <row r="25" spans="2:16" ht="21" customHeight="1">
      <c r="B25" s="4811" t="s">
        <v>1975</v>
      </c>
      <c r="C25" s="4812"/>
      <c r="D25" s="4812"/>
      <c r="E25" s="4812"/>
      <c r="F25" s="4812"/>
      <c r="G25" s="4812"/>
      <c r="H25" s="4812"/>
      <c r="I25" s="4812"/>
      <c r="J25" s="4852"/>
      <c r="K25" s="4852"/>
      <c r="L25" s="4852"/>
      <c r="M25" s="4852"/>
      <c r="N25" s="4853"/>
      <c r="O25" s="4819" t="s">
        <v>1976</v>
      </c>
      <c r="P25" s="1426"/>
    </row>
    <row r="26" spans="2:16" ht="42.75" customHeight="1">
      <c r="B26" s="4815"/>
      <c r="C26" s="4816"/>
      <c r="D26" s="4816"/>
      <c r="E26" s="4816"/>
      <c r="F26" s="4816"/>
      <c r="G26" s="4816"/>
      <c r="H26" s="4816"/>
      <c r="I26" s="4816"/>
      <c r="J26" s="3243"/>
      <c r="K26" s="3243"/>
      <c r="L26" s="3243"/>
      <c r="M26" s="3243"/>
      <c r="N26" s="3244"/>
      <c r="O26" s="3242"/>
      <c r="P26" s="1427" t="s">
        <v>1977</v>
      </c>
    </row>
    <row r="27" spans="2:16" ht="24.75" customHeight="1" thickBot="1">
      <c r="B27" s="4821"/>
      <c r="C27" s="4822"/>
      <c r="D27" s="4822"/>
      <c r="E27" s="4822"/>
      <c r="F27" s="4822"/>
      <c r="G27" s="4822"/>
      <c r="H27" s="4822"/>
      <c r="I27" s="4822"/>
      <c r="J27" s="4854"/>
      <c r="K27" s="4854"/>
      <c r="L27" s="4854"/>
      <c r="M27" s="4854"/>
      <c r="N27" s="4855"/>
      <c r="O27" s="1428"/>
      <c r="P27" s="1429"/>
    </row>
    <row r="28" spans="2:16" ht="13.5" customHeight="1">
      <c r="B28" s="1425"/>
      <c r="C28" s="1425"/>
      <c r="D28" s="1425"/>
      <c r="E28" s="1425"/>
      <c r="F28" s="1425"/>
      <c r="G28" s="1425"/>
      <c r="H28" s="1425"/>
      <c r="I28" s="1425"/>
      <c r="J28" s="1436"/>
      <c r="K28" s="1436"/>
      <c r="L28" s="1436"/>
      <c r="M28" s="1436"/>
      <c r="N28" s="1436"/>
      <c r="O28" s="1431"/>
      <c r="P28" s="1431"/>
    </row>
    <row r="29" spans="2:16" ht="27" customHeight="1">
      <c r="B29" s="4825" t="s">
        <v>1978</v>
      </c>
      <c r="C29" s="4851"/>
      <c r="D29" s="4851"/>
      <c r="E29" s="4851"/>
      <c r="F29" s="4851"/>
      <c r="G29" s="4851"/>
      <c r="H29" s="4851"/>
      <c r="I29" s="4851"/>
      <c r="J29" s="4851"/>
      <c r="K29" s="4851"/>
      <c r="L29" s="4851"/>
      <c r="M29" s="4851"/>
      <c r="N29" s="4851"/>
      <c r="O29" s="4851"/>
      <c r="P29" s="4851"/>
    </row>
    <row r="30" spans="2:16" ht="20.25" customHeight="1">
      <c r="B30" s="4825" t="s">
        <v>1979</v>
      </c>
      <c r="C30" s="4851"/>
      <c r="D30" s="4851"/>
      <c r="E30" s="4851"/>
      <c r="F30" s="4851"/>
      <c r="G30" s="4851"/>
      <c r="H30" s="4851"/>
      <c r="I30" s="4851"/>
      <c r="J30" s="4851"/>
      <c r="K30" s="4851"/>
      <c r="L30" s="4851"/>
      <c r="M30" s="4851"/>
      <c r="N30" s="4851"/>
      <c r="O30" s="4851"/>
      <c r="P30" s="4851"/>
    </row>
    <row r="31" spans="2:16" ht="13.5" customHeight="1">
      <c r="B31" s="1432"/>
      <c r="C31" s="1437"/>
      <c r="D31" s="1437"/>
      <c r="E31" s="1437"/>
      <c r="F31" s="1437"/>
      <c r="G31" s="1437"/>
      <c r="H31" s="1437"/>
      <c r="I31" s="1437"/>
      <c r="J31" s="1437"/>
      <c r="K31" s="1437"/>
      <c r="L31" s="1437"/>
      <c r="M31" s="1437"/>
      <c r="N31" s="1437"/>
      <c r="O31" s="1437"/>
      <c r="P31" s="1437"/>
    </row>
    <row r="32" spans="2:16" ht="21" customHeight="1">
      <c r="B32" s="4805" t="s">
        <v>1980</v>
      </c>
      <c r="C32" s="4851"/>
      <c r="D32" s="4851"/>
      <c r="E32" s="4851"/>
      <c r="F32" s="4851"/>
      <c r="G32" s="4851"/>
      <c r="H32" s="4851"/>
      <c r="I32" s="4851"/>
      <c r="J32" s="4851"/>
      <c r="K32" s="4851"/>
      <c r="L32" s="4851"/>
      <c r="M32" s="4851"/>
      <c r="N32" s="4851"/>
      <c r="O32" s="4851"/>
      <c r="P32" s="4851"/>
    </row>
    <row r="33" spans="2:16" ht="21" customHeight="1">
      <c r="B33" s="4851"/>
      <c r="C33" s="4851"/>
      <c r="D33" s="4851"/>
      <c r="E33" s="4851"/>
      <c r="F33" s="4851"/>
      <c r="G33" s="4851"/>
      <c r="H33" s="4851"/>
      <c r="I33" s="4851"/>
      <c r="J33" s="4851"/>
      <c r="K33" s="4851"/>
      <c r="L33" s="4851"/>
      <c r="M33" s="4851"/>
      <c r="N33" s="4851"/>
      <c r="O33" s="4851"/>
      <c r="P33" s="4851"/>
    </row>
    <row r="34" spans="2:16" ht="21" customHeight="1">
      <c r="B34" s="4851"/>
      <c r="C34" s="4851"/>
      <c r="D34" s="4851"/>
      <c r="E34" s="4851"/>
      <c r="F34" s="4851"/>
      <c r="G34" s="4851"/>
      <c r="H34" s="4851"/>
      <c r="I34" s="4851"/>
      <c r="J34" s="4851"/>
      <c r="K34" s="4851"/>
      <c r="L34" s="4851"/>
      <c r="M34" s="4851"/>
      <c r="N34" s="4851"/>
      <c r="O34" s="4851"/>
      <c r="P34" s="4851"/>
    </row>
    <row r="35" spans="2:16" ht="21" customHeight="1">
      <c r="B35" s="4851"/>
      <c r="C35" s="4851"/>
      <c r="D35" s="4851"/>
      <c r="E35" s="4851"/>
      <c r="F35" s="4851"/>
      <c r="G35" s="4851"/>
      <c r="H35" s="4851"/>
      <c r="I35" s="4851"/>
      <c r="J35" s="4851"/>
      <c r="K35" s="4851"/>
      <c r="L35" s="4851"/>
      <c r="M35" s="4851"/>
      <c r="N35" s="4851"/>
      <c r="O35" s="4851"/>
      <c r="P35" s="4851"/>
    </row>
    <row r="36" spans="2:16" ht="21" customHeight="1">
      <c r="B36" s="4851"/>
      <c r="C36" s="4851"/>
      <c r="D36" s="4851"/>
      <c r="E36" s="4851"/>
      <c r="F36" s="4851"/>
      <c r="G36" s="4851"/>
      <c r="H36" s="4851"/>
      <c r="I36" s="4851"/>
      <c r="J36" s="4851"/>
      <c r="K36" s="4851"/>
      <c r="L36" s="4851"/>
      <c r="M36" s="4851"/>
      <c r="N36" s="4851"/>
      <c r="O36" s="4851"/>
      <c r="P36" s="4851"/>
    </row>
    <row r="37" spans="2:16" ht="21" customHeight="1">
      <c r="B37" s="1434"/>
      <c r="C37" s="1434"/>
      <c r="D37" s="1434"/>
      <c r="E37" s="1434"/>
      <c r="F37" s="1434"/>
      <c r="G37" s="1434"/>
      <c r="H37" s="1434"/>
      <c r="I37" s="1434"/>
      <c r="J37" s="1434"/>
      <c r="K37" s="1434"/>
      <c r="L37" s="1434"/>
      <c r="M37" s="1434"/>
      <c r="N37" s="1434"/>
      <c r="O37" s="1434"/>
      <c r="P37" s="1434"/>
    </row>
    <row r="38" spans="2:16" ht="21" customHeight="1">
      <c r="B38" s="1434"/>
      <c r="C38" s="1434"/>
      <c r="D38" s="1434"/>
      <c r="E38" s="1434"/>
      <c r="F38" s="1434"/>
      <c r="G38" s="1434"/>
      <c r="H38" s="1434"/>
      <c r="I38" s="1434"/>
      <c r="J38" s="1434"/>
      <c r="K38" s="1434"/>
      <c r="L38" s="1434"/>
      <c r="M38" s="1434"/>
      <c r="N38" s="1434"/>
      <c r="O38" s="1434"/>
      <c r="P38" s="1434"/>
    </row>
    <row r="39" spans="2:16" ht="21" customHeight="1">
      <c r="B39" s="1434"/>
      <c r="C39" s="1434"/>
      <c r="D39" s="1434"/>
      <c r="E39" s="1434"/>
      <c r="F39" s="1434"/>
      <c r="G39" s="1434"/>
      <c r="H39" s="1434"/>
      <c r="I39" s="1434"/>
      <c r="J39" s="1434"/>
      <c r="K39" s="1434"/>
      <c r="L39" s="1434"/>
      <c r="M39" s="1434"/>
      <c r="N39" s="1434"/>
      <c r="O39" s="1434"/>
      <c r="P39" s="1434"/>
    </row>
    <row r="40" spans="2:16" ht="21" customHeight="1">
      <c r="B40" s="1434"/>
      <c r="C40" s="1434"/>
      <c r="D40" s="1434"/>
      <c r="E40" s="1434"/>
      <c r="F40" s="1434"/>
      <c r="G40" s="1434"/>
      <c r="H40" s="1434"/>
      <c r="I40" s="1434"/>
      <c r="J40" s="1434"/>
      <c r="K40" s="1434"/>
      <c r="L40" s="1434"/>
      <c r="M40" s="1434"/>
      <c r="N40" s="1434"/>
      <c r="O40" s="1434"/>
      <c r="P40" s="1434"/>
    </row>
    <row r="41" spans="2:16" ht="21" customHeight="1">
      <c r="B41" s="1434"/>
      <c r="C41" s="1434"/>
      <c r="D41" s="1434"/>
      <c r="E41" s="1434"/>
      <c r="F41" s="1434"/>
      <c r="G41" s="1434"/>
      <c r="H41" s="1434"/>
      <c r="I41" s="1434"/>
      <c r="J41" s="1434"/>
      <c r="K41" s="1434"/>
      <c r="L41" s="1434"/>
      <c r="M41" s="1434"/>
      <c r="N41" s="1434"/>
      <c r="O41" s="1434"/>
      <c r="P41" s="1434"/>
    </row>
    <row r="42" spans="2:16" ht="16.5" customHeight="1">
      <c r="B42" s="1434"/>
      <c r="C42" s="1434"/>
      <c r="D42" s="1434"/>
      <c r="E42" s="1434"/>
      <c r="F42" s="1434"/>
      <c r="G42" s="1434"/>
      <c r="H42" s="1434"/>
      <c r="I42" s="1434"/>
      <c r="J42" s="1434"/>
      <c r="K42" s="1434"/>
      <c r="L42" s="1434"/>
      <c r="M42" s="1434"/>
      <c r="N42" s="1434"/>
      <c r="O42" s="1434"/>
      <c r="P42" s="1434"/>
    </row>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44">
    <mergeCell ref="B2:P2"/>
    <mergeCell ref="B3:P3"/>
    <mergeCell ref="B4:P4"/>
    <mergeCell ref="B5:P5"/>
    <mergeCell ref="B6:N6"/>
    <mergeCell ref="O6:P6"/>
    <mergeCell ref="B7:N7"/>
    <mergeCell ref="O7:P7"/>
    <mergeCell ref="B8:N8"/>
    <mergeCell ref="O8:P8"/>
    <mergeCell ref="B9:F11"/>
    <mergeCell ref="G9:N11"/>
    <mergeCell ref="O9:O11"/>
    <mergeCell ref="P9:P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32:P36"/>
    <mergeCell ref="B21:F21"/>
    <mergeCell ref="G21:N21"/>
    <mergeCell ref="B22:F22"/>
    <mergeCell ref="G22:N22"/>
    <mergeCell ref="B23:F23"/>
    <mergeCell ref="G23:N23"/>
    <mergeCell ref="B25:N26"/>
    <mergeCell ref="O25:O26"/>
    <mergeCell ref="B27:N27"/>
    <mergeCell ref="B29:P29"/>
    <mergeCell ref="B30:P30"/>
  </mergeCells>
  <phoneticPr fontId="2"/>
  <pageMargins left="0.7" right="0.7" top="0.75" bottom="0.75" header="0.3" footer="0.3"/>
  <pageSetup paperSize="9" scale="87"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1114D-EBD8-4E63-9DB5-FB3DC74F1C49}">
  <sheetPr>
    <pageSetUpPr fitToPage="1"/>
  </sheetPr>
  <dimension ref="A1:H25"/>
  <sheetViews>
    <sheetView view="pageBreakPreview" topLeftCell="A11" zoomScale="85" zoomScaleNormal="100" zoomScaleSheetLayoutView="85" workbookViewId="0">
      <selection activeCell="G1" sqref="G1"/>
    </sheetView>
  </sheetViews>
  <sheetFormatPr defaultRowHeight="13"/>
  <cols>
    <col min="1" max="1" width="3.4140625" style="46" customWidth="1"/>
    <col min="2" max="2" width="18.6640625" style="46" customWidth="1"/>
    <col min="3" max="3" width="3.58203125" style="46" bestFit="1" customWidth="1"/>
    <col min="4" max="7" width="15" style="46" customWidth="1"/>
    <col min="8" max="8" width="3.4140625" style="46" customWidth="1"/>
    <col min="9" max="9" width="2.25" style="46" customWidth="1"/>
    <col min="10" max="256" width="8.6640625" style="46"/>
    <col min="257" max="257" width="3.4140625" style="46" customWidth="1"/>
    <col min="258" max="258" width="18.6640625" style="46" customWidth="1"/>
    <col min="259" max="259" width="3.58203125" style="46" bestFit="1" customWidth="1"/>
    <col min="260" max="263" width="15" style="46" customWidth="1"/>
    <col min="264" max="264" width="3.4140625" style="46" customWidth="1"/>
    <col min="265" max="265" width="2.25" style="46" customWidth="1"/>
    <col min="266" max="512" width="8.6640625" style="46"/>
    <col min="513" max="513" width="3.4140625" style="46" customWidth="1"/>
    <col min="514" max="514" width="18.6640625" style="46" customWidth="1"/>
    <col min="515" max="515" width="3.58203125" style="46" bestFit="1" customWidth="1"/>
    <col min="516" max="519" width="15" style="46" customWidth="1"/>
    <col min="520" max="520" width="3.4140625" style="46" customWidth="1"/>
    <col min="521" max="521" width="2.25" style="46" customWidth="1"/>
    <col min="522" max="768" width="8.6640625" style="46"/>
    <col min="769" max="769" width="3.4140625" style="46" customWidth="1"/>
    <col min="770" max="770" width="18.6640625" style="46" customWidth="1"/>
    <col min="771" max="771" width="3.58203125" style="46" bestFit="1" customWidth="1"/>
    <col min="772" max="775" width="15" style="46" customWidth="1"/>
    <col min="776" max="776" width="3.4140625" style="46" customWidth="1"/>
    <col min="777" max="777" width="2.25" style="46" customWidth="1"/>
    <col min="778" max="1024" width="8.6640625" style="46"/>
    <col min="1025" max="1025" width="3.4140625" style="46" customWidth="1"/>
    <col min="1026" max="1026" width="18.6640625" style="46" customWidth="1"/>
    <col min="1027" max="1027" width="3.58203125" style="46" bestFit="1" customWidth="1"/>
    <col min="1028" max="1031" width="15" style="46" customWidth="1"/>
    <col min="1032" max="1032" width="3.4140625" style="46" customWidth="1"/>
    <col min="1033" max="1033" width="2.25" style="46" customWidth="1"/>
    <col min="1034" max="1280" width="8.6640625" style="46"/>
    <col min="1281" max="1281" width="3.4140625" style="46" customWidth="1"/>
    <col min="1282" max="1282" width="18.6640625" style="46" customWidth="1"/>
    <col min="1283" max="1283" width="3.58203125" style="46" bestFit="1" customWidth="1"/>
    <col min="1284" max="1287" width="15" style="46" customWidth="1"/>
    <col min="1288" max="1288" width="3.4140625" style="46" customWidth="1"/>
    <col min="1289" max="1289" width="2.25" style="46" customWidth="1"/>
    <col min="1290" max="1536" width="8.6640625" style="46"/>
    <col min="1537" max="1537" width="3.4140625" style="46" customWidth="1"/>
    <col min="1538" max="1538" width="18.6640625" style="46" customWidth="1"/>
    <col min="1539" max="1539" width="3.58203125" style="46" bestFit="1" customWidth="1"/>
    <col min="1540" max="1543" width="15" style="46" customWidth="1"/>
    <col min="1544" max="1544" width="3.4140625" style="46" customWidth="1"/>
    <col min="1545" max="1545" width="2.25" style="46" customWidth="1"/>
    <col min="1546" max="1792" width="8.6640625" style="46"/>
    <col min="1793" max="1793" width="3.4140625" style="46" customWidth="1"/>
    <col min="1794" max="1794" width="18.6640625" style="46" customWidth="1"/>
    <col min="1795" max="1795" width="3.58203125" style="46" bestFit="1" customWidth="1"/>
    <col min="1796" max="1799" width="15" style="46" customWidth="1"/>
    <col min="1800" max="1800" width="3.4140625" style="46" customWidth="1"/>
    <col min="1801" max="1801" width="2.25" style="46" customWidth="1"/>
    <col min="1802" max="2048" width="8.6640625" style="46"/>
    <col min="2049" max="2049" width="3.4140625" style="46" customWidth="1"/>
    <col min="2050" max="2050" width="18.6640625" style="46" customWidth="1"/>
    <col min="2051" max="2051" width="3.58203125" style="46" bestFit="1" customWidth="1"/>
    <col min="2052" max="2055" width="15" style="46" customWidth="1"/>
    <col min="2056" max="2056" width="3.4140625" style="46" customWidth="1"/>
    <col min="2057" max="2057" width="2.25" style="46" customWidth="1"/>
    <col min="2058" max="2304" width="8.6640625" style="46"/>
    <col min="2305" max="2305" width="3.4140625" style="46" customWidth="1"/>
    <col min="2306" max="2306" width="18.6640625" style="46" customWidth="1"/>
    <col min="2307" max="2307" width="3.58203125" style="46" bestFit="1" customWidth="1"/>
    <col min="2308" max="2311" width="15" style="46" customWidth="1"/>
    <col min="2312" max="2312" width="3.4140625" style="46" customWidth="1"/>
    <col min="2313" max="2313" width="2.25" style="46" customWidth="1"/>
    <col min="2314" max="2560" width="8.6640625" style="46"/>
    <col min="2561" max="2561" width="3.4140625" style="46" customWidth="1"/>
    <col min="2562" max="2562" width="18.6640625" style="46" customWidth="1"/>
    <col min="2563" max="2563" width="3.58203125" style="46" bestFit="1" customWidth="1"/>
    <col min="2564" max="2567" width="15" style="46" customWidth="1"/>
    <col min="2568" max="2568" width="3.4140625" style="46" customWidth="1"/>
    <col min="2569" max="2569" width="2.25" style="46" customWidth="1"/>
    <col min="2570" max="2816" width="8.6640625" style="46"/>
    <col min="2817" max="2817" width="3.4140625" style="46" customWidth="1"/>
    <col min="2818" max="2818" width="18.6640625" style="46" customWidth="1"/>
    <col min="2819" max="2819" width="3.58203125" style="46" bestFit="1" customWidth="1"/>
    <col min="2820" max="2823" width="15" style="46" customWidth="1"/>
    <col min="2824" max="2824" width="3.4140625" style="46" customWidth="1"/>
    <col min="2825" max="2825" width="2.25" style="46" customWidth="1"/>
    <col min="2826" max="3072" width="8.6640625" style="46"/>
    <col min="3073" max="3073" width="3.4140625" style="46" customWidth="1"/>
    <col min="3074" max="3074" width="18.6640625" style="46" customWidth="1"/>
    <col min="3075" max="3075" width="3.58203125" style="46" bestFit="1" customWidth="1"/>
    <col min="3076" max="3079" width="15" style="46" customWidth="1"/>
    <col min="3080" max="3080" width="3.4140625" style="46" customWidth="1"/>
    <col min="3081" max="3081" width="2.25" style="46" customWidth="1"/>
    <col min="3082" max="3328" width="8.6640625" style="46"/>
    <col min="3329" max="3329" width="3.4140625" style="46" customWidth="1"/>
    <col min="3330" max="3330" width="18.6640625" style="46" customWidth="1"/>
    <col min="3331" max="3331" width="3.58203125" style="46" bestFit="1" customWidth="1"/>
    <col min="3332" max="3335" width="15" style="46" customWidth="1"/>
    <col min="3336" max="3336" width="3.4140625" style="46" customWidth="1"/>
    <col min="3337" max="3337" width="2.25" style="46" customWidth="1"/>
    <col min="3338" max="3584" width="8.6640625" style="46"/>
    <col min="3585" max="3585" width="3.4140625" style="46" customWidth="1"/>
    <col min="3586" max="3586" width="18.6640625" style="46" customWidth="1"/>
    <col min="3587" max="3587" width="3.58203125" style="46" bestFit="1" customWidth="1"/>
    <col min="3588" max="3591" width="15" style="46" customWidth="1"/>
    <col min="3592" max="3592" width="3.4140625" style="46" customWidth="1"/>
    <col min="3593" max="3593" width="2.25" style="46" customWidth="1"/>
    <col min="3594" max="3840" width="8.6640625" style="46"/>
    <col min="3841" max="3841" width="3.4140625" style="46" customWidth="1"/>
    <col min="3842" max="3842" width="18.6640625" style="46" customWidth="1"/>
    <col min="3843" max="3843" width="3.58203125" style="46" bestFit="1" customWidth="1"/>
    <col min="3844" max="3847" width="15" style="46" customWidth="1"/>
    <col min="3848" max="3848" width="3.4140625" style="46" customWidth="1"/>
    <col min="3849" max="3849" width="2.25" style="46" customWidth="1"/>
    <col min="3850" max="4096" width="8.6640625" style="46"/>
    <col min="4097" max="4097" width="3.4140625" style="46" customWidth="1"/>
    <col min="4098" max="4098" width="18.6640625" style="46" customWidth="1"/>
    <col min="4099" max="4099" width="3.58203125" style="46" bestFit="1" customWidth="1"/>
    <col min="4100" max="4103" width="15" style="46" customWidth="1"/>
    <col min="4104" max="4104" width="3.4140625" style="46" customWidth="1"/>
    <col min="4105" max="4105" width="2.25" style="46" customWidth="1"/>
    <col min="4106" max="4352" width="8.6640625" style="46"/>
    <col min="4353" max="4353" width="3.4140625" style="46" customWidth="1"/>
    <col min="4354" max="4354" width="18.6640625" style="46" customWidth="1"/>
    <col min="4355" max="4355" width="3.58203125" style="46" bestFit="1" customWidth="1"/>
    <col min="4356" max="4359" width="15" style="46" customWidth="1"/>
    <col min="4360" max="4360" width="3.4140625" style="46" customWidth="1"/>
    <col min="4361" max="4361" width="2.25" style="46" customWidth="1"/>
    <col min="4362" max="4608" width="8.6640625" style="46"/>
    <col min="4609" max="4609" width="3.4140625" style="46" customWidth="1"/>
    <col min="4610" max="4610" width="18.6640625" style="46" customWidth="1"/>
    <col min="4611" max="4611" width="3.58203125" style="46" bestFit="1" customWidth="1"/>
    <col min="4612" max="4615" width="15" style="46" customWidth="1"/>
    <col min="4616" max="4616" width="3.4140625" style="46" customWidth="1"/>
    <col min="4617" max="4617" width="2.25" style="46" customWidth="1"/>
    <col min="4618" max="4864" width="8.6640625" style="46"/>
    <col min="4865" max="4865" width="3.4140625" style="46" customWidth="1"/>
    <col min="4866" max="4866" width="18.6640625" style="46" customWidth="1"/>
    <col min="4867" max="4867" width="3.58203125" style="46" bestFit="1" customWidth="1"/>
    <col min="4868" max="4871" width="15" style="46" customWidth="1"/>
    <col min="4872" max="4872" width="3.4140625" style="46" customWidth="1"/>
    <col min="4873" max="4873" width="2.25" style="46" customWidth="1"/>
    <col min="4874" max="5120" width="8.6640625" style="46"/>
    <col min="5121" max="5121" width="3.4140625" style="46" customWidth="1"/>
    <col min="5122" max="5122" width="18.6640625" style="46" customWidth="1"/>
    <col min="5123" max="5123" width="3.58203125" style="46" bestFit="1" customWidth="1"/>
    <col min="5124" max="5127" width="15" style="46" customWidth="1"/>
    <col min="5128" max="5128" width="3.4140625" style="46" customWidth="1"/>
    <col min="5129" max="5129" width="2.25" style="46" customWidth="1"/>
    <col min="5130" max="5376" width="8.6640625" style="46"/>
    <col min="5377" max="5377" width="3.4140625" style="46" customWidth="1"/>
    <col min="5378" max="5378" width="18.6640625" style="46" customWidth="1"/>
    <col min="5379" max="5379" width="3.58203125" style="46" bestFit="1" customWidth="1"/>
    <col min="5380" max="5383" width="15" style="46" customWidth="1"/>
    <col min="5384" max="5384" width="3.4140625" style="46" customWidth="1"/>
    <col min="5385" max="5385" width="2.25" style="46" customWidth="1"/>
    <col min="5386" max="5632" width="8.6640625" style="46"/>
    <col min="5633" max="5633" width="3.4140625" style="46" customWidth="1"/>
    <col min="5634" max="5634" width="18.6640625" style="46" customWidth="1"/>
    <col min="5635" max="5635" width="3.58203125" style="46" bestFit="1" customWidth="1"/>
    <col min="5636" max="5639" width="15" style="46" customWidth="1"/>
    <col min="5640" max="5640" width="3.4140625" style="46" customWidth="1"/>
    <col min="5641" max="5641" width="2.25" style="46" customWidth="1"/>
    <col min="5642" max="5888" width="8.6640625" style="46"/>
    <col min="5889" max="5889" width="3.4140625" style="46" customWidth="1"/>
    <col min="5890" max="5890" width="18.6640625" style="46" customWidth="1"/>
    <col min="5891" max="5891" width="3.58203125" style="46" bestFit="1" customWidth="1"/>
    <col min="5892" max="5895" width="15" style="46" customWidth="1"/>
    <col min="5896" max="5896" width="3.4140625" style="46" customWidth="1"/>
    <col min="5897" max="5897" width="2.25" style="46" customWidth="1"/>
    <col min="5898" max="6144" width="8.6640625" style="46"/>
    <col min="6145" max="6145" width="3.4140625" style="46" customWidth="1"/>
    <col min="6146" max="6146" width="18.6640625" style="46" customWidth="1"/>
    <col min="6147" max="6147" width="3.58203125" style="46" bestFit="1" customWidth="1"/>
    <col min="6148" max="6151" width="15" style="46" customWidth="1"/>
    <col min="6152" max="6152" width="3.4140625" style="46" customWidth="1"/>
    <col min="6153" max="6153" width="2.25" style="46" customWidth="1"/>
    <col min="6154" max="6400" width="8.6640625" style="46"/>
    <col min="6401" max="6401" width="3.4140625" style="46" customWidth="1"/>
    <col min="6402" max="6402" width="18.6640625" style="46" customWidth="1"/>
    <col min="6403" max="6403" width="3.58203125" style="46" bestFit="1" customWidth="1"/>
    <col min="6404" max="6407" width="15" style="46" customWidth="1"/>
    <col min="6408" max="6408" width="3.4140625" style="46" customWidth="1"/>
    <col min="6409" max="6409" width="2.25" style="46" customWidth="1"/>
    <col min="6410" max="6656" width="8.6640625" style="46"/>
    <col min="6657" max="6657" width="3.4140625" style="46" customWidth="1"/>
    <col min="6658" max="6658" width="18.6640625" style="46" customWidth="1"/>
    <col min="6659" max="6659" width="3.58203125" style="46" bestFit="1" customWidth="1"/>
    <col min="6660" max="6663" width="15" style="46" customWidth="1"/>
    <col min="6664" max="6664" width="3.4140625" style="46" customWidth="1"/>
    <col min="6665" max="6665" width="2.25" style="46" customWidth="1"/>
    <col min="6666" max="6912" width="8.6640625" style="46"/>
    <col min="6913" max="6913" width="3.4140625" style="46" customWidth="1"/>
    <col min="6914" max="6914" width="18.6640625" style="46" customWidth="1"/>
    <col min="6915" max="6915" width="3.58203125" style="46" bestFit="1" customWidth="1"/>
    <col min="6916" max="6919" width="15" style="46" customWidth="1"/>
    <col min="6920" max="6920" width="3.4140625" style="46" customWidth="1"/>
    <col min="6921" max="6921" width="2.25" style="46" customWidth="1"/>
    <col min="6922" max="7168" width="8.6640625" style="46"/>
    <col min="7169" max="7169" width="3.4140625" style="46" customWidth="1"/>
    <col min="7170" max="7170" width="18.6640625" style="46" customWidth="1"/>
    <col min="7171" max="7171" width="3.58203125" style="46" bestFit="1" customWidth="1"/>
    <col min="7172" max="7175" width="15" style="46" customWidth="1"/>
    <col min="7176" max="7176" width="3.4140625" style="46" customWidth="1"/>
    <col min="7177" max="7177" width="2.25" style="46" customWidth="1"/>
    <col min="7178" max="7424" width="8.6640625" style="46"/>
    <col min="7425" max="7425" width="3.4140625" style="46" customWidth="1"/>
    <col min="7426" max="7426" width="18.6640625" style="46" customWidth="1"/>
    <col min="7427" max="7427" width="3.58203125" style="46" bestFit="1" customWidth="1"/>
    <col min="7428" max="7431" width="15" style="46" customWidth="1"/>
    <col min="7432" max="7432" width="3.4140625" style="46" customWidth="1"/>
    <col min="7433" max="7433" width="2.25" style="46" customWidth="1"/>
    <col min="7434" max="7680" width="8.6640625" style="46"/>
    <col min="7681" max="7681" width="3.4140625" style="46" customWidth="1"/>
    <col min="7682" max="7682" width="18.6640625" style="46" customWidth="1"/>
    <col min="7683" max="7683" width="3.58203125" style="46" bestFit="1" customWidth="1"/>
    <col min="7684" max="7687" width="15" style="46" customWidth="1"/>
    <col min="7688" max="7688" width="3.4140625" style="46" customWidth="1"/>
    <col min="7689" max="7689" width="2.25" style="46" customWidth="1"/>
    <col min="7690" max="7936" width="8.6640625" style="46"/>
    <col min="7937" max="7937" width="3.4140625" style="46" customWidth="1"/>
    <col min="7938" max="7938" width="18.6640625" style="46" customWidth="1"/>
    <col min="7939" max="7939" width="3.58203125" style="46" bestFit="1" customWidth="1"/>
    <col min="7940" max="7943" width="15" style="46" customWidth="1"/>
    <col min="7944" max="7944" width="3.4140625" style="46" customWidth="1"/>
    <col min="7945" max="7945" width="2.25" style="46" customWidth="1"/>
    <col min="7946" max="8192" width="8.6640625" style="46"/>
    <col min="8193" max="8193" width="3.4140625" style="46" customWidth="1"/>
    <col min="8194" max="8194" width="18.6640625" style="46" customWidth="1"/>
    <col min="8195" max="8195" width="3.58203125" style="46" bestFit="1" customWidth="1"/>
    <col min="8196" max="8199" width="15" style="46" customWidth="1"/>
    <col min="8200" max="8200" width="3.4140625" style="46" customWidth="1"/>
    <col min="8201" max="8201" width="2.25" style="46" customWidth="1"/>
    <col min="8202" max="8448" width="8.6640625" style="46"/>
    <col min="8449" max="8449" width="3.4140625" style="46" customWidth="1"/>
    <col min="8450" max="8450" width="18.6640625" style="46" customWidth="1"/>
    <col min="8451" max="8451" width="3.58203125" style="46" bestFit="1" customWidth="1"/>
    <col min="8452" max="8455" width="15" style="46" customWidth="1"/>
    <col min="8456" max="8456" width="3.4140625" style="46" customWidth="1"/>
    <col min="8457" max="8457" width="2.25" style="46" customWidth="1"/>
    <col min="8458" max="8704" width="8.6640625" style="46"/>
    <col min="8705" max="8705" width="3.4140625" style="46" customWidth="1"/>
    <col min="8706" max="8706" width="18.6640625" style="46" customWidth="1"/>
    <col min="8707" max="8707" width="3.58203125" style="46" bestFit="1" customWidth="1"/>
    <col min="8708" max="8711" width="15" style="46" customWidth="1"/>
    <col min="8712" max="8712" width="3.4140625" style="46" customWidth="1"/>
    <col min="8713" max="8713" width="2.25" style="46" customWidth="1"/>
    <col min="8714" max="8960" width="8.6640625" style="46"/>
    <col min="8961" max="8961" width="3.4140625" style="46" customWidth="1"/>
    <col min="8962" max="8962" width="18.6640625" style="46" customWidth="1"/>
    <col min="8963" max="8963" width="3.58203125" style="46" bestFit="1" customWidth="1"/>
    <col min="8964" max="8967" width="15" style="46" customWidth="1"/>
    <col min="8968" max="8968" width="3.4140625" style="46" customWidth="1"/>
    <col min="8969" max="8969" width="2.25" style="46" customWidth="1"/>
    <col min="8970" max="9216" width="8.6640625" style="46"/>
    <col min="9217" max="9217" width="3.4140625" style="46" customWidth="1"/>
    <col min="9218" max="9218" width="18.6640625" style="46" customWidth="1"/>
    <col min="9219" max="9219" width="3.58203125" style="46" bestFit="1" customWidth="1"/>
    <col min="9220" max="9223" width="15" style="46" customWidth="1"/>
    <col min="9224" max="9224" width="3.4140625" style="46" customWidth="1"/>
    <col min="9225" max="9225" width="2.25" style="46" customWidth="1"/>
    <col min="9226" max="9472" width="8.6640625" style="46"/>
    <col min="9473" max="9473" width="3.4140625" style="46" customWidth="1"/>
    <col min="9474" max="9474" width="18.6640625" style="46" customWidth="1"/>
    <col min="9475" max="9475" width="3.58203125" style="46" bestFit="1" customWidth="1"/>
    <col min="9476" max="9479" width="15" style="46" customWidth="1"/>
    <col min="9480" max="9480" width="3.4140625" style="46" customWidth="1"/>
    <col min="9481" max="9481" width="2.25" style="46" customWidth="1"/>
    <col min="9482" max="9728" width="8.6640625" style="46"/>
    <col min="9729" max="9729" width="3.4140625" style="46" customWidth="1"/>
    <col min="9730" max="9730" width="18.6640625" style="46" customWidth="1"/>
    <col min="9731" max="9731" width="3.58203125" style="46" bestFit="1" customWidth="1"/>
    <col min="9732" max="9735" width="15" style="46" customWidth="1"/>
    <col min="9736" max="9736" width="3.4140625" style="46" customWidth="1"/>
    <col min="9737" max="9737" width="2.25" style="46" customWidth="1"/>
    <col min="9738" max="9984" width="8.6640625" style="46"/>
    <col min="9985" max="9985" width="3.4140625" style="46" customWidth="1"/>
    <col min="9986" max="9986" width="18.6640625" style="46" customWidth="1"/>
    <col min="9987" max="9987" width="3.58203125" style="46" bestFit="1" customWidth="1"/>
    <col min="9988" max="9991" width="15" style="46" customWidth="1"/>
    <col min="9992" max="9992" width="3.4140625" style="46" customWidth="1"/>
    <col min="9993" max="9993" width="2.25" style="46" customWidth="1"/>
    <col min="9994" max="10240" width="8.6640625" style="46"/>
    <col min="10241" max="10241" width="3.4140625" style="46" customWidth="1"/>
    <col min="10242" max="10242" width="18.6640625" style="46" customWidth="1"/>
    <col min="10243" max="10243" width="3.58203125" style="46" bestFit="1" customWidth="1"/>
    <col min="10244" max="10247" width="15" style="46" customWidth="1"/>
    <col min="10248" max="10248" width="3.4140625" style="46" customWidth="1"/>
    <col min="10249" max="10249" width="2.25" style="46" customWidth="1"/>
    <col min="10250" max="10496" width="8.6640625" style="46"/>
    <col min="10497" max="10497" width="3.4140625" style="46" customWidth="1"/>
    <col min="10498" max="10498" width="18.6640625" style="46" customWidth="1"/>
    <col min="10499" max="10499" width="3.58203125" style="46" bestFit="1" customWidth="1"/>
    <col min="10500" max="10503" width="15" style="46" customWidth="1"/>
    <col min="10504" max="10504" width="3.4140625" style="46" customWidth="1"/>
    <col min="10505" max="10505" width="2.25" style="46" customWidth="1"/>
    <col min="10506" max="10752" width="8.6640625" style="46"/>
    <col min="10753" max="10753" width="3.4140625" style="46" customWidth="1"/>
    <col min="10754" max="10754" width="18.6640625" style="46" customWidth="1"/>
    <col min="10755" max="10755" width="3.58203125" style="46" bestFit="1" customWidth="1"/>
    <col min="10756" max="10759" width="15" style="46" customWidth="1"/>
    <col min="10760" max="10760" width="3.4140625" style="46" customWidth="1"/>
    <col min="10761" max="10761" width="2.25" style="46" customWidth="1"/>
    <col min="10762" max="11008" width="8.6640625" style="46"/>
    <col min="11009" max="11009" width="3.4140625" style="46" customWidth="1"/>
    <col min="11010" max="11010" width="18.6640625" style="46" customWidth="1"/>
    <col min="11011" max="11011" width="3.58203125" style="46" bestFit="1" customWidth="1"/>
    <col min="11012" max="11015" width="15" style="46" customWidth="1"/>
    <col min="11016" max="11016" width="3.4140625" style="46" customWidth="1"/>
    <col min="11017" max="11017" width="2.25" style="46" customWidth="1"/>
    <col min="11018" max="11264" width="8.6640625" style="46"/>
    <col min="11265" max="11265" width="3.4140625" style="46" customWidth="1"/>
    <col min="11266" max="11266" width="18.6640625" style="46" customWidth="1"/>
    <col min="11267" max="11267" width="3.58203125" style="46" bestFit="1" customWidth="1"/>
    <col min="11268" max="11271" width="15" style="46" customWidth="1"/>
    <col min="11272" max="11272" width="3.4140625" style="46" customWidth="1"/>
    <col min="11273" max="11273" width="2.25" style="46" customWidth="1"/>
    <col min="11274" max="11520" width="8.6640625" style="46"/>
    <col min="11521" max="11521" width="3.4140625" style="46" customWidth="1"/>
    <col min="11522" max="11522" width="18.6640625" style="46" customWidth="1"/>
    <col min="11523" max="11523" width="3.58203125" style="46" bestFit="1" customWidth="1"/>
    <col min="11524" max="11527" width="15" style="46" customWidth="1"/>
    <col min="11528" max="11528" width="3.4140625" style="46" customWidth="1"/>
    <col min="11529" max="11529" width="2.25" style="46" customWidth="1"/>
    <col min="11530" max="11776" width="8.6640625" style="46"/>
    <col min="11777" max="11777" width="3.4140625" style="46" customWidth="1"/>
    <col min="11778" max="11778" width="18.6640625" style="46" customWidth="1"/>
    <col min="11779" max="11779" width="3.58203125" style="46" bestFit="1" customWidth="1"/>
    <col min="11780" max="11783" width="15" style="46" customWidth="1"/>
    <col min="11784" max="11784" width="3.4140625" style="46" customWidth="1"/>
    <col min="11785" max="11785" width="2.25" style="46" customWidth="1"/>
    <col min="11786" max="12032" width="8.6640625" style="46"/>
    <col min="12033" max="12033" width="3.4140625" style="46" customWidth="1"/>
    <col min="12034" max="12034" width="18.6640625" style="46" customWidth="1"/>
    <col min="12035" max="12035" width="3.58203125" style="46" bestFit="1" customWidth="1"/>
    <col min="12036" max="12039" width="15" style="46" customWidth="1"/>
    <col min="12040" max="12040" width="3.4140625" style="46" customWidth="1"/>
    <col min="12041" max="12041" width="2.25" style="46" customWidth="1"/>
    <col min="12042" max="12288" width="8.6640625" style="46"/>
    <col min="12289" max="12289" width="3.4140625" style="46" customWidth="1"/>
    <col min="12290" max="12290" width="18.6640625" style="46" customWidth="1"/>
    <col min="12291" max="12291" width="3.58203125" style="46" bestFit="1" customWidth="1"/>
    <col min="12292" max="12295" width="15" style="46" customWidth="1"/>
    <col min="12296" max="12296" width="3.4140625" style="46" customWidth="1"/>
    <col min="12297" max="12297" width="2.25" style="46" customWidth="1"/>
    <col min="12298" max="12544" width="8.6640625" style="46"/>
    <col min="12545" max="12545" width="3.4140625" style="46" customWidth="1"/>
    <col min="12546" max="12546" width="18.6640625" style="46" customWidth="1"/>
    <col min="12547" max="12547" width="3.58203125" style="46" bestFit="1" customWidth="1"/>
    <col min="12548" max="12551" width="15" style="46" customWidth="1"/>
    <col min="12552" max="12552" width="3.4140625" style="46" customWidth="1"/>
    <col min="12553" max="12553" width="2.25" style="46" customWidth="1"/>
    <col min="12554" max="12800" width="8.6640625" style="46"/>
    <col min="12801" max="12801" width="3.4140625" style="46" customWidth="1"/>
    <col min="12802" max="12802" width="18.6640625" style="46" customWidth="1"/>
    <col min="12803" max="12803" width="3.58203125" style="46" bestFit="1" customWidth="1"/>
    <col min="12804" max="12807" width="15" style="46" customWidth="1"/>
    <col min="12808" max="12808" width="3.4140625" style="46" customWidth="1"/>
    <col min="12809" max="12809" width="2.25" style="46" customWidth="1"/>
    <col min="12810" max="13056" width="8.6640625" style="46"/>
    <col min="13057" max="13057" width="3.4140625" style="46" customWidth="1"/>
    <col min="13058" max="13058" width="18.6640625" style="46" customWidth="1"/>
    <col min="13059" max="13059" width="3.58203125" style="46" bestFit="1" customWidth="1"/>
    <col min="13060" max="13063" width="15" style="46" customWidth="1"/>
    <col min="13064" max="13064" width="3.4140625" style="46" customWidth="1"/>
    <col min="13065" max="13065" width="2.25" style="46" customWidth="1"/>
    <col min="13066" max="13312" width="8.6640625" style="46"/>
    <col min="13313" max="13313" width="3.4140625" style="46" customWidth="1"/>
    <col min="13314" max="13314" width="18.6640625" style="46" customWidth="1"/>
    <col min="13315" max="13315" width="3.58203125" style="46" bestFit="1" customWidth="1"/>
    <col min="13316" max="13319" width="15" style="46" customWidth="1"/>
    <col min="13320" max="13320" width="3.4140625" style="46" customWidth="1"/>
    <col min="13321" max="13321" width="2.25" style="46" customWidth="1"/>
    <col min="13322" max="13568" width="8.6640625" style="46"/>
    <col min="13569" max="13569" width="3.4140625" style="46" customWidth="1"/>
    <col min="13570" max="13570" width="18.6640625" style="46" customWidth="1"/>
    <col min="13571" max="13571" width="3.58203125" style="46" bestFit="1" customWidth="1"/>
    <col min="13572" max="13575" width="15" style="46" customWidth="1"/>
    <col min="13576" max="13576" width="3.4140625" style="46" customWidth="1"/>
    <col min="13577" max="13577" width="2.25" style="46" customWidth="1"/>
    <col min="13578" max="13824" width="8.6640625" style="46"/>
    <col min="13825" max="13825" width="3.4140625" style="46" customWidth="1"/>
    <col min="13826" max="13826" width="18.6640625" style="46" customWidth="1"/>
    <col min="13827" max="13827" width="3.58203125" style="46" bestFit="1" customWidth="1"/>
    <col min="13828" max="13831" width="15" style="46" customWidth="1"/>
    <col min="13832" max="13832" width="3.4140625" style="46" customWidth="1"/>
    <col min="13833" max="13833" width="2.25" style="46" customWidth="1"/>
    <col min="13834" max="14080" width="8.6640625" style="46"/>
    <col min="14081" max="14081" width="3.4140625" style="46" customWidth="1"/>
    <col min="14082" max="14082" width="18.6640625" style="46" customWidth="1"/>
    <col min="14083" max="14083" width="3.58203125" style="46" bestFit="1" customWidth="1"/>
    <col min="14084" max="14087" width="15" style="46" customWidth="1"/>
    <col min="14088" max="14088" width="3.4140625" style="46" customWidth="1"/>
    <col min="14089" max="14089" width="2.25" style="46" customWidth="1"/>
    <col min="14090" max="14336" width="8.6640625" style="46"/>
    <col min="14337" max="14337" width="3.4140625" style="46" customWidth="1"/>
    <col min="14338" max="14338" width="18.6640625" style="46" customWidth="1"/>
    <col min="14339" max="14339" width="3.58203125" style="46" bestFit="1" customWidth="1"/>
    <col min="14340" max="14343" width="15" style="46" customWidth="1"/>
    <col min="14344" max="14344" width="3.4140625" style="46" customWidth="1"/>
    <col min="14345" max="14345" width="2.25" style="46" customWidth="1"/>
    <col min="14346" max="14592" width="8.6640625" style="46"/>
    <col min="14593" max="14593" width="3.4140625" style="46" customWidth="1"/>
    <col min="14594" max="14594" width="18.6640625" style="46" customWidth="1"/>
    <col min="14595" max="14595" width="3.58203125" style="46" bestFit="1" customWidth="1"/>
    <col min="14596" max="14599" width="15" style="46" customWidth="1"/>
    <col min="14600" max="14600" width="3.4140625" style="46" customWidth="1"/>
    <col min="14601" max="14601" width="2.25" style="46" customWidth="1"/>
    <col min="14602" max="14848" width="8.6640625" style="46"/>
    <col min="14849" max="14849" width="3.4140625" style="46" customWidth="1"/>
    <col min="14850" max="14850" width="18.6640625" style="46" customWidth="1"/>
    <col min="14851" max="14851" width="3.58203125" style="46" bestFit="1" customWidth="1"/>
    <col min="14852" max="14855" width="15" style="46" customWidth="1"/>
    <col min="14856" max="14856" width="3.4140625" style="46" customWidth="1"/>
    <col min="14857" max="14857" width="2.25" style="46" customWidth="1"/>
    <col min="14858" max="15104" width="8.6640625" style="46"/>
    <col min="15105" max="15105" width="3.4140625" style="46" customWidth="1"/>
    <col min="15106" max="15106" width="18.6640625" style="46" customWidth="1"/>
    <col min="15107" max="15107" width="3.58203125" style="46" bestFit="1" customWidth="1"/>
    <col min="15108" max="15111" width="15" style="46" customWidth="1"/>
    <col min="15112" max="15112" width="3.4140625" style="46" customWidth="1"/>
    <col min="15113" max="15113" width="2.25" style="46" customWidth="1"/>
    <col min="15114" max="15360" width="8.6640625" style="46"/>
    <col min="15361" max="15361" width="3.4140625" style="46" customWidth="1"/>
    <col min="15362" max="15362" width="18.6640625" style="46" customWidth="1"/>
    <col min="15363" max="15363" width="3.58203125" style="46" bestFit="1" customWidth="1"/>
    <col min="15364" max="15367" width="15" style="46" customWidth="1"/>
    <col min="15368" max="15368" width="3.4140625" style="46" customWidth="1"/>
    <col min="15369" max="15369" width="2.25" style="46" customWidth="1"/>
    <col min="15370" max="15616" width="8.6640625" style="46"/>
    <col min="15617" max="15617" width="3.4140625" style="46" customWidth="1"/>
    <col min="15618" max="15618" width="18.6640625" style="46" customWidth="1"/>
    <col min="15619" max="15619" width="3.58203125" style="46" bestFit="1" customWidth="1"/>
    <col min="15620" max="15623" width="15" style="46" customWidth="1"/>
    <col min="15624" max="15624" width="3.4140625" style="46" customWidth="1"/>
    <col min="15625" max="15625" width="2.25" style="46" customWidth="1"/>
    <col min="15626" max="15872" width="8.6640625" style="46"/>
    <col min="15873" max="15873" width="3.4140625" style="46" customWidth="1"/>
    <col min="15874" max="15874" width="18.6640625" style="46" customWidth="1"/>
    <col min="15875" max="15875" width="3.58203125" style="46" bestFit="1" customWidth="1"/>
    <col min="15876" max="15879" width="15" style="46" customWidth="1"/>
    <col min="15880" max="15880" width="3.4140625" style="46" customWidth="1"/>
    <col min="15881" max="15881" width="2.25" style="46" customWidth="1"/>
    <col min="15882" max="16128" width="8.6640625" style="46"/>
    <col min="16129" max="16129" width="3.4140625" style="46" customWidth="1"/>
    <col min="16130" max="16130" width="18.6640625" style="46" customWidth="1"/>
    <col min="16131" max="16131" width="3.58203125" style="46" bestFit="1" customWidth="1"/>
    <col min="16132" max="16135" width="15" style="46" customWidth="1"/>
    <col min="16136" max="16136" width="3.4140625" style="46" customWidth="1"/>
    <col min="16137" max="16137" width="2.25" style="46" customWidth="1"/>
    <col min="16138" max="16384" width="8.6640625" style="46"/>
  </cols>
  <sheetData>
    <row r="1" spans="1:8" ht="16.5">
      <c r="A1" s="1410"/>
      <c r="G1" s="1411"/>
    </row>
    <row r="2" spans="1:8" ht="18">
      <c r="A2" s="1410"/>
      <c r="B2" s="1412" t="s">
        <v>2351</v>
      </c>
      <c r="H2" s="1413"/>
    </row>
    <row r="3" spans="1:8" ht="16.5">
      <c r="A3" s="1410"/>
      <c r="B3" s="4873" t="s">
        <v>1942</v>
      </c>
      <c r="C3" s="4873"/>
      <c r="D3" s="4873"/>
      <c r="E3" s="4873"/>
      <c r="F3" s="4873"/>
      <c r="G3" s="4873"/>
      <c r="H3" s="4873"/>
    </row>
    <row r="4" spans="1:8" ht="16.5">
      <c r="A4" s="114"/>
      <c r="B4" s="114"/>
      <c r="C4" s="114"/>
      <c r="D4" s="114"/>
      <c r="E4" s="114"/>
      <c r="F4" s="114"/>
      <c r="G4" s="114"/>
    </row>
    <row r="5" spans="1:8" ht="30" customHeight="1">
      <c r="A5" s="114"/>
      <c r="B5" s="1414" t="s">
        <v>1943</v>
      </c>
      <c r="C5" s="4874"/>
      <c r="D5" s="4875"/>
      <c r="E5" s="4875"/>
      <c r="F5" s="4875"/>
      <c r="G5" s="4875"/>
      <c r="H5" s="4876"/>
    </row>
    <row r="6" spans="1:8" ht="30" customHeight="1">
      <c r="A6" s="114"/>
      <c r="B6" s="1414" t="s">
        <v>198</v>
      </c>
      <c r="C6" s="4874"/>
      <c r="D6" s="4875"/>
      <c r="E6" s="4875"/>
      <c r="F6" s="4875"/>
      <c r="G6" s="4875"/>
      <c r="H6" s="4876"/>
    </row>
    <row r="7" spans="1:8" ht="30" customHeight="1">
      <c r="A7" s="114"/>
      <c r="B7" s="1414" t="s">
        <v>1944</v>
      </c>
      <c r="C7" s="4874"/>
      <c r="D7" s="4875"/>
      <c r="E7" s="4875"/>
      <c r="F7" s="4875"/>
      <c r="G7" s="4875"/>
      <c r="H7" s="4876"/>
    </row>
    <row r="8" spans="1:8" ht="30" customHeight="1">
      <c r="B8" s="1415" t="s">
        <v>197</v>
      </c>
      <c r="C8" s="4877" t="s">
        <v>1945</v>
      </c>
      <c r="D8" s="4878"/>
      <c r="E8" s="4878"/>
      <c r="F8" s="4878"/>
      <c r="G8" s="4878"/>
      <c r="H8" s="4879"/>
    </row>
    <row r="9" spans="1:8" ht="30" customHeight="1">
      <c r="B9" s="1415" t="s">
        <v>1946</v>
      </c>
      <c r="C9" s="4877" t="s">
        <v>83</v>
      </c>
      <c r="D9" s="4878"/>
      <c r="E9" s="4878"/>
      <c r="F9" s="4878"/>
      <c r="G9" s="4878"/>
      <c r="H9" s="4879"/>
    </row>
    <row r="10" spans="1:8" ht="45" customHeight="1">
      <c r="B10" s="4880" t="s">
        <v>1947</v>
      </c>
      <c r="C10" s="1414">
        <v>1</v>
      </c>
      <c r="D10" s="4882" t="s">
        <v>1948</v>
      </c>
      <c r="E10" s="4883"/>
      <c r="F10" s="4872"/>
      <c r="G10" s="4872"/>
      <c r="H10" s="4872"/>
    </row>
    <row r="11" spans="1:8" ht="45" customHeight="1">
      <c r="B11" s="4881"/>
      <c r="C11" s="1414">
        <v>2</v>
      </c>
      <c r="D11" s="4883" t="s">
        <v>1949</v>
      </c>
      <c r="E11" s="4883"/>
      <c r="F11" s="4872" t="s">
        <v>1950</v>
      </c>
      <c r="G11" s="4872"/>
      <c r="H11" s="4872"/>
    </row>
    <row r="12" spans="1:8" ht="45" customHeight="1">
      <c r="B12" s="4880" t="s">
        <v>1951</v>
      </c>
      <c r="C12" s="1414">
        <v>1</v>
      </c>
      <c r="D12" s="4882" t="s">
        <v>1952</v>
      </c>
      <c r="E12" s="4882"/>
      <c r="F12" s="4872"/>
      <c r="G12" s="4872"/>
      <c r="H12" s="4872"/>
    </row>
    <row r="13" spans="1:8" ht="45" customHeight="1">
      <c r="B13" s="4894"/>
      <c r="C13" s="1414">
        <v>2</v>
      </c>
      <c r="D13" s="4870" t="s">
        <v>1953</v>
      </c>
      <c r="E13" s="4871"/>
      <c r="F13" s="4872"/>
      <c r="G13" s="4872"/>
      <c r="H13" s="4872"/>
    </row>
    <row r="14" spans="1:8" ht="45" customHeight="1">
      <c r="B14" s="4900"/>
      <c r="C14" s="1416">
        <v>3</v>
      </c>
      <c r="D14" s="4885" t="s">
        <v>1954</v>
      </c>
      <c r="E14" s="4886"/>
      <c r="F14" s="4887"/>
      <c r="G14" s="4887"/>
      <c r="H14" s="4887"/>
    </row>
    <row r="15" spans="1:8">
      <c r="B15" s="4880" t="s">
        <v>1955</v>
      </c>
      <c r="C15" s="4888"/>
      <c r="D15" s="4889"/>
      <c r="E15" s="4889"/>
      <c r="F15" s="4889"/>
      <c r="G15" s="4889"/>
      <c r="H15" s="4890"/>
    </row>
    <row r="16" spans="1:8">
      <c r="B16" s="4881"/>
      <c r="C16" s="4891"/>
      <c r="D16" s="4892"/>
      <c r="E16" s="4892"/>
      <c r="F16" s="4892"/>
      <c r="G16" s="4892"/>
      <c r="H16" s="4893"/>
    </row>
    <row r="17" spans="2:8" ht="30" customHeight="1">
      <c r="B17" s="4880" t="s">
        <v>1956</v>
      </c>
      <c r="C17" s="1415">
        <v>1</v>
      </c>
      <c r="D17" s="4870" t="s">
        <v>1957</v>
      </c>
      <c r="E17" s="4895"/>
      <c r="F17" s="4877" t="s">
        <v>1950</v>
      </c>
      <c r="G17" s="4878"/>
      <c r="H17" s="4879"/>
    </row>
    <row r="18" spans="2:8" ht="40" customHeight="1">
      <c r="B18" s="4894"/>
      <c r="C18" s="4880">
        <v>2</v>
      </c>
      <c r="D18" s="4896" t="s">
        <v>1958</v>
      </c>
      <c r="E18" s="4897"/>
      <c r="F18" s="4888" t="s">
        <v>1950</v>
      </c>
      <c r="G18" s="4889"/>
      <c r="H18" s="4890"/>
    </row>
    <row r="19" spans="2:8" ht="40" customHeight="1">
      <c r="B19" s="4881"/>
      <c r="C19" s="4881"/>
      <c r="D19" s="4898"/>
      <c r="E19" s="4899"/>
      <c r="F19" s="4891"/>
      <c r="G19" s="4892"/>
      <c r="H19" s="4893"/>
    </row>
    <row r="20" spans="2:8">
      <c r="B20" s="316" t="s">
        <v>23</v>
      </c>
    </row>
    <row r="21" spans="2:8" ht="24.75" customHeight="1">
      <c r="B21" s="316" t="s">
        <v>1959</v>
      </c>
    </row>
    <row r="22" spans="2:8" ht="42" customHeight="1">
      <c r="B22" s="4884" t="s">
        <v>1960</v>
      </c>
      <c r="C22" s="4884"/>
      <c r="D22" s="4884"/>
      <c r="E22" s="4884"/>
      <c r="F22" s="4884"/>
      <c r="G22" s="4884"/>
      <c r="H22" s="4884"/>
    </row>
    <row r="23" spans="2:8" ht="39" customHeight="1">
      <c r="B23" s="4884" t="s">
        <v>1961</v>
      </c>
      <c r="C23" s="4884"/>
      <c r="D23" s="4884"/>
      <c r="E23" s="4884"/>
      <c r="F23" s="4884"/>
      <c r="G23" s="4884"/>
      <c r="H23" s="4884"/>
    </row>
    <row r="24" spans="2:8" ht="29.25" customHeight="1">
      <c r="B24" s="4884" t="s">
        <v>1962</v>
      </c>
      <c r="C24" s="4884"/>
      <c r="D24" s="4884"/>
      <c r="E24" s="4884"/>
      <c r="F24" s="4884"/>
      <c r="G24" s="4884"/>
      <c r="H24" s="4884"/>
    </row>
    <row r="25" spans="2:8">
      <c r="B25" s="316" t="s">
        <v>1963</v>
      </c>
    </row>
  </sheetData>
  <mergeCells count="29">
    <mergeCell ref="B22:H22"/>
    <mergeCell ref="B23:H23"/>
    <mergeCell ref="B24:H24"/>
    <mergeCell ref="D14:E14"/>
    <mergeCell ref="F14:H14"/>
    <mergeCell ref="B15:B16"/>
    <mergeCell ref="C15:H16"/>
    <mergeCell ref="B17:B19"/>
    <mergeCell ref="D17:E17"/>
    <mergeCell ref="F17:H17"/>
    <mergeCell ref="C18:C19"/>
    <mergeCell ref="D18:E19"/>
    <mergeCell ref="F18:H19"/>
    <mergeCell ref="B12:B14"/>
    <mergeCell ref="D12:E12"/>
    <mergeCell ref="F12:H12"/>
    <mergeCell ref="D13:E13"/>
    <mergeCell ref="F13:H13"/>
    <mergeCell ref="B3:H3"/>
    <mergeCell ref="C5:H5"/>
    <mergeCell ref="C6:H6"/>
    <mergeCell ref="C7:H7"/>
    <mergeCell ref="C8:H8"/>
    <mergeCell ref="C9:H9"/>
    <mergeCell ref="B10:B11"/>
    <mergeCell ref="D10:E10"/>
    <mergeCell ref="F10:H10"/>
    <mergeCell ref="D11:E11"/>
    <mergeCell ref="F11:H11"/>
  </mergeCells>
  <phoneticPr fontId="2"/>
  <printOptions horizontalCentered="1"/>
  <pageMargins left="0.70866141732283472" right="0.70866141732283472" top="0.74803149606299213" bottom="0.74803149606299213" header="0.31496062992125984" footer="0.31496062992125984"/>
  <pageSetup paperSize="9" scale="64" orientation="landscape" r:id="rId1"/>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3D2C9-09FB-4101-A5E6-05246EAA6F70}">
  <dimension ref="A1:I44"/>
  <sheetViews>
    <sheetView view="pageBreakPreview" topLeftCell="A7" zoomScale="75" zoomScaleNormal="75" zoomScaleSheetLayoutView="75" workbookViewId="0">
      <selection activeCell="B9" sqref="B9:B40"/>
    </sheetView>
  </sheetViews>
  <sheetFormatPr defaultColWidth="8.25" defaultRowHeight="13"/>
  <cols>
    <col min="1" max="1" width="2.6640625" style="713" customWidth="1"/>
    <col min="2" max="2" width="8.25" style="713"/>
    <col min="3" max="3" width="10.1640625" style="713" customWidth="1"/>
    <col min="4" max="4" width="8.25" style="713"/>
    <col min="5" max="5" width="11.9140625" style="713" customWidth="1"/>
    <col min="6" max="7" width="8.25" style="713"/>
    <col min="8" max="9" width="10.5" style="713" customWidth="1"/>
    <col min="10" max="10" width="1.9140625" style="713" customWidth="1"/>
    <col min="11" max="16384" width="8.25" style="713"/>
  </cols>
  <sheetData>
    <row r="1" spans="1:9" s="748" customFormat="1" ht="15" customHeight="1">
      <c r="A1" s="748" t="s">
        <v>2352</v>
      </c>
      <c r="H1" s="1038"/>
      <c r="I1" s="1184"/>
    </row>
    <row r="2" spans="1:9" s="748" customFormat="1" ht="24.75" customHeight="1">
      <c r="B2" s="3044" t="s">
        <v>1982</v>
      </c>
      <c r="C2" s="2660"/>
      <c r="D2" s="2660"/>
      <c r="E2" s="2660"/>
      <c r="F2" s="2660"/>
      <c r="G2" s="2660"/>
      <c r="H2" s="2660"/>
      <c r="I2" s="2660"/>
    </row>
    <row r="3" spans="1:9" ht="27" customHeight="1">
      <c r="B3" s="1955" t="s">
        <v>198</v>
      </c>
      <c r="C3" s="1950"/>
      <c r="D3" s="3037"/>
      <c r="E3" s="3038"/>
      <c r="F3" s="3038"/>
      <c r="G3" s="3038"/>
      <c r="H3" s="3038"/>
      <c r="I3" s="3039"/>
    </row>
    <row r="4" spans="1:9" ht="27" customHeight="1">
      <c r="B4" s="1955" t="s">
        <v>1849</v>
      </c>
      <c r="C4" s="1950"/>
      <c r="D4" s="754"/>
      <c r="E4" s="1039"/>
      <c r="F4" s="1039"/>
      <c r="G4" s="1039"/>
      <c r="H4" s="1039"/>
      <c r="I4" s="755"/>
    </row>
    <row r="5" spans="1:9" ht="27" customHeight="1">
      <c r="B5" s="1955" t="s">
        <v>197</v>
      </c>
      <c r="C5" s="1950"/>
      <c r="D5" s="1955" t="s">
        <v>1332</v>
      </c>
      <c r="E5" s="1949"/>
      <c r="F5" s="1949"/>
      <c r="G5" s="1949"/>
      <c r="H5" s="1949"/>
      <c r="I5" s="1950"/>
    </row>
    <row r="6" spans="1:9" ht="21" customHeight="1">
      <c r="B6" s="3035" t="s">
        <v>1333</v>
      </c>
      <c r="C6" s="735" t="s">
        <v>1312</v>
      </c>
      <c r="D6" s="3037"/>
      <c r="E6" s="3038"/>
      <c r="F6" s="3039"/>
      <c r="G6" s="3035" t="s">
        <v>1334</v>
      </c>
      <c r="H6" s="3040"/>
      <c r="I6" s="3041"/>
    </row>
    <row r="7" spans="1:9" ht="21" customHeight="1" thickBot="1">
      <c r="B7" s="3036"/>
      <c r="C7" s="955" t="s">
        <v>1335</v>
      </c>
      <c r="D7" s="2022"/>
      <c r="E7" s="2023"/>
      <c r="F7" s="2024"/>
      <c r="G7" s="3036"/>
      <c r="H7" s="3042"/>
      <c r="I7" s="3043"/>
    </row>
    <row r="8" spans="1:9" ht="50.25" customHeight="1" thickBot="1">
      <c r="B8" s="3045" t="s">
        <v>2507</v>
      </c>
      <c r="C8" s="3046"/>
      <c r="D8" s="3046"/>
      <c r="E8" s="3047"/>
      <c r="F8" s="3042"/>
      <c r="G8" s="3048"/>
      <c r="H8" s="3048"/>
      <c r="I8" s="3043"/>
    </row>
    <row r="9" spans="1:9" ht="27.75" customHeight="1" thickBot="1">
      <c r="B9" s="4902" t="s">
        <v>1345</v>
      </c>
      <c r="C9" s="3064" t="s">
        <v>1346</v>
      </c>
      <c r="D9" s="3065"/>
      <c r="E9" s="3065"/>
      <c r="F9" s="3065"/>
      <c r="G9" s="3065"/>
      <c r="H9" s="3066">
        <f>F8*0.5</f>
        <v>0</v>
      </c>
      <c r="I9" s="3067"/>
    </row>
    <row r="10" spans="1:9" ht="21" customHeight="1" thickBot="1">
      <c r="B10" s="3049"/>
      <c r="C10" s="3826" t="s">
        <v>1154</v>
      </c>
      <c r="D10" s="3827"/>
      <c r="E10" s="3828"/>
      <c r="F10" s="3826" t="s">
        <v>1347</v>
      </c>
      <c r="G10" s="3827"/>
      <c r="H10" s="3827"/>
      <c r="I10" s="3828"/>
    </row>
    <row r="11" spans="1:9" ht="21" customHeight="1" thickTop="1">
      <c r="B11" s="3049"/>
      <c r="C11" s="956">
        <v>1</v>
      </c>
      <c r="D11" s="3058"/>
      <c r="E11" s="3059"/>
      <c r="F11" s="3058"/>
      <c r="G11" s="3060"/>
      <c r="H11" s="3060"/>
      <c r="I11" s="3059"/>
    </row>
    <row r="12" spans="1:9" ht="21" customHeight="1">
      <c r="B12" s="3049"/>
      <c r="C12" s="735">
        <v>2</v>
      </c>
      <c r="D12" s="3037"/>
      <c r="E12" s="3039"/>
      <c r="F12" s="3037"/>
      <c r="G12" s="3038"/>
      <c r="H12" s="3038"/>
      <c r="I12" s="3039"/>
    </row>
    <row r="13" spans="1:9" ht="21" customHeight="1">
      <c r="B13" s="3049"/>
      <c r="C13" s="735">
        <v>3</v>
      </c>
      <c r="D13" s="3037"/>
      <c r="E13" s="3039"/>
      <c r="F13" s="3037"/>
      <c r="G13" s="3038"/>
      <c r="H13" s="3038"/>
      <c r="I13" s="3039"/>
    </row>
    <row r="14" spans="1:9" ht="21" customHeight="1">
      <c r="B14" s="3049"/>
      <c r="C14" s="735">
        <v>4</v>
      </c>
      <c r="D14" s="3037"/>
      <c r="E14" s="3039"/>
      <c r="F14" s="3037"/>
      <c r="G14" s="3038"/>
      <c r="H14" s="3038"/>
      <c r="I14" s="3039"/>
    </row>
    <row r="15" spans="1:9" ht="21" customHeight="1">
      <c r="B15" s="3049"/>
      <c r="C15" s="735">
        <v>5</v>
      </c>
      <c r="D15" s="3037"/>
      <c r="E15" s="3039"/>
      <c r="F15" s="3037"/>
      <c r="G15" s="3038"/>
      <c r="H15" s="3038"/>
      <c r="I15" s="3039"/>
    </row>
    <row r="16" spans="1:9" ht="21" customHeight="1">
      <c r="B16" s="3049"/>
      <c r="C16" s="735">
        <v>6</v>
      </c>
      <c r="D16" s="3037"/>
      <c r="E16" s="3039"/>
      <c r="F16" s="3037"/>
      <c r="G16" s="3038"/>
      <c r="H16" s="3038"/>
      <c r="I16" s="3039"/>
    </row>
    <row r="17" spans="2:9" ht="21" customHeight="1">
      <c r="B17" s="3049"/>
      <c r="C17" s="735">
        <v>7</v>
      </c>
      <c r="D17" s="3037"/>
      <c r="E17" s="3039"/>
      <c r="F17" s="3037"/>
      <c r="G17" s="3038"/>
      <c r="H17" s="3038"/>
      <c r="I17" s="3039"/>
    </row>
    <row r="18" spans="2:9" ht="21" customHeight="1">
      <c r="B18" s="3049"/>
      <c r="C18" s="735">
        <v>8</v>
      </c>
      <c r="D18" s="3037"/>
      <c r="E18" s="3039"/>
      <c r="F18" s="3037"/>
      <c r="G18" s="3038"/>
      <c r="H18" s="3038"/>
      <c r="I18" s="3039"/>
    </row>
    <row r="19" spans="2:9" ht="21" customHeight="1">
      <c r="B19" s="3049"/>
      <c r="C19" s="735">
        <v>9</v>
      </c>
      <c r="D19" s="3037"/>
      <c r="E19" s="3039"/>
      <c r="F19" s="3037"/>
      <c r="G19" s="3038"/>
      <c r="H19" s="3038"/>
      <c r="I19" s="3039"/>
    </row>
    <row r="20" spans="2:9" ht="21" customHeight="1">
      <c r="B20" s="3049"/>
      <c r="C20" s="735">
        <v>10</v>
      </c>
      <c r="D20" s="3037"/>
      <c r="E20" s="3039"/>
      <c r="F20" s="3037"/>
      <c r="G20" s="3038"/>
      <c r="H20" s="3038"/>
      <c r="I20" s="3039"/>
    </row>
    <row r="21" spans="2:9" ht="21" customHeight="1">
      <c r="B21" s="3049"/>
      <c r="C21" s="735">
        <v>11</v>
      </c>
      <c r="D21" s="3037"/>
      <c r="E21" s="3039"/>
      <c r="F21" s="3037"/>
      <c r="G21" s="3038"/>
      <c r="H21" s="3038"/>
      <c r="I21" s="3039"/>
    </row>
    <row r="22" spans="2:9" ht="21" customHeight="1">
      <c r="B22" s="3049"/>
      <c r="C22" s="735">
        <v>12</v>
      </c>
      <c r="D22" s="3037"/>
      <c r="E22" s="3039"/>
      <c r="F22" s="3037"/>
      <c r="G22" s="3038"/>
      <c r="H22" s="3038"/>
      <c r="I22" s="3039"/>
    </row>
    <row r="23" spans="2:9" ht="21" customHeight="1">
      <c r="B23" s="3049"/>
      <c r="C23" s="735">
        <v>13</v>
      </c>
      <c r="D23" s="3037"/>
      <c r="E23" s="3039"/>
      <c r="F23" s="3037"/>
      <c r="G23" s="3038"/>
      <c r="H23" s="3038"/>
      <c r="I23" s="3039"/>
    </row>
    <row r="24" spans="2:9" ht="21" customHeight="1">
      <c r="B24" s="3049"/>
      <c r="C24" s="735">
        <v>14</v>
      </c>
      <c r="D24" s="3037"/>
      <c r="E24" s="3039"/>
      <c r="F24" s="3037"/>
      <c r="G24" s="3038"/>
      <c r="H24" s="3038"/>
      <c r="I24" s="3039"/>
    </row>
    <row r="25" spans="2:9" ht="21" customHeight="1">
      <c r="B25" s="3049"/>
      <c r="C25" s="735">
        <v>15</v>
      </c>
      <c r="D25" s="3037"/>
      <c r="E25" s="3039"/>
      <c r="F25" s="3037"/>
      <c r="G25" s="3038"/>
      <c r="H25" s="3038"/>
      <c r="I25" s="3039"/>
    </row>
    <row r="26" spans="2:9" ht="21" customHeight="1">
      <c r="B26" s="3049"/>
      <c r="C26" s="735">
        <v>16</v>
      </c>
      <c r="D26" s="3037"/>
      <c r="E26" s="3039"/>
      <c r="F26" s="3037"/>
      <c r="G26" s="3038"/>
      <c r="H26" s="3038"/>
      <c r="I26" s="3039"/>
    </row>
    <row r="27" spans="2:9" ht="21" customHeight="1">
      <c r="B27" s="3049"/>
      <c r="C27" s="735">
        <v>17</v>
      </c>
      <c r="D27" s="3037"/>
      <c r="E27" s="3039"/>
      <c r="F27" s="3037"/>
      <c r="G27" s="3038"/>
      <c r="H27" s="3038"/>
      <c r="I27" s="3039"/>
    </row>
    <row r="28" spans="2:9" ht="21" customHeight="1">
      <c r="B28" s="3049"/>
      <c r="C28" s="735">
        <v>18</v>
      </c>
      <c r="D28" s="3037"/>
      <c r="E28" s="3039"/>
      <c r="F28" s="3037"/>
      <c r="G28" s="3038"/>
      <c r="H28" s="3038"/>
      <c r="I28" s="3039"/>
    </row>
    <row r="29" spans="2:9" ht="21" customHeight="1">
      <c r="B29" s="3049"/>
      <c r="C29" s="735">
        <v>19</v>
      </c>
      <c r="D29" s="3037"/>
      <c r="E29" s="3039"/>
      <c r="F29" s="3037"/>
      <c r="G29" s="3038"/>
      <c r="H29" s="3038"/>
      <c r="I29" s="3039"/>
    </row>
    <row r="30" spans="2:9" ht="21" customHeight="1">
      <c r="B30" s="3049"/>
      <c r="C30" s="735">
        <v>20</v>
      </c>
      <c r="D30" s="3037"/>
      <c r="E30" s="3039"/>
      <c r="F30" s="3037"/>
      <c r="G30" s="3038"/>
      <c r="H30" s="3038"/>
      <c r="I30" s="3039"/>
    </row>
    <row r="31" spans="2:9" ht="18" hidden="1" customHeight="1">
      <c r="B31" s="3049"/>
      <c r="C31" s="735">
        <v>21</v>
      </c>
      <c r="D31" s="3037"/>
      <c r="E31" s="3039"/>
      <c r="F31" s="3037"/>
      <c r="G31" s="3038"/>
      <c r="H31" s="3038"/>
      <c r="I31" s="3039"/>
    </row>
    <row r="32" spans="2:9" ht="18" hidden="1" customHeight="1">
      <c r="B32" s="3049"/>
      <c r="C32" s="735">
        <v>22</v>
      </c>
      <c r="D32" s="3037"/>
      <c r="E32" s="3039"/>
      <c r="F32" s="3037"/>
      <c r="G32" s="3038"/>
      <c r="H32" s="3038"/>
      <c r="I32" s="3039"/>
    </row>
    <row r="33" spans="2:9" ht="18" hidden="1" customHeight="1">
      <c r="B33" s="3049"/>
      <c r="C33" s="735">
        <v>23</v>
      </c>
      <c r="D33" s="3037"/>
      <c r="E33" s="3039"/>
      <c r="F33" s="3037"/>
      <c r="G33" s="3038"/>
      <c r="H33" s="3038"/>
      <c r="I33" s="3039"/>
    </row>
    <row r="34" spans="2:9" ht="18" hidden="1" customHeight="1">
      <c r="B34" s="3049"/>
      <c r="C34" s="735">
        <v>24</v>
      </c>
      <c r="D34" s="3037"/>
      <c r="E34" s="3039"/>
      <c r="F34" s="3037"/>
      <c r="G34" s="3038"/>
      <c r="H34" s="3038"/>
      <c r="I34" s="3039"/>
    </row>
    <row r="35" spans="2:9" ht="18" hidden="1" customHeight="1">
      <c r="B35" s="3049"/>
      <c r="C35" s="735">
        <v>25</v>
      </c>
      <c r="D35" s="3037"/>
      <c r="E35" s="3039"/>
      <c r="F35" s="3037"/>
      <c r="G35" s="3038"/>
      <c r="H35" s="3038"/>
      <c r="I35" s="3039"/>
    </row>
    <row r="36" spans="2:9" ht="18" hidden="1" customHeight="1">
      <c r="B36" s="3049"/>
      <c r="C36" s="735">
        <v>26</v>
      </c>
      <c r="D36" s="3037"/>
      <c r="E36" s="3039"/>
      <c r="F36" s="3037"/>
      <c r="G36" s="3038"/>
      <c r="H36" s="3038"/>
      <c r="I36" s="3039"/>
    </row>
    <row r="37" spans="2:9" ht="18" hidden="1" customHeight="1">
      <c r="B37" s="3049"/>
      <c r="C37" s="735">
        <v>27</v>
      </c>
      <c r="D37" s="3037"/>
      <c r="E37" s="3039"/>
      <c r="F37" s="3037"/>
      <c r="G37" s="3038"/>
      <c r="H37" s="3038"/>
      <c r="I37" s="3039"/>
    </row>
    <row r="38" spans="2:9" ht="18" hidden="1" customHeight="1">
      <c r="B38" s="3049"/>
      <c r="C38" s="735">
        <v>28</v>
      </c>
      <c r="D38" s="3037"/>
      <c r="E38" s="3039"/>
      <c r="F38" s="3037"/>
      <c r="G38" s="3038"/>
      <c r="H38" s="3038"/>
      <c r="I38" s="3039"/>
    </row>
    <row r="39" spans="2:9" ht="18" hidden="1" customHeight="1">
      <c r="B39" s="3049"/>
      <c r="C39" s="735">
        <v>29</v>
      </c>
      <c r="D39" s="3037"/>
      <c r="E39" s="3039"/>
      <c r="F39" s="3037"/>
      <c r="G39" s="3038"/>
      <c r="H39" s="3038"/>
      <c r="I39" s="3039"/>
    </row>
    <row r="40" spans="2:9" ht="18" hidden="1" customHeight="1">
      <c r="B40" s="3063"/>
      <c r="C40" s="735">
        <v>30</v>
      </c>
      <c r="D40" s="3037"/>
      <c r="E40" s="3039"/>
      <c r="F40" s="3037"/>
      <c r="G40" s="3038"/>
      <c r="H40" s="3038"/>
      <c r="I40" s="3039"/>
    </row>
    <row r="41" spans="2:9" ht="15" customHeight="1">
      <c r="B41" s="4901" t="s">
        <v>972</v>
      </c>
      <c r="C41" s="4901"/>
      <c r="D41" s="4901"/>
      <c r="E41" s="4901"/>
      <c r="F41" s="4901"/>
      <c r="G41" s="4901"/>
      <c r="H41" s="4901"/>
      <c r="I41" s="4901"/>
    </row>
    <row r="42" spans="2:9" ht="15" customHeight="1">
      <c r="B42" s="3061" t="s">
        <v>1348</v>
      </c>
      <c r="C42" s="3061"/>
      <c r="D42" s="3061"/>
      <c r="E42" s="3061"/>
      <c r="F42" s="3061"/>
      <c r="G42" s="3061"/>
      <c r="H42" s="3061"/>
      <c r="I42" s="3061"/>
    </row>
    <row r="43" spans="2:9" ht="15" customHeight="1">
      <c r="B43" s="3062" t="s">
        <v>1349</v>
      </c>
      <c r="C43" s="3062"/>
      <c r="D43" s="3062"/>
      <c r="E43" s="3062"/>
      <c r="F43" s="3062"/>
      <c r="G43" s="3062"/>
      <c r="H43" s="3062"/>
      <c r="I43" s="3062"/>
    </row>
    <row r="44" spans="2:9" ht="40.5" customHeight="1">
      <c r="B44" s="1964" t="s">
        <v>1350</v>
      </c>
      <c r="C44" s="3061"/>
      <c r="D44" s="3061"/>
      <c r="E44" s="3061"/>
      <c r="F44" s="3061"/>
      <c r="G44" s="3061"/>
      <c r="H44" s="3061"/>
      <c r="I44" s="3061"/>
    </row>
  </sheetData>
  <mergeCells count="82">
    <mergeCell ref="B6:B7"/>
    <mergeCell ref="D6:F6"/>
    <mergeCell ref="G6:G7"/>
    <mergeCell ref="H6:I7"/>
    <mergeCell ref="D7:F7"/>
    <mergeCell ref="B2:I2"/>
    <mergeCell ref="B3:C3"/>
    <mergeCell ref="D3:I3"/>
    <mergeCell ref="B4:C4"/>
    <mergeCell ref="B5:C5"/>
    <mergeCell ref="D5:I5"/>
    <mergeCell ref="D14:E14"/>
    <mergeCell ref="F14:I14"/>
    <mergeCell ref="D15:E15"/>
    <mergeCell ref="B8:E8"/>
    <mergeCell ref="F8:I8"/>
    <mergeCell ref="F15:I15"/>
    <mergeCell ref="D17:E17"/>
    <mergeCell ref="F17:I17"/>
    <mergeCell ref="D18:E18"/>
    <mergeCell ref="F18:I18"/>
    <mergeCell ref="D16:E16"/>
    <mergeCell ref="F16:I16"/>
    <mergeCell ref="D19:E19"/>
    <mergeCell ref="F19:I19"/>
    <mergeCell ref="D20:E20"/>
    <mergeCell ref="F20:I20"/>
    <mergeCell ref="D21:E21"/>
    <mergeCell ref="F21:I21"/>
    <mergeCell ref="D22:E22"/>
    <mergeCell ref="F22:I22"/>
    <mergeCell ref="D23:E23"/>
    <mergeCell ref="F23:I23"/>
    <mergeCell ref="D24:E24"/>
    <mergeCell ref="F24:I24"/>
    <mergeCell ref="D25:E25"/>
    <mergeCell ref="F25:I25"/>
    <mergeCell ref="D26:E26"/>
    <mergeCell ref="F26:I26"/>
    <mergeCell ref="D27:E27"/>
    <mergeCell ref="F27:I27"/>
    <mergeCell ref="D28:E28"/>
    <mergeCell ref="F28:I28"/>
    <mergeCell ref="D29:E29"/>
    <mergeCell ref="F29:I29"/>
    <mergeCell ref="D30:E30"/>
    <mergeCell ref="F30:I30"/>
    <mergeCell ref="D31:E31"/>
    <mergeCell ref="F31:I31"/>
    <mergeCell ref="D32:E32"/>
    <mergeCell ref="F32:I32"/>
    <mergeCell ref="D33:E33"/>
    <mergeCell ref="F33:I33"/>
    <mergeCell ref="D34:E34"/>
    <mergeCell ref="F34:I34"/>
    <mergeCell ref="D35:E35"/>
    <mergeCell ref="F35:I35"/>
    <mergeCell ref="D36:E36"/>
    <mergeCell ref="F36:I36"/>
    <mergeCell ref="D37:E37"/>
    <mergeCell ref="F37:I37"/>
    <mergeCell ref="B41:I41"/>
    <mergeCell ref="B42:I42"/>
    <mergeCell ref="B43:I43"/>
    <mergeCell ref="B9:B40"/>
    <mergeCell ref="C9:G9"/>
    <mergeCell ref="H9:I9"/>
    <mergeCell ref="C10:E10"/>
    <mergeCell ref="F10:I10"/>
    <mergeCell ref="D11:E11"/>
    <mergeCell ref="F11:I11"/>
    <mergeCell ref="D12:E12"/>
    <mergeCell ref="F12:I12"/>
    <mergeCell ref="D13:E13"/>
    <mergeCell ref="F13:I13"/>
    <mergeCell ref="B44:I44"/>
    <mergeCell ref="D38:E38"/>
    <mergeCell ref="F38:I38"/>
    <mergeCell ref="D39:E39"/>
    <mergeCell ref="F39:I39"/>
    <mergeCell ref="D40:E40"/>
    <mergeCell ref="F40:I40"/>
  </mergeCells>
  <phoneticPr fontId="2"/>
  <printOptions horizontalCentered="1"/>
  <pageMargins left="0.39370078740157483" right="0.39370078740157483" top="0.98425196850393704" bottom="0.47" header="0.51181102362204722" footer="0.39"/>
  <pageSetup paperSize="9" scale="94" orientation="portrait" r:id="rId1"/>
  <headerFooter alignWithMargins="0"/>
  <legacy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DEA22-142F-49E8-AE26-84AC44F8EC7F}">
  <dimension ref="A1:J19"/>
  <sheetViews>
    <sheetView showGridLines="0" view="pageBreakPreview" zoomScaleNormal="100" zoomScaleSheetLayoutView="100" workbookViewId="0">
      <selection activeCell="G1" sqref="G1"/>
    </sheetView>
  </sheetViews>
  <sheetFormatPr defaultRowHeight="18"/>
  <cols>
    <col min="1" max="1" width="1" style="1209" customWidth="1"/>
    <col min="2" max="2" width="22.25" style="1209" customWidth="1"/>
    <col min="3" max="3" width="3.6640625" style="1209" customWidth="1"/>
    <col min="4" max="5" width="14" style="1209" customWidth="1"/>
    <col min="6" max="6" width="13.83203125" style="1209" customWidth="1"/>
    <col min="7" max="7" width="14" style="1209" customWidth="1"/>
    <col min="8" max="8" width="2.83203125" style="1209" customWidth="1"/>
    <col min="9" max="9" width="3.4140625" style="1209" customWidth="1"/>
    <col min="10" max="10" width="2.25" style="1209" customWidth="1"/>
    <col min="11" max="256" width="8.6640625" style="1209"/>
    <col min="257" max="257" width="1" style="1209" customWidth="1"/>
    <col min="258" max="258" width="22.25" style="1209" customWidth="1"/>
    <col min="259" max="259" width="3.6640625" style="1209" customWidth="1"/>
    <col min="260" max="261" width="14" style="1209" customWidth="1"/>
    <col min="262" max="262" width="13.83203125" style="1209" customWidth="1"/>
    <col min="263" max="263" width="14" style="1209" customWidth="1"/>
    <col min="264" max="264" width="2.83203125" style="1209" customWidth="1"/>
    <col min="265" max="265" width="3.4140625" style="1209" customWidth="1"/>
    <col min="266" max="266" width="2.25" style="1209" customWidth="1"/>
    <col min="267" max="512" width="8.6640625" style="1209"/>
    <col min="513" max="513" width="1" style="1209" customWidth="1"/>
    <col min="514" max="514" width="22.25" style="1209" customWidth="1"/>
    <col min="515" max="515" width="3.6640625" style="1209" customWidth="1"/>
    <col min="516" max="517" width="14" style="1209" customWidth="1"/>
    <col min="518" max="518" width="13.83203125" style="1209" customWidth="1"/>
    <col min="519" max="519" width="14" style="1209" customWidth="1"/>
    <col min="520" max="520" width="2.83203125" style="1209" customWidth="1"/>
    <col min="521" max="521" width="3.4140625" style="1209" customWidth="1"/>
    <col min="522" max="522" width="2.25" style="1209" customWidth="1"/>
    <col min="523" max="768" width="8.6640625" style="1209"/>
    <col min="769" max="769" width="1" style="1209" customWidth="1"/>
    <col min="770" max="770" width="22.25" style="1209" customWidth="1"/>
    <col min="771" max="771" width="3.6640625" style="1209" customWidth="1"/>
    <col min="772" max="773" width="14" style="1209" customWidth="1"/>
    <col min="774" max="774" width="13.83203125" style="1209" customWidth="1"/>
    <col min="775" max="775" width="14" style="1209" customWidth="1"/>
    <col min="776" max="776" width="2.83203125" style="1209" customWidth="1"/>
    <col min="777" max="777" width="3.4140625" style="1209" customWidth="1"/>
    <col min="778" max="778" width="2.25" style="1209" customWidth="1"/>
    <col min="779" max="1024" width="8.6640625" style="1209"/>
    <col min="1025" max="1025" width="1" style="1209" customWidth="1"/>
    <col min="1026" max="1026" width="22.25" style="1209" customWidth="1"/>
    <col min="1027" max="1027" width="3.6640625" style="1209" customWidth="1"/>
    <col min="1028" max="1029" width="14" style="1209" customWidth="1"/>
    <col min="1030" max="1030" width="13.83203125" style="1209" customWidth="1"/>
    <col min="1031" max="1031" width="14" style="1209" customWidth="1"/>
    <col min="1032" max="1032" width="2.83203125" style="1209" customWidth="1"/>
    <col min="1033" max="1033" width="3.4140625" style="1209" customWidth="1"/>
    <col min="1034" max="1034" width="2.25" style="1209" customWidth="1"/>
    <col min="1035" max="1280" width="8.6640625" style="1209"/>
    <col min="1281" max="1281" width="1" style="1209" customWidth="1"/>
    <col min="1282" max="1282" width="22.25" style="1209" customWidth="1"/>
    <col min="1283" max="1283" width="3.6640625" style="1209" customWidth="1"/>
    <col min="1284" max="1285" width="14" style="1209" customWidth="1"/>
    <col min="1286" max="1286" width="13.83203125" style="1209" customWidth="1"/>
    <col min="1287" max="1287" width="14" style="1209" customWidth="1"/>
    <col min="1288" max="1288" width="2.83203125" style="1209" customWidth="1"/>
    <col min="1289" max="1289" width="3.4140625" style="1209" customWidth="1"/>
    <col min="1290" max="1290" width="2.25" style="1209" customWidth="1"/>
    <col min="1291" max="1536" width="8.6640625" style="1209"/>
    <col min="1537" max="1537" width="1" style="1209" customWidth="1"/>
    <col min="1538" max="1538" width="22.25" style="1209" customWidth="1"/>
    <col min="1539" max="1539" width="3.6640625" style="1209" customWidth="1"/>
    <col min="1540" max="1541" width="14" style="1209" customWidth="1"/>
    <col min="1542" max="1542" width="13.83203125" style="1209" customWidth="1"/>
    <col min="1543" max="1543" width="14" style="1209" customWidth="1"/>
    <col min="1544" max="1544" width="2.83203125" style="1209" customWidth="1"/>
    <col min="1545" max="1545" width="3.4140625" style="1209" customWidth="1"/>
    <col min="1546" max="1546" width="2.25" style="1209" customWidth="1"/>
    <col min="1547" max="1792" width="8.6640625" style="1209"/>
    <col min="1793" max="1793" width="1" style="1209" customWidth="1"/>
    <col min="1794" max="1794" width="22.25" style="1209" customWidth="1"/>
    <col min="1795" max="1795" width="3.6640625" style="1209" customWidth="1"/>
    <col min="1796" max="1797" width="14" style="1209" customWidth="1"/>
    <col min="1798" max="1798" width="13.83203125" style="1209" customWidth="1"/>
    <col min="1799" max="1799" width="14" style="1209" customWidth="1"/>
    <col min="1800" max="1800" width="2.83203125" style="1209" customWidth="1"/>
    <col min="1801" max="1801" width="3.4140625" style="1209" customWidth="1"/>
    <col min="1802" max="1802" width="2.25" style="1209" customWidth="1"/>
    <col min="1803" max="2048" width="8.6640625" style="1209"/>
    <col min="2049" max="2049" width="1" style="1209" customWidth="1"/>
    <col min="2050" max="2050" width="22.25" style="1209" customWidth="1"/>
    <col min="2051" max="2051" width="3.6640625" style="1209" customWidth="1"/>
    <col min="2052" max="2053" width="14" style="1209" customWidth="1"/>
    <col min="2054" max="2054" width="13.83203125" style="1209" customWidth="1"/>
    <col min="2055" max="2055" width="14" style="1209" customWidth="1"/>
    <col min="2056" max="2056" width="2.83203125" style="1209" customWidth="1"/>
    <col min="2057" max="2057" width="3.4140625" style="1209" customWidth="1"/>
    <col min="2058" max="2058" width="2.25" style="1209" customWidth="1"/>
    <col min="2059" max="2304" width="8.6640625" style="1209"/>
    <col min="2305" max="2305" width="1" style="1209" customWidth="1"/>
    <col min="2306" max="2306" width="22.25" style="1209" customWidth="1"/>
    <col min="2307" max="2307" width="3.6640625" style="1209" customWidth="1"/>
    <col min="2308" max="2309" width="14" style="1209" customWidth="1"/>
    <col min="2310" max="2310" width="13.83203125" style="1209" customWidth="1"/>
    <col min="2311" max="2311" width="14" style="1209" customWidth="1"/>
    <col min="2312" max="2312" width="2.83203125" style="1209" customWidth="1"/>
    <col min="2313" max="2313" width="3.4140625" style="1209" customWidth="1"/>
    <col min="2314" max="2314" width="2.25" style="1209" customWidth="1"/>
    <col min="2315" max="2560" width="8.6640625" style="1209"/>
    <col min="2561" max="2561" width="1" style="1209" customWidth="1"/>
    <col min="2562" max="2562" width="22.25" style="1209" customWidth="1"/>
    <col min="2563" max="2563" width="3.6640625" style="1209" customWidth="1"/>
    <col min="2564" max="2565" width="14" style="1209" customWidth="1"/>
    <col min="2566" max="2566" width="13.83203125" style="1209" customWidth="1"/>
    <col min="2567" max="2567" width="14" style="1209" customWidth="1"/>
    <col min="2568" max="2568" width="2.83203125" style="1209" customWidth="1"/>
    <col min="2569" max="2569" width="3.4140625" style="1209" customWidth="1"/>
    <col min="2570" max="2570" width="2.25" style="1209" customWidth="1"/>
    <col min="2571" max="2816" width="8.6640625" style="1209"/>
    <col min="2817" max="2817" width="1" style="1209" customWidth="1"/>
    <col min="2818" max="2818" width="22.25" style="1209" customWidth="1"/>
    <col min="2819" max="2819" width="3.6640625" style="1209" customWidth="1"/>
    <col min="2820" max="2821" width="14" style="1209" customWidth="1"/>
    <col min="2822" max="2822" width="13.83203125" style="1209" customWidth="1"/>
    <col min="2823" max="2823" width="14" style="1209" customWidth="1"/>
    <col min="2824" max="2824" width="2.83203125" style="1209" customWidth="1"/>
    <col min="2825" max="2825" width="3.4140625" style="1209" customWidth="1"/>
    <col min="2826" max="2826" width="2.25" style="1209" customWidth="1"/>
    <col min="2827" max="3072" width="8.6640625" style="1209"/>
    <col min="3073" max="3073" width="1" style="1209" customWidth="1"/>
    <col min="3074" max="3074" width="22.25" style="1209" customWidth="1"/>
    <col min="3075" max="3075" width="3.6640625" style="1209" customWidth="1"/>
    <col min="3076" max="3077" width="14" style="1209" customWidth="1"/>
    <col min="3078" max="3078" width="13.83203125" style="1209" customWidth="1"/>
    <col min="3079" max="3079" width="14" style="1209" customWidth="1"/>
    <col min="3080" max="3080" width="2.83203125" style="1209" customWidth="1"/>
    <col min="3081" max="3081" width="3.4140625" style="1209" customWidth="1"/>
    <col min="3082" max="3082" width="2.25" style="1209" customWidth="1"/>
    <col min="3083" max="3328" width="8.6640625" style="1209"/>
    <col min="3329" max="3329" width="1" style="1209" customWidth="1"/>
    <col min="3330" max="3330" width="22.25" style="1209" customWidth="1"/>
    <col min="3331" max="3331" width="3.6640625" style="1209" customWidth="1"/>
    <col min="3332" max="3333" width="14" style="1209" customWidth="1"/>
    <col min="3334" max="3334" width="13.83203125" style="1209" customWidth="1"/>
    <col min="3335" max="3335" width="14" style="1209" customWidth="1"/>
    <col min="3336" max="3336" width="2.83203125" style="1209" customWidth="1"/>
    <col min="3337" max="3337" width="3.4140625" style="1209" customWidth="1"/>
    <col min="3338" max="3338" width="2.25" style="1209" customWidth="1"/>
    <col min="3339" max="3584" width="8.6640625" style="1209"/>
    <col min="3585" max="3585" width="1" style="1209" customWidth="1"/>
    <col min="3586" max="3586" width="22.25" style="1209" customWidth="1"/>
    <col min="3587" max="3587" width="3.6640625" style="1209" customWidth="1"/>
    <col min="3588" max="3589" width="14" style="1209" customWidth="1"/>
    <col min="3590" max="3590" width="13.83203125" style="1209" customWidth="1"/>
    <col min="3591" max="3591" width="14" style="1209" customWidth="1"/>
    <col min="3592" max="3592" width="2.83203125" style="1209" customWidth="1"/>
    <col min="3593" max="3593" width="3.4140625" style="1209" customWidth="1"/>
    <col min="3594" max="3594" width="2.25" style="1209" customWidth="1"/>
    <col min="3595" max="3840" width="8.6640625" style="1209"/>
    <col min="3841" max="3841" width="1" style="1209" customWidth="1"/>
    <col min="3842" max="3842" width="22.25" style="1209" customWidth="1"/>
    <col min="3843" max="3843" width="3.6640625" style="1209" customWidth="1"/>
    <col min="3844" max="3845" width="14" style="1209" customWidth="1"/>
    <col min="3846" max="3846" width="13.83203125" style="1209" customWidth="1"/>
    <col min="3847" max="3847" width="14" style="1209" customWidth="1"/>
    <col min="3848" max="3848" width="2.83203125" style="1209" customWidth="1"/>
    <col min="3849" max="3849" width="3.4140625" style="1209" customWidth="1"/>
    <col min="3850" max="3850" width="2.25" style="1209" customWidth="1"/>
    <col min="3851" max="4096" width="8.6640625" style="1209"/>
    <col min="4097" max="4097" width="1" style="1209" customWidth="1"/>
    <col min="4098" max="4098" width="22.25" style="1209" customWidth="1"/>
    <col min="4099" max="4099" width="3.6640625" style="1209" customWidth="1"/>
    <col min="4100" max="4101" width="14" style="1209" customWidth="1"/>
    <col min="4102" max="4102" width="13.83203125" style="1209" customWidth="1"/>
    <col min="4103" max="4103" width="14" style="1209" customWidth="1"/>
    <col min="4104" max="4104" width="2.83203125" style="1209" customWidth="1"/>
    <col min="4105" max="4105" width="3.4140625" style="1209" customWidth="1"/>
    <col min="4106" max="4106" width="2.25" style="1209" customWidth="1"/>
    <col min="4107" max="4352" width="8.6640625" style="1209"/>
    <col min="4353" max="4353" width="1" style="1209" customWidth="1"/>
    <col min="4354" max="4354" width="22.25" style="1209" customWidth="1"/>
    <col min="4355" max="4355" width="3.6640625" style="1209" customWidth="1"/>
    <col min="4356" max="4357" width="14" style="1209" customWidth="1"/>
    <col min="4358" max="4358" width="13.83203125" style="1209" customWidth="1"/>
    <col min="4359" max="4359" width="14" style="1209" customWidth="1"/>
    <col min="4360" max="4360" width="2.83203125" style="1209" customWidth="1"/>
    <col min="4361" max="4361" width="3.4140625" style="1209" customWidth="1"/>
    <col min="4362" max="4362" width="2.25" style="1209" customWidth="1"/>
    <col min="4363" max="4608" width="8.6640625" style="1209"/>
    <col min="4609" max="4609" width="1" style="1209" customWidth="1"/>
    <col min="4610" max="4610" width="22.25" style="1209" customWidth="1"/>
    <col min="4611" max="4611" width="3.6640625" style="1209" customWidth="1"/>
    <col min="4612" max="4613" width="14" style="1209" customWidth="1"/>
    <col min="4614" max="4614" width="13.83203125" style="1209" customWidth="1"/>
    <col min="4615" max="4615" width="14" style="1209" customWidth="1"/>
    <col min="4616" max="4616" width="2.83203125" style="1209" customWidth="1"/>
    <col min="4617" max="4617" width="3.4140625" style="1209" customWidth="1"/>
    <col min="4618" max="4618" width="2.25" style="1209" customWidth="1"/>
    <col min="4619" max="4864" width="8.6640625" style="1209"/>
    <col min="4865" max="4865" width="1" style="1209" customWidth="1"/>
    <col min="4866" max="4866" width="22.25" style="1209" customWidth="1"/>
    <col min="4867" max="4867" width="3.6640625" style="1209" customWidth="1"/>
    <col min="4868" max="4869" width="14" style="1209" customWidth="1"/>
    <col min="4870" max="4870" width="13.83203125" style="1209" customWidth="1"/>
    <col min="4871" max="4871" width="14" style="1209" customWidth="1"/>
    <col min="4872" max="4872" width="2.83203125" style="1209" customWidth="1"/>
    <col min="4873" max="4873" width="3.4140625" style="1209" customWidth="1"/>
    <col min="4874" max="4874" width="2.25" style="1209" customWidth="1"/>
    <col min="4875" max="5120" width="8.6640625" style="1209"/>
    <col min="5121" max="5121" width="1" style="1209" customWidth="1"/>
    <col min="5122" max="5122" width="22.25" style="1209" customWidth="1"/>
    <col min="5123" max="5123" width="3.6640625" style="1209" customWidth="1"/>
    <col min="5124" max="5125" width="14" style="1209" customWidth="1"/>
    <col min="5126" max="5126" width="13.83203125" style="1209" customWidth="1"/>
    <col min="5127" max="5127" width="14" style="1209" customWidth="1"/>
    <col min="5128" max="5128" width="2.83203125" style="1209" customWidth="1"/>
    <col min="5129" max="5129" width="3.4140625" style="1209" customWidth="1"/>
    <col min="5130" max="5130" width="2.25" style="1209" customWidth="1"/>
    <col min="5131" max="5376" width="8.6640625" style="1209"/>
    <col min="5377" max="5377" width="1" style="1209" customWidth="1"/>
    <col min="5378" max="5378" width="22.25" style="1209" customWidth="1"/>
    <col min="5379" max="5379" width="3.6640625" style="1209" customWidth="1"/>
    <col min="5380" max="5381" width="14" style="1209" customWidth="1"/>
    <col min="5382" max="5382" width="13.83203125" style="1209" customWidth="1"/>
    <col min="5383" max="5383" width="14" style="1209" customWidth="1"/>
    <col min="5384" max="5384" width="2.83203125" style="1209" customWidth="1"/>
    <col min="5385" max="5385" width="3.4140625" style="1209" customWidth="1"/>
    <col min="5386" max="5386" width="2.25" style="1209" customWidth="1"/>
    <col min="5387" max="5632" width="8.6640625" style="1209"/>
    <col min="5633" max="5633" width="1" style="1209" customWidth="1"/>
    <col min="5634" max="5634" width="22.25" style="1209" customWidth="1"/>
    <col min="5635" max="5635" width="3.6640625" style="1209" customWidth="1"/>
    <col min="5636" max="5637" width="14" style="1209" customWidth="1"/>
    <col min="5638" max="5638" width="13.83203125" style="1209" customWidth="1"/>
    <col min="5639" max="5639" width="14" style="1209" customWidth="1"/>
    <col min="5640" max="5640" width="2.83203125" style="1209" customWidth="1"/>
    <col min="5641" max="5641" width="3.4140625" style="1209" customWidth="1"/>
    <col min="5642" max="5642" width="2.25" style="1209" customWidth="1"/>
    <col min="5643" max="5888" width="8.6640625" style="1209"/>
    <col min="5889" max="5889" width="1" style="1209" customWidth="1"/>
    <col min="5890" max="5890" width="22.25" style="1209" customWidth="1"/>
    <col min="5891" max="5891" width="3.6640625" style="1209" customWidth="1"/>
    <col min="5892" max="5893" width="14" style="1209" customWidth="1"/>
    <col min="5894" max="5894" width="13.83203125" style="1209" customWidth="1"/>
    <col min="5895" max="5895" width="14" style="1209" customWidth="1"/>
    <col min="5896" max="5896" width="2.83203125" style="1209" customWidth="1"/>
    <col min="5897" max="5897" width="3.4140625" style="1209" customWidth="1"/>
    <col min="5898" max="5898" width="2.25" style="1209" customWidth="1"/>
    <col min="5899" max="6144" width="8.6640625" style="1209"/>
    <col min="6145" max="6145" width="1" style="1209" customWidth="1"/>
    <col min="6146" max="6146" width="22.25" style="1209" customWidth="1"/>
    <col min="6147" max="6147" width="3.6640625" style="1209" customWidth="1"/>
    <col min="6148" max="6149" width="14" style="1209" customWidth="1"/>
    <col min="6150" max="6150" width="13.83203125" style="1209" customWidth="1"/>
    <col min="6151" max="6151" width="14" style="1209" customWidth="1"/>
    <col min="6152" max="6152" width="2.83203125" style="1209" customWidth="1"/>
    <col min="6153" max="6153" width="3.4140625" style="1209" customWidth="1"/>
    <col min="6154" max="6154" width="2.25" style="1209" customWidth="1"/>
    <col min="6155" max="6400" width="8.6640625" style="1209"/>
    <col min="6401" max="6401" width="1" style="1209" customWidth="1"/>
    <col min="6402" max="6402" width="22.25" style="1209" customWidth="1"/>
    <col min="6403" max="6403" width="3.6640625" style="1209" customWidth="1"/>
    <col min="6404" max="6405" width="14" style="1209" customWidth="1"/>
    <col min="6406" max="6406" width="13.83203125" style="1209" customWidth="1"/>
    <col min="6407" max="6407" width="14" style="1209" customWidth="1"/>
    <col min="6408" max="6408" width="2.83203125" style="1209" customWidth="1"/>
    <col min="6409" max="6409" width="3.4140625" style="1209" customWidth="1"/>
    <col min="6410" max="6410" width="2.25" style="1209" customWidth="1"/>
    <col min="6411" max="6656" width="8.6640625" style="1209"/>
    <col min="6657" max="6657" width="1" style="1209" customWidth="1"/>
    <col min="6658" max="6658" width="22.25" style="1209" customWidth="1"/>
    <col min="6659" max="6659" width="3.6640625" style="1209" customWidth="1"/>
    <col min="6660" max="6661" width="14" style="1209" customWidth="1"/>
    <col min="6662" max="6662" width="13.83203125" style="1209" customWidth="1"/>
    <col min="6663" max="6663" width="14" style="1209" customWidth="1"/>
    <col min="6664" max="6664" width="2.83203125" style="1209" customWidth="1"/>
    <col min="6665" max="6665" width="3.4140625" style="1209" customWidth="1"/>
    <col min="6666" max="6666" width="2.25" style="1209" customWidth="1"/>
    <col min="6667" max="6912" width="8.6640625" style="1209"/>
    <col min="6913" max="6913" width="1" style="1209" customWidth="1"/>
    <col min="6914" max="6914" width="22.25" style="1209" customWidth="1"/>
    <col min="6915" max="6915" width="3.6640625" style="1209" customWidth="1"/>
    <col min="6916" max="6917" width="14" style="1209" customWidth="1"/>
    <col min="6918" max="6918" width="13.83203125" style="1209" customWidth="1"/>
    <col min="6919" max="6919" width="14" style="1209" customWidth="1"/>
    <col min="6920" max="6920" width="2.83203125" style="1209" customWidth="1"/>
    <col min="6921" max="6921" width="3.4140625" style="1209" customWidth="1"/>
    <col min="6922" max="6922" width="2.25" style="1209" customWidth="1"/>
    <col min="6923" max="7168" width="8.6640625" style="1209"/>
    <col min="7169" max="7169" width="1" style="1209" customWidth="1"/>
    <col min="7170" max="7170" width="22.25" style="1209" customWidth="1"/>
    <col min="7171" max="7171" width="3.6640625" style="1209" customWidth="1"/>
    <col min="7172" max="7173" width="14" style="1209" customWidth="1"/>
    <col min="7174" max="7174" width="13.83203125" style="1209" customWidth="1"/>
    <col min="7175" max="7175" width="14" style="1209" customWidth="1"/>
    <col min="7176" max="7176" width="2.83203125" style="1209" customWidth="1"/>
    <col min="7177" max="7177" width="3.4140625" style="1209" customWidth="1"/>
    <col min="7178" max="7178" width="2.25" style="1209" customWidth="1"/>
    <col min="7179" max="7424" width="8.6640625" style="1209"/>
    <col min="7425" max="7425" width="1" style="1209" customWidth="1"/>
    <col min="7426" max="7426" width="22.25" style="1209" customWidth="1"/>
    <col min="7427" max="7427" width="3.6640625" style="1209" customWidth="1"/>
    <col min="7428" max="7429" width="14" style="1209" customWidth="1"/>
    <col min="7430" max="7430" width="13.83203125" style="1209" customWidth="1"/>
    <col min="7431" max="7431" width="14" style="1209" customWidth="1"/>
    <col min="7432" max="7432" width="2.83203125" style="1209" customWidth="1"/>
    <col min="7433" max="7433" width="3.4140625" style="1209" customWidth="1"/>
    <col min="7434" max="7434" width="2.25" style="1209" customWidth="1"/>
    <col min="7435" max="7680" width="8.6640625" style="1209"/>
    <col min="7681" max="7681" width="1" style="1209" customWidth="1"/>
    <col min="7682" max="7682" width="22.25" style="1209" customWidth="1"/>
    <col min="7683" max="7683" width="3.6640625" style="1209" customWidth="1"/>
    <col min="7684" max="7685" width="14" style="1209" customWidth="1"/>
    <col min="7686" max="7686" width="13.83203125" style="1209" customWidth="1"/>
    <col min="7687" max="7687" width="14" style="1209" customWidth="1"/>
    <col min="7688" max="7688" width="2.83203125" style="1209" customWidth="1"/>
    <col min="7689" max="7689" width="3.4140625" style="1209" customWidth="1"/>
    <col min="7690" max="7690" width="2.25" style="1209" customWidth="1"/>
    <col min="7691" max="7936" width="8.6640625" style="1209"/>
    <col min="7937" max="7937" width="1" style="1209" customWidth="1"/>
    <col min="7938" max="7938" width="22.25" style="1209" customWidth="1"/>
    <col min="7939" max="7939" width="3.6640625" style="1209" customWidth="1"/>
    <col min="7940" max="7941" width="14" style="1209" customWidth="1"/>
    <col min="7942" max="7942" width="13.83203125" style="1209" customWidth="1"/>
    <col min="7943" max="7943" width="14" style="1209" customWidth="1"/>
    <col min="7944" max="7944" width="2.83203125" style="1209" customWidth="1"/>
    <col min="7945" max="7945" width="3.4140625" style="1209" customWidth="1"/>
    <col min="7946" max="7946" width="2.25" style="1209" customWidth="1"/>
    <col min="7947" max="8192" width="8.6640625" style="1209"/>
    <col min="8193" max="8193" width="1" style="1209" customWidth="1"/>
    <col min="8194" max="8194" width="22.25" style="1209" customWidth="1"/>
    <col min="8195" max="8195" width="3.6640625" style="1209" customWidth="1"/>
    <col min="8196" max="8197" width="14" style="1209" customWidth="1"/>
    <col min="8198" max="8198" width="13.83203125" style="1209" customWidth="1"/>
    <col min="8199" max="8199" width="14" style="1209" customWidth="1"/>
    <col min="8200" max="8200" width="2.83203125" style="1209" customWidth="1"/>
    <col min="8201" max="8201" width="3.4140625" style="1209" customWidth="1"/>
    <col min="8202" max="8202" width="2.25" style="1209" customWidth="1"/>
    <col min="8203" max="8448" width="8.6640625" style="1209"/>
    <col min="8449" max="8449" width="1" style="1209" customWidth="1"/>
    <col min="8450" max="8450" width="22.25" style="1209" customWidth="1"/>
    <col min="8451" max="8451" width="3.6640625" style="1209" customWidth="1"/>
    <col min="8452" max="8453" width="14" style="1209" customWidth="1"/>
    <col min="8454" max="8454" width="13.83203125" style="1209" customWidth="1"/>
    <col min="8455" max="8455" width="14" style="1209" customWidth="1"/>
    <col min="8456" max="8456" width="2.83203125" style="1209" customWidth="1"/>
    <col min="8457" max="8457" width="3.4140625" style="1209" customWidth="1"/>
    <col min="8458" max="8458" width="2.25" style="1209" customWidth="1"/>
    <col min="8459" max="8704" width="8.6640625" style="1209"/>
    <col min="8705" max="8705" width="1" style="1209" customWidth="1"/>
    <col min="8706" max="8706" width="22.25" style="1209" customWidth="1"/>
    <col min="8707" max="8707" width="3.6640625" style="1209" customWidth="1"/>
    <col min="8708" max="8709" width="14" style="1209" customWidth="1"/>
    <col min="8710" max="8710" width="13.83203125" style="1209" customWidth="1"/>
    <col min="8711" max="8711" width="14" style="1209" customWidth="1"/>
    <col min="8712" max="8712" width="2.83203125" style="1209" customWidth="1"/>
    <col min="8713" max="8713" width="3.4140625" style="1209" customWidth="1"/>
    <col min="8714" max="8714" width="2.25" style="1209" customWidth="1"/>
    <col min="8715" max="8960" width="8.6640625" style="1209"/>
    <col min="8961" max="8961" width="1" style="1209" customWidth="1"/>
    <col min="8962" max="8962" width="22.25" style="1209" customWidth="1"/>
    <col min="8963" max="8963" width="3.6640625" style="1209" customWidth="1"/>
    <col min="8964" max="8965" width="14" style="1209" customWidth="1"/>
    <col min="8966" max="8966" width="13.83203125" style="1209" customWidth="1"/>
    <col min="8967" max="8967" width="14" style="1209" customWidth="1"/>
    <col min="8968" max="8968" width="2.83203125" style="1209" customWidth="1"/>
    <col min="8969" max="8969" width="3.4140625" style="1209" customWidth="1"/>
    <col min="8970" max="8970" width="2.25" style="1209" customWidth="1"/>
    <col min="8971" max="9216" width="8.6640625" style="1209"/>
    <col min="9217" max="9217" width="1" style="1209" customWidth="1"/>
    <col min="9218" max="9218" width="22.25" style="1209" customWidth="1"/>
    <col min="9219" max="9219" width="3.6640625" style="1209" customWidth="1"/>
    <col min="9220" max="9221" width="14" style="1209" customWidth="1"/>
    <col min="9222" max="9222" width="13.83203125" style="1209" customWidth="1"/>
    <col min="9223" max="9223" width="14" style="1209" customWidth="1"/>
    <col min="9224" max="9224" width="2.83203125" style="1209" customWidth="1"/>
    <col min="9225" max="9225" width="3.4140625" style="1209" customWidth="1"/>
    <col min="9226" max="9226" width="2.25" style="1209" customWidth="1"/>
    <col min="9227" max="9472" width="8.6640625" style="1209"/>
    <col min="9473" max="9473" width="1" style="1209" customWidth="1"/>
    <col min="9474" max="9474" width="22.25" style="1209" customWidth="1"/>
    <col min="9475" max="9475" width="3.6640625" style="1209" customWidth="1"/>
    <col min="9476" max="9477" width="14" style="1209" customWidth="1"/>
    <col min="9478" max="9478" width="13.83203125" style="1209" customWidth="1"/>
    <col min="9479" max="9479" width="14" style="1209" customWidth="1"/>
    <col min="9480" max="9480" width="2.83203125" style="1209" customWidth="1"/>
    <col min="9481" max="9481" width="3.4140625" style="1209" customWidth="1"/>
    <col min="9482" max="9482" width="2.25" style="1209" customWidth="1"/>
    <col min="9483" max="9728" width="8.6640625" style="1209"/>
    <col min="9729" max="9729" width="1" style="1209" customWidth="1"/>
    <col min="9730" max="9730" width="22.25" style="1209" customWidth="1"/>
    <col min="9731" max="9731" width="3.6640625" style="1209" customWidth="1"/>
    <col min="9732" max="9733" width="14" style="1209" customWidth="1"/>
    <col min="9734" max="9734" width="13.83203125" style="1209" customWidth="1"/>
    <col min="9735" max="9735" width="14" style="1209" customWidth="1"/>
    <col min="9736" max="9736" width="2.83203125" style="1209" customWidth="1"/>
    <col min="9737" max="9737" width="3.4140625" style="1209" customWidth="1"/>
    <col min="9738" max="9738" width="2.25" style="1209" customWidth="1"/>
    <col min="9739" max="9984" width="8.6640625" style="1209"/>
    <col min="9985" max="9985" width="1" style="1209" customWidth="1"/>
    <col min="9986" max="9986" width="22.25" style="1209" customWidth="1"/>
    <col min="9987" max="9987" width="3.6640625" style="1209" customWidth="1"/>
    <col min="9988" max="9989" width="14" style="1209" customWidth="1"/>
    <col min="9990" max="9990" width="13.83203125" style="1209" customWidth="1"/>
    <col min="9991" max="9991" width="14" style="1209" customWidth="1"/>
    <col min="9992" max="9992" width="2.83203125" style="1209" customWidth="1"/>
    <col min="9993" max="9993" width="3.4140625" style="1209" customWidth="1"/>
    <col min="9994" max="9994" width="2.25" style="1209" customWidth="1"/>
    <col min="9995" max="10240" width="8.6640625" style="1209"/>
    <col min="10241" max="10241" width="1" style="1209" customWidth="1"/>
    <col min="10242" max="10242" width="22.25" style="1209" customWidth="1"/>
    <col min="10243" max="10243" width="3.6640625" style="1209" customWidth="1"/>
    <col min="10244" max="10245" width="14" style="1209" customWidth="1"/>
    <col min="10246" max="10246" width="13.83203125" style="1209" customWidth="1"/>
    <col min="10247" max="10247" width="14" style="1209" customWidth="1"/>
    <col min="10248" max="10248" width="2.83203125" style="1209" customWidth="1"/>
    <col min="10249" max="10249" width="3.4140625" style="1209" customWidth="1"/>
    <col min="10250" max="10250" width="2.25" style="1209" customWidth="1"/>
    <col min="10251" max="10496" width="8.6640625" style="1209"/>
    <col min="10497" max="10497" width="1" style="1209" customWidth="1"/>
    <col min="10498" max="10498" width="22.25" style="1209" customWidth="1"/>
    <col min="10499" max="10499" width="3.6640625" style="1209" customWidth="1"/>
    <col min="10500" max="10501" width="14" style="1209" customWidth="1"/>
    <col min="10502" max="10502" width="13.83203125" style="1209" customWidth="1"/>
    <col min="10503" max="10503" width="14" style="1209" customWidth="1"/>
    <col min="10504" max="10504" width="2.83203125" style="1209" customWidth="1"/>
    <col min="10505" max="10505" width="3.4140625" style="1209" customWidth="1"/>
    <col min="10506" max="10506" width="2.25" style="1209" customWidth="1"/>
    <col min="10507" max="10752" width="8.6640625" style="1209"/>
    <col min="10753" max="10753" width="1" style="1209" customWidth="1"/>
    <col min="10754" max="10754" width="22.25" style="1209" customWidth="1"/>
    <col min="10755" max="10755" width="3.6640625" style="1209" customWidth="1"/>
    <col min="10756" max="10757" width="14" style="1209" customWidth="1"/>
    <col min="10758" max="10758" width="13.83203125" style="1209" customWidth="1"/>
    <col min="10759" max="10759" width="14" style="1209" customWidth="1"/>
    <col min="10760" max="10760" width="2.83203125" style="1209" customWidth="1"/>
    <col min="10761" max="10761" width="3.4140625" style="1209" customWidth="1"/>
    <col min="10762" max="10762" width="2.25" style="1209" customWidth="1"/>
    <col min="10763" max="11008" width="8.6640625" style="1209"/>
    <col min="11009" max="11009" width="1" style="1209" customWidth="1"/>
    <col min="11010" max="11010" width="22.25" style="1209" customWidth="1"/>
    <col min="11011" max="11011" width="3.6640625" style="1209" customWidth="1"/>
    <col min="11012" max="11013" width="14" style="1209" customWidth="1"/>
    <col min="11014" max="11014" width="13.83203125" style="1209" customWidth="1"/>
    <col min="11015" max="11015" width="14" style="1209" customWidth="1"/>
    <col min="11016" max="11016" width="2.83203125" style="1209" customWidth="1"/>
    <col min="11017" max="11017" width="3.4140625" style="1209" customWidth="1"/>
    <col min="11018" max="11018" width="2.25" style="1209" customWidth="1"/>
    <col min="11019" max="11264" width="8.6640625" style="1209"/>
    <col min="11265" max="11265" width="1" style="1209" customWidth="1"/>
    <col min="11266" max="11266" width="22.25" style="1209" customWidth="1"/>
    <col min="11267" max="11267" width="3.6640625" style="1209" customWidth="1"/>
    <col min="11268" max="11269" width="14" style="1209" customWidth="1"/>
    <col min="11270" max="11270" width="13.83203125" style="1209" customWidth="1"/>
    <col min="11271" max="11271" width="14" style="1209" customWidth="1"/>
    <col min="11272" max="11272" width="2.83203125" style="1209" customWidth="1"/>
    <col min="11273" max="11273" width="3.4140625" style="1209" customWidth="1"/>
    <col min="11274" max="11274" width="2.25" style="1209" customWidth="1"/>
    <col min="11275" max="11520" width="8.6640625" style="1209"/>
    <col min="11521" max="11521" width="1" style="1209" customWidth="1"/>
    <col min="11522" max="11522" width="22.25" style="1209" customWidth="1"/>
    <col min="11523" max="11523" width="3.6640625" style="1209" customWidth="1"/>
    <col min="11524" max="11525" width="14" style="1209" customWidth="1"/>
    <col min="11526" max="11526" width="13.83203125" style="1209" customWidth="1"/>
    <col min="11527" max="11527" width="14" style="1209" customWidth="1"/>
    <col min="11528" max="11528" width="2.83203125" style="1209" customWidth="1"/>
    <col min="11529" max="11529" width="3.4140625" style="1209" customWidth="1"/>
    <col min="11530" max="11530" width="2.25" style="1209" customWidth="1"/>
    <col min="11531" max="11776" width="8.6640625" style="1209"/>
    <col min="11777" max="11777" width="1" style="1209" customWidth="1"/>
    <col min="11778" max="11778" width="22.25" style="1209" customWidth="1"/>
    <col min="11779" max="11779" width="3.6640625" style="1209" customWidth="1"/>
    <col min="11780" max="11781" width="14" style="1209" customWidth="1"/>
    <col min="11782" max="11782" width="13.83203125" style="1209" customWidth="1"/>
    <col min="11783" max="11783" width="14" style="1209" customWidth="1"/>
    <col min="11784" max="11784" width="2.83203125" style="1209" customWidth="1"/>
    <col min="11785" max="11785" width="3.4140625" style="1209" customWidth="1"/>
    <col min="11786" max="11786" width="2.25" style="1209" customWidth="1"/>
    <col min="11787" max="12032" width="8.6640625" style="1209"/>
    <col min="12033" max="12033" width="1" style="1209" customWidth="1"/>
    <col min="12034" max="12034" width="22.25" style="1209" customWidth="1"/>
    <col min="12035" max="12035" width="3.6640625" style="1209" customWidth="1"/>
    <col min="12036" max="12037" width="14" style="1209" customWidth="1"/>
    <col min="12038" max="12038" width="13.83203125" style="1209" customWidth="1"/>
    <col min="12039" max="12039" width="14" style="1209" customWidth="1"/>
    <col min="12040" max="12040" width="2.83203125" style="1209" customWidth="1"/>
    <col min="12041" max="12041" width="3.4140625" style="1209" customWidth="1"/>
    <col min="12042" max="12042" width="2.25" style="1209" customWidth="1"/>
    <col min="12043" max="12288" width="8.6640625" style="1209"/>
    <col min="12289" max="12289" width="1" style="1209" customWidth="1"/>
    <col min="12290" max="12290" width="22.25" style="1209" customWidth="1"/>
    <col min="12291" max="12291" width="3.6640625" style="1209" customWidth="1"/>
    <col min="12292" max="12293" width="14" style="1209" customWidth="1"/>
    <col min="12294" max="12294" width="13.83203125" style="1209" customWidth="1"/>
    <col min="12295" max="12295" width="14" style="1209" customWidth="1"/>
    <col min="12296" max="12296" width="2.83203125" style="1209" customWidth="1"/>
    <col min="12297" max="12297" width="3.4140625" style="1209" customWidth="1"/>
    <col min="12298" max="12298" width="2.25" style="1209" customWidth="1"/>
    <col min="12299" max="12544" width="8.6640625" style="1209"/>
    <col min="12545" max="12545" width="1" style="1209" customWidth="1"/>
    <col min="12546" max="12546" width="22.25" style="1209" customWidth="1"/>
    <col min="12547" max="12547" width="3.6640625" style="1209" customWidth="1"/>
    <col min="12548" max="12549" width="14" style="1209" customWidth="1"/>
    <col min="12550" max="12550" width="13.83203125" style="1209" customWidth="1"/>
    <col min="12551" max="12551" width="14" style="1209" customWidth="1"/>
    <col min="12552" max="12552" width="2.83203125" style="1209" customWidth="1"/>
    <col min="12553" max="12553" width="3.4140625" style="1209" customWidth="1"/>
    <col min="12554" max="12554" width="2.25" style="1209" customWidth="1"/>
    <col min="12555" max="12800" width="8.6640625" style="1209"/>
    <col min="12801" max="12801" width="1" style="1209" customWidth="1"/>
    <col min="12802" max="12802" width="22.25" style="1209" customWidth="1"/>
    <col min="12803" max="12803" width="3.6640625" style="1209" customWidth="1"/>
    <col min="12804" max="12805" width="14" style="1209" customWidth="1"/>
    <col min="12806" max="12806" width="13.83203125" style="1209" customWidth="1"/>
    <col min="12807" max="12807" width="14" style="1209" customWidth="1"/>
    <col min="12808" max="12808" width="2.83203125" style="1209" customWidth="1"/>
    <col min="12809" max="12809" width="3.4140625" style="1209" customWidth="1"/>
    <col min="12810" max="12810" width="2.25" style="1209" customWidth="1"/>
    <col min="12811" max="13056" width="8.6640625" style="1209"/>
    <col min="13057" max="13057" width="1" style="1209" customWidth="1"/>
    <col min="13058" max="13058" width="22.25" style="1209" customWidth="1"/>
    <col min="13059" max="13059" width="3.6640625" style="1209" customWidth="1"/>
    <col min="13060" max="13061" width="14" style="1209" customWidth="1"/>
    <col min="13062" max="13062" width="13.83203125" style="1209" customWidth="1"/>
    <col min="13063" max="13063" width="14" style="1209" customWidth="1"/>
    <col min="13064" max="13064" width="2.83203125" style="1209" customWidth="1"/>
    <col min="13065" max="13065" width="3.4140625" style="1209" customWidth="1"/>
    <col min="13066" max="13066" width="2.25" style="1209" customWidth="1"/>
    <col min="13067" max="13312" width="8.6640625" style="1209"/>
    <col min="13313" max="13313" width="1" style="1209" customWidth="1"/>
    <col min="13314" max="13314" width="22.25" style="1209" customWidth="1"/>
    <col min="13315" max="13315" width="3.6640625" style="1209" customWidth="1"/>
    <col min="13316" max="13317" width="14" style="1209" customWidth="1"/>
    <col min="13318" max="13318" width="13.83203125" style="1209" customWidth="1"/>
    <col min="13319" max="13319" width="14" style="1209" customWidth="1"/>
    <col min="13320" max="13320" width="2.83203125" style="1209" customWidth="1"/>
    <col min="13321" max="13321" width="3.4140625" style="1209" customWidth="1"/>
    <col min="13322" max="13322" width="2.25" style="1209" customWidth="1"/>
    <col min="13323" max="13568" width="8.6640625" style="1209"/>
    <col min="13569" max="13569" width="1" style="1209" customWidth="1"/>
    <col min="13570" max="13570" width="22.25" style="1209" customWidth="1"/>
    <col min="13571" max="13571" width="3.6640625" style="1209" customWidth="1"/>
    <col min="13572" max="13573" width="14" style="1209" customWidth="1"/>
    <col min="13574" max="13574" width="13.83203125" style="1209" customWidth="1"/>
    <col min="13575" max="13575" width="14" style="1209" customWidth="1"/>
    <col min="13576" max="13576" width="2.83203125" style="1209" customWidth="1"/>
    <col min="13577" max="13577" width="3.4140625" style="1209" customWidth="1"/>
    <col min="13578" max="13578" width="2.25" style="1209" customWidth="1"/>
    <col min="13579" max="13824" width="8.6640625" style="1209"/>
    <col min="13825" max="13825" width="1" style="1209" customWidth="1"/>
    <col min="13826" max="13826" width="22.25" style="1209" customWidth="1"/>
    <col min="13827" max="13827" width="3.6640625" style="1209" customWidth="1"/>
    <col min="13828" max="13829" width="14" style="1209" customWidth="1"/>
    <col min="13830" max="13830" width="13.83203125" style="1209" customWidth="1"/>
    <col min="13831" max="13831" width="14" style="1209" customWidth="1"/>
    <col min="13832" max="13832" width="2.83203125" style="1209" customWidth="1"/>
    <col min="13833" max="13833" width="3.4140625" style="1209" customWidth="1"/>
    <col min="13834" max="13834" width="2.25" style="1209" customWidth="1"/>
    <col min="13835" max="14080" width="8.6640625" style="1209"/>
    <col min="14081" max="14081" width="1" style="1209" customWidth="1"/>
    <col min="14082" max="14082" width="22.25" style="1209" customWidth="1"/>
    <col min="14083" max="14083" width="3.6640625" style="1209" customWidth="1"/>
    <col min="14084" max="14085" width="14" style="1209" customWidth="1"/>
    <col min="14086" max="14086" width="13.83203125" style="1209" customWidth="1"/>
    <col min="14087" max="14087" width="14" style="1209" customWidth="1"/>
    <col min="14088" max="14088" width="2.83203125" style="1209" customWidth="1"/>
    <col min="14089" max="14089" width="3.4140625" style="1209" customWidth="1"/>
    <col min="14090" max="14090" width="2.25" style="1209" customWidth="1"/>
    <col min="14091" max="14336" width="8.6640625" style="1209"/>
    <col min="14337" max="14337" width="1" style="1209" customWidth="1"/>
    <col min="14338" max="14338" width="22.25" style="1209" customWidth="1"/>
    <col min="14339" max="14339" width="3.6640625" style="1209" customWidth="1"/>
    <col min="14340" max="14341" width="14" style="1209" customWidth="1"/>
    <col min="14342" max="14342" width="13.83203125" style="1209" customWidth="1"/>
    <col min="14343" max="14343" width="14" style="1209" customWidth="1"/>
    <col min="14344" max="14344" width="2.83203125" style="1209" customWidth="1"/>
    <col min="14345" max="14345" width="3.4140625" style="1209" customWidth="1"/>
    <col min="14346" max="14346" width="2.25" style="1209" customWidth="1"/>
    <col min="14347" max="14592" width="8.6640625" style="1209"/>
    <col min="14593" max="14593" width="1" style="1209" customWidth="1"/>
    <col min="14594" max="14594" width="22.25" style="1209" customWidth="1"/>
    <col min="14595" max="14595" width="3.6640625" style="1209" customWidth="1"/>
    <col min="14596" max="14597" width="14" style="1209" customWidth="1"/>
    <col min="14598" max="14598" width="13.83203125" style="1209" customWidth="1"/>
    <col min="14599" max="14599" width="14" style="1209" customWidth="1"/>
    <col min="14600" max="14600" width="2.83203125" style="1209" customWidth="1"/>
    <col min="14601" max="14601" width="3.4140625" style="1209" customWidth="1"/>
    <col min="14602" max="14602" width="2.25" style="1209" customWidth="1"/>
    <col min="14603" max="14848" width="8.6640625" style="1209"/>
    <col min="14849" max="14849" width="1" style="1209" customWidth="1"/>
    <col min="14850" max="14850" width="22.25" style="1209" customWidth="1"/>
    <col min="14851" max="14851" width="3.6640625" style="1209" customWidth="1"/>
    <col min="14852" max="14853" width="14" style="1209" customWidth="1"/>
    <col min="14854" max="14854" width="13.83203125" style="1209" customWidth="1"/>
    <col min="14855" max="14855" width="14" style="1209" customWidth="1"/>
    <col min="14856" max="14856" width="2.83203125" style="1209" customWidth="1"/>
    <col min="14857" max="14857" width="3.4140625" style="1209" customWidth="1"/>
    <col min="14858" max="14858" width="2.25" style="1209" customWidth="1"/>
    <col min="14859" max="15104" width="8.6640625" style="1209"/>
    <col min="15105" max="15105" width="1" style="1209" customWidth="1"/>
    <col min="15106" max="15106" width="22.25" style="1209" customWidth="1"/>
    <col min="15107" max="15107" width="3.6640625" style="1209" customWidth="1"/>
    <col min="15108" max="15109" width="14" style="1209" customWidth="1"/>
    <col min="15110" max="15110" width="13.83203125" style="1209" customWidth="1"/>
    <col min="15111" max="15111" width="14" style="1209" customWidth="1"/>
    <col min="15112" max="15112" width="2.83203125" style="1209" customWidth="1"/>
    <col min="15113" max="15113" width="3.4140625" style="1209" customWidth="1"/>
    <col min="15114" max="15114" width="2.25" style="1209" customWidth="1"/>
    <col min="15115" max="15360" width="8.6640625" style="1209"/>
    <col min="15361" max="15361" width="1" style="1209" customWidth="1"/>
    <col min="15362" max="15362" width="22.25" style="1209" customWidth="1"/>
    <col min="15363" max="15363" width="3.6640625" style="1209" customWidth="1"/>
    <col min="15364" max="15365" width="14" style="1209" customWidth="1"/>
    <col min="15366" max="15366" width="13.83203125" style="1209" customWidth="1"/>
    <col min="15367" max="15367" width="14" style="1209" customWidth="1"/>
    <col min="15368" max="15368" width="2.83203125" style="1209" customWidth="1"/>
    <col min="15369" max="15369" width="3.4140625" style="1209" customWidth="1"/>
    <col min="15370" max="15370" width="2.25" style="1209" customWidth="1"/>
    <col min="15371" max="15616" width="8.6640625" style="1209"/>
    <col min="15617" max="15617" width="1" style="1209" customWidth="1"/>
    <col min="15618" max="15618" width="22.25" style="1209" customWidth="1"/>
    <col min="15619" max="15619" width="3.6640625" style="1209" customWidth="1"/>
    <col min="15620" max="15621" width="14" style="1209" customWidth="1"/>
    <col min="15622" max="15622" width="13.83203125" style="1209" customWidth="1"/>
    <col min="15623" max="15623" width="14" style="1209" customWidth="1"/>
    <col min="15624" max="15624" width="2.83203125" style="1209" customWidth="1"/>
    <col min="15625" max="15625" width="3.4140625" style="1209" customWidth="1"/>
    <col min="15626" max="15626" width="2.25" style="1209" customWidth="1"/>
    <col min="15627" max="15872" width="8.6640625" style="1209"/>
    <col min="15873" max="15873" width="1" style="1209" customWidth="1"/>
    <col min="15874" max="15874" width="22.25" style="1209" customWidth="1"/>
    <col min="15875" max="15875" width="3.6640625" style="1209" customWidth="1"/>
    <col min="15876" max="15877" width="14" style="1209" customWidth="1"/>
    <col min="15878" max="15878" width="13.83203125" style="1209" customWidth="1"/>
    <col min="15879" max="15879" width="14" style="1209" customWidth="1"/>
    <col min="15880" max="15880" width="2.83203125" style="1209" customWidth="1"/>
    <col min="15881" max="15881" width="3.4140625" style="1209" customWidth="1"/>
    <col min="15882" max="15882" width="2.25" style="1209" customWidth="1"/>
    <col min="15883" max="16128" width="8.6640625" style="1209"/>
    <col min="16129" max="16129" width="1" style="1209" customWidth="1"/>
    <col min="16130" max="16130" width="22.25" style="1209" customWidth="1"/>
    <col min="16131" max="16131" width="3.6640625" style="1209" customWidth="1"/>
    <col min="16132" max="16133" width="14" style="1209" customWidth="1"/>
    <col min="16134" max="16134" width="13.83203125" style="1209" customWidth="1"/>
    <col min="16135" max="16135" width="14" style="1209" customWidth="1"/>
    <col min="16136" max="16136" width="2.83203125" style="1209" customWidth="1"/>
    <col min="16137" max="16137" width="3.4140625" style="1209" customWidth="1"/>
    <col min="16138" max="16138" width="2.25" style="1209" customWidth="1"/>
    <col min="16139" max="16384" width="8.6640625" style="1209"/>
  </cols>
  <sheetData>
    <row r="1" spans="1:10" ht="27.75" customHeight="1">
      <c r="A1" s="1208"/>
      <c r="B1" s="1209" t="s">
        <v>2353</v>
      </c>
      <c r="G1" s="1210"/>
    </row>
    <row r="2" spans="1:10" ht="27.75" customHeight="1">
      <c r="A2" s="1208"/>
      <c r="G2" s="4861"/>
      <c r="H2" s="4861"/>
    </row>
    <row r="3" spans="1:10" ht="36" customHeight="1">
      <c r="A3" s="4905" t="s">
        <v>1931</v>
      </c>
      <c r="B3" s="4905"/>
      <c r="C3" s="4905"/>
      <c r="D3" s="4905"/>
      <c r="E3" s="4905"/>
      <c r="F3" s="4905"/>
      <c r="G3" s="4905"/>
      <c r="H3" s="4905"/>
    </row>
    <row r="4" spans="1:10" ht="36" customHeight="1">
      <c r="A4" s="1211"/>
      <c r="B4" s="1211"/>
      <c r="C4" s="1211"/>
      <c r="D4" s="1211"/>
      <c r="E4" s="1211"/>
      <c r="F4" s="1211"/>
      <c r="G4" s="1211"/>
      <c r="H4" s="1211"/>
    </row>
    <row r="5" spans="1:10" ht="43.5" customHeight="1">
      <c r="A5" s="1211"/>
      <c r="B5" s="1387" t="s">
        <v>198</v>
      </c>
      <c r="C5" s="4906"/>
      <c r="D5" s="4907"/>
      <c r="E5" s="4907"/>
      <c r="F5" s="4907"/>
      <c r="G5" s="4907"/>
      <c r="H5" s="4908"/>
    </row>
    <row r="6" spans="1:10" ht="43.5" customHeight="1">
      <c r="B6" s="1388" t="s">
        <v>978</v>
      </c>
      <c r="C6" s="4909" t="s">
        <v>1932</v>
      </c>
      <c r="D6" s="4909"/>
      <c r="E6" s="4909"/>
      <c r="F6" s="4909"/>
      <c r="G6" s="4909"/>
      <c r="H6" s="4910"/>
    </row>
    <row r="7" spans="1:10" ht="19.5" customHeight="1">
      <c r="B7" s="4911" t="s">
        <v>1933</v>
      </c>
      <c r="C7" s="1389"/>
      <c r="D7" s="1390"/>
      <c r="E7" s="1390"/>
      <c r="F7" s="1390"/>
      <c r="G7" s="1390"/>
      <c r="H7" s="1391"/>
    </row>
    <row r="8" spans="1:10" ht="33" customHeight="1">
      <c r="B8" s="4912"/>
      <c r="C8" s="1392"/>
      <c r="D8" s="1213"/>
      <c r="E8" s="1213" t="s">
        <v>385</v>
      </c>
      <c r="F8" s="1213" t="s">
        <v>384</v>
      </c>
      <c r="G8" s="1213" t="s">
        <v>400</v>
      </c>
      <c r="H8" s="1393"/>
    </row>
    <row r="9" spans="1:10" ht="33" customHeight="1" thickBot="1">
      <c r="B9" s="4912"/>
      <c r="C9" s="1392"/>
      <c r="D9" s="1213" t="s">
        <v>41</v>
      </c>
      <c r="E9" s="1214" t="s">
        <v>1934</v>
      </c>
      <c r="F9" s="1214" t="s">
        <v>1934</v>
      </c>
      <c r="G9" s="1394" t="s">
        <v>1934</v>
      </c>
      <c r="H9" s="1393"/>
    </row>
    <row r="10" spans="1:10" ht="33" customHeight="1" thickTop="1" thickBot="1">
      <c r="B10" s="4912"/>
      <c r="C10" s="1395"/>
      <c r="D10" s="1212" t="s">
        <v>1935</v>
      </c>
      <c r="E10" s="1214" t="s">
        <v>1934</v>
      </c>
      <c r="F10" s="1396" t="s">
        <v>1934</v>
      </c>
      <c r="G10" s="1397" t="s">
        <v>1936</v>
      </c>
      <c r="H10" s="1398"/>
    </row>
    <row r="11" spans="1:10" ht="19.5" customHeight="1" thickTop="1">
      <c r="B11" s="4913"/>
      <c r="C11" s="1399"/>
      <c r="D11" s="1390"/>
      <c r="E11" s="1390"/>
      <c r="F11" s="1390"/>
      <c r="G11" s="1400"/>
      <c r="H11" s="1401"/>
    </row>
    <row r="12" spans="1:10" ht="17.25" customHeight="1">
      <c r="B12" s="4911" t="s">
        <v>1937</v>
      </c>
      <c r="C12" s="1389"/>
      <c r="D12" s="1402"/>
      <c r="E12" s="1402"/>
      <c r="F12" s="1402"/>
      <c r="G12" s="1402"/>
      <c r="H12" s="1403"/>
    </row>
    <row r="13" spans="1:10" ht="42" customHeight="1">
      <c r="B13" s="4912"/>
      <c r="C13" s="1404" t="s">
        <v>1938</v>
      </c>
      <c r="D13" s="1209" t="s">
        <v>1939</v>
      </c>
      <c r="F13" s="1405"/>
      <c r="G13" s="1209" t="s">
        <v>83</v>
      </c>
      <c r="H13" s="1406"/>
    </row>
    <row r="14" spans="1:10" ht="17.25" customHeight="1">
      <c r="B14" s="4913"/>
      <c r="C14" s="1407"/>
      <c r="D14" s="1408"/>
      <c r="E14" s="1408"/>
      <c r="F14" s="1408"/>
      <c r="G14" s="1408"/>
      <c r="H14" s="1409"/>
    </row>
    <row r="16" spans="1:10" ht="17.25" customHeight="1">
      <c r="B16" s="1217" t="s">
        <v>297</v>
      </c>
      <c r="C16" s="1215"/>
      <c r="D16" s="1215"/>
      <c r="E16" s="1215"/>
      <c r="F16" s="1215"/>
      <c r="G16" s="1215"/>
      <c r="H16" s="1215"/>
      <c r="I16" s="1215"/>
      <c r="J16" s="1215"/>
    </row>
    <row r="17" spans="2:10" ht="36" customHeight="1">
      <c r="B17" s="4903" t="s">
        <v>1940</v>
      </c>
      <c r="C17" s="4904"/>
      <c r="D17" s="4904"/>
      <c r="E17" s="4904"/>
      <c r="F17" s="4904"/>
      <c r="G17" s="4904"/>
      <c r="H17" s="4904"/>
      <c r="I17" s="1215"/>
      <c r="J17" s="1215"/>
    </row>
    <row r="18" spans="2:10" ht="7.5" customHeight="1">
      <c r="B18" s="4903"/>
      <c r="C18" s="4862"/>
      <c r="D18" s="4862"/>
      <c r="E18" s="4862"/>
      <c r="F18" s="4862"/>
      <c r="G18" s="4862"/>
      <c r="H18" s="4862"/>
    </row>
    <row r="19" spans="2:10">
      <c r="B19" s="1217"/>
    </row>
  </sheetData>
  <mergeCells count="8">
    <mergeCell ref="B17:H17"/>
    <mergeCell ref="B18:H18"/>
    <mergeCell ref="G2:H2"/>
    <mergeCell ref="A3:H3"/>
    <mergeCell ref="C5:H5"/>
    <mergeCell ref="C6:H6"/>
    <mergeCell ref="B7:B11"/>
    <mergeCell ref="B12:B14"/>
  </mergeCells>
  <phoneticPr fontId="2"/>
  <pageMargins left="0.7" right="0.7" top="0.75" bottom="0.75" header="0.3" footer="0.3"/>
  <pageSetup paperSize="9" scale="94"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FFE68-1564-473E-A909-5F0C4ADA80C1}">
  <sheetPr>
    <pageSetUpPr fitToPage="1"/>
  </sheetPr>
  <dimension ref="A1:Y43"/>
  <sheetViews>
    <sheetView view="pageBreakPreview" topLeftCell="B14" zoomScale="86" zoomScaleNormal="86" zoomScaleSheetLayoutView="86" workbookViewId="0">
      <selection activeCell="C7" sqref="C7:J7"/>
    </sheetView>
  </sheetViews>
  <sheetFormatPr defaultRowHeight="13"/>
  <cols>
    <col min="1" max="1" width="2.25" style="141" customWidth="1"/>
    <col min="2" max="2" width="16.75" style="141" customWidth="1"/>
    <col min="3" max="3" width="15.83203125" style="141" customWidth="1"/>
    <col min="4" max="4" width="16.5" style="141" customWidth="1"/>
    <col min="5" max="5" width="27" style="141" customWidth="1"/>
    <col min="6" max="6" width="4.6640625" style="141" customWidth="1"/>
    <col min="7" max="7" width="8" style="141" customWidth="1"/>
    <col min="8" max="8" width="15" style="141" customWidth="1"/>
    <col min="9" max="10" width="14.75" style="141" customWidth="1"/>
    <col min="11" max="11" width="1.9140625" style="141" customWidth="1"/>
    <col min="12" max="260" width="8.6640625" style="141"/>
    <col min="261" max="261" width="18.4140625" style="141" customWidth="1"/>
    <col min="262" max="262" width="17.33203125" style="141" customWidth="1"/>
    <col min="263" max="263" width="8.1640625" style="141" customWidth="1"/>
    <col min="264" max="264" width="17.33203125" style="141" customWidth="1"/>
    <col min="265" max="265" width="11.58203125" style="141" customWidth="1"/>
    <col min="266" max="266" width="21" style="141" customWidth="1"/>
    <col min="267" max="516" width="8.6640625" style="141"/>
    <col min="517" max="517" width="18.4140625" style="141" customWidth="1"/>
    <col min="518" max="518" width="17.33203125" style="141" customWidth="1"/>
    <col min="519" max="519" width="8.1640625" style="141" customWidth="1"/>
    <col min="520" max="520" width="17.33203125" style="141" customWidth="1"/>
    <col min="521" max="521" width="11.58203125" style="141" customWidth="1"/>
    <col min="522" max="522" width="21" style="141" customWidth="1"/>
    <col min="523" max="772" width="8.6640625" style="141"/>
    <col min="773" max="773" width="18.4140625" style="141" customWidth="1"/>
    <col min="774" max="774" width="17.33203125" style="141" customWidth="1"/>
    <col min="775" max="775" width="8.1640625" style="141" customWidth="1"/>
    <col min="776" max="776" width="17.33203125" style="141" customWidth="1"/>
    <col min="777" max="777" width="11.58203125" style="141" customWidth="1"/>
    <col min="778" max="778" width="21" style="141" customWidth="1"/>
    <col min="779" max="1028" width="8.6640625" style="141"/>
    <col min="1029" max="1029" width="18.4140625" style="141" customWidth="1"/>
    <col min="1030" max="1030" width="17.33203125" style="141" customWidth="1"/>
    <col min="1031" max="1031" width="8.1640625" style="141" customWidth="1"/>
    <col min="1032" max="1032" width="17.33203125" style="141" customWidth="1"/>
    <col min="1033" max="1033" width="11.58203125" style="141" customWidth="1"/>
    <col min="1034" max="1034" width="21" style="141" customWidth="1"/>
    <col min="1035" max="1284" width="8.6640625" style="141"/>
    <col min="1285" max="1285" width="18.4140625" style="141" customWidth="1"/>
    <col min="1286" max="1286" width="17.33203125" style="141" customWidth="1"/>
    <col min="1287" max="1287" width="8.1640625" style="141" customWidth="1"/>
    <col min="1288" max="1288" width="17.33203125" style="141" customWidth="1"/>
    <col min="1289" max="1289" width="11.58203125" style="141" customWidth="1"/>
    <col min="1290" max="1290" width="21" style="141" customWidth="1"/>
    <col min="1291" max="1540" width="8.6640625" style="141"/>
    <col min="1541" max="1541" width="18.4140625" style="141" customWidth="1"/>
    <col min="1542" max="1542" width="17.33203125" style="141" customWidth="1"/>
    <col min="1543" max="1543" width="8.1640625" style="141" customWidth="1"/>
    <col min="1544" max="1544" width="17.33203125" style="141" customWidth="1"/>
    <col min="1545" max="1545" width="11.58203125" style="141" customWidth="1"/>
    <col min="1546" max="1546" width="21" style="141" customWidth="1"/>
    <col min="1547" max="1796" width="8.6640625" style="141"/>
    <col min="1797" max="1797" width="18.4140625" style="141" customWidth="1"/>
    <col min="1798" max="1798" width="17.33203125" style="141" customWidth="1"/>
    <col min="1799" max="1799" width="8.1640625" style="141" customWidth="1"/>
    <col min="1800" max="1800" width="17.33203125" style="141" customWidth="1"/>
    <col min="1801" max="1801" width="11.58203125" style="141" customWidth="1"/>
    <col min="1802" max="1802" width="21" style="141" customWidth="1"/>
    <col min="1803" max="2052" width="8.6640625" style="141"/>
    <col min="2053" max="2053" width="18.4140625" style="141" customWidth="1"/>
    <col min="2054" max="2054" width="17.33203125" style="141" customWidth="1"/>
    <col min="2055" max="2055" width="8.1640625" style="141" customWidth="1"/>
    <col min="2056" max="2056" width="17.33203125" style="141" customWidth="1"/>
    <col min="2057" max="2057" width="11.58203125" style="141" customWidth="1"/>
    <col min="2058" max="2058" width="21" style="141" customWidth="1"/>
    <col min="2059" max="2308" width="8.6640625" style="141"/>
    <col min="2309" max="2309" width="18.4140625" style="141" customWidth="1"/>
    <col min="2310" max="2310" width="17.33203125" style="141" customWidth="1"/>
    <col min="2311" max="2311" width="8.1640625" style="141" customWidth="1"/>
    <col min="2312" max="2312" width="17.33203125" style="141" customWidth="1"/>
    <col min="2313" max="2313" width="11.58203125" style="141" customWidth="1"/>
    <col min="2314" max="2314" width="21" style="141" customWidth="1"/>
    <col min="2315" max="2564" width="8.6640625" style="141"/>
    <col min="2565" max="2565" width="18.4140625" style="141" customWidth="1"/>
    <col min="2566" max="2566" width="17.33203125" style="141" customWidth="1"/>
    <col min="2567" max="2567" width="8.1640625" style="141" customWidth="1"/>
    <col min="2568" max="2568" width="17.33203125" style="141" customWidth="1"/>
    <col min="2569" max="2569" width="11.58203125" style="141" customWidth="1"/>
    <col min="2570" max="2570" width="21" style="141" customWidth="1"/>
    <col min="2571" max="2820" width="8.6640625" style="141"/>
    <col min="2821" max="2821" width="18.4140625" style="141" customWidth="1"/>
    <col min="2822" max="2822" width="17.33203125" style="141" customWidth="1"/>
    <col min="2823" max="2823" width="8.1640625" style="141" customWidth="1"/>
    <col min="2824" max="2824" width="17.33203125" style="141" customWidth="1"/>
    <col min="2825" max="2825" width="11.58203125" style="141" customWidth="1"/>
    <col min="2826" max="2826" width="21" style="141" customWidth="1"/>
    <col min="2827" max="3076" width="8.6640625" style="141"/>
    <col min="3077" max="3077" width="18.4140625" style="141" customWidth="1"/>
    <col min="3078" max="3078" width="17.33203125" style="141" customWidth="1"/>
    <col min="3079" max="3079" width="8.1640625" style="141" customWidth="1"/>
    <col min="3080" max="3080" width="17.33203125" style="141" customWidth="1"/>
    <col min="3081" max="3081" width="11.58203125" style="141" customWidth="1"/>
    <col min="3082" max="3082" width="21" style="141" customWidth="1"/>
    <col min="3083" max="3332" width="8.6640625" style="141"/>
    <col min="3333" max="3333" width="18.4140625" style="141" customWidth="1"/>
    <col min="3334" max="3334" width="17.33203125" style="141" customWidth="1"/>
    <col min="3335" max="3335" width="8.1640625" style="141" customWidth="1"/>
    <col min="3336" max="3336" width="17.33203125" style="141" customWidth="1"/>
    <col min="3337" max="3337" width="11.58203125" style="141" customWidth="1"/>
    <col min="3338" max="3338" width="21" style="141" customWidth="1"/>
    <col min="3339" max="3588" width="8.6640625" style="141"/>
    <col min="3589" max="3589" width="18.4140625" style="141" customWidth="1"/>
    <col min="3590" max="3590" width="17.33203125" style="141" customWidth="1"/>
    <col min="3591" max="3591" width="8.1640625" style="141" customWidth="1"/>
    <col min="3592" max="3592" width="17.33203125" style="141" customWidth="1"/>
    <col min="3593" max="3593" width="11.58203125" style="141" customWidth="1"/>
    <col min="3594" max="3594" width="21" style="141" customWidth="1"/>
    <col min="3595" max="3844" width="8.6640625" style="141"/>
    <col min="3845" max="3845" width="18.4140625" style="141" customWidth="1"/>
    <col min="3846" max="3846" width="17.33203125" style="141" customWidth="1"/>
    <col min="3847" max="3847" width="8.1640625" style="141" customWidth="1"/>
    <col min="3848" max="3848" width="17.33203125" style="141" customWidth="1"/>
    <col min="3849" max="3849" width="11.58203125" style="141" customWidth="1"/>
    <col min="3850" max="3850" width="21" style="141" customWidth="1"/>
    <col min="3851" max="4100" width="8.6640625" style="141"/>
    <col min="4101" max="4101" width="18.4140625" style="141" customWidth="1"/>
    <col min="4102" max="4102" width="17.33203125" style="141" customWidth="1"/>
    <col min="4103" max="4103" width="8.1640625" style="141" customWidth="1"/>
    <col min="4104" max="4104" width="17.33203125" style="141" customWidth="1"/>
    <col min="4105" max="4105" width="11.58203125" style="141" customWidth="1"/>
    <col min="4106" max="4106" width="21" style="141" customWidth="1"/>
    <col min="4107" max="4356" width="8.6640625" style="141"/>
    <col min="4357" max="4357" width="18.4140625" style="141" customWidth="1"/>
    <col min="4358" max="4358" width="17.33203125" style="141" customWidth="1"/>
    <col min="4359" max="4359" width="8.1640625" style="141" customWidth="1"/>
    <col min="4360" max="4360" width="17.33203125" style="141" customWidth="1"/>
    <col min="4361" max="4361" width="11.58203125" style="141" customWidth="1"/>
    <col min="4362" max="4362" width="21" style="141" customWidth="1"/>
    <col min="4363" max="4612" width="8.6640625" style="141"/>
    <col min="4613" max="4613" width="18.4140625" style="141" customWidth="1"/>
    <col min="4614" max="4614" width="17.33203125" style="141" customWidth="1"/>
    <col min="4615" max="4615" width="8.1640625" style="141" customWidth="1"/>
    <col min="4616" max="4616" width="17.33203125" style="141" customWidth="1"/>
    <col min="4617" max="4617" width="11.58203125" style="141" customWidth="1"/>
    <col min="4618" max="4618" width="21" style="141" customWidth="1"/>
    <col min="4619" max="4868" width="8.6640625" style="141"/>
    <col min="4869" max="4869" width="18.4140625" style="141" customWidth="1"/>
    <col min="4870" max="4870" width="17.33203125" style="141" customWidth="1"/>
    <col min="4871" max="4871" width="8.1640625" style="141" customWidth="1"/>
    <col min="4872" max="4872" width="17.33203125" style="141" customWidth="1"/>
    <col min="4873" max="4873" width="11.58203125" style="141" customWidth="1"/>
    <col min="4874" max="4874" width="21" style="141" customWidth="1"/>
    <col min="4875" max="5124" width="8.6640625" style="141"/>
    <col min="5125" max="5125" width="18.4140625" style="141" customWidth="1"/>
    <col min="5126" max="5126" width="17.33203125" style="141" customWidth="1"/>
    <col min="5127" max="5127" width="8.1640625" style="141" customWidth="1"/>
    <col min="5128" max="5128" width="17.33203125" style="141" customWidth="1"/>
    <col min="5129" max="5129" width="11.58203125" style="141" customWidth="1"/>
    <col min="5130" max="5130" width="21" style="141" customWidth="1"/>
    <col min="5131" max="5380" width="8.6640625" style="141"/>
    <col min="5381" max="5381" width="18.4140625" style="141" customWidth="1"/>
    <col min="5382" max="5382" width="17.33203125" style="141" customWidth="1"/>
    <col min="5383" max="5383" width="8.1640625" style="141" customWidth="1"/>
    <col min="5384" max="5384" width="17.33203125" style="141" customWidth="1"/>
    <col min="5385" max="5385" width="11.58203125" style="141" customWidth="1"/>
    <col min="5386" max="5386" width="21" style="141" customWidth="1"/>
    <col min="5387" max="5636" width="8.6640625" style="141"/>
    <col min="5637" max="5637" width="18.4140625" style="141" customWidth="1"/>
    <col min="5638" max="5638" width="17.33203125" style="141" customWidth="1"/>
    <col min="5639" max="5639" width="8.1640625" style="141" customWidth="1"/>
    <col min="5640" max="5640" width="17.33203125" style="141" customWidth="1"/>
    <col min="5641" max="5641" width="11.58203125" style="141" customWidth="1"/>
    <col min="5642" max="5642" width="21" style="141" customWidth="1"/>
    <col min="5643" max="5892" width="8.6640625" style="141"/>
    <col min="5893" max="5893" width="18.4140625" style="141" customWidth="1"/>
    <col min="5894" max="5894" width="17.33203125" style="141" customWidth="1"/>
    <col min="5895" max="5895" width="8.1640625" style="141" customWidth="1"/>
    <col min="5896" max="5896" width="17.33203125" style="141" customWidth="1"/>
    <col min="5897" max="5897" width="11.58203125" style="141" customWidth="1"/>
    <col min="5898" max="5898" width="21" style="141" customWidth="1"/>
    <col min="5899" max="6148" width="8.6640625" style="141"/>
    <col min="6149" max="6149" width="18.4140625" style="141" customWidth="1"/>
    <col min="6150" max="6150" width="17.33203125" style="141" customWidth="1"/>
    <col min="6151" max="6151" width="8.1640625" style="141" customWidth="1"/>
    <col min="6152" max="6152" width="17.33203125" style="141" customWidth="1"/>
    <col min="6153" max="6153" width="11.58203125" style="141" customWidth="1"/>
    <col min="6154" max="6154" width="21" style="141" customWidth="1"/>
    <col min="6155" max="6404" width="8.6640625" style="141"/>
    <col min="6405" max="6405" width="18.4140625" style="141" customWidth="1"/>
    <col min="6406" max="6406" width="17.33203125" style="141" customWidth="1"/>
    <col min="6407" max="6407" width="8.1640625" style="141" customWidth="1"/>
    <col min="6408" max="6408" width="17.33203125" style="141" customWidth="1"/>
    <col min="6409" max="6409" width="11.58203125" style="141" customWidth="1"/>
    <col min="6410" max="6410" width="21" style="141" customWidth="1"/>
    <col min="6411" max="6660" width="8.6640625" style="141"/>
    <col min="6661" max="6661" width="18.4140625" style="141" customWidth="1"/>
    <col min="6662" max="6662" width="17.33203125" style="141" customWidth="1"/>
    <col min="6663" max="6663" width="8.1640625" style="141" customWidth="1"/>
    <col min="6664" max="6664" width="17.33203125" style="141" customWidth="1"/>
    <col min="6665" max="6665" width="11.58203125" style="141" customWidth="1"/>
    <col min="6666" max="6666" width="21" style="141" customWidth="1"/>
    <col min="6667" max="6916" width="8.6640625" style="141"/>
    <col min="6917" max="6917" width="18.4140625" style="141" customWidth="1"/>
    <col min="6918" max="6918" width="17.33203125" style="141" customWidth="1"/>
    <col min="6919" max="6919" width="8.1640625" style="141" customWidth="1"/>
    <col min="6920" max="6920" width="17.33203125" style="141" customWidth="1"/>
    <col min="6921" max="6921" width="11.58203125" style="141" customWidth="1"/>
    <col min="6922" max="6922" width="21" style="141" customWidth="1"/>
    <col min="6923" max="7172" width="8.6640625" style="141"/>
    <col min="7173" max="7173" width="18.4140625" style="141" customWidth="1"/>
    <col min="7174" max="7174" width="17.33203125" style="141" customWidth="1"/>
    <col min="7175" max="7175" width="8.1640625" style="141" customWidth="1"/>
    <col min="7176" max="7176" width="17.33203125" style="141" customWidth="1"/>
    <col min="7177" max="7177" width="11.58203125" style="141" customWidth="1"/>
    <col min="7178" max="7178" width="21" style="141" customWidth="1"/>
    <col min="7179" max="7428" width="8.6640625" style="141"/>
    <col min="7429" max="7429" width="18.4140625" style="141" customWidth="1"/>
    <col min="7430" max="7430" width="17.33203125" style="141" customWidth="1"/>
    <col min="7431" max="7431" width="8.1640625" style="141" customWidth="1"/>
    <col min="7432" max="7432" width="17.33203125" style="141" customWidth="1"/>
    <col min="7433" max="7433" width="11.58203125" style="141" customWidth="1"/>
    <col min="7434" max="7434" width="21" style="141" customWidth="1"/>
    <col min="7435" max="7684" width="8.6640625" style="141"/>
    <col min="7685" max="7685" width="18.4140625" style="141" customWidth="1"/>
    <col min="7686" max="7686" width="17.33203125" style="141" customWidth="1"/>
    <col min="7687" max="7687" width="8.1640625" style="141" customWidth="1"/>
    <col min="7688" max="7688" width="17.33203125" style="141" customWidth="1"/>
    <col min="7689" max="7689" width="11.58203125" style="141" customWidth="1"/>
    <col min="7690" max="7690" width="21" style="141" customWidth="1"/>
    <col min="7691" max="7940" width="8.6640625" style="141"/>
    <col min="7941" max="7941" width="18.4140625" style="141" customWidth="1"/>
    <col min="7942" max="7942" width="17.33203125" style="141" customWidth="1"/>
    <col min="7943" max="7943" width="8.1640625" style="141" customWidth="1"/>
    <col min="7944" max="7944" width="17.33203125" style="141" customWidth="1"/>
    <col min="7945" max="7945" width="11.58203125" style="141" customWidth="1"/>
    <col min="7946" max="7946" width="21" style="141" customWidth="1"/>
    <col min="7947" max="8196" width="8.6640625" style="141"/>
    <col min="8197" max="8197" width="18.4140625" style="141" customWidth="1"/>
    <col min="8198" max="8198" width="17.33203125" style="141" customWidth="1"/>
    <col min="8199" max="8199" width="8.1640625" style="141" customWidth="1"/>
    <col min="8200" max="8200" width="17.33203125" style="141" customWidth="1"/>
    <col min="8201" max="8201" width="11.58203125" style="141" customWidth="1"/>
    <col min="8202" max="8202" width="21" style="141" customWidth="1"/>
    <col min="8203" max="8452" width="8.6640625" style="141"/>
    <col min="8453" max="8453" width="18.4140625" style="141" customWidth="1"/>
    <col min="8454" max="8454" width="17.33203125" style="141" customWidth="1"/>
    <col min="8455" max="8455" width="8.1640625" style="141" customWidth="1"/>
    <col min="8456" max="8456" width="17.33203125" style="141" customWidth="1"/>
    <col min="8457" max="8457" width="11.58203125" style="141" customWidth="1"/>
    <col min="8458" max="8458" width="21" style="141" customWidth="1"/>
    <col min="8459" max="8708" width="8.6640625" style="141"/>
    <col min="8709" max="8709" width="18.4140625" style="141" customWidth="1"/>
    <col min="8710" max="8710" width="17.33203125" style="141" customWidth="1"/>
    <col min="8711" max="8711" width="8.1640625" style="141" customWidth="1"/>
    <col min="8712" max="8712" width="17.33203125" style="141" customWidth="1"/>
    <col min="8713" max="8713" width="11.58203125" style="141" customWidth="1"/>
    <col min="8714" max="8714" width="21" style="141" customWidth="1"/>
    <col min="8715" max="8964" width="8.6640625" style="141"/>
    <col min="8965" max="8965" width="18.4140625" style="141" customWidth="1"/>
    <col min="8966" max="8966" width="17.33203125" style="141" customWidth="1"/>
    <col min="8967" max="8967" width="8.1640625" style="141" customWidth="1"/>
    <col min="8968" max="8968" width="17.33203125" style="141" customWidth="1"/>
    <col min="8969" max="8969" width="11.58203125" style="141" customWidth="1"/>
    <col min="8970" max="8970" width="21" style="141" customWidth="1"/>
    <col min="8971" max="9220" width="8.6640625" style="141"/>
    <col min="9221" max="9221" width="18.4140625" style="141" customWidth="1"/>
    <col min="9222" max="9222" width="17.33203125" style="141" customWidth="1"/>
    <col min="9223" max="9223" width="8.1640625" style="141" customWidth="1"/>
    <col min="9224" max="9224" width="17.33203125" style="141" customWidth="1"/>
    <col min="9225" max="9225" width="11.58203125" style="141" customWidth="1"/>
    <col min="9226" max="9226" width="21" style="141" customWidth="1"/>
    <col min="9227" max="9476" width="8.6640625" style="141"/>
    <col min="9477" max="9477" width="18.4140625" style="141" customWidth="1"/>
    <col min="9478" max="9478" width="17.33203125" style="141" customWidth="1"/>
    <col min="9479" max="9479" width="8.1640625" style="141" customWidth="1"/>
    <col min="9480" max="9480" width="17.33203125" style="141" customWidth="1"/>
    <col min="9481" max="9481" width="11.58203125" style="141" customWidth="1"/>
    <col min="9482" max="9482" width="21" style="141" customWidth="1"/>
    <col min="9483" max="9732" width="8.6640625" style="141"/>
    <col min="9733" max="9733" width="18.4140625" style="141" customWidth="1"/>
    <col min="9734" max="9734" width="17.33203125" style="141" customWidth="1"/>
    <col min="9735" max="9735" width="8.1640625" style="141" customWidth="1"/>
    <col min="9736" max="9736" width="17.33203125" style="141" customWidth="1"/>
    <col min="9737" max="9737" width="11.58203125" style="141" customWidth="1"/>
    <col min="9738" max="9738" width="21" style="141" customWidth="1"/>
    <col min="9739" max="9988" width="8.6640625" style="141"/>
    <col min="9989" max="9989" width="18.4140625" style="141" customWidth="1"/>
    <col min="9990" max="9990" width="17.33203125" style="141" customWidth="1"/>
    <col min="9991" max="9991" width="8.1640625" style="141" customWidth="1"/>
    <col min="9992" max="9992" width="17.33203125" style="141" customWidth="1"/>
    <col min="9993" max="9993" width="11.58203125" style="141" customWidth="1"/>
    <col min="9994" max="9994" width="21" style="141" customWidth="1"/>
    <col min="9995" max="10244" width="8.6640625" style="141"/>
    <col min="10245" max="10245" width="18.4140625" style="141" customWidth="1"/>
    <col min="10246" max="10246" width="17.33203125" style="141" customWidth="1"/>
    <col min="10247" max="10247" width="8.1640625" style="141" customWidth="1"/>
    <col min="10248" max="10248" width="17.33203125" style="141" customWidth="1"/>
    <col min="10249" max="10249" width="11.58203125" style="141" customWidth="1"/>
    <col min="10250" max="10250" width="21" style="141" customWidth="1"/>
    <col min="10251" max="10500" width="8.6640625" style="141"/>
    <col min="10501" max="10501" width="18.4140625" style="141" customWidth="1"/>
    <col min="10502" max="10502" width="17.33203125" style="141" customWidth="1"/>
    <col min="10503" max="10503" width="8.1640625" style="141" customWidth="1"/>
    <col min="10504" max="10504" width="17.33203125" style="141" customWidth="1"/>
    <col min="10505" max="10505" width="11.58203125" style="141" customWidth="1"/>
    <col min="10506" max="10506" width="21" style="141" customWidth="1"/>
    <col min="10507" max="10756" width="8.6640625" style="141"/>
    <col min="10757" max="10757" width="18.4140625" style="141" customWidth="1"/>
    <col min="10758" max="10758" width="17.33203125" style="141" customWidth="1"/>
    <col min="10759" max="10759" width="8.1640625" style="141" customWidth="1"/>
    <col min="10760" max="10760" width="17.33203125" style="141" customWidth="1"/>
    <col min="10761" max="10761" width="11.58203125" style="141" customWidth="1"/>
    <col min="10762" max="10762" width="21" style="141" customWidth="1"/>
    <col min="10763" max="11012" width="8.6640625" style="141"/>
    <col min="11013" max="11013" width="18.4140625" style="141" customWidth="1"/>
    <col min="11014" max="11014" width="17.33203125" style="141" customWidth="1"/>
    <col min="11015" max="11015" width="8.1640625" style="141" customWidth="1"/>
    <col min="11016" max="11016" width="17.33203125" style="141" customWidth="1"/>
    <col min="11017" max="11017" width="11.58203125" style="141" customWidth="1"/>
    <col min="11018" max="11018" width="21" style="141" customWidth="1"/>
    <col min="11019" max="11268" width="8.6640625" style="141"/>
    <col min="11269" max="11269" width="18.4140625" style="141" customWidth="1"/>
    <col min="11270" max="11270" width="17.33203125" style="141" customWidth="1"/>
    <col min="11271" max="11271" width="8.1640625" style="141" customWidth="1"/>
    <col min="11272" max="11272" width="17.33203125" style="141" customWidth="1"/>
    <col min="11273" max="11273" width="11.58203125" style="141" customWidth="1"/>
    <col min="11274" max="11274" width="21" style="141" customWidth="1"/>
    <col min="11275" max="11524" width="8.6640625" style="141"/>
    <col min="11525" max="11525" width="18.4140625" style="141" customWidth="1"/>
    <col min="11526" max="11526" width="17.33203125" style="141" customWidth="1"/>
    <col min="11527" max="11527" width="8.1640625" style="141" customWidth="1"/>
    <col min="11528" max="11528" width="17.33203125" style="141" customWidth="1"/>
    <col min="11529" max="11529" width="11.58203125" style="141" customWidth="1"/>
    <col min="11530" max="11530" width="21" style="141" customWidth="1"/>
    <col min="11531" max="11780" width="8.6640625" style="141"/>
    <col min="11781" max="11781" width="18.4140625" style="141" customWidth="1"/>
    <col min="11782" max="11782" width="17.33203125" style="141" customWidth="1"/>
    <col min="11783" max="11783" width="8.1640625" style="141" customWidth="1"/>
    <col min="11784" max="11784" width="17.33203125" style="141" customWidth="1"/>
    <col min="11785" max="11785" width="11.58203125" style="141" customWidth="1"/>
    <col min="11786" max="11786" width="21" style="141" customWidth="1"/>
    <col min="11787" max="12036" width="8.6640625" style="141"/>
    <col min="12037" max="12037" width="18.4140625" style="141" customWidth="1"/>
    <col min="12038" max="12038" width="17.33203125" style="141" customWidth="1"/>
    <col min="12039" max="12039" width="8.1640625" style="141" customWidth="1"/>
    <col min="12040" max="12040" width="17.33203125" style="141" customWidth="1"/>
    <col min="12041" max="12041" width="11.58203125" style="141" customWidth="1"/>
    <col min="12042" max="12042" width="21" style="141" customWidth="1"/>
    <col min="12043" max="12292" width="8.6640625" style="141"/>
    <col min="12293" max="12293" width="18.4140625" style="141" customWidth="1"/>
    <col min="12294" max="12294" width="17.33203125" style="141" customWidth="1"/>
    <col min="12295" max="12295" width="8.1640625" style="141" customWidth="1"/>
    <col min="12296" max="12296" width="17.33203125" style="141" customWidth="1"/>
    <col min="12297" max="12297" width="11.58203125" style="141" customWidth="1"/>
    <col min="12298" max="12298" width="21" style="141" customWidth="1"/>
    <col min="12299" max="12548" width="8.6640625" style="141"/>
    <col min="12549" max="12549" width="18.4140625" style="141" customWidth="1"/>
    <col min="12550" max="12550" width="17.33203125" style="141" customWidth="1"/>
    <col min="12551" max="12551" width="8.1640625" style="141" customWidth="1"/>
    <col min="12552" max="12552" width="17.33203125" style="141" customWidth="1"/>
    <col min="12553" max="12553" width="11.58203125" style="141" customWidth="1"/>
    <col min="12554" max="12554" width="21" style="141" customWidth="1"/>
    <col min="12555" max="12804" width="8.6640625" style="141"/>
    <col min="12805" max="12805" width="18.4140625" style="141" customWidth="1"/>
    <col min="12806" max="12806" width="17.33203125" style="141" customWidth="1"/>
    <col min="12807" max="12807" width="8.1640625" style="141" customWidth="1"/>
    <col min="12808" max="12808" width="17.33203125" style="141" customWidth="1"/>
    <col min="12809" max="12809" width="11.58203125" style="141" customWidth="1"/>
    <col min="12810" max="12810" width="21" style="141" customWidth="1"/>
    <col min="12811" max="13060" width="8.6640625" style="141"/>
    <col min="13061" max="13061" width="18.4140625" style="141" customWidth="1"/>
    <col min="13062" max="13062" width="17.33203125" style="141" customWidth="1"/>
    <col min="13063" max="13063" width="8.1640625" style="141" customWidth="1"/>
    <col min="13064" max="13064" width="17.33203125" style="141" customWidth="1"/>
    <col min="13065" max="13065" width="11.58203125" style="141" customWidth="1"/>
    <col min="13066" max="13066" width="21" style="141" customWidth="1"/>
    <col min="13067" max="13316" width="8.6640625" style="141"/>
    <col min="13317" max="13317" width="18.4140625" style="141" customWidth="1"/>
    <col min="13318" max="13318" width="17.33203125" style="141" customWidth="1"/>
    <col min="13319" max="13319" width="8.1640625" style="141" customWidth="1"/>
    <col min="13320" max="13320" width="17.33203125" style="141" customWidth="1"/>
    <col min="13321" max="13321" width="11.58203125" style="141" customWidth="1"/>
    <col min="13322" max="13322" width="21" style="141" customWidth="1"/>
    <col min="13323" max="13572" width="8.6640625" style="141"/>
    <col min="13573" max="13573" width="18.4140625" style="141" customWidth="1"/>
    <col min="13574" max="13574" width="17.33203125" style="141" customWidth="1"/>
    <col min="13575" max="13575" width="8.1640625" style="141" customWidth="1"/>
    <col min="13576" max="13576" width="17.33203125" style="141" customWidth="1"/>
    <col min="13577" max="13577" width="11.58203125" style="141" customWidth="1"/>
    <col min="13578" max="13578" width="21" style="141" customWidth="1"/>
    <col min="13579" max="13828" width="8.6640625" style="141"/>
    <col min="13829" max="13829" width="18.4140625" style="141" customWidth="1"/>
    <col min="13830" max="13830" width="17.33203125" style="141" customWidth="1"/>
    <col min="13831" max="13831" width="8.1640625" style="141" customWidth="1"/>
    <col min="13832" max="13832" width="17.33203125" style="141" customWidth="1"/>
    <col min="13833" max="13833" width="11.58203125" style="141" customWidth="1"/>
    <col min="13834" max="13834" width="21" style="141" customWidth="1"/>
    <col min="13835" max="14084" width="8.6640625" style="141"/>
    <col min="14085" max="14085" width="18.4140625" style="141" customWidth="1"/>
    <col min="14086" max="14086" width="17.33203125" style="141" customWidth="1"/>
    <col min="14087" max="14087" width="8.1640625" style="141" customWidth="1"/>
    <col min="14088" max="14088" width="17.33203125" style="141" customWidth="1"/>
    <col min="14089" max="14089" width="11.58203125" style="141" customWidth="1"/>
    <col min="14090" max="14090" width="21" style="141" customWidth="1"/>
    <col min="14091" max="14340" width="8.6640625" style="141"/>
    <col min="14341" max="14341" width="18.4140625" style="141" customWidth="1"/>
    <col min="14342" max="14342" width="17.33203125" style="141" customWidth="1"/>
    <col min="14343" max="14343" width="8.1640625" style="141" customWidth="1"/>
    <col min="14344" max="14344" width="17.33203125" style="141" customWidth="1"/>
    <col min="14345" max="14345" width="11.58203125" style="141" customWidth="1"/>
    <col min="14346" max="14346" width="21" style="141" customWidth="1"/>
    <col min="14347" max="14596" width="8.6640625" style="141"/>
    <col min="14597" max="14597" width="18.4140625" style="141" customWidth="1"/>
    <col min="14598" max="14598" width="17.33203125" style="141" customWidth="1"/>
    <col min="14599" max="14599" width="8.1640625" style="141" customWidth="1"/>
    <col min="14600" max="14600" width="17.33203125" style="141" customWidth="1"/>
    <col min="14601" max="14601" width="11.58203125" style="141" customWidth="1"/>
    <col min="14602" max="14602" width="21" style="141" customWidth="1"/>
    <col min="14603" max="14852" width="8.6640625" style="141"/>
    <col min="14853" max="14853" width="18.4140625" style="141" customWidth="1"/>
    <col min="14854" max="14854" width="17.33203125" style="141" customWidth="1"/>
    <col min="14855" max="14855" width="8.1640625" style="141" customWidth="1"/>
    <col min="14856" max="14856" width="17.33203125" style="141" customWidth="1"/>
    <col min="14857" max="14857" width="11.58203125" style="141" customWidth="1"/>
    <col min="14858" max="14858" width="21" style="141" customWidth="1"/>
    <col min="14859" max="15108" width="8.6640625" style="141"/>
    <col min="15109" max="15109" width="18.4140625" style="141" customWidth="1"/>
    <col min="15110" max="15110" width="17.33203125" style="141" customWidth="1"/>
    <col min="15111" max="15111" width="8.1640625" style="141" customWidth="1"/>
    <col min="15112" max="15112" width="17.33203125" style="141" customWidth="1"/>
    <col min="15113" max="15113" width="11.58203125" style="141" customWidth="1"/>
    <col min="15114" max="15114" width="21" style="141" customWidth="1"/>
    <col min="15115" max="15364" width="8.6640625" style="141"/>
    <col min="15365" max="15365" width="18.4140625" style="141" customWidth="1"/>
    <col min="15366" max="15366" width="17.33203125" style="141" customWidth="1"/>
    <col min="15367" max="15367" width="8.1640625" style="141" customWidth="1"/>
    <col min="15368" max="15368" width="17.33203125" style="141" customWidth="1"/>
    <col min="15369" max="15369" width="11.58203125" style="141" customWidth="1"/>
    <col min="15370" max="15370" width="21" style="141" customWidth="1"/>
    <col min="15371" max="15620" width="8.6640625" style="141"/>
    <col min="15621" max="15621" width="18.4140625" style="141" customWidth="1"/>
    <col min="15622" max="15622" width="17.33203125" style="141" customWidth="1"/>
    <col min="15623" max="15623" width="8.1640625" style="141" customWidth="1"/>
    <col min="15624" max="15624" width="17.33203125" style="141" customWidth="1"/>
    <col min="15625" max="15625" width="11.58203125" style="141" customWidth="1"/>
    <col min="15626" max="15626" width="21" style="141" customWidth="1"/>
    <col min="15627" max="15876" width="8.6640625" style="141"/>
    <col min="15877" max="15877" width="18.4140625" style="141" customWidth="1"/>
    <col min="15878" max="15878" width="17.33203125" style="141" customWidth="1"/>
    <col min="15879" max="15879" width="8.1640625" style="141" customWidth="1"/>
    <col min="15880" max="15880" width="17.33203125" style="141" customWidth="1"/>
    <col min="15881" max="15881" width="11.58203125" style="141" customWidth="1"/>
    <col min="15882" max="15882" width="21" style="141" customWidth="1"/>
    <col min="15883" max="16132" width="8.6640625" style="141"/>
    <col min="16133" max="16133" width="18.4140625" style="141" customWidth="1"/>
    <col min="16134" max="16134" width="17.33203125" style="141" customWidth="1"/>
    <col min="16135" max="16135" width="8.1640625" style="141" customWidth="1"/>
    <col min="16136" max="16136" width="17.33203125" style="141" customWidth="1"/>
    <col min="16137" max="16137" width="11.58203125" style="141" customWidth="1"/>
    <col min="16138" max="16138" width="21" style="141" customWidth="1"/>
    <col min="16139" max="16384" width="8.6640625" style="141"/>
  </cols>
  <sheetData>
    <row r="1" spans="1:25" ht="18.75" customHeight="1">
      <c r="I1" s="4960"/>
      <c r="J1" s="4960"/>
    </row>
    <row r="2" spans="1:25" ht="18.75" customHeight="1">
      <c r="C2" s="141" t="s">
        <v>2354</v>
      </c>
      <c r="I2" s="4960" t="s">
        <v>200</v>
      </c>
      <c r="J2" s="4960"/>
    </row>
    <row r="3" spans="1:25" s="167" customFormat="1">
      <c r="A3" s="168"/>
      <c r="R3" s="4959"/>
      <c r="S3" s="4959"/>
      <c r="T3" s="4959"/>
      <c r="U3" s="4959"/>
      <c r="V3" s="4959"/>
      <c r="W3" s="4959"/>
      <c r="X3" s="4959"/>
      <c r="Y3" s="4959"/>
    </row>
    <row r="4" spans="1:25" ht="32.25" customHeight="1">
      <c r="B4" s="4963" t="s">
        <v>199</v>
      </c>
      <c r="C4" s="4963"/>
      <c r="D4" s="4963"/>
      <c r="E4" s="4963"/>
      <c r="F4" s="4963"/>
      <c r="G4" s="4963"/>
      <c r="H4" s="4963"/>
      <c r="I4" s="4963"/>
      <c r="J4" s="4963"/>
    </row>
    <row r="5" spans="1:25" ht="15" customHeight="1" thickBot="1"/>
    <row r="6" spans="1:25" ht="36.75" customHeight="1">
      <c r="A6" s="142"/>
      <c r="B6" s="166" t="s">
        <v>198</v>
      </c>
      <c r="C6" s="4964"/>
      <c r="D6" s="4965"/>
      <c r="E6" s="4965"/>
      <c r="F6" s="4965"/>
      <c r="G6" s="4965"/>
      <c r="H6" s="4965"/>
      <c r="I6" s="4965"/>
      <c r="J6" s="4966"/>
    </row>
    <row r="7" spans="1:25" ht="36.75" customHeight="1" thickBot="1">
      <c r="A7" s="142"/>
      <c r="B7" s="165" t="s">
        <v>197</v>
      </c>
      <c r="C7" s="4967" t="s">
        <v>2</v>
      </c>
      <c r="D7" s="4968"/>
      <c r="E7" s="4968"/>
      <c r="F7" s="4968"/>
      <c r="G7" s="4968"/>
      <c r="H7" s="4968"/>
      <c r="I7" s="4968"/>
      <c r="J7" s="4969"/>
    </row>
    <row r="8" spans="1:25" ht="16.5" customHeight="1">
      <c r="A8" s="142"/>
      <c r="B8" s="142"/>
      <c r="C8" s="142"/>
      <c r="D8" s="142"/>
      <c r="E8" s="142"/>
      <c r="F8" s="142"/>
      <c r="G8" s="142"/>
      <c r="H8" s="142"/>
      <c r="I8" s="142"/>
      <c r="J8" s="142"/>
    </row>
    <row r="9" spans="1:25" ht="16.5" customHeight="1" thickBot="1">
      <c r="A9" s="142"/>
      <c r="B9" s="142" t="s">
        <v>196</v>
      </c>
      <c r="C9" s="142"/>
      <c r="D9" s="142"/>
      <c r="E9" s="142"/>
      <c r="F9" s="142"/>
      <c r="G9" s="142"/>
      <c r="H9" s="142"/>
      <c r="I9" s="142"/>
      <c r="J9" s="142"/>
    </row>
    <row r="10" spans="1:25" ht="80.25" customHeight="1">
      <c r="A10" s="142"/>
      <c r="B10" s="4980" t="s">
        <v>195</v>
      </c>
      <c r="C10" s="4981"/>
      <c r="D10" s="4981"/>
      <c r="E10" s="4981"/>
      <c r="F10" s="4981"/>
      <c r="G10" s="4981"/>
      <c r="H10" s="4981"/>
      <c r="I10" s="4981"/>
      <c r="J10" s="4982"/>
    </row>
    <row r="11" spans="1:25" ht="21" customHeight="1">
      <c r="A11" s="142"/>
      <c r="B11" s="4970" t="s">
        <v>194</v>
      </c>
      <c r="C11" s="4973" t="s">
        <v>193</v>
      </c>
      <c r="D11" s="4974"/>
      <c r="E11" s="4975"/>
      <c r="F11" s="4916" t="s">
        <v>192</v>
      </c>
      <c r="G11" s="4921" t="s">
        <v>190</v>
      </c>
      <c r="H11" s="4922"/>
      <c r="I11" s="4922"/>
      <c r="J11" s="4923"/>
    </row>
    <row r="12" spans="1:25" ht="36.75" customHeight="1">
      <c r="A12" s="142"/>
      <c r="B12" s="4971"/>
      <c r="C12" s="4924"/>
      <c r="D12" s="4925"/>
      <c r="E12" s="4976"/>
      <c r="F12" s="4917"/>
      <c r="G12" s="4924"/>
      <c r="H12" s="4925"/>
      <c r="I12" s="4925"/>
      <c r="J12" s="4926"/>
    </row>
    <row r="13" spans="1:25" ht="36.75" customHeight="1">
      <c r="A13" s="142"/>
      <c r="B13" s="4971"/>
      <c r="C13" s="4924"/>
      <c r="D13" s="4925"/>
      <c r="E13" s="4976"/>
      <c r="F13" s="4917"/>
      <c r="G13" s="4919" t="s">
        <v>189</v>
      </c>
      <c r="H13" s="4919"/>
      <c r="I13" s="4919" t="s">
        <v>188</v>
      </c>
      <c r="J13" s="4920"/>
    </row>
    <row r="14" spans="1:25" ht="36.75" customHeight="1">
      <c r="A14" s="142"/>
      <c r="B14" s="4971"/>
      <c r="C14" s="4924"/>
      <c r="D14" s="4925"/>
      <c r="E14" s="4976"/>
      <c r="F14" s="4917"/>
      <c r="G14" s="4927" t="s">
        <v>187</v>
      </c>
      <c r="H14" s="4927"/>
      <c r="I14" s="4919" t="s">
        <v>186</v>
      </c>
      <c r="J14" s="4920"/>
    </row>
    <row r="15" spans="1:25" ht="21" customHeight="1">
      <c r="A15" s="142"/>
      <c r="B15" s="4971"/>
      <c r="C15" s="4924"/>
      <c r="D15" s="4925"/>
      <c r="E15" s="4976"/>
      <c r="F15" s="4916" t="s">
        <v>191</v>
      </c>
      <c r="G15" s="4921" t="s">
        <v>190</v>
      </c>
      <c r="H15" s="4922"/>
      <c r="I15" s="4922"/>
      <c r="J15" s="4923"/>
    </row>
    <row r="16" spans="1:25" ht="36.75" customHeight="1">
      <c r="A16" s="142"/>
      <c r="B16" s="4971"/>
      <c r="C16" s="4924"/>
      <c r="D16" s="4925"/>
      <c r="E16" s="4976"/>
      <c r="F16" s="4917"/>
      <c r="G16" s="4924"/>
      <c r="H16" s="4925"/>
      <c r="I16" s="4925"/>
      <c r="J16" s="4926"/>
    </row>
    <row r="17" spans="1:10" ht="36.75" customHeight="1">
      <c r="A17" s="142"/>
      <c r="B17" s="4971"/>
      <c r="C17" s="4924"/>
      <c r="D17" s="4925"/>
      <c r="E17" s="4976"/>
      <c r="F17" s="4917"/>
      <c r="G17" s="4919" t="s">
        <v>189</v>
      </c>
      <c r="H17" s="4919"/>
      <c r="I17" s="4919" t="s">
        <v>188</v>
      </c>
      <c r="J17" s="4920"/>
    </row>
    <row r="18" spans="1:10" ht="36.75" customHeight="1">
      <c r="A18" s="142"/>
      <c r="B18" s="4972"/>
      <c r="C18" s="4977"/>
      <c r="D18" s="4978"/>
      <c r="E18" s="4979"/>
      <c r="F18" s="4918"/>
      <c r="G18" s="4927" t="s">
        <v>187</v>
      </c>
      <c r="H18" s="4927"/>
      <c r="I18" s="4919" t="s">
        <v>186</v>
      </c>
      <c r="J18" s="4920"/>
    </row>
    <row r="19" spans="1:10" ht="29.25" customHeight="1">
      <c r="A19" s="142"/>
      <c r="B19" s="4961" t="s">
        <v>185</v>
      </c>
      <c r="C19" s="4928" t="s">
        <v>184</v>
      </c>
      <c r="D19" s="4929"/>
      <c r="E19" s="4930"/>
      <c r="F19" s="4934" t="s">
        <v>183</v>
      </c>
      <c r="G19" s="4929"/>
      <c r="H19" s="4929"/>
      <c r="I19" s="4928" t="s">
        <v>182</v>
      </c>
      <c r="J19" s="4935"/>
    </row>
    <row r="20" spans="1:10" ht="30.75" customHeight="1" thickBot="1">
      <c r="A20" s="142"/>
      <c r="B20" s="4962"/>
      <c r="C20" s="4931"/>
      <c r="D20" s="4932"/>
      <c r="E20" s="4933"/>
      <c r="F20" s="4932"/>
      <c r="G20" s="4932"/>
      <c r="H20" s="4932"/>
      <c r="I20" s="4931"/>
      <c r="J20" s="4936"/>
    </row>
    <row r="21" spans="1:10" ht="30.75" customHeight="1" thickBot="1">
      <c r="A21" s="142"/>
      <c r="B21" s="164" t="s">
        <v>181</v>
      </c>
      <c r="C21" s="142"/>
      <c r="D21" s="142"/>
      <c r="E21" s="163" t="str" cm="1">
        <f t="array" ref="E21">IF(AND(2&gt;=I23:I25,8&lt;=I23:I25),"規定されている定員を超過しています。","")</f>
        <v/>
      </c>
      <c r="F21" s="163"/>
      <c r="G21" s="163"/>
      <c r="H21" s="163"/>
      <c r="I21" s="142"/>
      <c r="J21" s="142"/>
    </row>
    <row r="22" spans="1:10" ht="46.5" customHeight="1" thickBot="1">
      <c r="A22" s="142"/>
      <c r="B22" s="4945"/>
      <c r="C22" s="4946"/>
      <c r="D22" s="4947" t="s">
        <v>180</v>
      </c>
      <c r="E22" s="4948"/>
      <c r="F22" s="4948"/>
      <c r="G22" s="4948"/>
      <c r="H22" s="4949"/>
      <c r="I22" s="162" t="s">
        <v>179</v>
      </c>
      <c r="J22" s="161" t="s">
        <v>178</v>
      </c>
    </row>
    <row r="23" spans="1:10" ht="29.25" customHeight="1">
      <c r="A23" s="142"/>
      <c r="B23" s="4937" t="s">
        <v>177</v>
      </c>
      <c r="C23" s="157" t="s">
        <v>173</v>
      </c>
      <c r="D23" s="4950"/>
      <c r="E23" s="4951"/>
      <c r="F23" s="4951"/>
      <c r="G23" s="4951"/>
      <c r="H23" s="4952"/>
      <c r="I23" s="155"/>
      <c r="J23" s="154"/>
    </row>
    <row r="24" spans="1:10" ht="29.25" customHeight="1">
      <c r="A24" s="142"/>
      <c r="B24" s="4938"/>
      <c r="C24" s="150" t="s">
        <v>172</v>
      </c>
      <c r="D24" s="4953"/>
      <c r="E24" s="4954"/>
      <c r="F24" s="4954"/>
      <c r="G24" s="4954"/>
      <c r="H24" s="4955"/>
      <c r="I24" s="152"/>
      <c r="J24" s="151"/>
    </row>
    <row r="25" spans="1:10" ht="29.25" customHeight="1" thickBot="1">
      <c r="A25" s="142"/>
      <c r="B25" s="4938"/>
      <c r="C25" s="146" t="s">
        <v>171</v>
      </c>
      <c r="D25" s="4956"/>
      <c r="E25" s="4957"/>
      <c r="F25" s="4957"/>
      <c r="G25" s="4957"/>
      <c r="H25" s="4958"/>
      <c r="I25" s="148"/>
      <c r="J25" s="147"/>
    </row>
    <row r="26" spans="1:10" ht="29.25" customHeight="1" thickBot="1">
      <c r="A26" s="142"/>
      <c r="B26" s="4939"/>
      <c r="C26" s="4944" t="s">
        <v>170</v>
      </c>
      <c r="D26" s="4944"/>
      <c r="E26" s="4944"/>
      <c r="F26" s="4944"/>
      <c r="G26" s="4944"/>
      <c r="H26" s="4944"/>
      <c r="I26" s="145">
        <f>SUM(I23:I25)</f>
        <v>0</v>
      </c>
      <c r="J26" s="144">
        <f>SUM(J23:J25)</f>
        <v>0</v>
      </c>
    </row>
    <row r="27" spans="1:10" ht="29.25" customHeight="1" thickBot="1">
      <c r="A27" s="142"/>
      <c r="B27" s="160"/>
      <c r="C27" s="160"/>
      <c r="D27" s="159"/>
      <c r="E27" s="159"/>
      <c r="F27" s="159"/>
      <c r="G27" s="159"/>
      <c r="H27" s="159"/>
      <c r="I27" s="143" t="str">
        <f>(IF(OR(I26&lt;=1,I26&gt;=8),"↑住居の定員が規定の定員数を満たしていません。",""))</f>
        <v>↑住居の定員が規定の定員数を満たしていません。</v>
      </c>
      <c r="J27" s="158"/>
    </row>
    <row r="28" spans="1:10" ht="29.25" customHeight="1">
      <c r="A28" s="142"/>
      <c r="B28" s="4937" t="s">
        <v>176</v>
      </c>
      <c r="C28" s="156" t="s">
        <v>173</v>
      </c>
      <c r="D28" s="4950"/>
      <c r="E28" s="4951"/>
      <c r="F28" s="4951"/>
      <c r="G28" s="4951"/>
      <c r="H28" s="4952"/>
      <c r="I28" s="155"/>
      <c r="J28" s="154">
        <v>1</v>
      </c>
    </row>
    <row r="29" spans="1:10" ht="29.25" customHeight="1">
      <c r="A29" s="142"/>
      <c r="B29" s="4938"/>
      <c r="C29" s="153" t="s">
        <v>172</v>
      </c>
      <c r="D29" s="4953"/>
      <c r="E29" s="4954"/>
      <c r="F29" s="4954"/>
      <c r="G29" s="4954"/>
      <c r="H29" s="4955"/>
      <c r="I29" s="152"/>
      <c r="J29" s="151"/>
    </row>
    <row r="30" spans="1:10" ht="29.25" customHeight="1" thickBot="1">
      <c r="A30" s="142"/>
      <c r="B30" s="4938"/>
      <c r="C30" s="149" t="s">
        <v>171</v>
      </c>
      <c r="D30" s="4956"/>
      <c r="E30" s="4957"/>
      <c r="F30" s="4957"/>
      <c r="G30" s="4957"/>
      <c r="H30" s="4958"/>
      <c r="I30" s="148"/>
      <c r="J30" s="147"/>
    </row>
    <row r="31" spans="1:10" ht="29.25" customHeight="1" thickBot="1">
      <c r="A31" s="142"/>
      <c r="B31" s="4939"/>
      <c r="C31" s="4944" t="s">
        <v>170</v>
      </c>
      <c r="D31" s="4944"/>
      <c r="E31" s="4944"/>
      <c r="F31" s="4944"/>
      <c r="G31" s="4944"/>
      <c r="H31" s="4944"/>
      <c r="I31" s="145">
        <f>SUM(I28:I30)</f>
        <v>0</v>
      </c>
      <c r="J31" s="144">
        <f>SUM(J28:J30)</f>
        <v>1</v>
      </c>
    </row>
    <row r="32" spans="1:10" ht="29.25" customHeight="1" thickBot="1">
      <c r="A32" s="142"/>
      <c r="B32" s="160"/>
      <c r="C32" s="160"/>
      <c r="D32" s="159"/>
      <c r="E32" s="159"/>
      <c r="F32" s="159"/>
      <c r="G32" s="159"/>
      <c r="H32" s="159"/>
      <c r="I32" s="143" t="str">
        <f>(IF(OR(I31&lt;=1,I31&gt;=8),"↑住居の定員が規定の定員数を満たしていません。",""))</f>
        <v>↑住居の定員が規定の定員数を満たしていません。</v>
      </c>
      <c r="J32" s="158"/>
    </row>
    <row r="33" spans="1:10" ht="29.25" customHeight="1">
      <c r="A33" s="142"/>
      <c r="B33" s="4937" t="s">
        <v>175</v>
      </c>
      <c r="C33" s="156" t="s">
        <v>173</v>
      </c>
      <c r="D33" s="4914"/>
      <c r="E33" s="4915"/>
      <c r="F33" s="4915"/>
      <c r="G33" s="4915"/>
      <c r="H33" s="4915"/>
      <c r="I33" s="155"/>
      <c r="J33" s="154">
        <v>1</v>
      </c>
    </row>
    <row r="34" spans="1:10" ht="29.25" customHeight="1">
      <c r="A34" s="142"/>
      <c r="B34" s="4938"/>
      <c r="C34" s="153" t="s">
        <v>172</v>
      </c>
      <c r="D34" s="4940"/>
      <c r="E34" s="4941"/>
      <c r="F34" s="4941"/>
      <c r="G34" s="4941"/>
      <c r="H34" s="4941"/>
      <c r="I34" s="152"/>
      <c r="J34" s="151"/>
    </row>
    <row r="35" spans="1:10" ht="29.25" customHeight="1" thickBot="1">
      <c r="A35" s="142"/>
      <c r="B35" s="4938"/>
      <c r="C35" s="149" t="s">
        <v>171</v>
      </c>
      <c r="D35" s="4942"/>
      <c r="E35" s="4943"/>
      <c r="F35" s="4943"/>
      <c r="G35" s="4943"/>
      <c r="H35" s="4943"/>
      <c r="I35" s="148"/>
      <c r="J35" s="147"/>
    </row>
    <row r="36" spans="1:10" ht="29.25" customHeight="1" thickBot="1">
      <c r="A36" s="142"/>
      <c r="B36" s="4939"/>
      <c r="C36" s="4944" t="s">
        <v>170</v>
      </c>
      <c r="D36" s="4944"/>
      <c r="E36" s="4944"/>
      <c r="F36" s="4944"/>
      <c r="G36" s="4944"/>
      <c r="H36" s="4944"/>
      <c r="I36" s="145">
        <f>SUM(I33:I35)</f>
        <v>0</v>
      </c>
      <c r="J36" s="144">
        <f>SUM(J33:J35)</f>
        <v>1</v>
      </c>
    </row>
    <row r="37" spans="1:10" ht="29.25" customHeight="1" thickBot="1">
      <c r="A37" s="142"/>
      <c r="B37" s="160"/>
      <c r="C37" s="160"/>
      <c r="D37" s="159"/>
      <c r="E37" s="159"/>
      <c r="F37" s="159"/>
      <c r="G37" s="159"/>
      <c r="H37" s="159"/>
      <c r="I37" s="143" t="str">
        <f>(IF(OR(I36&lt;=1,I36&gt;=8),"↑住居の定員が規定の定員数を満たしていません。",""))</f>
        <v>↑住居の定員が規定の定員数を満たしていません。</v>
      </c>
      <c r="J37" s="158"/>
    </row>
    <row r="38" spans="1:10" ht="29.25" customHeight="1">
      <c r="A38" s="142"/>
      <c r="B38" s="4937" t="s">
        <v>174</v>
      </c>
      <c r="C38" s="156" t="s">
        <v>173</v>
      </c>
      <c r="D38" s="4914"/>
      <c r="E38" s="4915"/>
      <c r="F38" s="4915"/>
      <c r="G38" s="4915"/>
      <c r="H38" s="4915"/>
      <c r="I38" s="155"/>
      <c r="J38" s="154">
        <v>1</v>
      </c>
    </row>
    <row r="39" spans="1:10" ht="29.25" customHeight="1">
      <c r="A39" s="142"/>
      <c r="B39" s="4938"/>
      <c r="C39" s="153" t="s">
        <v>172</v>
      </c>
      <c r="D39" s="4940"/>
      <c r="E39" s="4941"/>
      <c r="F39" s="4941"/>
      <c r="G39" s="4941"/>
      <c r="H39" s="4941"/>
      <c r="I39" s="152"/>
      <c r="J39" s="151"/>
    </row>
    <row r="40" spans="1:10" ht="29.25" customHeight="1" thickBot="1">
      <c r="A40" s="142"/>
      <c r="B40" s="4938"/>
      <c r="C40" s="149" t="s">
        <v>171</v>
      </c>
      <c r="D40" s="4942"/>
      <c r="E40" s="4943"/>
      <c r="F40" s="4943"/>
      <c r="G40" s="4943"/>
      <c r="H40" s="4943"/>
      <c r="I40" s="148"/>
      <c r="J40" s="147"/>
    </row>
    <row r="41" spans="1:10" ht="29.25" customHeight="1" thickBot="1">
      <c r="A41" s="142"/>
      <c r="B41" s="4939"/>
      <c r="C41" s="4944" t="s">
        <v>170</v>
      </c>
      <c r="D41" s="4944"/>
      <c r="E41" s="4944"/>
      <c r="F41" s="4944"/>
      <c r="G41" s="4944"/>
      <c r="H41" s="4944"/>
      <c r="I41" s="145">
        <f>SUM(I38:I40)</f>
        <v>0</v>
      </c>
      <c r="J41" s="144">
        <f>SUM(J38:J40)</f>
        <v>1</v>
      </c>
    </row>
    <row r="42" spans="1:10" ht="29.25" customHeight="1">
      <c r="B42" s="142"/>
      <c r="C42" s="142"/>
      <c r="D42" s="142"/>
      <c r="E42" s="142"/>
      <c r="F42" s="142"/>
      <c r="G42" s="142"/>
      <c r="H42" s="142"/>
      <c r="I42" s="143" t="str">
        <f>(IF(OR(I41&lt;=1,I41&gt;=8),"↑住居の定員が規定の定員数を満たしていません。",""))</f>
        <v>↑住居の定員が規定の定員数を満たしていません。</v>
      </c>
      <c r="J42" s="142"/>
    </row>
    <row r="43" spans="1:10" ht="14">
      <c r="B43" s="142" t="s">
        <v>169</v>
      </c>
      <c r="C43" s="142"/>
      <c r="D43" s="142"/>
      <c r="E43" s="142"/>
      <c r="F43" s="142"/>
      <c r="G43" s="142"/>
      <c r="H43" s="142"/>
      <c r="I43" s="142"/>
      <c r="J43" s="142"/>
    </row>
  </sheetData>
  <mergeCells count="49">
    <mergeCell ref="R3:Y3"/>
    <mergeCell ref="I2:J2"/>
    <mergeCell ref="B19:B20"/>
    <mergeCell ref="G14:H14"/>
    <mergeCell ref="I1:J1"/>
    <mergeCell ref="B4:J4"/>
    <mergeCell ref="C6:J6"/>
    <mergeCell ref="C7:J7"/>
    <mergeCell ref="B11:B18"/>
    <mergeCell ref="C11:E18"/>
    <mergeCell ref="B10:J10"/>
    <mergeCell ref="I18:J18"/>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B38:B41"/>
    <mergeCell ref="D38:H38"/>
    <mergeCell ref="D39:H39"/>
    <mergeCell ref="D40:H40"/>
    <mergeCell ref="C41:H41"/>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s>
  <phoneticPr fontId="2"/>
  <conditionalFormatting sqref="I23">
    <cfRule type="cellIs" dxfId="16" priority="4" operator="notBetween">
      <formula>2</formula>
      <formula>7</formula>
    </cfRule>
  </conditionalFormatting>
  <conditionalFormatting sqref="I28">
    <cfRule type="cellIs" dxfId="15" priority="3" operator="notBetween">
      <formula>2</formula>
      <formula>7</formula>
    </cfRule>
  </conditionalFormatting>
  <conditionalFormatting sqref="I33">
    <cfRule type="cellIs" dxfId="14" priority="2" operator="notBetween">
      <formula>2</formula>
      <formula>7</formula>
    </cfRule>
  </conditionalFormatting>
  <conditionalFormatting sqref="I38">
    <cfRule type="cellIs" dxfId="13" priority="1" operator="notBetween">
      <formula>2</formula>
      <formula>7</formula>
    </cfRule>
  </conditionalFormatting>
  <pageMargins left="0.75" right="0.75" top="1" bottom="1" header="0.51200000000000001" footer="0.51200000000000001"/>
  <pageSetup paperSize="9" scale="53"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0AAB9-97EA-4A36-8C1E-8BC25EFE29F0}">
  <dimension ref="A1:BD57"/>
  <sheetViews>
    <sheetView view="pageBreakPreview" zoomScale="115" zoomScaleNormal="115" zoomScaleSheetLayoutView="115" workbookViewId="0">
      <selection activeCell="L7" sqref="L7:AD7"/>
    </sheetView>
  </sheetViews>
  <sheetFormatPr defaultColWidth="8.1640625" defaultRowHeight="12"/>
  <cols>
    <col min="1" max="56" width="1.58203125" style="169" customWidth="1"/>
    <col min="57" max="59" width="8.1640625" style="169" customWidth="1"/>
    <col min="60" max="16384" width="8.1640625" style="169"/>
  </cols>
  <sheetData>
    <row r="1" spans="1:56" ht="13.9" customHeight="1">
      <c r="A1" s="171" t="s">
        <v>2355</v>
      </c>
    </row>
    <row r="2" spans="1:56" ht="13.9" customHeight="1">
      <c r="AP2" s="4428" t="s">
        <v>258</v>
      </c>
      <c r="AQ2" s="4428"/>
      <c r="AR2" s="4428"/>
      <c r="AS2" s="4514"/>
      <c r="AT2" s="4514"/>
      <c r="AU2" s="4428" t="s">
        <v>257</v>
      </c>
      <c r="AV2" s="4428"/>
      <c r="AW2" s="4514"/>
      <c r="AX2" s="4514"/>
      <c r="AY2" s="4428" t="s">
        <v>256</v>
      </c>
      <c r="AZ2" s="4428"/>
      <c r="BA2" s="4514"/>
      <c r="BB2" s="4514"/>
      <c r="BC2" s="4428" t="s">
        <v>215</v>
      </c>
      <c r="BD2" s="4428"/>
    </row>
    <row r="3" spans="1:56" ht="13.9" customHeight="1"/>
    <row r="4" spans="1:56" ht="13.9" customHeight="1">
      <c r="Q4" s="169" t="s">
        <v>255</v>
      </c>
    </row>
    <row r="5" spans="1:56" ht="13.9" customHeight="1"/>
    <row r="6" spans="1:56" ht="13.9" customHeight="1">
      <c r="C6" s="169" t="s">
        <v>254</v>
      </c>
      <c r="AI6" s="169" t="s">
        <v>253</v>
      </c>
    </row>
    <row r="7" spans="1:56" ht="13.9" customHeight="1">
      <c r="E7" s="4515" t="s">
        <v>252</v>
      </c>
      <c r="F7" s="4515"/>
      <c r="G7" s="4515"/>
      <c r="H7" s="4515"/>
      <c r="I7" s="4515"/>
      <c r="J7" s="4515"/>
      <c r="K7" s="4515"/>
      <c r="L7" s="5019"/>
      <c r="M7" s="5019"/>
      <c r="N7" s="5019"/>
      <c r="O7" s="5019"/>
      <c r="P7" s="5019"/>
      <c r="Q7" s="5019"/>
      <c r="R7" s="5019"/>
      <c r="S7" s="5019"/>
      <c r="T7" s="5019"/>
      <c r="U7" s="5019"/>
      <c r="V7" s="5019"/>
      <c r="W7" s="5019"/>
      <c r="X7" s="5019"/>
      <c r="Y7" s="5019"/>
      <c r="Z7" s="5019"/>
      <c r="AA7" s="5019"/>
      <c r="AB7" s="5019"/>
      <c r="AC7" s="5019"/>
      <c r="AD7" s="5019"/>
      <c r="AK7" s="5014"/>
      <c r="AL7" s="5014"/>
      <c r="AM7" s="5014"/>
      <c r="AN7" s="4515" t="s">
        <v>251</v>
      </c>
      <c r="AO7" s="4515"/>
      <c r="AP7" s="4515"/>
      <c r="AQ7" s="4515"/>
      <c r="AR7" s="4515"/>
      <c r="AS7" s="4515"/>
      <c r="AT7" s="4515"/>
      <c r="AU7" s="4515"/>
      <c r="AV7" s="4515"/>
      <c r="AW7" s="4515"/>
      <c r="AX7" s="4515"/>
      <c r="AY7" s="4515"/>
    </row>
    <row r="8" spans="1:56" ht="13.9" customHeight="1">
      <c r="E8" s="4515" t="s">
        <v>250</v>
      </c>
      <c r="F8" s="4515"/>
      <c r="G8" s="4515"/>
      <c r="H8" s="4515"/>
      <c r="I8" s="4515"/>
      <c r="J8" s="4515"/>
      <c r="K8" s="4515"/>
      <c r="L8" s="5019"/>
      <c r="M8" s="5019"/>
      <c r="N8" s="5019"/>
      <c r="O8" s="5019"/>
      <c r="P8" s="5019"/>
      <c r="Q8" s="5019"/>
      <c r="R8" s="5019"/>
      <c r="S8" s="5019"/>
      <c r="T8" s="5019"/>
      <c r="U8" s="5019"/>
      <c r="V8" s="5019"/>
      <c r="W8" s="5019"/>
      <c r="X8" s="5019"/>
      <c r="Y8" s="5019"/>
      <c r="Z8" s="5019"/>
      <c r="AA8" s="5019"/>
      <c r="AB8" s="5019"/>
      <c r="AC8" s="5019"/>
      <c r="AD8" s="5019"/>
      <c r="AK8" s="5014"/>
      <c r="AL8" s="5014"/>
      <c r="AM8" s="5014"/>
      <c r="AN8" s="4515" t="s">
        <v>249</v>
      </c>
      <c r="AO8" s="4515"/>
      <c r="AP8" s="4515"/>
      <c r="AQ8" s="4515"/>
      <c r="AR8" s="4515"/>
      <c r="AS8" s="4515"/>
      <c r="AT8" s="4515"/>
      <c r="AU8" s="4515"/>
      <c r="AV8" s="4515"/>
      <c r="AW8" s="4515"/>
      <c r="AX8" s="4515"/>
      <c r="AY8" s="4515"/>
    </row>
    <row r="9" spans="1:56" ht="13.9" customHeight="1">
      <c r="E9" s="4515" t="s">
        <v>248</v>
      </c>
      <c r="F9" s="4515"/>
      <c r="G9" s="4515"/>
      <c r="H9" s="4515"/>
      <c r="I9" s="4515"/>
      <c r="J9" s="4515"/>
      <c r="K9" s="4515"/>
      <c r="L9" s="5019"/>
      <c r="M9" s="5019"/>
      <c r="N9" s="5019"/>
      <c r="O9" s="5019"/>
      <c r="P9" s="5019"/>
      <c r="Q9" s="5019"/>
      <c r="R9" s="5019"/>
      <c r="S9" s="5019"/>
      <c r="T9" s="5019"/>
      <c r="U9" s="5019"/>
      <c r="V9" s="4515" t="s">
        <v>247</v>
      </c>
      <c r="W9" s="4515"/>
      <c r="X9" s="4515"/>
      <c r="Y9" s="5020"/>
      <c r="Z9" s="5020"/>
      <c r="AA9" s="5020"/>
      <c r="AB9" s="5020"/>
      <c r="AC9" s="4515" t="s">
        <v>213</v>
      </c>
      <c r="AD9" s="4515"/>
      <c r="AJ9" s="175"/>
      <c r="AK9" s="184" t="s">
        <v>246</v>
      </c>
      <c r="AL9" s="175"/>
      <c r="AM9" s="175"/>
      <c r="AN9" s="175"/>
      <c r="AO9" s="175"/>
      <c r="AP9" s="175"/>
      <c r="AQ9" s="175"/>
      <c r="AR9" s="175"/>
      <c r="AS9" s="175"/>
      <c r="AT9" s="175"/>
      <c r="AU9" s="175"/>
    </row>
    <row r="10" spans="1:56" ht="13.9" customHeight="1">
      <c r="C10" s="175"/>
      <c r="D10" s="175"/>
      <c r="E10" s="175"/>
      <c r="F10" s="175"/>
      <c r="G10" s="175"/>
      <c r="H10" s="175"/>
      <c r="I10" s="175"/>
      <c r="J10" s="175"/>
      <c r="K10" s="175"/>
      <c r="L10" s="175"/>
      <c r="M10" s="175"/>
      <c r="N10" s="175"/>
      <c r="O10" s="175"/>
      <c r="P10" s="175"/>
      <c r="Q10" s="175"/>
      <c r="R10" s="175"/>
      <c r="S10" s="175"/>
      <c r="T10" s="175"/>
      <c r="U10" s="175"/>
      <c r="V10" s="175"/>
      <c r="W10" s="175"/>
      <c r="X10" s="175"/>
      <c r="Y10" s="175"/>
      <c r="Z10" s="175"/>
      <c r="AA10" s="175"/>
      <c r="AB10" s="175"/>
      <c r="AH10" s="175"/>
      <c r="AI10" s="175"/>
      <c r="AJ10" s="175"/>
      <c r="AK10" s="177" t="str">
        <f>IF(COUNTIF(AK6:AM8,"○")&gt;1,"いづれか１つを選択してください。","")</f>
        <v/>
      </c>
      <c r="AL10" s="175"/>
      <c r="AM10" s="175"/>
      <c r="AN10" s="175"/>
      <c r="AO10" s="175"/>
      <c r="AP10" s="175"/>
      <c r="AQ10" s="175"/>
      <c r="AR10" s="175"/>
      <c r="AS10" s="175"/>
      <c r="AT10" s="175"/>
      <c r="AU10" s="175"/>
    </row>
    <row r="11" spans="1:56" ht="13.9" customHeight="1">
      <c r="C11" s="169" t="s">
        <v>245</v>
      </c>
      <c r="AH11" s="169" t="s">
        <v>244</v>
      </c>
    </row>
    <row r="12" spans="1:56" ht="13.9" customHeight="1">
      <c r="E12" s="5014"/>
      <c r="F12" s="5014"/>
      <c r="G12" s="5014"/>
      <c r="H12" s="5015" t="s">
        <v>243</v>
      </c>
      <c r="I12" s="5015"/>
      <c r="J12" s="5015"/>
      <c r="K12" s="5015"/>
      <c r="L12" s="5015"/>
      <c r="M12" s="5015"/>
      <c r="N12" s="5015"/>
      <c r="O12" s="5015"/>
      <c r="P12" s="5015"/>
      <c r="Q12" s="5015"/>
      <c r="R12" s="5015"/>
      <c r="S12" s="5015"/>
      <c r="T12" s="5015"/>
      <c r="U12" s="5015"/>
      <c r="V12" s="5015"/>
      <c r="W12" s="5015"/>
      <c r="X12" s="5015"/>
      <c r="Y12" s="5015"/>
      <c r="Z12" s="5015"/>
      <c r="AA12" s="5015"/>
      <c r="AB12" s="5015"/>
      <c r="AC12" s="5015"/>
      <c r="AD12" s="5015"/>
      <c r="AE12" s="5015"/>
      <c r="AF12" s="5015"/>
      <c r="AI12" s="176"/>
      <c r="AK12" s="4983" t="s">
        <v>234</v>
      </c>
      <c r="AL12" s="4984"/>
      <c r="AM12" s="4984"/>
      <c r="AN12" s="4985"/>
      <c r="AO12" s="5016"/>
      <c r="AP12" s="5017"/>
      <c r="AQ12" s="5017"/>
      <c r="AR12" s="4525" t="s">
        <v>213</v>
      </c>
      <c r="AS12" s="4526"/>
      <c r="AT12" s="4524" t="s">
        <v>231</v>
      </c>
      <c r="AU12" s="4525"/>
      <c r="AV12" s="4525"/>
      <c r="AW12" s="4526"/>
      <c r="AX12" s="5016"/>
      <c r="AY12" s="5017"/>
      <c r="AZ12" s="5017"/>
      <c r="BA12" s="4525" t="s">
        <v>213</v>
      </c>
      <c r="BB12" s="4526"/>
    </row>
    <row r="13" spans="1:56" ht="13.9" customHeight="1">
      <c r="E13" s="5014"/>
      <c r="F13" s="5014"/>
      <c r="G13" s="5014"/>
      <c r="H13" s="5015" t="s">
        <v>242</v>
      </c>
      <c r="I13" s="5015"/>
      <c r="J13" s="5015"/>
      <c r="K13" s="5015"/>
      <c r="L13" s="5015"/>
      <c r="M13" s="5015"/>
      <c r="N13" s="5015"/>
      <c r="O13" s="5015"/>
      <c r="P13" s="5015"/>
      <c r="Q13" s="5015"/>
      <c r="R13" s="5015"/>
      <c r="S13" s="5015"/>
      <c r="T13" s="5015"/>
      <c r="U13" s="5015"/>
      <c r="V13" s="5015"/>
      <c r="W13" s="5015"/>
      <c r="X13" s="5015"/>
      <c r="Y13" s="5015"/>
      <c r="Z13" s="5015"/>
      <c r="AA13" s="5015"/>
      <c r="AB13" s="5015"/>
      <c r="AC13" s="5015"/>
      <c r="AD13" s="5015"/>
      <c r="AE13" s="5015"/>
      <c r="AF13" s="5015"/>
      <c r="AH13" s="176" t="str">
        <f>IF(E12="○","→","")</f>
        <v/>
      </c>
      <c r="AI13" s="176"/>
      <c r="AK13" s="4524" t="s">
        <v>233</v>
      </c>
      <c r="AL13" s="4525"/>
      <c r="AM13" s="4525"/>
      <c r="AN13" s="4526"/>
      <c r="AO13" s="5016"/>
      <c r="AP13" s="5017"/>
      <c r="AQ13" s="5017"/>
      <c r="AR13" s="4525" t="s">
        <v>213</v>
      </c>
      <c r="AS13" s="4526"/>
      <c r="AT13" s="4524" t="s">
        <v>230</v>
      </c>
      <c r="AU13" s="4525"/>
      <c r="AV13" s="4525"/>
      <c r="AW13" s="4526"/>
      <c r="AX13" s="5016"/>
      <c r="AY13" s="5017"/>
      <c r="AZ13" s="5017"/>
      <c r="BA13" s="4525" t="s">
        <v>213</v>
      </c>
      <c r="BB13" s="4526"/>
    </row>
    <row r="14" spans="1:56" ht="13.9" customHeight="1">
      <c r="E14" s="5014"/>
      <c r="F14" s="5014"/>
      <c r="G14" s="5014"/>
      <c r="H14" s="5015" t="s">
        <v>241</v>
      </c>
      <c r="I14" s="5015"/>
      <c r="J14" s="5015"/>
      <c r="K14" s="5015"/>
      <c r="L14" s="5015"/>
      <c r="M14" s="5015"/>
      <c r="N14" s="5015"/>
      <c r="O14" s="5015"/>
      <c r="P14" s="5015"/>
      <c r="Q14" s="5015"/>
      <c r="R14" s="5015"/>
      <c r="S14" s="5015"/>
      <c r="T14" s="5015"/>
      <c r="U14" s="5015"/>
      <c r="V14" s="5015"/>
      <c r="W14" s="5015"/>
      <c r="X14" s="5015"/>
      <c r="Y14" s="5015"/>
      <c r="Z14" s="5015"/>
      <c r="AA14" s="5015"/>
      <c r="AB14" s="5015"/>
      <c r="AC14" s="5015"/>
      <c r="AD14" s="5015"/>
      <c r="AE14" s="5015"/>
      <c r="AF14" s="5015"/>
      <c r="AH14" s="176"/>
      <c r="AI14" s="176"/>
      <c r="AK14" s="4524" t="s">
        <v>232</v>
      </c>
      <c r="AL14" s="4525"/>
      <c r="AM14" s="4525"/>
      <c r="AN14" s="4526"/>
      <c r="AO14" s="5016"/>
      <c r="AP14" s="5017"/>
      <c r="AQ14" s="5017"/>
      <c r="AR14" s="4525" t="s">
        <v>213</v>
      </c>
      <c r="AS14" s="4526"/>
      <c r="AT14" s="4524" t="s">
        <v>229</v>
      </c>
      <c r="AU14" s="4525"/>
      <c r="AV14" s="4525"/>
      <c r="AW14" s="4526"/>
      <c r="AX14" s="5016"/>
      <c r="AY14" s="5017"/>
      <c r="AZ14" s="5017"/>
      <c r="BA14" s="4525" t="s">
        <v>213</v>
      </c>
      <c r="BB14" s="4526"/>
    </row>
    <row r="15" spans="1:56" ht="13.9" customHeight="1">
      <c r="E15" s="182" t="s">
        <v>240</v>
      </c>
      <c r="F15" s="171"/>
      <c r="G15" s="171"/>
      <c r="H15" s="171"/>
      <c r="I15" s="171"/>
      <c r="J15" s="171"/>
      <c r="K15" s="171"/>
      <c r="L15" s="171"/>
      <c r="M15" s="171"/>
      <c r="N15" s="171"/>
      <c r="O15" s="171"/>
      <c r="P15" s="171"/>
      <c r="Q15" s="171"/>
      <c r="R15" s="171"/>
      <c r="S15" s="171"/>
      <c r="T15" s="171"/>
      <c r="U15" s="171"/>
      <c r="V15" s="171"/>
      <c r="W15" s="171"/>
      <c r="X15" s="171"/>
      <c r="Y15" s="171"/>
      <c r="Z15" s="171"/>
      <c r="AA15" s="171"/>
      <c r="AB15" s="171"/>
      <c r="AC15" s="171"/>
      <c r="AD15" s="171"/>
      <c r="AE15" s="171"/>
      <c r="AF15" s="171"/>
      <c r="AK15" s="171"/>
      <c r="AL15" s="171"/>
      <c r="AM15" s="171"/>
      <c r="AN15" s="171"/>
      <c r="AO15" s="183"/>
      <c r="AP15" s="183"/>
      <c r="AQ15" s="183"/>
      <c r="AR15" s="171"/>
      <c r="AS15" s="171"/>
      <c r="AT15" s="4524" t="s">
        <v>239</v>
      </c>
      <c r="AU15" s="4525"/>
      <c r="AV15" s="4525"/>
      <c r="AW15" s="4526"/>
      <c r="AX15" s="5012">
        <f>AO12+AO13+AO14+AX12+AX13+AX14</f>
        <v>0</v>
      </c>
      <c r="AY15" s="5013"/>
      <c r="AZ15" s="5013"/>
      <c r="BA15" s="4525" t="s">
        <v>213</v>
      </c>
      <c r="BB15" s="4526"/>
    </row>
    <row r="16" spans="1:56" ht="13.9" customHeight="1">
      <c r="E16" s="182" t="s">
        <v>238</v>
      </c>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c r="AD16" s="181" t="str">
        <f>IF(OR(E13="○",E14="○"),"↓","")</f>
        <v/>
      </c>
      <c r="AE16" s="180"/>
      <c r="AF16" s="171"/>
      <c r="AR16" s="175"/>
      <c r="AS16" s="175"/>
      <c r="AT16" s="179"/>
      <c r="AU16" s="179"/>
      <c r="AV16" s="179"/>
      <c r="AW16" s="179"/>
      <c r="AX16" s="179"/>
      <c r="AY16" s="179"/>
      <c r="AZ16" s="179"/>
      <c r="BA16" s="179"/>
      <c r="BB16" s="178" t="str">
        <f>IF(AND(AX15&lt;&gt;Y9,E12="○"),"「１　事業者名簿」の定員数と想定される利用者数が一致しません。","")</f>
        <v/>
      </c>
    </row>
    <row r="17" spans="3:53" ht="13.9" customHeight="1">
      <c r="E17" s="177" t="str">
        <f>IF(COUNTIF(E12:G14,"○")&gt;1,"いずれか１つを選択してください。","")</f>
        <v/>
      </c>
      <c r="AD17" s="176"/>
      <c r="AE17" s="176"/>
      <c r="AR17" s="175"/>
      <c r="AS17" s="175"/>
      <c r="AT17" s="175"/>
      <c r="AU17" s="175"/>
      <c r="AV17" s="175"/>
      <c r="AW17" s="175"/>
      <c r="AX17" s="175"/>
      <c r="AY17" s="175"/>
      <c r="AZ17" s="175"/>
    </row>
    <row r="18" spans="3:53" ht="13.9" customHeight="1">
      <c r="C18" s="169" t="s">
        <v>237</v>
      </c>
    </row>
    <row r="19" spans="3:53" ht="13.9" customHeight="1">
      <c r="E19" s="4515"/>
      <c r="F19" s="4515"/>
      <c r="G19" s="4515"/>
      <c r="H19" s="4515"/>
      <c r="I19" s="4515"/>
      <c r="J19" s="4515" t="s">
        <v>236</v>
      </c>
      <c r="K19" s="4515"/>
      <c r="L19" s="4515"/>
      <c r="M19" s="4515"/>
      <c r="N19" s="4515"/>
      <c r="O19" s="4515"/>
      <c r="P19" s="4515" t="s">
        <v>235</v>
      </c>
      <c r="Q19" s="4515"/>
      <c r="R19" s="4515"/>
      <c r="S19" s="4515"/>
      <c r="T19" s="4515"/>
      <c r="U19" s="4515"/>
      <c r="V19" s="4515"/>
      <c r="W19" s="4515"/>
      <c r="X19" s="4515"/>
      <c r="Y19" s="4515"/>
      <c r="Z19" s="4515"/>
      <c r="AA19" s="4515"/>
      <c r="AB19" s="4515"/>
      <c r="AC19" s="4515"/>
      <c r="AD19" s="4515"/>
      <c r="AE19" s="4515"/>
      <c r="AF19" s="4515"/>
      <c r="AG19" s="4515"/>
      <c r="AH19" s="4515"/>
      <c r="AI19" s="4515"/>
      <c r="AJ19" s="4515"/>
      <c r="AK19" s="4515"/>
      <c r="AL19" s="4515"/>
      <c r="AM19" s="4515"/>
      <c r="AN19" s="4515"/>
      <c r="AO19" s="4515"/>
      <c r="AP19" s="4515"/>
      <c r="AQ19" s="4515"/>
      <c r="AR19" s="4515"/>
      <c r="AS19" s="4515"/>
      <c r="AT19" s="4515"/>
      <c r="AU19" s="4515"/>
      <c r="AV19" s="4515"/>
      <c r="AW19" s="4515"/>
      <c r="AX19" s="4515"/>
    </row>
    <row r="20" spans="3:53" ht="13.9" customHeight="1">
      <c r="E20" s="4515"/>
      <c r="F20" s="4515"/>
      <c r="G20" s="4515"/>
      <c r="H20" s="4515"/>
      <c r="I20" s="4515"/>
      <c r="J20" s="4515"/>
      <c r="K20" s="4515"/>
      <c r="L20" s="4515"/>
      <c r="M20" s="4515"/>
      <c r="N20" s="4515"/>
      <c r="O20" s="4515"/>
      <c r="P20" s="5018" t="s">
        <v>234</v>
      </c>
      <c r="Q20" s="5018"/>
      <c r="R20" s="5018"/>
      <c r="S20" s="5018"/>
      <c r="T20" s="5018"/>
      <c r="U20" s="4515" t="s">
        <v>233</v>
      </c>
      <c r="V20" s="4515"/>
      <c r="W20" s="4515"/>
      <c r="X20" s="4515"/>
      <c r="Y20" s="4515"/>
      <c r="Z20" s="4515" t="s">
        <v>232</v>
      </c>
      <c r="AA20" s="4515"/>
      <c r="AB20" s="4515"/>
      <c r="AC20" s="4515"/>
      <c r="AD20" s="4515"/>
      <c r="AE20" s="4515" t="s">
        <v>231</v>
      </c>
      <c r="AF20" s="4515"/>
      <c r="AG20" s="4515"/>
      <c r="AH20" s="4515"/>
      <c r="AI20" s="4515"/>
      <c r="AJ20" s="4515" t="s">
        <v>230</v>
      </c>
      <c r="AK20" s="4515"/>
      <c r="AL20" s="4515"/>
      <c r="AM20" s="4515"/>
      <c r="AN20" s="4515"/>
      <c r="AO20" s="4515" t="s">
        <v>229</v>
      </c>
      <c r="AP20" s="4515"/>
      <c r="AQ20" s="4515"/>
      <c r="AR20" s="4515"/>
      <c r="AS20" s="4515"/>
      <c r="AT20" s="4515" t="s">
        <v>216</v>
      </c>
      <c r="AU20" s="4515"/>
      <c r="AV20" s="4515"/>
      <c r="AW20" s="4515"/>
      <c r="AX20" s="4515"/>
    </row>
    <row r="21" spans="3:53" ht="13.9" customHeight="1">
      <c r="E21" s="4515" t="s">
        <v>228</v>
      </c>
      <c r="F21" s="4515"/>
      <c r="G21" s="4515"/>
      <c r="H21" s="4515"/>
      <c r="I21" s="4515"/>
      <c r="J21" s="5006">
        <v>30</v>
      </c>
      <c r="K21" s="5007"/>
      <c r="L21" s="5007"/>
      <c r="M21" s="5007"/>
      <c r="N21" s="4559" t="s">
        <v>215</v>
      </c>
      <c r="O21" s="5005"/>
      <c r="P21" s="5008">
        <v>0</v>
      </c>
      <c r="Q21" s="5009"/>
      <c r="R21" s="5009"/>
      <c r="S21" s="4559" t="s">
        <v>213</v>
      </c>
      <c r="T21" s="5005"/>
      <c r="U21" s="5010">
        <v>0</v>
      </c>
      <c r="V21" s="5011"/>
      <c r="W21" s="5011"/>
      <c r="X21" s="4525" t="s">
        <v>213</v>
      </c>
      <c r="Y21" s="4526"/>
      <c r="Z21" s="5008">
        <v>0</v>
      </c>
      <c r="AA21" s="5009"/>
      <c r="AB21" s="5009"/>
      <c r="AC21" s="4559" t="s">
        <v>213</v>
      </c>
      <c r="AD21" s="5005"/>
      <c r="AE21" s="5010">
        <v>0</v>
      </c>
      <c r="AF21" s="5011"/>
      <c r="AG21" s="5011"/>
      <c r="AH21" s="4525" t="s">
        <v>213</v>
      </c>
      <c r="AI21" s="4526"/>
      <c r="AJ21" s="5010">
        <v>0</v>
      </c>
      <c r="AK21" s="5011"/>
      <c r="AL21" s="5011"/>
      <c r="AM21" s="4525" t="s">
        <v>213</v>
      </c>
      <c r="AN21" s="4526"/>
      <c r="AO21" s="5010">
        <v>0</v>
      </c>
      <c r="AP21" s="5011"/>
      <c r="AQ21" s="5011"/>
      <c r="AR21" s="4525" t="s">
        <v>213</v>
      </c>
      <c r="AS21" s="4526"/>
      <c r="AT21" s="5004">
        <f t="shared" ref="AT21:AT32" si="0">P21+U21+Z21+AE21+AJ21+AO21</f>
        <v>0</v>
      </c>
      <c r="AU21" s="4573"/>
      <c r="AV21" s="4573"/>
      <c r="AW21" s="4525" t="s">
        <v>213</v>
      </c>
      <c r="AX21" s="4526"/>
    </row>
    <row r="22" spans="3:53" ht="13.9" customHeight="1">
      <c r="E22" s="4515" t="s">
        <v>227</v>
      </c>
      <c r="F22" s="4515"/>
      <c r="G22" s="4515"/>
      <c r="H22" s="4515"/>
      <c r="I22" s="4515"/>
      <c r="J22" s="5006">
        <v>31</v>
      </c>
      <c r="K22" s="5007"/>
      <c r="L22" s="5007"/>
      <c r="M22" s="5007"/>
      <c r="N22" s="4559" t="s">
        <v>215</v>
      </c>
      <c r="O22" s="5005"/>
      <c r="P22" s="5008">
        <v>0</v>
      </c>
      <c r="Q22" s="5009"/>
      <c r="R22" s="5009"/>
      <c r="S22" s="4559" t="s">
        <v>213</v>
      </c>
      <c r="T22" s="5005"/>
      <c r="U22" s="5010">
        <v>0</v>
      </c>
      <c r="V22" s="5011"/>
      <c r="W22" s="5011"/>
      <c r="X22" s="4525" t="s">
        <v>213</v>
      </c>
      <c r="Y22" s="4526"/>
      <c r="Z22" s="5008">
        <v>0</v>
      </c>
      <c r="AA22" s="5009"/>
      <c r="AB22" s="5009"/>
      <c r="AC22" s="4559" t="s">
        <v>213</v>
      </c>
      <c r="AD22" s="5005"/>
      <c r="AE22" s="5010">
        <v>0</v>
      </c>
      <c r="AF22" s="5011"/>
      <c r="AG22" s="5011"/>
      <c r="AH22" s="4525" t="s">
        <v>213</v>
      </c>
      <c r="AI22" s="4526"/>
      <c r="AJ22" s="5010">
        <v>0</v>
      </c>
      <c r="AK22" s="5011"/>
      <c r="AL22" s="5011"/>
      <c r="AM22" s="4525" t="s">
        <v>213</v>
      </c>
      <c r="AN22" s="4526"/>
      <c r="AO22" s="5010">
        <v>0</v>
      </c>
      <c r="AP22" s="5011"/>
      <c r="AQ22" s="5011"/>
      <c r="AR22" s="4525" t="s">
        <v>213</v>
      </c>
      <c r="AS22" s="4526"/>
      <c r="AT22" s="5004">
        <f t="shared" si="0"/>
        <v>0</v>
      </c>
      <c r="AU22" s="4573"/>
      <c r="AV22" s="4573"/>
      <c r="AW22" s="4525" t="s">
        <v>213</v>
      </c>
      <c r="AX22" s="4526"/>
    </row>
    <row r="23" spans="3:53" ht="13.9" customHeight="1">
      <c r="E23" s="4515" t="s">
        <v>226</v>
      </c>
      <c r="F23" s="4515"/>
      <c r="G23" s="4515"/>
      <c r="H23" s="4515"/>
      <c r="I23" s="4515"/>
      <c r="J23" s="5006">
        <v>30</v>
      </c>
      <c r="K23" s="5007"/>
      <c r="L23" s="5007"/>
      <c r="M23" s="5007"/>
      <c r="N23" s="4559" t="s">
        <v>215</v>
      </c>
      <c r="O23" s="5005"/>
      <c r="P23" s="5008">
        <v>0</v>
      </c>
      <c r="Q23" s="5009"/>
      <c r="R23" s="5009"/>
      <c r="S23" s="4559" t="s">
        <v>213</v>
      </c>
      <c r="T23" s="5005"/>
      <c r="U23" s="5010">
        <v>0</v>
      </c>
      <c r="V23" s="5011"/>
      <c r="W23" s="5011"/>
      <c r="X23" s="4525" t="s">
        <v>213</v>
      </c>
      <c r="Y23" s="4526"/>
      <c r="Z23" s="5008">
        <v>0</v>
      </c>
      <c r="AA23" s="5009"/>
      <c r="AB23" s="5009"/>
      <c r="AC23" s="4559" t="s">
        <v>213</v>
      </c>
      <c r="AD23" s="5005"/>
      <c r="AE23" s="5010">
        <v>0</v>
      </c>
      <c r="AF23" s="5011"/>
      <c r="AG23" s="5011"/>
      <c r="AH23" s="4525" t="s">
        <v>213</v>
      </c>
      <c r="AI23" s="4526"/>
      <c r="AJ23" s="5010">
        <v>0</v>
      </c>
      <c r="AK23" s="5011"/>
      <c r="AL23" s="5011"/>
      <c r="AM23" s="4525" t="s">
        <v>213</v>
      </c>
      <c r="AN23" s="4526"/>
      <c r="AO23" s="5010">
        <v>0</v>
      </c>
      <c r="AP23" s="5011"/>
      <c r="AQ23" s="5011"/>
      <c r="AR23" s="4525" t="s">
        <v>213</v>
      </c>
      <c r="AS23" s="4526"/>
      <c r="AT23" s="5004">
        <f t="shared" si="0"/>
        <v>0</v>
      </c>
      <c r="AU23" s="4573"/>
      <c r="AV23" s="4573"/>
      <c r="AW23" s="4525" t="s">
        <v>213</v>
      </c>
      <c r="AX23" s="4526"/>
    </row>
    <row r="24" spans="3:53" ht="13.9" customHeight="1">
      <c r="E24" s="4515" t="s">
        <v>225</v>
      </c>
      <c r="F24" s="4515"/>
      <c r="G24" s="4515"/>
      <c r="H24" s="4515"/>
      <c r="I24" s="4515"/>
      <c r="J24" s="5006">
        <v>31</v>
      </c>
      <c r="K24" s="5007"/>
      <c r="L24" s="5007"/>
      <c r="M24" s="5007"/>
      <c r="N24" s="4559" t="s">
        <v>215</v>
      </c>
      <c r="O24" s="5005"/>
      <c r="P24" s="5008">
        <v>0</v>
      </c>
      <c r="Q24" s="5009"/>
      <c r="R24" s="5009"/>
      <c r="S24" s="4559" t="s">
        <v>213</v>
      </c>
      <c r="T24" s="5005"/>
      <c r="U24" s="5010">
        <v>0</v>
      </c>
      <c r="V24" s="5011"/>
      <c r="W24" s="5011"/>
      <c r="X24" s="4525" t="s">
        <v>213</v>
      </c>
      <c r="Y24" s="4526"/>
      <c r="Z24" s="5008">
        <v>0</v>
      </c>
      <c r="AA24" s="5009"/>
      <c r="AB24" s="5009"/>
      <c r="AC24" s="4559" t="s">
        <v>213</v>
      </c>
      <c r="AD24" s="5005"/>
      <c r="AE24" s="5010">
        <v>0</v>
      </c>
      <c r="AF24" s="5011"/>
      <c r="AG24" s="5011"/>
      <c r="AH24" s="4525" t="s">
        <v>213</v>
      </c>
      <c r="AI24" s="4526"/>
      <c r="AJ24" s="5010">
        <v>0</v>
      </c>
      <c r="AK24" s="5011"/>
      <c r="AL24" s="5011"/>
      <c r="AM24" s="4525" t="s">
        <v>213</v>
      </c>
      <c r="AN24" s="4526"/>
      <c r="AO24" s="5010">
        <v>0</v>
      </c>
      <c r="AP24" s="5011"/>
      <c r="AQ24" s="5011"/>
      <c r="AR24" s="4525" t="s">
        <v>213</v>
      </c>
      <c r="AS24" s="4526"/>
      <c r="AT24" s="5004">
        <f t="shared" si="0"/>
        <v>0</v>
      </c>
      <c r="AU24" s="4573"/>
      <c r="AV24" s="4573"/>
      <c r="AW24" s="4525" t="s">
        <v>213</v>
      </c>
      <c r="AX24" s="4526"/>
    </row>
    <row r="25" spans="3:53" ht="13.9" customHeight="1">
      <c r="E25" s="4515" t="s">
        <v>224</v>
      </c>
      <c r="F25" s="4515"/>
      <c r="G25" s="4515"/>
      <c r="H25" s="4515"/>
      <c r="I25" s="4515"/>
      <c r="J25" s="5006">
        <v>30</v>
      </c>
      <c r="K25" s="5007"/>
      <c r="L25" s="5007"/>
      <c r="M25" s="5007"/>
      <c r="N25" s="4559" t="s">
        <v>215</v>
      </c>
      <c r="O25" s="5005"/>
      <c r="P25" s="5008">
        <v>0</v>
      </c>
      <c r="Q25" s="5009"/>
      <c r="R25" s="5009"/>
      <c r="S25" s="4559" t="s">
        <v>213</v>
      </c>
      <c r="T25" s="5005"/>
      <c r="U25" s="5010">
        <v>0</v>
      </c>
      <c r="V25" s="5011"/>
      <c r="W25" s="5011"/>
      <c r="X25" s="4525" t="s">
        <v>213</v>
      </c>
      <c r="Y25" s="4526"/>
      <c r="Z25" s="5008">
        <v>0</v>
      </c>
      <c r="AA25" s="5009"/>
      <c r="AB25" s="5009"/>
      <c r="AC25" s="4559" t="s">
        <v>213</v>
      </c>
      <c r="AD25" s="5005"/>
      <c r="AE25" s="5010">
        <v>0</v>
      </c>
      <c r="AF25" s="5011"/>
      <c r="AG25" s="5011"/>
      <c r="AH25" s="4525" t="s">
        <v>213</v>
      </c>
      <c r="AI25" s="4526"/>
      <c r="AJ25" s="5010">
        <v>0</v>
      </c>
      <c r="AK25" s="5011"/>
      <c r="AL25" s="5011"/>
      <c r="AM25" s="4525" t="s">
        <v>213</v>
      </c>
      <c r="AN25" s="4526"/>
      <c r="AO25" s="5010">
        <v>0</v>
      </c>
      <c r="AP25" s="5011"/>
      <c r="AQ25" s="5011"/>
      <c r="AR25" s="4525" t="s">
        <v>213</v>
      </c>
      <c r="AS25" s="4526"/>
      <c r="AT25" s="5004">
        <f t="shared" si="0"/>
        <v>0</v>
      </c>
      <c r="AU25" s="4573"/>
      <c r="AV25" s="4573"/>
      <c r="AW25" s="4525" t="s">
        <v>213</v>
      </c>
      <c r="AX25" s="4526"/>
    </row>
    <row r="26" spans="3:53" ht="13.9" customHeight="1">
      <c r="E26" s="4515" t="s">
        <v>223</v>
      </c>
      <c r="F26" s="4515"/>
      <c r="G26" s="4515"/>
      <c r="H26" s="4515"/>
      <c r="I26" s="4515"/>
      <c r="J26" s="5006">
        <v>30</v>
      </c>
      <c r="K26" s="5007"/>
      <c r="L26" s="5007"/>
      <c r="M26" s="5007"/>
      <c r="N26" s="4559" t="s">
        <v>215</v>
      </c>
      <c r="O26" s="5005"/>
      <c r="P26" s="5008">
        <v>0</v>
      </c>
      <c r="Q26" s="5009"/>
      <c r="R26" s="5009"/>
      <c r="S26" s="4559" t="s">
        <v>213</v>
      </c>
      <c r="T26" s="5005"/>
      <c r="U26" s="5010">
        <v>0</v>
      </c>
      <c r="V26" s="5011"/>
      <c r="W26" s="5011"/>
      <c r="X26" s="4525" t="s">
        <v>213</v>
      </c>
      <c r="Y26" s="4526"/>
      <c r="Z26" s="5008">
        <v>0</v>
      </c>
      <c r="AA26" s="5009"/>
      <c r="AB26" s="5009"/>
      <c r="AC26" s="4559" t="s">
        <v>213</v>
      </c>
      <c r="AD26" s="5005"/>
      <c r="AE26" s="5010">
        <v>0</v>
      </c>
      <c r="AF26" s="5011"/>
      <c r="AG26" s="5011"/>
      <c r="AH26" s="4525" t="s">
        <v>213</v>
      </c>
      <c r="AI26" s="4526"/>
      <c r="AJ26" s="5010">
        <v>0</v>
      </c>
      <c r="AK26" s="5011"/>
      <c r="AL26" s="5011"/>
      <c r="AM26" s="4525" t="s">
        <v>213</v>
      </c>
      <c r="AN26" s="4526"/>
      <c r="AO26" s="5010">
        <v>0</v>
      </c>
      <c r="AP26" s="5011"/>
      <c r="AQ26" s="5011"/>
      <c r="AR26" s="4525" t="s">
        <v>213</v>
      </c>
      <c r="AS26" s="4526"/>
      <c r="AT26" s="5004">
        <f t="shared" si="0"/>
        <v>0</v>
      </c>
      <c r="AU26" s="4573"/>
      <c r="AV26" s="4573"/>
      <c r="AW26" s="4525" t="s">
        <v>213</v>
      </c>
      <c r="AX26" s="4526"/>
    </row>
    <row r="27" spans="3:53" ht="13.9" customHeight="1">
      <c r="E27" s="4515" t="s">
        <v>222</v>
      </c>
      <c r="F27" s="4515"/>
      <c r="G27" s="4515"/>
      <c r="H27" s="4515"/>
      <c r="I27" s="4515"/>
      <c r="J27" s="5006">
        <v>31</v>
      </c>
      <c r="K27" s="5007"/>
      <c r="L27" s="5007"/>
      <c r="M27" s="5007"/>
      <c r="N27" s="4559" t="s">
        <v>215</v>
      </c>
      <c r="O27" s="5005"/>
      <c r="P27" s="5008">
        <v>0</v>
      </c>
      <c r="Q27" s="5009"/>
      <c r="R27" s="5009"/>
      <c r="S27" s="4559" t="s">
        <v>213</v>
      </c>
      <c r="T27" s="5005"/>
      <c r="U27" s="5010">
        <v>0</v>
      </c>
      <c r="V27" s="5011"/>
      <c r="W27" s="5011"/>
      <c r="X27" s="4525" t="s">
        <v>213</v>
      </c>
      <c r="Y27" s="4526"/>
      <c r="Z27" s="5008">
        <v>0</v>
      </c>
      <c r="AA27" s="5009"/>
      <c r="AB27" s="5009"/>
      <c r="AC27" s="4559" t="s">
        <v>213</v>
      </c>
      <c r="AD27" s="5005"/>
      <c r="AE27" s="5010">
        <v>0</v>
      </c>
      <c r="AF27" s="5011"/>
      <c r="AG27" s="5011"/>
      <c r="AH27" s="4525" t="s">
        <v>213</v>
      </c>
      <c r="AI27" s="4526"/>
      <c r="AJ27" s="5010">
        <v>0</v>
      </c>
      <c r="AK27" s="5011"/>
      <c r="AL27" s="5011"/>
      <c r="AM27" s="4525" t="s">
        <v>213</v>
      </c>
      <c r="AN27" s="4526"/>
      <c r="AO27" s="5010">
        <v>0</v>
      </c>
      <c r="AP27" s="5011"/>
      <c r="AQ27" s="5011"/>
      <c r="AR27" s="4525" t="s">
        <v>213</v>
      </c>
      <c r="AS27" s="4526"/>
      <c r="AT27" s="5004">
        <f t="shared" si="0"/>
        <v>0</v>
      </c>
      <c r="AU27" s="4573"/>
      <c r="AV27" s="4573"/>
      <c r="AW27" s="4525" t="s">
        <v>213</v>
      </c>
      <c r="AX27" s="4526"/>
    </row>
    <row r="28" spans="3:53" ht="13.9" customHeight="1">
      <c r="E28" s="4515" t="s">
        <v>221</v>
      </c>
      <c r="F28" s="4515"/>
      <c r="G28" s="4515"/>
      <c r="H28" s="4515"/>
      <c r="I28" s="4515"/>
      <c r="J28" s="5006">
        <v>30</v>
      </c>
      <c r="K28" s="5007"/>
      <c r="L28" s="5007"/>
      <c r="M28" s="5007"/>
      <c r="N28" s="4559" t="s">
        <v>215</v>
      </c>
      <c r="O28" s="5005"/>
      <c r="P28" s="5008">
        <v>0</v>
      </c>
      <c r="Q28" s="5009"/>
      <c r="R28" s="5009"/>
      <c r="S28" s="4559" t="s">
        <v>213</v>
      </c>
      <c r="T28" s="5005"/>
      <c r="U28" s="5010">
        <v>0</v>
      </c>
      <c r="V28" s="5011"/>
      <c r="W28" s="5011"/>
      <c r="X28" s="4525" t="s">
        <v>213</v>
      </c>
      <c r="Y28" s="4526"/>
      <c r="Z28" s="5008">
        <v>0</v>
      </c>
      <c r="AA28" s="5009"/>
      <c r="AB28" s="5009"/>
      <c r="AC28" s="4559" t="s">
        <v>213</v>
      </c>
      <c r="AD28" s="5005"/>
      <c r="AE28" s="5010">
        <v>0</v>
      </c>
      <c r="AF28" s="5011"/>
      <c r="AG28" s="5011"/>
      <c r="AH28" s="4525" t="s">
        <v>213</v>
      </c>
      <c r="AI28" s="4526"/>
      <c r="AJ28" s="5010">
        <v>0</v>
      </c>
      <c r="AK28" s="5011"/>
      <c r="AL28" s="5011"/>
      <c r="AM28" s="4525" t="s">
        <v>213</v>
      </c>
      <c r="AN28" s="4526"/>
      <c r="AO28" s="5010">
        <v>0</v>
      </c>
      <c r="AP28" s="5011"/>
      <c r="AQ28" s="5011"/>
      <c r="AR28" s="4525" t="s">
        <v>213</v>
      </c>
      <c r="AS28" s="4526"/>
      <c r="AT28" s="5004">
        <f t="shared" si="0"/>
        <v>0</v>
      </c>
      <c r="AU28" s="4573"/>
      <c r="AV28" s="4573"/>
      <c r="AW28" s="4525" t="s">
        <v>213</v>
      </c>
      <c r="AX28" s="4526"/>
    </row>
    <row r="29" spans="3:53" ht="13.9" customHeight="1">
      <c r="E29" s="4515" t="s">
        <v>220</v>
      </c>
      <c r="F29" s="4515"/>
      <c r="G29" s="4515"/>
      <c r="H29" s="4515"/>
      <c r="I29" s="4515"/>
      <c r="J29" s="5006">
        <v>31</v>
      </c>
      <c r="K29" s="5007"/>
      <c r="L29" s="5007"/>
      <c r="M29" s="5007"/>
      <c r="N29" s="4559" t="s">
        <v>215</v>
      </c>
      <c r="O29" s="5005"/>
      <c r="P29" s="5008">
        <v>0</v>
      </c>
      <c r="Q29" s="5009"/>
      <c r="R29" s="5009"/>
      <c r="S29" s="4559" t="s">
        <v>213</v>
      </c>
      <c r="T29" s="5005"/>
      <c r="U29" s="5010">
        <v>0</v>
      </c>
      <c r="V29" s="5011"/>
      <c r="W29" s="5011"/>
      <c r="X29" s="4525" t="s">
        <v>213</v>
      </c>
      <c r="Y29" s="4526"/>
      <c r="Z29" s="5008">
        <v>0</v>
      </c>
      <c r="AA29" s="5009"/>
      <c r="AB29" s="5009"/>
      <c r="AC29" s="4559" t="s">
        <v>213</v>
      </c>
      <c r="AD29" s="5005"/>
      <c r="AE29" s="5010">
        <v>0</v>
      </c>
      <c r="AF29" s="5011"/>
      <c r="AG29" s="5011"/>
      <c r="AH29" s="4525" t="s">
        <v>213</v>
      </c>
      <c r="AI29" s="4526"/>
      <c r="AJ29" s="5010">
        <v>0</v>
      </c>
      <c r="AK29" s="5011"/>
      <c r="AL29" s="5011"/>
      <c r="AM29" s="4525" t="s">
        <v>213</v>
      </c>
      <c r="AN29" s="4526"/>
      <c r="AO29" s="5010">
        <v>0</v>
      </c>
      <c r="AP29" s="5011"/>
      <c r="AQ29" s="5011"/>
      <c r="AR29" s="4525" t="s">
        <v>213</v>
      </c>
      <c r="AS29" s="4526"/>
      <c r="AT29" s="5004">
        <f t="shared" si="0"/>
        <v>0</v>
      </c>
      <c r="AU29" s="4573"/>
      <c r="AV29" s="4573"/>
      <c r="AW29" s="4525" t="s">
        <v>213</v>
      </c>
      <c r="AX29" s="4526"/>
      <c r="BA29" s="174"/>
    </row>
    <row r="30" spans="3:53" ht="13.9" customHeight="1">
      <c r="E30" s="4515" t="s">
        <v>219</v>
      </c>
      <c r="F30" s="4515"/>
      <c r="G30" s="4515"/>
      <c r="H30" s="4515"/>
      <c r="I30" s="4515"/>
      <c r="J30" s="5006">
        <v>30</v>
      </c>
      <c r="K30" s="5007"/>
      <c r="L30" s="5007"/>
      <c r="M30" s="5007"/>
      <c r="N30" s="4559" t="s">
        <v>215</v>
      </c>
      <c r="O30" s="5005"/>
      <c r="P30" s="5008">
        <v>0</v>
      </c>
      <c r="Q30" s="5009"/>
      <c r="R30" s="5009"/>
      <c r="S30" s="4559" t="s">
        <v>213</v>
      </c>
      <c r="T30" s="5005"/>
      <c r="U30" s="5010">
        <v>0</v>
      </c>
      <c r="V30" s="5011"/>
      <c r="W30" s="5011"/>
      <c r="X30" s="4525" t="s">
        <v>213</v>
      </c>
      <c r="Y30" s="4526"/>
      <c r="Z30" s="5008">
        <v>0</v>
      </c>
      <c r="AA30" s="5009"/>
      <c r="AB30" s="5009"/>
      <c r="AC30" s="4559" t="s">
        <v>213</v>
      </c>
      <c r="AD30" s="5005"/>
      <c r="AE30" s="5010">
        <v>0</v>
      </c>
      <c r="AF30" s="5011"/>
      <c r="AG30" s="5011"/>
      <c r="AH30" s="4525" t="s">
        <v>213</v>
      </c>
      <c r="AI30" s="4526"/>
      <c r="AJ30" s="5010">
        <v>0</v>
      </c>
      <c r="AK30" s="5011"/>
      <c r="AL30" s="5011"/>
      <c r="AM30" s="4525" t="s">
        <v>213</v>
      </c>
      <c r="AN30" s="4526"/>
      <c r="AO30" s="5010">
        <v>0</v>
      </c>
      <c r="AP30" s="5011"/>
      <c r="AQ30" s="5011"/>
      <c r="AR30" s="4525" t="s">
        <v>213</v>
      </c>
      <c r="AS30" s="4526"/>
      <c r="AT30" s="5004">
        <f t="shared" si="0"/>
        <v>0</v>
      </c>
      <c r="AU30" s="4573"/>
      <c r="AV30" s="4573"/>
      <c r="AW30" s="4525" t="s">
        <v>213</v>
      </c>
      <c r="AX30" s="4526"/>
    </row>
    <row r="31" spans="3:53" ht="13.9" customHeight="1">
      <c r="E31" s="4515" t="s">
        <v>218</v>
      </c>
      <c r="F31" s="4515"/>
      <c r="G31" s="4515"/>
      <c r="H31" s="4515"/>
      <c r="I31" s="4515"/>
      <c r="J31" s="5006">
        <v>27</v>
      </c>
      <c r="K31" s="5007"/>
      <c r="L31" s="5007"/>
      <c r="M31" s="5007"/>
      <c r="N31" s="4559" t="s">
        <v>215</v>
      </c>
      <c r="O31" s="5005"/>
      <c r="P31" s="5008">
        <v>0</v>
      </c>
      <c r="Q31" s="5009"/>
      <c r="R31" s="5009"/>
      <c r="S31" s="4559" t="s">
        <v>213</v>
      </c>
      <c r="T31" s="5005"/>
      <c r="U31" s="5010">
        <v>0</v>
      </c>
      <c r="V31" s="5011"/>
      <c r="W31" s="5011"/>
      <c r="X31" s="4525" t="s">
        <v>213</v>
      </c>
      <c r="Y31" s="4526"/>
      <c r="Z31" s="5008">
        <v>0</v>
      </c>
      <c r="AA31" s="5009"/>
      <c r="AB31" s="5009"/>
      <c r="AC31" s="4559" t="s">
        <v>213</v>
      </c>
      <c r="AD31" s="5005"/>
      <c r="AE31" s="5010">
        <v>0</v>
      </c>
      <c r="AF31" s="5011"/>
      <c r="AG31" s="5011"/>
      <c r="AH31" s="4525" t="s">
        <v>213</v>
      </c>
      <c r="AI31" s="4526"/>
      <c r="AJ31" s="5010">
        <v>0</v>
      </c>
      <c r="AK31" s="5011"/>
      <c r="AL31" s="5011"/>
      <c r="AM31" s="4525" t="s">
        <v>213</v>
      </c>
      <c r="AN31" s="4526"/>
      <c r="AO31" s="5010">
        <v>0</v>
      </c>
      <c r="AP31" s="5011"/>
      <c r="AQ31" s="5011"/>
      <c r="AR31" s="4525" t="s">
        <v>213</v>
      </c>
      <c r="AS31" s="4526"/>
      <c r="AT31" s="5004">
        <f t="shared" si="0"/>
        <v>0</v>
      </c>
      <c r="AU31" s="4573"/>
      <c r="AV31" s="4573"/>
      <c r="AW31" s="4525" t="s">
        <v>213</v>
      </c>
      <c r="AX31" s="4526"/>
    </row>
    <row r="32" spans="3:53" ht="13.9" customHeight="1">
      <c r="E32" s="4515" t="s">
        <v>217</v>
      </c>
      <c r="F32" s="4515"/>
      <c r="G32" s="4515"/>
      <c r="H32" s="4515"/>
      <c r="I32" s="4515"/>
      <c r="J32" s="5006">
        <v>31</v>
      </c>
      <c r="K32" s="5007"/>
      <c r="L32" s="5007"/>
      <c r="M32" s="5007"/>
      <c r="N32" s="4559" t="s">
        <v>215</v>
      </c>
      <c r="O32" s="5005"/>
      <c r="P32" s="5008">
        <v>0</v>
      </c>
      <c r="Q32" s="5009"/>
      <c r="R32" s="5009"/>
      <c r="S32" s="4559" t="s">
        <v>213</v>
      </c>
      <c r="T32" s="5005"/>
      <c r="U32" s="5010">
        <v>0</v>
      </c>
      <c r="V32" s="5011"/>
      <c r="W32" s="5011"/>
      <c r="X32" s="4525" t="s">
        <v>213</v>
      </c>
      <c r="Y32" s="4526"/>
      <c r="Z32" s="5008">
        <v>0</v>
      </c>
      <c r="AA32" s="5009"/>
      <c r="AB32" s="5009"/>
      <c r="AC32" s="4559" t="s">
        <v>213</v>
      </c>
      <c r="AD32" s="5005"/>
      <c r="AE32" s="5010">
        <v>0</v>
      </c>
      <c r="AF32" s="5011"/>
      <c r="AG32" s="5011"/>
      <c r="AH32" s="4525" t="s">
        <v>213</v>
      </c>
      <c r="AI32" s="4526"/>
      <c r="AJ32" s="5010">
        <v>0</v>
      </c>
      <c r="AK32" s="5011"/>
      <c r="AL32" s="5011"/>
      <c r="AM32" s="4525" t="s">
        <v>213</v>
      </c>
      <c r="AN32" s="4526"/>
      <c r="AO32" s="5010">
        <v>0</v>
      </c>
      <c r="AP32" s="5011"/>
      <c r="AQ32" s="5011"/>
      <c r="AR32" s="4525" t="s">
        <v>213</v>
      </c>
      <c r="AS32" s="4526"/>
      <c r="AT32" s="5004">
        <f t="shared" si="0"/>
        <v>0</v>
      </c>
      <c r="AU32" s="4573"/>
      <c r="AV32" s="4573"/>
      <c r="AW32" s="4525" t="s">
        <v>213</v>
      </c>
      <c r="AX32" s="4526"/>
    </row>
    <row r="33" spans="5:50" ht="13.9" customHeight="1">
      <c r="E33" s="4515" t="s">
        <v>216</v>
      </c>
      <c r="F33" s="4515"/>
      <c r="G33" s="4515"/>
      <c r="H33" s="4515"/>
      <c r="I33" s="4515"/>
      <c r="J33" s="4599">
        <f>SUM(J21:M32)</f>
        <v>362</v>
      </c>
      <c r="K33" s="4600"/>
      <c r="L33" s="4600"/>
      <c r="M33" s="4600"/>
      <c r="N33" s="4559" t="s">
        <v>215</v>
      </c>
      <c r="O33" s="5005"/>
      <c r="P33" s="4576">
        <f>SUM(P21:R32)</f>
        <v>0</v>
      </c>
      <c r="Q33" s="4577"/>
      <c r="R33" s="4577"/>
      <c r="S33" s="4559" t="s">
        <v>213</v>
      </c>
      <c r="T33" s="5005"/>
      <c r="U33" s="5004">
        <f>SUM(U21:W32)</f>
        <v>0</v>
      </c>
      <c r="V33" s="4573"/>
      <c r="W33" s="4573"/>
      <c r="X33" s="4525" t="s">
        <v>213</v>
      </c>
      <c r="Y33" s="4526"/>
      <c r="Z33" s="4576">
        <f>SUM(Z21:AB32)</f>
        <v>0</v>
      </c>
      <c r="AA33" s="4577"/>
      <c r="AB33" s="4577"/>
      <c r="AC33" s="4559" t="s">
        <v>213</v>
      </c>
      <c r="AD33" s="5005"/>
      <c r="AE33" s="5004">
        <f>SUM(AE21:AG32)</f>
        <v>0</v>
      </c>
      <c r="AF33" s="4573"/>
      <c r="AG33" s="4573"/>
      <c r="AH33" s="4525" t="s">
        <v>213</v>
      </c>
      <c r="AI33" s="4526"/>
      <c r="AJ33" s="5004">
        <f>SUM(AJ21:AL32)</f>
        <v>0</v>
      </c>
      <c r="AK33" s="4573"/>
      <c r="AL33" s="4573"/>
      <c r="AM33" s="4525" t="s">
        <v>213</v>
      </c>
      <c r="AN33" s="4526"/>
      <c r="AO33" s="5004">
        <f>SUM(AO21:AQ32)</f>
        <v>0</v>
      </c>
      <c r="AP33" s="4573"/>
      <c r="AQ33" s="4573"/>
      <c r="AR33" s="4525" t="s">
        <v>213</v>
      </c>
      <c r="AS33" s="4526"/>
      <c r="AT33" s="5004">
        <f>SUM(AT21:AV32)</f>
        <v>0</v>
      </c>
      <c r="AU33" s="4573"/>
      <c r="AV33" s="4573"/>
      <c r="AW33" s="4525" t="s">
        <v>213</v>
      </c>
      <c r="AX33" s="4526"/>
    </row>
    <row r="34" spans="5:50" ht="13.9" customHeight="1">
      <c r="E34" s="4983" t="s">
        <v>214</v>
      </c>
      <c r="F34" s="4984"/>
      <c r="G34" s="4984"/>
      <c r="H34" s="4984"/>
      <c r="I34" s="4985"/>
      <c r="J34" s="4986"/>
      <c r="K34" s="4987"/>
      <c r="L34" s="4987"/>
      <c r="M34" s="4987"/>
      <c r="N34" s="4987"/>
      <c r="O34" s="4988"/>
      <c r="P34" s="4989">
        <f>IFERROR(ROUNDUP(P33/$J$33,1),"0")</f>
        <v>0</v>
      </c>
      <c r="Q34" s="4990"/>
      <c r="R34" s="4990"/>
      <c r="S34" s="4559" t="s">
        <v>213</v>
      </c>
      <c r="T34" s="5005"/>
      <c r="U34" s="4989">
        <f>IFERROR(ROUNDUP(U33/$J$33,1),"0")</f>
        <v>0</v>
      </c>
      <c r="V34" s="4990"/>
      <c r="W34" s="4990"/>
      <c r="X34" s="4525" t="s">
        <v>213</v>
      </c>
      <c r="Y34" s="4526"/>
      <c r="Z34" s="4989">
        <f>IFERROR(ROUNDUP(Z33/$J$33,1),"0")</f>
        <v>0</v>
      </c>
      <c r="AA34" s="4990"/>
      <c r="AB34" s="4990"/>
      <c r="AC34" s="4525" t="s">
        <v>213</v>
      </c>
      <c r="AD34" s="4526"/>
      <c r="AE34" s="4989">
        <f>IFERROR(ROUNDUP(AE33/$J$33,1),"0")</f>
        <v>0</v>
      </c>
      <c r="AF34" s="4990"/>
      <c r="AG34" s="4990"/>
      <c r="AH34" s="4525" t="s">
        <v>213</v>
      </c>
      <c r="AI34" s="4526"/>
      <c r="AJ34" s="4989">
        <f>IFERROR(ROUNDUP(AJ33/$J$33,1),"0")</f>
        <v>0</v>
      </c>
      <c r="AK34" s="4990"/>
      <c r="AL34" s="4990"/>
      <c r="AM34" s="4525" t="s">
        <v>213</v>
      </c>
      <c r="AN34" s="4526"/>
      <c r="AO34" s="4989">
        <f>IFERROR(ROUNDUP(AO33/$J$33,1),"0")</f>
        <v>0</v>
      </c>
      <c r="AP34" s="4990"/>
      <c r="AQ34" s="4990"/>
      <c r="AR34" s="4525" t="s">
        <v>213</v>
      </c>
      <c r="AS34" s="4526"/>
      <c r="AT34" s="4992">
        <f>P34+U34+Z34+AE34+AJ34+AO34</f>
        <v>0</v>
      </c>
      <c r="AU34" s="4993"/>
      <c r="AV34" s="4993"/>
      <c r="AW34" s="4525" t="s">
        <v>213</v>
      </c>
      <c r="AX34" s="4526"/>
    </row>
    <row r="35" spans="5:50" ht="13.9" customHeight="1">
      <c r="E35" s="172" t="s">
        <v>212</v>
      </c>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1"/>
      <c r="AN35" s="171"/>
      <c r="AO35" s="171"/>
      <c r="AP35" s="171"/>
      <c r="AQ35" s="171"/>
      <c r="AR35" s="171"/>
      <c r="AS35" s="171"/>
      <c r="AT35" s="171"/>
      <c r="AU35" s="171"/>
      <c r="AV35" s="171"/>
      <c r="AW35" s="171"/>
      <c r="AX35" s="173" t="str">
        <f>IFERROR(IF(AT34&gt;Y9,"「１　事業者名等」の定員数を超過しています。",""),"")</f>
        <v/>
      </c>
    </row>
    <row r="36" spans="5:50" ht="13.9" customHeight="1">
      <c r="E36" s="172" t="s">
        <v>211</v>
      </c>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1"/>
      <c r="AN36" s="171"/>
      <c r="AO36" s="171"/>
      <c r="AP36" s="171"/>
      <c r="AQ36" s="171"/>
      <c r="AR36" s="171"/>
      <c r="AS36" s="171"/>
      <c r="AT36" s="171"/>
      <c r="AU36" s="171"/>
      <c r="AV36" s="171"/>
      <c r="AW36" s="171"/>
      <c r="AX36" s="171"/>
    </row>
    <row r="37" spans="5:50" ht="13.9" customHeight="1">
      <c r="E37" s="172" t="s">
        <v>210</v>
      </c>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1"/>
      <c r="AN37" s="171"/>
      <c r="AO37" s="171"/>
      <c r="AP37" s="171"/>
      <c r="AQ37" s="171"/>
      <c r="AR37" s="171"/>
      <c r="AS37" s="171"/>
      <c r="AT37" s="171"/>
      <c r="AU37" s="171"/>
      <c r="AV37" s="171"/>
      <c r="AW37" s="171"/>
      <c r="AX37" s="171"/>
    </row>
    <row r="38" spans="5:50" ht="13.9" customHeight="1">
      <c r="E38" s="172" t="s">
        <v>209</v>
      </c>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1"/>
      <c r="AN38" s="171"/>
      <c r="AO38" s="171"/>
      <c r="AP38" s="171"/>
      <c r="AQ38" s="171"/>
      <c r="AR38" s="171"/>
      <c r="AS38" s="171"/>
      <c r="AT38" s="171"/>
      <c r="AU38" s="171"/>
      <c r="AV38" s="171"/>
      <c r="AW38" s="171"/>
      <c r="AX38" s="171"/>
    </row>
    <row r="39" spans="5:50" ht="13.9" customHeight="1">
      <c r="E39" s="172" t="s">
        <v>208</v>
      </c>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1"/>
      <c r="AN39" s="171"/>
      <c r="AO39" s="171"/>
      <c r="AP39" s="171"/>
      <c r="AQ39" s="171"/>
      <c r="AR39" s="171"/>
      <c r="AS39" s="171"/>
      <c r="AT39" s="171"/>
      <c r="AU39" s="171"/>
      <c r="AV39" s="171"/>
      <c r="AW39" s="171"/>
      <c r="AX39" s="171"/>
    </row>
    <row r="40" spans="5:50" ht="13.9" customHeight="1">
      <c r="E40" s="172" t="s">
        <v>207</v>
      </c>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c r="AP40" s="171"/>
      <c r="AQ40" s="171"/>
      <c r="AR40" s="171"/>
      <c r="AS40" s="171"/>
      <c r="AT40" s="171"/>
      <c r="AU40" s="171"/>
      <c r="AV40" s="171"/>
      <c r="AW40" s="171"/>
      <c r="AX40" s="171"/>
    </row>
    <row r="41" spans="5:50" ht="13.9" customHeight="1">
      <c r="E41" s="172"/>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1"/>
      <c r="AN41" s="171"/>
      <c r="AO41" s="171"/>
      <c r="AP41" s="171"/>
      <c r="AQ41" s="171"/>
      <c r="AR41" s="171"/>
      <c r="AS41" s="171"/>
      <c r="AT41" s="171"/>
      <c r="AU41" s="171"/>
      <c r="AV41" s="171"/>
      <c r="AW41" s="171"/>
      <c r="AX41" s="171"/>
    </row>
    <row r="42" spans="5:50" ht="13.9" customHeight="1">
      <c r="E42" s="172"/>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1"/>
      <c r="AN42" s="171"/>
      <c r="AO42" s="171"/>
      <c r="AP42" s="171"/>
      <c r="AQ42" s="171"/>
      <c r="AR42" s="171"/>
      <c r="AS42" s="171"/>
      <c r="AT42" s="171"/>
      <c r="AU42" s="171"/>
      <c r="AV42" s="171"/>
      <c r="AW42" s="171"/>
      <c r="AX42" s="171"/>
    </row>
    <row r="43" spans="5:50" ht="13.9" customHeight="1">
      <c r="G43" s="169" t="s">
        <v>206</v>
      </c>
      <c r="AD43" s="169" t="s">
        <v>205</v>
      </c>
    </row>
    <row r="44" spans="5:50" ht="13.9" customHeight="1">
      <c r="E44" s="171"/>
      <c r="F44" s="171"/>
      <c r="I44" s="4515"/>
      <c r="J44" s="4515"/>
      <c r="K44" s="4515"/>
      <c r="L44" s="4515"/>
      <c r="M44" s="4515"/>
      <c r="N44" s="4515"/>
      <c r="O44" s="4515"/>
      <c r="P44" s="4515"/>
      <c r="Q44" s="4515"/>
      <c r="R44" s="4515"/>
      <c r="S44" s="4515"/>
      <c r="T44" s="4515"/>
      <c r="U44" s="4515" t="s">
        <v>204</v>
      </c>
      <c r="V44" s="4515"/>
      <c r="W44" s="4515"/>
      <c r="X44" s="4515"/>
      <c r="Y44" s="4515"/>
      <c r="Z44" s="4515"/>
      <c r="AF44" s="4515"/>
      <c r="AG44" s="4515"/>
      <c r="AH44" s="4515"/>
      <c r="AI44" s="4515"/>
      <c r="AJ44" s="4515"/>
      <c r="AK44" s="4515"/>
      <c r="AL44" s="4515"/>
      <c r="AM44" s="4515"/>
      <c r="AN44" s="4515"/>
      <c r="AO44" s="4515"/>
      <c r="AP44" s="4515"/>
      <c r="AQ44" s="4515"/>
      <c r="AR44" s="4515" t="s">
        <v>204</v>
      </c>
      <c r="AS44" s="4515"/>
      <c r="AT44" s="4515"/>
      <c r="AU44" s="4515"/>
      <c r="AV44" s="4515"/>
      <c r="AW44" s="4515"/>
    </row>
    <row r="45" spans="5:50" ht="13.9" customHeight="1">
      <c r="E45" s="171"/>
      <c r="F45" s="171"/>
      <c r="I45" s="4515" t="s">
        <v>203</v>
      </c>
      <c r="J45" s="4515"/>
      <c r="K45" s="4515"/>
      <c r="L45" s="4515"/>
      <c r="M45" s="4515"/>
      <c r="N45" s="4515"/>
      <c r="O45" s="4515"/>
      <c r="P45" s="4515"/>
      <c r="Q45" s="4515"/>
      <c r="R45" s="4515"/>
      <c r="S45" s="4515"/>
      <c r="T45" s="4515"/>
      <c r="U45" s="5000" t="str">
        <f>IF(AND(OR(AK7="○",AK8="○"),E12="○"),ROUNDUP(AX15*0.9/7,0),IF(AND(OR(AK7="○",AK8="○"),OR(E13="○",E14="○")),ROUNDUP(AT34/7,0),""))</f>
        <v/>
      </c>
      <c r="V45" s="5001"/>
      <c r="W45" s="5001"/>
      <c r="X45" s="5002"/>
      <c r="Y45" s="4991" t="s">
        <v>202</v>
      </c>
      <c r="Z45" s="4991"/>
      <c r="AF45" s="4515" t="s">
        <v>203</v>
      </c>
      <c r="AG45" s="4515"/>
      <c r="AH45" s="4515"/>
      <c r="AI45" s="4515"/>
      <c r="AJ45" s="4515"/>
      <c r="AK45" s="4515"/>
      <c r="AL45" s="4515"/>
      <c r="AM45" s="4515"/>
      <c r="AN45" s="4515"/>
      <c r="AO45" s="4515"/>
      <c r="AP45" s="4515"/>
      <c r="AQ45" s="4515"/>
      <c r="AR45" s="5003"/>
      <c r="AS45" s="5003"/>
      <c r="AT45" s="5003"/>
      <c r="AU45" s="5003"/>
      <c r="AV45" s="4991" t="s">
        <v>202</v>
      </c>
      <c r="AW45" s="4991"/>
    </row>
    <row r="46" spans="5:50" ht="13.9" customHeight="1">
      <c r="E46" s="172"/>
      <c r="I46" s="172"/>
      <c r="AF46" s="172"/>
    </row>
    <row r="47" spans="5:50" ht="13.9" customHeight="1">
      <c r="E47" s="172"/>
      <c r="G47" s="169" t="s">
        <v>201</v>
      </c>
      <c r="T47" s="171"/>
      <c r="U47" s="171"/>
      <c r="V47" s="171"/>
      <c r="W47" s="171"/>
      <c r="X47" s="171"/>
      <c r="Y47" s="171"/>
      <c r="Z47" s="171"/>
      <c r="AA47" s="171"/>
      <c r="AB47" s="171"/>
      <c r="AC47" s="171"/>
      <c r="AD47" s="171"/>
      <c r="AE47" s="171"/>
      <c r="AF47" s="171"/>
      <c r="AG47" s="171"/>
      <c r="AH47" s="171"/>
      <c r="AI47" s="171"/>
    </row>
    <row r="48" spans="5:50" ht="13.9" customHeight="1" thickBot="1">
      <c r="E48" s="172"/>
      <c r="T48" s="171"/>
      <c r="U48" s="171"/>
      <c r="V48" s="171"/>
      <c r="W48" s="171"/>
      <c r="X48" s="171"/>
      <c r="Y48" s="171"/>
      <c r="Z48" s="171"/>
      <c r="AA48" s="171"/>
      <c r="AB48" s="171"/>
      <c r="AC48" s="171"/>
      <c r="AD48" s="171"/>
      <c r="AE48" s="171"/>
      <c r="AF48" s="171"/>
      <c r="AG48" s="171"/>
      <c r="AH48" s="171"/>
      <c r="AI48" s="171"/>
    </row>
    <row r="49" spans="17:47" ht="13.9" customHeight="1">
      <c r="Q49" s="171"/>
      <c r="R49" s="171"/>
      <c r="S49" s="171"/>
      <c r="T49" s="171"/>
      <c r="U49" s="171"/>
      <c r="V49" s="171"/>
      <c r="W49" s="171"/>
      <c r="X49" s="171"/>
      <c r="Y49" s="171"/>
      <c r="Z49" s="171"/>
      <c r="AA49" s="171"/>
      <c r="AB49" s="171"/>
      <c r="AC49" s="170"/>
      <c r="AD49" s="4994" t="str">
        <f>(IF(OR(U45&lt;=AR45),"可","規定の員数を満たしていません。"))</f>
        <v>可</v>
      </c>
      <c r="AE49" s="4995"/>
      <c r="AF49" s="4995"/>
      <c r="AG49" s="4995"/>
      <c r="AH49" s="4995"/>
      <c r="AI49" s="4995"/>
      <c r="AJ49" s="4995"/>
      <c r="AK49" s="4995"/>
      <c r="AL49" s="4995"/>
      <c r="AM49" s="4995"/>
      <c r="AN49" s="4995"/>
      <c r="AO49" s="4995"/>
      <c r="AP49" s="4995"/>
      <c r="AQ49" s="4995"/>
      <c r="AR49" s="4995"/>
      <c r="AS49" s="4995"/>
      <c r="AT49" s="4995"/>
      <c r="AU49" s="4996"/>
    </row>
    <row r="50" spans="17:47" ht="13.9" customHeight="1" thickBot="1">
      <c r="AD50" s="4997"/>
      <c r="AE50" s="4998"/>
      <c r="AF50" s="4998"/>
      <c r="AG50" s="4998"/>
      <c r="AH50" s="4998"/>
      <c r="AI50" s="4998"/>
      <c r="AJ50" s="4998"/>
      <c r="AK50" s="4998"/>
      <c r="AL50" s="4998"/>
      <c r="AM50" s="4998"/>
      <c r="AN50" s="4998"/>
      <c r="AO50" s="4998"/>
      <c r="AP50" s="4998"/>
      <c r="AQ50" s="4998"/>
      <c r="AR50" s="4998"/>
      <c r="AS50" s="4998"/>
      <c r="AT50" s="4998"/>
      <c r="AU50" s="4999"/>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BC2:BD2"/>
    <mergeCell ref="E7:K7"/>
    <mergeCell ref="L7:AD7"/>
    <mergeCell ref="AK7:AM7"/>
    <mergeCell ref="AN7:AY7"/>
    <mergeCell ref="E8:K8"/>
    <mergeCell ref="L8:AD8"/>
    <mergeCell ref="AK8:AM8"/>
    <mergeCell ref="AN8:AY8"/>
    <mergeCell ref="AP2:AR2"/>
    <mergeCell ref="BA12:BB12"/>
    <mergeCell ref="E9:K9"/>
    <mergeCell ref="L9:U9"/>
    <mergeCell ref="V9:X9"/>
    <mergeCell ref="Y9:AB9"/>
    <mergeCell ref="AC9:AD9"/>
    <mergeCell ref="E12:G12"/>
    <mergeCell ref="H12:AF12"/>
    <mergeCell ref="AS2:AT2"/>
    <mergeCell ref="AU2:AV2"/>
    <mergeCell ref="AW2:AX2"/>
    <mergeCell ref="AY2:AZ2"/>
    <mergeCell ref="BA2:BB2"/>
    <mergeCell ref="AK12:AN12"/>
    <mergeCell ref="AO12:AQ12"/>
    <mergeCell ref="AR12:AS12"/>
    <mergeCell ref="AT12:AW12"/>
    <mergeCell ref="AX12:AZ12"/>
    <mergeCell ref="AX13:AZ13"/>
    <mergeCell ref="BA13:BB13"/>
    <mergeCell ref="E14:G14"/>
    <mergeCell ref="H14:AF14"/>
    <mergeCell ref="AK14:AN14"/>
    <mergeCell ref="AO14:AQ14"/>
    <mergeCell ref="AR14:AS14"/>
    <mergeCell ref="AT14:AW14"/>
    <mergeCell ref="AX14:AZ14"/>
    <mergeCell ref="BA14:BB14"/>
    <mergeCell ref="E21:I21"/>
    <mergeCell ref="J21:M21"/>
    <mergeCell ref="N21:O21"/>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P21:R21"/>
    <mergeCell ref="S21:T21"/>
    <mergeCell ref="U21:W21"/>
    <mergeCell ref="X21:Y21"/>
    <mergeCell ref="AT15:AW15"/>
    <mergeCell ref="AH21:AI21"/>
    <mergeCell ref="AJ21:AL21"/>
    <mergeCell ref="AM21:AN21"/>
    <mergeCell ref="AM22:AN22"/>
    <mergeCell ref="Z21:AB21"/>
    <mergeCell ref="AC21:AD21"/>
    <mergeCell ref="AE21:AG21"/>
    <mergeCell ref="AX15:AZ15"/>
    <mergeCell ref="BA15:BB15"/>
    <mergeCell ref="AT21:AV21"/>
    <mergeCell ref="AW21:AX21"/>
    <mergeCell ref="AT22:AV22"/>
    <mergeCell ref="AW22:AX22"/>
    <mergeCell ref="AH22:AI22"/>
    <mergeCell ref="AJ22:AL22"/>
    <mergeCell ref="AO22:AQ22"/>
    <mergeCell ref="AR22:AS22"/>
    <mergeCell ref="AO21:AQ21"/>
    <mergeCell ref="AR21:AS21"/>
    <mergeCell ref="AJ23:AL23"/>
    <mergeCell ref="AM23:AN23"/>
    <mergeCell ref="AO23:AQ23"/>
    <mergeCell ref="E23:I23"/>
    <mergeCell ref="J23:M23"/>
    <mergeCell ref="N23:O23"/>
    <mergeCell ref="P23:R23"/>
    <mergeCell ref="S23:T23"/>
    <mergeCell ref="X22:Y22"/>
    <mergeCell ref="P22:R22"/>
    <mergeCell ref="S22:T22"/>
    <mergeCell ref="U22:W22"/>
    <mergeCell ref="E22:I22"/>
    <mergeCell ref="J22:M22"/>
    <mergeCell ref="N22:O22"/>
    <mergeCell ref="Z22:AB22"/>
    <mergeCell ref="AC22:AD22"/>
    <mergeCell ref="AE22:AG22"/>
    <mergeCell ref="J25:M25"/>
    <mergeCell ref="N25:O25"/>
    <mergeCell ref="P25:R25"/>
    <mergeCell ref="S25:T25"/>
    <mergeCell ref="AR23:AS23"/>
    <mergeCell ref="AT23:AV23"/>
    <mergeCell ref="AW23:AX23"/>
    <mergeCell ref="U23:W23"/>
    <mergeCell ref="X23:Y23"/>
    <mergeCell ref="Z23:AB23"/>
    <mergeCell ref="AC23:AD23"/>
    <mergeCell ref="AE23:AG23"/>
    <mergeCell ref="AH23:AI23"/>
    <mergeCell ref="AJ25:AL25"/>
    <mergeCell ref="AM25:AN25"/>
    <mergeCell ref="AO25:AQ25"/>
    <mergeCell ref="AR25:AS25"/>
    <mergeCell ref="AT25:AV25"/>
    <mergeCell ref="AW25:AX25"/>
    <mergeCell ref="AE24:AG24"/>
    <mergeCell ref="AH24:AI24"/>
    <mergeCell ref="AJ24:AL24"/>
    <mergeCell ref="AM24:AN24"/>
    <mergeCell ref="AO24:AQ24"/>
    <mergeCell ref="E24:I24"/>
    <mergeCell ref="J24:M24"/>
    <mergeCell ref="N24:O24"/>
    <mergeCell ref="P24:R24"/>
    <mergeCell ref="S24:T24"/>
    <mergeCell ref="U24:W24"/>
    <mergeCell ref="X24:Y24"/>
    <mergeCell ref="Z24:AB24"/>
    <mergeCell ref="AC24:AD24"/>
    <mergeCell ref="AR24:AS24"/>
    <mergeCell ref="AT24:AV24"/>
    <mergeCell ref="AW24:AX24"/>
    <mergeCell ref="E25:I25"/>
    <mergeCell ref="N27:O27"/>
    <mergeCell ref="P27:R27"/>
    <mergeCell ref="S27:T27"/>
    <mergeCell ref="U25:W25"/>
    <mergeCell ref="X25:Y25"/>
    <mergeCell ref="Z25:AB25"/>
    <mergeCell ref="AC25:AD25"/>
    <mergeCell ref="AE25:AG25"/>
    <mergeCell ref="AH25:AI25"/>
    <mergeCell ref="AM27:AN27"/>
    <mergeCell ref="AO27:AQ27"/>
    <mergeCell ref="AR27:AS27"/>
    <mergeCell ref="AT27:AV27"/>
    <mergeCell ref="AW27:AX27"/>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P29:R29"/>
    <mergeCell ref="S29:T29"/>
    <mergeCell ref="U27:W27"/>
    <mergeCell ref="X27:Y27"/>
    <mergeCell ref="Z27:AB27"/>
    <mergeCell ref="AC27:AD27"/>
    <mergeCell ref="AE27:AG27"/>
    <mergeCell ref="AH27:AI27"/>
    <mergeCell ref="AJ27:AL27"/>
    <mergeCell ref="AO29:AQ29"/>
    <mergeCell ref="AR29:AS29"/>
    <mergeCell ref="AT29:AV29"/>
    <mergeCell ref="AW29:AX29"/>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S31:T31"/>
    <mergeCell ref="U29:W29"/>
    <mergeCell ref="X29:Y29"/>
    <mergeCell ref="Z29:AB29"/>
    <mergeCell ref="AC29:AD29"/>
    <mergeCell ref="AE29:AG29"/>
    <mergeCell ref="AH29:AI29"/>
    <mergeCell ref="AJ29:AL29"/>
    <mergeCell ref="AM29:AN29"/>
    <mergeCell ref="AR31:AS31"/>
    <mergeCell ref="AT31:AV31"/>
    <mergeCell ref="AW31:AX31"/>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U31:W31"/>
    <mergeCell ref="X31:Y31"/>
    <mergeCell ref="Z31:AB31"/>
    <mergeCell ref="AC31:AD31"/>
    <mergeCell ref="AE31:AG31"/>
    <mergeCell ref="AH31:AI31"/>
    <mergeCell ref="AJ31:AL31"/>
    <mergeCell ref="AM31:AN31"/>
    <mergeCell ref="AO31:AQ31"/>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E32:I32"/>
    <mergeCell ref="J32:M32"/>
    <mergeCell ref="N32:O32"/>
    <mergeCell ref="P32:R32"/>
    <mergeCell ref="S32:T32"/>
    <mergeCell ref="U32:W32"/>
    <mergeCell ref="X32:Y32"/>
    <mergeCell ref="Z32:AB32"/>
    <mergeCell ref="AC32:AD32"/>
    <mergeCell ref="AD49:AU50"/>
    <mergeCell ref="I45:T45"/>
    <mergeCell ref="U45:X45"/>
    <mergeCell ref="Y45:Z45"/>
    <mergeCell ref="AF45:AQ45"/>
    <mergeCell ref="AR45:AU45"/>
    <mergeCell ref="AR33:AS33"/>
    <mergeCell ref="AT33:AV33"/>
    <mergeCell ref="AW33:AX33"/>
    <mergeCell ref="U33:W33"/>
    <mergeCell ref="X33:Y33"/>
    <mergeCell ref="Z33:AB33"/>
    <mergeCell ref="AC33:AD33"/>
    <mergeCell ref="AE33:AG33"/>
    <mergeCell ref="AH33:AI33"/>
    <mergeCell ref="S34:T34"/>
    <mergeCell ref="U34:W34"/>
    <mergeCell ref="X34:Y34"/>
    <mergeCell ref="AJ33:AL33"/>
    <mergeCell ref="AM33:AN33"/>
    <mergeCell ref="AO33:AQ33"/>
    <mergeCell ref="AC34:AD34"/>
    <mergeCell ref="AE34:AG34"/>
    <mergeCell ref="AH34:AI34"/>
    <mergeCell ref="AM34:AN34"/>
    <mergeCell ref="E34:I34"/>
    <mergeCell ref="J34:O34"/>
    <mergeCell ref="P34:R34"/>
    <mergeCell ref="AV45:AW45"/>
    <mergeCell ref="AO34:AQ34"/>
    <mergeCell ref="AR34:AS34"/>
    <mergeCell ref="AT34:AV34"/>
    <mergeCell ref="AW34:AX34"/>
    <mergeCell ref="I44:T44"/>
    <mergeCell ref="U44:Z44"/>
    <mergeCell ref="AF44:AQ44"/>
    <mergeCell ref="AR44:AW44"/>
    <mergeCell ref="Z34:AB34"/>
    <mergeCell ref="AJ34:AL34"/>
  </mergeCells>
  <phoneticPr fontId="2"/>
  <conditionalFormatting sqref="J21:M32 AJ21:AL32">
    <cfRule type="expression" dxfId="12" priority="6">
      <formula>COUNTA($G$12)&gt;=1</formula>
    </cfRule>
  </conditionalFormatting>
  <conditionalFormatting sqref="P21:R32">
    <cfRule type="expression" dxfId="11" priority="5">
      <formula>COUNTA($G$12)&gt;=1</formula>
    </cfRule>
  </conditionalFormatting>
  <conditionalFormatting sqref="U21:W32">
    <cfRule type="expression" dxfId="10" priority="4">
      <formula>COUNTA($G$12)&gt;=1</formula>
    </cfRule>
  </conditionalFormatting>
  <conditionalFormatting sqref="Z21:AB32">
    <cfRule type="expression" dxfId="9" priority="2">
      <formula>COUNTA($G$12)&gt;=1</formula>
    </cfRule>
  </conditionalFormatting>
  <conditionalFormatting sqref="AE21:AG32">
    <cfRule type="expression" dxfId="8" priority="1">
      <formula>COUNTA($G$12)&gt;=1</formula>
    </cfRule>
  </conditionalFormatting>
  <conditionalFormatting sqref="AO12:AQ14 AX12:AZ14">
    <cfRule type="expression" dxfId="7" priority="7">
      <formula>COUNTA($E$13:$G$14)&gt;=1</formula>
    </cfRule>
  </conditionalFormatting>
  <conditionalFormatting sqref="AO21:AQ32">
    <cfRule type="expression" dxfId="6" priority="3">
      <formula>COUNTA($G$12)&gt;=1</formula>
    </cfRule>
  </conditionalFormatting>
  <dataValidations count="4">
    <dataValidation type="whole" allowBlank="1" showInputMessage="1" showErrorMessage="1" error="入力月の月日数を超過しています" sqref="J22:M22 J24:M25 J27:M27 J29:M30 J32:M32" xr:uid="{6D1D0818-4CD3-4B04-8AD9-F177243400E2}">
      <formula1>0</formula1>
      <formula2>31</formula2>
    </dataValidation>
    <dataValidation type="whole" allowBlank="1" showInputMessage="1" showErrorMessage="1" error="入力月の月日数を超過しています" sqref="J31:M31" xr:uid="{2E3785FA-FB4C-4723-B0D2-34F6F9A2C540}">
      <formula1>0</formula1>
      <formula2>29</formula2>
    </dataValidation>
    <dataValidation type="whole" allowBlank="1" showInputMessage="1" showErrorMessage="1" error="入力月の月日数を超過しています" sqref="J21:M21 J23:M23 J26:M26 J28:M28" xr:uid="{5BAFD82C-E13F-4DAD-9B83-6D6694CFC8B4}">
      <formula1>0</formula1>
      <formula2>30</formula2>
    </dataValidation>
    <dataValidation type="list" allowBlank="1" showInputMessage="1" showErrorMessage="1" sqref="E12:G14 AH10 AK7:AM8" xr:uid="{95512B79-1C80-4B07-B783-97236E043AF9}">
      <formula1>$Q$3:$Q$4</formula1>
    </dataValidation>
  </dataValidations>
  <printOptions horizontalCentered="1" verticalCentered="1"/>
  <pageMargins left="0.25" right="0.25" top="0.75" bottom="0.75" header="0.3" footer="0.3"/>
  <pageSetup paperSize="9" scale="9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D6D92-C181-478B-BD90-F97415F58EDF}">
  <dimension ref="A1:BD57"/>
  <sheetViews>
    <sheetView view="pageBreakPreview" zoomScale="115" zoomScaleNormal="115" zoomScaleSheetLayoutView="115" workbookViewId="0">
      <selection activeCell="A2" sqref="A2"/>
    </sheetView>
  </sheetViews>
  <sheetFormatPr defaultColWidth="8.1640625" defaultRowHeight="12"/>
  <cols>
    <col min="1" max="56" width="1.58203125" style="169" customWidth="1"/>
    <col min="57" max="59" width="8.1640625" style="169" customWidth="1"/>
    <col min="60" max="16384" width="8.1640625" style="169"/>
  </cols>
  <sheetData>
    <row r="1" spans="1:56" ht="13.9" customHeight="1">
      <c r="A1" s="171" t="s">
        <v>2356</v>
      </c>
    </row>
    <row r="2" spans="1:56" ht="13.9" customHeight="1">
      <c r="AP2" s="4428" t="s">
        <v>258</v>
      </c>
      <c r="AQ2" s="4428"/>
      <c r="AR2" s="4428"/>
      <c r="AS2" s="4514"/>
      <c r="AT2" s="4514"/>
      <c r="AU2" s="4428" t="s">
        <v>257</v>
      </c>
      <c r="AV2" s="4428"/>
      <c r="AW2" s="4514"/>
      <c r="AX2" s="4514"/>
      <c r="AY2" s="4428" t="s">
        <v>256</v>
      </c>
      <c r="AZ2" s="4428"/>
      <c r="BA2" s="4514"/>
      <c r="BB2" s="4514"/>
      <c r="BC2" s="4428" t="s">
        <v>215</v>
      </c>
      <c r="BD2" s="4428"/>
    </row>
    <row r="3" spans="1:56" ht="13.9" customHeight="1"/>
    <row r="4" spans="1:56" ht="13.9" customHeight="1">
      <c r="Q4" s="169" t="s">
        <v>255</v>
      </c>
    </row>
    <row r="5" spans="1:56" ht="13.9" customHeight="1"/>
    <row r="6" spans="1:56" ht="13.9" customHeight="1">
      <c r="C6" s="169" t="s">
        <v>254</v>
      </c>
      <c r="AI6" s="169" t="s">
        <v>253</v>
      </c>
    </row>
    <row r="7" spans="1:56" ht="13.9" customHeight="1">
      <c r="E7" s="4515" t="s">
        <v>252</v>
      </c>
      <c r="F7" s="4515"/>
      <c r="G7" s="4515"/>
      <c r="H7" s="4515"/>
      <c r="I7" s="4515"/>
      <c r="J7" s="4515"/>
      <c r="K7" s="4515"/>
      <c r="L7" s="5019"/>
      <c r="M7" s="5019"/>
      <c r="N7" s="5019"/>
      <c r="O7" s="5019"/>
      <c r="P7" s="5019"/>
      <c r="Q7" s="5019"/>
      <c r="R7" s="5019"/>
      <c r="S7" s="5019"/>
      <c r="T7" s="5019"/>
      <c r="U7" s="5019"/>
      <c r="V7" s="5019"/>
      <c r="W7" s="5019"/>
      <c r="X7" s="5019"/>
      <c r="Y7" s="5019"/>
      <c r="Z7" s="5019"/>
      <c r="AA7" s="5019"/>
      <c r="AB7" s="5019"/>
      <c r="AC7" s="5019"/>
      <c r="AD7" s="5019"/>
      <c r="AK7" s="5014" t="s">
        <v>255</v>
      </c>
      <c r="AL7" s="5014"/>
      <c r="AM7" s="5014"/>
      <c r="AN7" s="4515" t="s">
        <v>251</v>
      </c>
      <c r="AO7" s="4515"/>
      <c r="AP7" s="4515"/>
      <c r="AQ7" s="4515"/>
      <c r="AR7" s="4515"/>
      <c r="AS7" s="4515"/>
      <c r="AT7" s="4515"/>
      <c r="AU7" s="4515"/>
      <c r="AV7" s="4515"/>
      <c r="AW7" s="4515"/>
      <c r="AX7" s="4515"/>
      <c r="AY7" s="4515"/>
    </row>
    <row r="8" spans="1:56" ht="13.9" customHeight="1">
      <c r="E8" s="4515" t="s">
        <v>250</v>
      </c>
      <c r="F8" s="4515"/>
      <c r="G8" s="4515"/>
      <c r="H8" s="4515"/>
      <c r="I8" s="4515"/>
      <c r="J8" s="4515"/>
      <c r="K8" s="4515"/>
      <c r="L8" s="5019"/>
      <c r="M8" s="5019"/>
      <c r="N8" s="5019"/>
      <c r="O8" s="5019"/>
      <c r="P8" s="5019"/>
      <c r="Q8" s="5019"/>
      <c r="R8" s="5019"/>
      <c r="S8" s="5019"/>
      <c r="T8" s="5019"/>
      <c r="U8" s="5019"/>
      <c r="V8" s="5019"/>
      <c r="W8" s="5019"/>
      <c r="X8" s="5019"/>
      <c r="Y8" s="5019"/>
      <c r="Z8" s="5019"/>
      <c r="AA8" s="5019"/>
      <c r="AB8" s="5019"/>
      <c r="AC8" s="5019"/>
      <c r="AD8" s="5019"/>
      <c r="AK8" s="5014"/>
      <c r="AL8" s="5014"/>
      <c r="AM8" s="5014"/>
      <c r="AN8" s="4515" t="s">
        <v>249</v>
      </c>
      <c r="AO8" s="4515"/>
      <c r="AP8" s="4515"/>
      <c r="AQ8" s="4515"/>
      <c r="AR8" s="4515"/>
      <c r="AS8" s="4515"/>
      <c r="AT8" s="4515"/>
      <c r="AU8" s="4515"/>
      <c r="AV8" s="4515"/>
      <c r="AW8" s="4515"/>
      <c r="AX8" s="4515"/>
      <c r="AY8" s="4515"/>
    </row>
    <row r="9" spans="1:56" ht="13.9" customHeight="1">
      <c r="E9" s="4515" t="s">
        <v>248</v>
      </c>
      <c r="F9" s="4515"/>
      <c r="G9" s="4515"/>
      <c r="H9" s="4515"/>
      <c r="I9" s="4515"/>
      <c r="J9" s="4515"/>
      <c r="K9" s="4515"/>
      <c r="L9" s="5019"/>
      <c r="M9" s="5019"/>
      <c r="N9" s="5019"/>
      <c r="O9" s="5019"/>
      <c r="P9" s="5019"/>
      <c r="Q9" s="5019"/>
      <c r="R9" s="5019"/>
      <c r="S9" s="5019"/>
      <c r="T9" s="5019"/>
      <c r="U9" s="5019"/>
      <c r="V9" s="4515" t="s">
        <v>247</v>
      </c>
      <c r="W9" s="4515"/>
      <c r="X9" s="4515"/>
      <c r="Y9" s="5020">
        <v>14</v>
      </c>
      <c r="Z9" s="5020"/>
      <c r="AA9" s="5020"/>
      <c r="AB9" s="5020"/>
      <c r="AC9" s="4515" t="s">
        <v>213</v>
      </c>
      <c r="AD9" s="4515"/>
      <c r="AJ9" s="175"/>
      <c r="AK9" s="184" t="s">
        <v>246</v>
      </c>
      <c r="AL9" s="175"/>
      <c r="AM9" s="175"/>
      <c r="AN9" s="175"/>
      <c r="AO9" s="175"/>
      <c r="AP9" s="175"/>
      <c r="AQ9" s="175"/>
      <c r="AR9" s="175"/>
      <c r="AS9" s="175"/>
      <c r="AT9" s="175"/>
      <c r="AU9" s="175"/>
    </row>
    <row r="10" spans="1:56" ht="13.9" customHeight="1">
      <c r="C10" s="175"/>
      <c r="D10" s="175"/>
      <c r="E10" s="175"/>
      <c r="F10" s="175"/>
      <c r="G10" s="175"/>
      <c r="H10" s="175"/>
      <c r="I10" s="175"/>
      <c r="J10" s="175"/>
      <c r="K10" s="175"/>
      <c r="L10" s="175"/>
      <c r="M10" s="175"/>
      <c r="N10" s="175"/>
      <c r="O10" s="175"/>
      <c r="P10" s="175"/>
      <c r="Q10" s="175"/>
      <c r="R10" s="175"/>
      <c r="S10" s="175"/>
      <c r="T10" s="175"/>
      <c r="U10" s="175"/>
      <c r="V10" s="175"/>
      <c r="W10" s="175"/>
      <c r="X10" s="175"/>
      <c r="Y10" s="175"/>
      <c r="Z10" s="175"/>
      <c r="AA10" s="175"/>
      <c r="AB10" s="175"/>
      <c r="AH10" s="175"/>
      <c r="AI10" s="175"/>
      <c r="AJ10" s="175"/>
      <c r="AK10" s="177" t="str">
        <f>IF(COUNTIF(AK6:AM8,"○")&gt;1,"いづれか１つを選択してください。","")</f>
        <v/>
      </c>
      <c r="AL10" s="175"/>
      <c r="AM10" s="175"/>
      <c r="AN10" s="175"/>
      <c r="AO10" s="175"/>
      <c r="AP10" s="175"/>
      <c r="AQ10" s="175"/>
      <c r="AR10" s="175"/>
      <c r="AS10" s="175"/>
      <c r="AT10" s="175"/>
      <c r="AU10" s="175"/>
    </row>
    <row r="11" spans="1:56" ht="13.9" customHeight="1">
      <c r="C11" s="169" t="s">
        <v>245</v>
      </c>
      <c r="AH11" s="169" t="s">
        <v>244</v>
      </c>
    </row>
    <row r="12" spans="1:56" ht="13.9" customHeight="1">
      <c r="E12" s="5014" t="s">
        <v>255</v>
      </c>
      <c r="F12" s="5014"/>
      <c r="G12" s="5014"/>
      <c r="H12" s="5015" t="s">
        <v>243</v>
      </c>
      <c r="I12" s="5015"/>
      <c r="J12" s="5015"/>
      <c r="K12" s="5015"/>
      <c r="L12" s="5015"/>
      <c r="M12" s="5015"/>
      <c r="N12" s="5015"/>
      <c r="O12" s="5015"/>
      <c r="P12" s="5015"/>
      <c r="Q12" s="5015"/>
      <c r="R12" s="5015"/>
      <c r="S12" s="5015"/>
      <c r="T12" s="5015"/>
      <c r="U12" s="5015"/>
      <c r="V12" s="5015"/>
      <c r="W12" s="5015"/>
      <c r="X12" s="5015"/>
      <c r="Y12" s="5015"/>
      <c r="Z12" s="5015"/>
      <c r="AA12" s="5015"/>
      <c r="AB12" s="5015"/>
      <c r="AC12" s="5015"/>
      <c r="AD12" s="5015"/>
      <c r="AE12" s="5015"/>
      <c r="AF12" s="5015"/>
      <c r="AI12" s="176"/>
      <c r="AK12" s="4983" t="s">
        <v>234</v>
      </c>
      <c r="AL12" s="4984"/>
      <c r="AM12" s="4984"/>
      <c r="AN12" s="4985"/>
      <c r="AO12" s="5016"/>
      <c r="AP12" s="5017"/>
      <c r="AQ12" s="5017"/>
      <c r="AR12" s="4525" t="s">
        <v>213</v>
      </c>
      <c r="AS12" s="4526"/>
      <c r="AT12" s="4524" t="s">
        <v>231</v>
      </c>
      <c r="AU12" s="4525"/>
      <c r="AV12" s="4525"/>
      <c r="AW12" s="4526"/>
      <c r="AX12" s="5016">
        <v>3</v>
      </c>
      <c r="AY12" s="5017"/>
      <c r="AZ12" s="5017"/>
      <c r="BA12" s="4525" t="s">
        <v>213</v>
      </c>
      <c r="BB12" s="4526"/>
    </row>
    <row r="13" spans="1:56" ht="13.9" customHeight="1">
      <c r="E13" s="5014"/>
      <c r="F13" s="5014"/>
      <c r="G13" s="5014"/>
      <c r="H13" s="5015" t="s">
        <v>242</v>
      </c>
      <c r="I13" s="5015"/>
      <c r="J13" s="5015"/>
      <c r="K13" s="5015"/>
      <c r="L13" s="5015"/>
      <c r="M13" s="5015"/>
      <c r="N13" s="5015"/>
      <c r="O13" s="5015"/>
      <c r="P13" s="5015"/>
      <c r="Q13" s="5015"/>
      <c r="R13" s="5015"/>
      <c r="S13" s="5015"/>
      <c r="T13" s="5015"/>
      <c r="U13" s="5015"/>
      <c r="V13" s="5015"/>
      <c r="W13" s="5015"/>
      <c r="X13" s="5015"/>
      <c r="Y13" s="5015"/>
      <c r="Z13" s="5015"/>
      <c r="AA13" s="5015"/>
      <c r="AB13" s="5015"/>
      <c r="AC13" s="5015"/>
      <c r="AD13" s="5015"/>
      <c r="AE13" s="5015"/>
      <c r="AF13" s="5015"/>
      <c r="AH13" s="176" t="str">
        <f>IF(E12="○","→","")</f>
        <v>→</v>
      </c>
      <c r="AI13" s="176"/>
      <c r="AK13" s="4524" t="s">
        <v>233</v>
      </c>
      <c r="AL13" s="4525"/>
      <c r="AM13" s="4525"/>
      <c r="AN13" s="4526"/>
      <c r="AO13" s="5016"/>
      <c r="AP13" s="5017"/>
      <c r="AQ13" s="5017"/>
      <c r="AR13" s="4525" t="s">
        <v>213</v>
      </c>
      <c r="AS13" s="4526"/>
      <c r="AT13" s="4524" t="s">
        <v>230</v>
      </c>
      <c r="AU13" s="4525"/>
      <c r="AV13" s="4525"/>
      <c r="AW13" s="4526"/>
      <c r="AX13" s="5016">
        <v>1</v>
      </c>
      <c r="AY13" s="5017"/>
      <c r="AZ13" s="5017"/>
      <c r="BA13" s="4525" t="s">
        <v>213</v>
      </c>
      <c r="BB13" s="4526"/>
    </row>
    <row r="14" spans="1:56" ht="13.9" customHeight="1">
      <c r="E14" s="5014"/>
      <c r="F14" s="5014"/>
      <c r="G14" s="5014"/>
      <c r="H14" s="5015" t="s">
        <v>241</v>
      </c>
      <c r="I14" s="5015"/>
      <c r="J14" s="5015"/>
      <c r="K14" s="5015"/>
      <c r="L14" s="5015"/>
      <c r="M14" s="5015"/>
      <c r="N14" s="5015"/>
      <c r="O14" s="5015"/>
      <c r="P14" s="5015"/>
      <c r="Q14" s="5015"/>
      <c r="R14" s="5015"/>
      <c r="S14" s="5015"/>
      <c r="T14" s="5015"/>
      <c r="U14" s="5015"/>
      <c r="V14" s="5015"/>
      <c r="W14" s="5015"/>
      <c r="X14" s="5015"/>
      <c r="Y14" s="5015"/>
      <c r="Z14" s="5015"/>
      <c r="AA14" s="5015"/>
      <c r="AB14" s="5015"/>
      <c r="AC14" s="5015"/>
      <c r="AD14" s="5015"/>
      <c r="AE14" s="5015"/>
      <c r="AF14" s="5015"/>
      <c r="AH14" s="176"/>
      <c r="AI14" s="176"/>
      <c r="AK14" s="4524" t="s">
        <v>232</v>
      </c>
      <c r="AL14" s="4525"/>
      <c r="AM14" s="4525"/>
      <c r="AN14" s="4526"/>
      <c r="AO14" s="5016">
        <v>3</v>
      </c>
      <c r="AP14" s="5017"/>
      <c r="AQ14" s="5017"/>
      <c r="AR14" s="4525" t="s">
        <v>213</v>
      </c>
      <c r="AS14" s="4526"/>
      <c r="AT14" s="4524" t="s">
        <v>229</v>
      </c>
      <c r="AU14" s="4525"/>
      <c r="AV14" s="4525"/>
      <c r="AW14" s="4526"/>
      <c r="AX14" s="5016"/>
      <c r="AY14" s="5017"/>
      <c r="AZ14" s="5017"/>
      <c r="BA14" s="4525" t="s">
        <v>213</v>
      </c>
      <c r="BB14" s="4526"/>
    </row>
    <row r="15" spans="1:56" ht="13.9" customHeight="1">
      <c r="E15" s="182" t="s">
        <v>240</v>
      </c>
      <c r="F15" s="171"/>
      <c r="G15" s="171"/>
      <c r="H15" s="171"/>
      <c r="I15" s="171"/>
      <c r="J15" s="171"/>
      <c r="K15" s="171"/>
      <c r="L15" s="171"/>
      <c r="M15" s="171"/>
      <c r="N15" s="171"/>
      <c r="O15" s="171"/>
      <c r="P15" s="171"/>
      <c r="Q15" s="171"/>
      <c r="R15" s="171"/>
      <c r="S15" s="171"/>
      <c r="T15" s="171"/>
      <c r="U15" s="171"/>
      <c r="V15" s="171"/>
      <c r="W15" s="171"/>
      <c r="X15" s="171"/>
      <c r="Y15" s="171"/>
      <c r="Z15" s="171"/>
      <c r="AA15" s="171"/>
      <c r="AB15" s="171"/>
      <c r="AC15" s="171"/>
      <c r="AD15" s="171"/>
      <c r="AE15" s="171"/>
      <c r="AF15" s="171"/>
      <c r="AK15" s="171"/>
      <c r="AL15" s="171"/>
      <c r="AM15" s="171"/>
      <c r="AN15" s="171"/>
      <c r="AO15" s="183"/>
      <c r="AP15" s="183"/>
      <c r="AQ15" s="183"/>
      <c r="AR15" s="171"/>
      <c r="AS15" s="171"/>
      <c r="AT15" s="4524" t="s">
        <v>239</v>
      </c>
      <c r="AU15" s="4525"/>
      <c r="AV15" s="4525"/>
      <c r="AW15" s="4526"/>
      <c r="AX15" s="5012">
        <f>AO12+AO13+AO14+AX12+AX13+AX14</f>
        <v>7</v>
      </c>
      <c r="AY15" s="5013"/>
      <c r="AZ15" s="5013"/>
      <c r="BA15" s="4525" t="s">
        <v>213</v>
      </c>
      <c r="BB15" s="4526"/>
    </row>
    <row r="16" spans="1:56" ht="13.9" customHeight="1">
      <c r="E16" s="182" t="s">
        <v>238</v>
      </c>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c r="AD16" s="181" t="str">
        <f>IF(OR(E13="○",E14="○"),"↓","")</f>
        <v/>
      </c>
      <c r="AE16" s="180"/>
      <c r="AF16" s="171"/>
      <c r="AR16" s="175"/>
      <c r="AS16" s="175"/>
      <c r="AT16" s="179"/>
      <c r="AU16" s="179"/>
      <c r="AV16" s="179"/>
      <c r="AW16" s="179"/>
      <c r="AX16" s="179"/>
      <c r="AY16" s="179"/>
      <c r="AZ16" s="179"/>
      <c r="BA16" s="179"/>
      <c r="BB16" s="178" t="str">
        <f>IF(AND(AX15&lt;&gt;Y9,E12="○"),"「１　事業者名簿」の定員数と想定される利用者数が一致しません。","")</f>
        <v>「１　事業者名簿」の定員数と想定される利用者数が一致しません。</v>
      </c>
    </row>
    <row r="17" spans="3:53" ht="13.9" customHeight="1">
      <c r="E17" s="177" t="str">
        <f>IF(COUNTIF(E12:G14,"○")&gt;1,"いずれか１つを選択してください。","")</f>
        <v/>
      </c>
      <c r="AD17" s="176"/>
      <c r="AE17" s="176"/>
      <c r="AR17" s="175"/>
      <c r="AS17" s="175"/>
      <c r="AT17" s="175"/>
      <c r="AU17" s="175"/>
      <c r="AV17" s="175"/>
      <c r="AW17" s="175"/>
      <c r="AX17" s="175"/>
      <c r="AY17" s="175"/>
      <c r="AZ17" s="175"/>
    </row>
    <row r="18" spans="3:53" ht="13.9" customHeight="1">
      <c r="C18" s="169" t="s">
        <v>237</v>
      </c>
    </row>
    <row r="19" spans="3:53" ht="13.9" customHeight="1">
      <c r="E19" s="4515"/>
      <c r="F19" s="4515"/>
      <c r="G19" s="4515"/>
      <c r="H19" s="4515"/>
      <c r="I19" s="4515"/>
      <c r="J19" s="4515" t="s">
        <v>236</v>
      </c>
      <c r="K19" s="4515"/>
      <c r="L19" s="4515"/>
      <c r="M19" s="4515"/>
      <c r="N19" s="4515"/>
      <c r="O19" s="4515"/>
      <c r="P19" s="4515" t="s">
        <v>235</v>
      </c>
      <c r="Q19" s="4515"/>
      <c r="R19" s="4515"/>
      <c r="S19" s="4515"/>
      <c r="T19" s="4515"/>
      <c r="U19" s="4515"/>
      <c r="V19" s="4515"/>
      <c r="W19" s="4515"/>
      <c r="X19" s="4515"/>
      <c r="Y19" s="4515"/>
      <c r="Z19" s="4515"/>
      <c r="AA19" s="4515"/>
      <c r="AB19" s="4515"/>
      <c r="AC19" s="4515"/>
      <c r="AD19" s="4515"/>
      <c r="AE19" s="4515"/>
      <c r="AF19" s="4515"/>
      <c r="AG19" s="4515"/>
      <c r="AH19" s="4515"/>
      <c r="AI19" s="4515"/>
      <c r="AJ19" s="4515"/>
      <c r="AK19" s="4515"/>
      <c r="AL19" s="4515"/>
      <c r="AM19" s="4515"/>
      <c r="AN19" s="4515"/>
      <c r="AO19" s="4515"/>
      <c r="AP19" s="4515"/>
      <c r="AQ19" s="4515"/>
      <c r="AR19" s="4515"/>
      <c r="AS19" s="4515"/>
      <c r="AT19" s="4515"/>
      <c r="AU19" s="4515"/>
      <c r="AV19" s="4515"/>
      <c r="AW19" s="4515"/>
      <c r="AX19" s="4515"/>
    </row>
    <row r="20" spans="3:53" ht="13.9" customHeight="1">
      <c r="E20" s="4515"/>
      <c r="F20" s="4515"/>
      <c r="G20" s="4515"/>
      <c r="H20" s="4515"/>
      <c r="I20" s="4515"/>
      <c r="J20" s="4515"/>
      <c r="K20" s="4515"/>
      <c r="L20" s="4515"/>
      <c r="M20" s="4515"/>
      <c r="N20" s="4515"/>
      <c r="O20" s="4515"/>
      <c r="P20" s="5018" t="s">
        <v>234</v>
      </c>
      <c r="Q20" s="5018"/>
      <c r="R20" s="5018"/>
      <c r="S20" s="5018"/>
      <c r="T20" s="5018"/>
      <c r="U20" s="4515" t="s">
        <v>233</v>
      </c>
      <c r="V20" s="4515"/>
      <c r="W20" s="4515"/>
      <c r="X20" s="4515"/>
      <c r="Y20" s="4515"/>
      <c r="Z20" s="4515" t="s">
        <v>232</v>
      </c>
      <c r="AA20" s="4515"/>
      <c r="AB20" s="4515"/>
      <c r="AC20" s="4515"/>
      <c r="AD20" s="4515"/>
      <c r="AE20" s="4515" t="s">
        <v>231</v>
      </c>
      <c r="AF20" s="4515"/>
      <c r="AG20" s="4515"/>
      <c r="AH20" s="4515"/>
      <c r="AI20" s="4515"/>
      <c r="AJ20" s="4515" t="s">
        <v>230</v>
      </c>
      <c r="AK20" s="4515"/>
      <c r="AL20" s="4515"/>
      <c r="AM20" s="4515"/>
      <c r="AN20" s="4515"/>
      <c r="AO20" s="4515" t="s">
        <v>229</v>
      </c>
      <c r="AP20" s="4515"/>
      <c r="AQ20" s="4515"/>
      <c r="AR20" s="4515"/>
      <c r="AS20" s="4515"/>
      <c r="AT20" s="4515" t="s">
        <v>216</v>
      </c>
      <c r="AU20" s="4515"/>
      <c r="AV20" s="4515"/>
      <c r="AW20" s="4515"/>
      <c r="AX20" s="4515"/>
    </row>
    <row r="21" spans="3:53" ht="13.9" customHeight="1">
      <c r="E21" s="4515" t="s">
        <v>228</v>
      </c>
      <c r="F21" s="4515"/>
      <c r="G21" s="4515"/>
      <c r="H21" s="4515"/>
      <c r="I21" s="4515"/>
      <c r="J21" s="5006">
        <v>30</v>
      </c>
      <c r="K21" s="5007"/>
      <c r="L21" s="5007"/>
      <c r="M21" s="5007"/>
      <c r="N21" s="4559" t="s">
        <v>215</v>
      </c>
      <c r="O21" s="5005"/>
      <c r="P21" s="5008">
        <v>0</v>
      </c>
      <c r="Q21" s="5009"/>
      <c r="R21" s="5009"/>
      <c r="S21" s="4559" t="s">
        <v>213</v>
      </c>
      <c r="T21" s="5005"/>
      <c r="U21" s="5010">
        <v>0</v>
      </c>
      <c r="V21" s="5011"/>
      <c r="W21" s="5011"/>
      <c r="X21" s="4525" t="s">
        <v>213</v>
      </c>
      <c r="Y21" s="4526"/>
      <c r="Z21" s="5010">
        <v>210</v>
      </c>
      <c r="AA21" s="5011"/>
      <c r="AB21" s="5011"/>
      <c r="AC21" s="4525" t="s">
        <v>213</v>
      </c>
      <c r="AD21" s="4526"/>
      <c r="AE21" s="5010">
        <v>210</v>
      </c>
      <c r="AF21" s="5011"/>
      <c r="AG21" s="5011"/>
      <c r="AH21" s="4525" t="s">
        <v>213</v>
      </c>
      <c r="AI21" s="4526"/>
      <c r="AJ21" s="5010">
        <v>0</v>
      </c>
      <c r="AK21" s="5011"/>
      <c r="AL21" s="5011"/>
      <c r="AM21" s="4525" t="s">
        <v>213</v>
      </c>
      <c r="AN21" s="4526"/>
      <c r="AO21" s="5010">
        <v>0</v>
      </c>
      <c r="AP21" s="5011"/>
      <c r="AQ21" s="5011"/>
      <c r="AR21" s="4525" t="s">
        <v>213</v>
      </c>
      <c r="AS21" s="4526"/>
      <c r="AT21" s="5004">
        <f t="shared" ref="AT21:AT32" si="0">P21+U21+Z21+AE21+AJ21+AO21</f>
        <v>420</v>
      </c>
      <c r="AU21" s="4573"/>
      <c r="AV21" s="4573"/>
      <c r="AW21" s="4525" t="s">
        <v>213</v>
      </c>
      <c r="AX21" s="4526"/>
    </row>
    <row r="22" spans="3:53" ht="13.9" customHeight="1">
      <c r="E22" s="4515" t="s">
        <v>227</v>
      </c>
      <c r="F22" s="4515"/>
      <c r="G22" s="4515"/>
      <c r="H22" s="4515"/>
      <c r="I22" s="4515"/>
      <c r="J22" s="5006">
        <v>31</v>
      </c>
      <c r="K22" s="5007"/>
      <c r="L22" s="5007"/>
      <c r="M22" s="5007"/>
      <c r="N22" s="4559" t="s">
        <v>215</v>
      </c>
      <c r="O22" s="5005"/>
      <c r="P22" s="5008">
        <v>0</v>
      </c>
      <c r="Q22" s="5009"/>
      <c r="R22" s="5009"/>
      <c r="S22" s="4559" t="s">
        <v>213</v>
      </c>
      <c r="T22" s="5005"/>
      <c r="U22" s="5010">
        <v>0</v>
      </c>
      <c r="V22" s="5011"/>
      <c r="W22" s="5011"/>
      <c r="X22" s="4525" t="s">
        <v>213</v>
      </c>
      <c r="Y22" s="4526"/>
      <c r="Z22" s="5010">
        <v>210</v>
      </c>
      <c r="AA22" s="5011"/>
      <c r="AB22" s="5011"/>
      <c r="AC22" s="4525" t="s">
        <v>213</v>
      </c>
      <c r="AD22" s="4526"/>
      <c r="AE22" s="5010">
        <v>210</v>
      </c>
      <c r="AF22" s="5011"/>
      <c r="AG22" s="5011"/>
      <c r="AH22" s="4525" t="s">
        <v>213</v>
      </c>
      <c r="AI22" s="4526"/>
      <c r="AJ22" s="5010">
        <v>0</v>
      </c>
      <c r="AK22" s="5011"/>
      <c r="AL22" s="5011"/>
      <c r="AM22" s="4525" t="s">
        <v>213</v>
      </c>
      <c r="AN22" s="4526"/>
      <c r="AO22" s="5010">
        <v>0</v>
      </c>
      <c r="AP22" s="5011"/>
      <c r="AQ22" s="5011"/>
      <c r="AR22" s="4525" t="s">
        <v>213</v>
      </c>
      <c r="AS22" s="4526"/>
      <c r="AT22" s="5004">
        <f t="shared" si="0"/>
        <v>420</v>
      </c>
      <c r="AU22" s="4573"/>
      <c r="AV22" s="4573"/>
      <c r="AW22" s="4525" t="s">
        <v>213</v>
      </c>
      <c r="AX22" s="4526"/>
    </row>
    <row r="23" spans="3:53" ht="13.9" customHeight="1">
      <c r="E23" s="4515" t="s">
        <v>226</v>
      </c>
      <c r="F23" s="4515"/>
      <c r="G23" s="4515"/>
      <c r="H23" s="4515"/>
      <c r="I23" s="4515"/>
      <c r="J23" s="5006">
        <v>30</v>
      </c>
      <c r="K23" s="5007"/>
      <c r="L23" s="5007"/>
      <c r="M23" s="5007"/>
      <c r="N23" s="4559" t="s">
        <v>215</v>
      </c>
      <c r="O23" s="5005"/>
      <c r="P23" s="5008">
        <v>0</v>
      </c>
      <c r="Q23" s="5009"/>
      <c r="R23" s="5009"/>
      <c r="S23" s="4559" t="s">
        <v>213</v>
      </c>
      <c r="T23" s="5005"/>
      <c r="U23" s="5010">
        <v>0</v>
      </c>
      <c r="V23" s="5011"/>
      <c r="W23" s="5011"/>
      <c r="X23" s="4525" t="s">
        <v>213</v>
      </c>
      <c r="Y23" s="4526"/>
      <c r="Z23" s="5010">
        <v>210</v>
      </c>
      <c r="AA23" s="5011"/>
      <c r="AB23" s="5011"/>
      <c r="AC23" s="4525" t="s">
        <v>213</v>
      </c>
      <c r="AD23" s="4526"/>
      <c r="AE23" s="5010">
        <v>210</v>
      </c>
      <c r="AF23" s="5011"/>
      <c r="AG23" s="5011"/>
      <c r="AH23" s="4525" t="s">
        <v>213</v>
      </c>
      <c r="AI23" s="4526"/>
      <c r="AJ23" s="5010">
        <v>0</v>
      </c>
      <c r="AK23" s="5011"/>
      <c r="AL23" s="5011"/>
      <c r="AM23" s="4525" t="s">
        <v>213</v>
      </c>
      <c r="AN23" s="4526"/>
      <c r="AO23" s="5010">
        <v>0</v>
      </c>
      <c r="AP23" s="5011"/>
      <c r="AQ23" s="5011"/>
      <c r="AR23" s="4525" t="s">
        <v>213</v>
      </c>
      <c r="AS23" s="4526"/>
      <c r="AT23" s="5004">
        <f t="shared" si="0"/>
        <v>420</v>
      </c>
      <c r="AU23" s="4573"/>
      <c r="AV23" s="4573"/>
      <c r="AW23" s="4525" t="s">
        <v>213</v>
      </c>
      <c r="AX23" s="4526"/>
    </row>
    <row r="24" spans="3:53" ht="13.9" customHeight="1">
      <c r="E24" s="4515" t="s">
        <v>225</v>
      </c>
      <c r="F24" s="4515"/>
      <c r="G24" s="4515"/>
      <c r="H24" s="4515"/>
      <c r="I24" s="4515"/>
      <c r="J24" s="5006">
        <v>31</v>
      </c>
      <c r="K24" s="5007"/>
      <c r="L24" s="5007"/>
      <c r="M24" s="5007"/>
      <c r="N24" s="4559" t="s">
        <v>215</v>
      </c>
      <c r="O24" s="5005"/>
      <c r="P24" s="5008">
        <v>0</v>
      </c>
      <c r="Q24" s="5009"/>
      <c r="R24" s="5009"/>
      <c r="S24" s="4559" t="s">
        <v>213</v>
      </c>
      <c r="T24" s="5005"/>
      <c r="U24" s="5010">
        <v>0</v>
      </c>
      <c r="V24" s="5011"/>
      <c r="W24" s="5011"/>
      <c r="X24" s="4525" t="s">
        <v>213</v>
      </c>
      <c r="Y24" s="4526"/>
      <c r="Z24" s="5010">
        <v>210</v>
      </c>
      <c r="AA24" s="5011"/>
      <c r="AB24" s="5011"/>
      <c r="AC24" s="4525" t="s">
        <v>213</v>
      </c>
      <c r="AD24" s="4526"/>
      <c r="AE24" s="5010">
        <v>210</v>
      </c>
      <c r="AF24" s="5011"/>
      <c r="AG24" s="5011"/>
      <c r="AH24" s="4525" t="s">
        <v>213</v>
      </c>
      <c r="AI24" s="4526"/>
      <c r="AJ24" s="5010">
        <v>0</v>
      </c>
      <c r="AK24" s="5011"/>
      <c r="AL24" s="5011"/>
      <c r="AM24" s="4525" t="s">
        <v>213</v>
      </c>
      <c r="AN24" s="4526"/>
      <c r="AO24" s="5010">
        <v>0</v>
      </c>
      <c r="AP24" s="5011"/>
      <c r="AQ24" s="5011"/>
      <c r="AR24" s="4525" t="s">
        <v>213</v>
      </c>
      <c r="AS24" s="4526"/>
      <c r="AT24" s="5004">
        <f t="shared" si="0"/>
        <v>420</v>
      </c>
      <c r="AU24" s="4573"/>
      <c r="AV24" s="4573"/>
      <c r="AW24" s="4525" t="s">
        <v>213</v>
      </c>
      <c r="AX24" s="4526"/>
    </row>
    <row r="25" spans="3:53" ht="13.9" customHeight="1">
      <c r="E25" s="4515" t="s">
        <v>224</v>
      </c>
      <c r="F25" s="4515"/>
      <c r="G25" s="4515"/>
      <c r="H25" s="4515"/>
      <c r="I25" s="4515"/>
      <c r="J25" s="5006">
        <v>30</v>
      </c>
      <c r="K25" s="5007"/>
      <c r="L25" s="5007"/>
      <c r="M25" s="5007"/>
      <c r="N25" s="4559" t="s">
        <v>215</v>
      </c>
      <c r="O25" s="5005"/>
      <c r="P25" s="5008">
        <v>0</v>
      </c>
      <c r="Q25" s="5009"/>
      <c r="R25" s="5009"/>
      <c r="S25" s="4559" t="s">
        <v>213</v>
      </c>
      <c r="T25" s="5005"/>
      <c r="U25" s="5010">
        <v>0</v>
      </c>
      <c r="V25" s="5011"/>
      <c r="W25" s="5011"/>
      <c r="X25" s="4525" t="s">
        <v>213</v>
      </c>
      <c r="Y25" s="4526"/>
      <c r="Z25" s="5010">
        <v>210</v>
      </c>
      <c r="AA25" s="5011"/>
      <c r="AB25" s="5011"/>
      <c r="AC25" s="4525" t="s">
        <v>213</v>
      </c>
      <c r="AD25" s="4526"/>
      <c r="AE25" s="5010">
        <v>210</v>
      </c>
      <c r="AF25" s="5011"/>
      <c r="AG25" s="5011"/>
      <c r="AH25" s="4525" t="s">
        <v>213</v>
      </c>
      <c r="AI25" s="4526"/>
      <c r="AJ25" s="5010">
        <v>0</v>
      </c>
      <c r="AK25" s="5011"/>
      <c r="AL25" s="5011"/>
      <c r="AM25" s="4525" t="s">
        <v>213</v>
      </c>
      <c r="AN25" s="4526"/>
      <c r="AO25" s="5010">
        <v>0</v>
      </c>
      <c r="AP25" s="5011"/>
      <c r="AQ25" s="5011"/>
      <c r="AR25" s="4525" t="s">
        <v>213</v>
      </c>
      <c r="AS25" s="4526"/>
      <c r="AT25" s="5004">
        <f t="shared" si="0"/>
        <v>420</v>
      </c>
      <c r="AU25" s="4573"/>
      <c r="AV25" s="4573"/>
      <c r="AW25" s="4525" t="s">
        <v>213</v>
      </c>
      <c r="AX25" s="4526"/>
    </row>
    <row r="26" spans="3:53" ht="13.9" customHeight="1">
      <c r="E26" s="4515" t="s">
        <v>223</v>
      </c>
      <c r="F26" s="4515"/>
      <c r="G26" s="4515"/>
      <c r="H26" s="4515"/>
      <c r="I26" s="4515"/>
      <c r="J26" s="5006">
        <v>30</v>
      </c>
      <c r="K26" s="5007"/>
      <c r="L26" s="5007"/>
      <c r="M26" s="5007"/>
      <c r="N26" s="4559" t="s">
        <v>215</v>
      </c>
      <c r="O26" s="5005"/>
      <c r="P26" s="5008">
        <v>0</v>
      </c>
      <c r="Q26" s="5009"/>
      <c r="R26" s="5009"/>
      <c r="S26" s="4559" t="s">
        <v>213</v>
      </c>
      <c r="T26" s="5005"/>
      <c r="U26" s="5010">
        <v>0</v>
      </c>
      <c r="V26" s="5011"/>
      <c r="W26" s="5011"/>
      <c r="X26" s="4525" t="s">
        <v>213</v>
      </c>
      <c r="Y26" s="4526"/>
      <c r="Z26" s="5010">
        <v>210</v>
      </c>
      <c r="AA26" s="5011"/>
      <c r="AB26" s="5011"/>
      <c r="AC26" s="4525" t="s">
        <v>213</v>
      </c>
      <c r="AD26" s="4526"/>
      <c r="AE26" s="5010">
        <v>210</v>
      </c>
      <c r="AF26" s="5011"/>
      <c r="AG26" s="5011"/>
      <c r="AH26" s="4525" t="s">
        <v>213</v>
      </c>
      <c r="AI26" s="4526"/>
      <c r="AJ26" s="5010">
        <v>0</v>
      </c>
      <c r="AK26" s="5011"/>
      <c r="AL26" s="5011"/>
      <c r="AM26" s="4525" t="s">
        <v>213</v>
      </c>
      <c r="AN26" s="4526"/>
      <c r="AO26" s="5010">
        <v>0</v>
      </c>
      <c r="AP26" s="5011"/>
      <c r="AQ26" s="5011"/>
      <c r="AR26" s="4525" t="s">
        <v>213</v>
      </c>
      <c r="AS26" s="4526"/>
      <c r="AT26" s="5004">
        <f t="shared" si="0"/>
        <v>420</v>
      </c>
      <c r="AU26" s="4573"/>
      <c r="AV26" s="4573"/>
      <c r="AW26" s="4525" t="s">
        <v>213</v>
      </c>
      <c r="AX26" s="4526"/>
    </row>
    <row r="27" spans="3:53" ht="13.9" customHeight="1">
      <c r="E27" s="4515" t="s">
        <v>222</v>
      </c>
      <c r="F27" s="4515"/>
      <c r="G27" s="4515"/>
      <c r="H27" s="4515"/>
      <c r="I27" s="4515"/>
      <c r="J27" s="5006">
        <v>31</v>
      </c>
      <c r="K27" s="5007"/>
      <c r="L27" s="5007"/>
      <c r="M27" s="5007"/>
      <c r="N27" s="4559" t="s">
        <v>215</v>
      </c>
      <c r="O27" s="5005"/>
      <c r="P27" s="5008">
        <v>0</v>
      </c>
      <c r="Q27" s="5009"/>
      <c r="R27" s="5009"/>
      <c r="S27" s="4559" t="s">
        <v>213</v>
      </c>
      <c r="T27" s="5005"/>
      <c r="U27" s="5010">
        <v>0</v>
      </c>
      <c r="V27" s="5011"/>
      <c r="W27" s="5011"/>
      <c r="X27" s="4525" t="s">
        <v>213</v>
      </c>
      <c r="Y27" s="4526"/>
      <c r="Z27" s="5010">
        <v>210</v>
      </c>
      <c r="AA27" s="5011"/>
      <c r="AB27" s="5011"/>
      <c r="AC27" s="4525" t="s">
        <v>213</v>
      </c>
      <c r="AD27" s="4526"/>
      <c r="AE27" s="5010">
        <v>210</v>
      </c>
      <c r="AF27" s="5011"/>
      <c r="AG27" s="5011"/>
      <c r="AH27" s="4525" t="s">
        <v>213</v>
      </c>
      <c r="AI27" s="4526"/>
      <c r="AJ27" s="5010">
        <v>0</v>
      </c>
      <c r="AK27" s="5011"/>
      <c r="AL27" s="5011"/>
      <c r="AM27" s="4525" t="s">
        <v>213</v>
      </c>
      <c r="AN27" s="4526"/>
      <c r="AO27" s="5010">
        <v>0</v>
      </c>
      <c r="AP27" s="5011"/>
      <c r="AQ27" s="5011"/>
      <c r="AR27" s="4525" t="s">
        <v>213</v>
      </c>
      <c r="AS27" s="4526"/>
      <c r="AT27" s="5004">
        <f t="shared" si="0"/>
        <v>420</v>
      </c>
      <c r="AU27" s="4573"/>
      <c r="AV27" s="4573"/>
      <c r="AW27" s="4525" t="s">
        <v>213</v>
      </c>
      <c r="AX27" s="4526"/>
    </row>
    <row r="28" spans="3:53" ht="13.9" customHeight="1">
      <c r="E28" s="4515" t="s">
        <v>221</v>
      </c>
      <c r="F28" s="4515"/>
      <c r="G28" s="4515"/>
      <c r="H28" s="4515"/>
      <c r="I28" s="4515"/>
      <c r="J28" s="5006">
        <v>30</v>
      </c>
      <c r="K28" s="5007"/>
      <c r="L28" s="5007"/>
      <c r="M28" s="5007"/>
      <c r="N28" s="4559" t="s">
        <v>215</v>
      </c>
      <c r="O28" s="5005"/>
      <c r="P28" s="5008">
        <v>0</v>
      </c>
      <c r="Q28" s="5009"/>
      <c r="R28" s="5009"/>
      <c r="S28" s="4559" t="s">
        <v>213</v>
      </c>
      <c r="T28" s="5005"/>
      <c r="U28" s="5010">
        <v>0</v>
      </c>
      <c r="V28" s="5011"/>
      <c r="W28" s="5011"/>
      <c r="X28" s="4525" t="s">
        <v>213</v>
      </c>
      <c r="Y28" s="4526"/>
      <c r="Z28" s="5010">
        <v>210</v>
      </c>
      <c r="AA28" s="5011"/>
      <c r="AB28" s="5011"/>
      <c r="AC28" s="4525" t="s">
        <v>213</v>
      </c>
      <c r="AD28" s="4526"/>
      <c r="AE28" s="5010">
        <v>210</v>
      </c>
      <c r="AF28" s="5011"/>
      <c r="AG28" s="5011"/>
      <c r="AH28" s="4525" t="s">
        <v>213</v>
      </c>
      <c r="AI28" s="4526"/>
      <c r="AJ28" s="5010">
        <v>0</v>
      </c>
      <c r="AK28" s="5011"/>
      <c r="AL28" s="5011"/>
      <c r="AM28" s="4525" t="s">
        <v>213</v>
      </c>
      <c r="AN28" s="4526"/>
      <c r="AO28" s="5010">
        <v>0</v>
      </c>
      <c r="AP28" s="5011"/>
      <c r="AQ28" s="5011"/>
      <c r="AR28" s="4525" t="s">
        <v>213</v>
      </c>
      <c r="AS28" s="4526"/>
      <c r="AT28" s="5004">
        <f t="shared" si="0"/>
        <v>420</v>
      </c>
      <c r="AU28" s="4573"/>
      <c r="AV28" s="4573"/>
      <c r="AW28" s="4525" t="s">
        <v>213</v>
      </c>
      <c r="AX28" s="4526"/>
    </row>
    <row r="29" spans="3:53" ht="13.9" customHeight="1">
      <c r="E29" s="4515" t="s">
        <v>220</v>
      </c>
      <c r="F29" s="4515"/>
      <c r="G29" s="4515"/>
      <c r="H29" s="4515"/>
      <c r="I29" s="4515"/>
      <c r="J29" s="5006">
        <v>31</v>
      </c>
      <c r="K29" s="5007"/>
      <c r="L29" s="5007"/>
      <c r="M29" s="5007"/>
      <c r="N29" s="4559" t="s">
        <v>215</v>
      </c>
      <c r="O29" s="5005"/>
      <c r="P29" s="5008">
        <v>0</v>
      </c>
      <c r="Q29" s="5009"/>
      <c r="R29" s="5009"/>
      <c r="S29" s="4559" t="s">
        <v>213</v>
      </c>
      <c r="T29" s="5005"/>
      <c r="U29" s="5010">
        <v>0</v>
      </c>
      <c r="V29" s="5011"/>
      <c r="W29" s="5011"/>
      <c r="X29" s="4525" t="s">
        <v>213</v>
      </c>
      <c r="Y29" s="4526"/>
      <c r="Z29" s="5010">
        <v>210</v>
      </c>
      <c r="AA29" s="5011"/>
      <c r="AB29" s="5011"/>
      <c r="AC29" s="4525" t="s">
        <v>213</v>
      </c>
      <c r="AD29" s="4526"/>
      <c r="AE29" s="5010">
        <v>210</v>
      </c>
      <c r="AF29" s="5011"/>
      <c r="AG29" s="5011"/>
      <c r="AH29" s="4525" t="s">
        <v>213</v>
      </c>
      <c r="AI29" s="4526"/>
      <c r="AJ29" s="5010">
        <v>0</v>
      </c>
      <c r="AK29" s="5011"/>
      <c r="AL29" s="5011"/>
      <c r="AM29" s="4525" t="s">
        <v>213</v>
      </c>
      <c r="AN29" s="4526"/>
      <c r="AO29" s="5010">
        <v>0</v>
      </c>
      <c r="AP29" s="5011"/>
      <c r="AQ29" s="5011"/>
      <c r="AR29" s="4525" t="s">
        <v>213</v>
      </c>
      <c r="AS29" s="4526"/>
      <c r="AT29" s="5004">
        <f t="shared" si="0"/>
        <v>420</v>
      </c>
      <c r="AU29" s="4573"/>
      <c r="AV29" s="4573"/>
      <c r="AW29" s="4525" t="s">
        <v>213</v>
      </c>
      <c r="AX29" s="4526"/>
      <c r="BA29" s="174"/>
    </row>
    <row r="30" spans="3:53" ht="13.9" customHeight="1">
      <c r="E30" s="4515" t="s">
        <v>219</v>
      </c>
      <c r="F30" s="4515"/>
      <c r="G30" s="4515"/>
      <c r="H30" s="4515"/>
      <c r="I30" s="4515"/>
      <c r="J30" s="5006">
        <v>30</v>
      </c>
      <c r="K30" s="5007"/>
      <c r="L30" s="5007"/>
      <c r="M30" s="5007"/>
      <c r="N30" s="4559" t="s">
        <v>215</v>
      </c>
      <c r="O30" s="5005"/>
      <c r="P30" s="5008">
        <v>0</v>
      </c>
      <c r="Q30" s="5009"/>
      <c r="R30" s="5009"/>
      <c r="S30" s="4559" t="s">
        <v>213</v>
      </c>
      <c r="T30" s="5005"/>
      <c r="U30" s="5010">
        <v>0</v>
      </c>
      <c r="V30" s="5011"/>
      <c r="W30" s="5011"/>
      <c r="X30" s="4525" t="s">
        <v>213</v>
      </c>
      <c r="Y30" s="4526"/>
      <c r="Z30" s="5010">
        <v>210</v>
      </c>
      <c r="AA30" s="5011"/>
      <c r="AB30" s="5011"/>
      <c r="AC30" s="4525" t="s">
        <v>213</v>
      </c>
      <c r="AD30" s="4526"/>
      <c r="AE30" s="5010">
        <v>210</v>
      </c>
      <c r="AF30" s="5011"/>
      <c r="AG30" s="5011"/>
      <c r="AH30" s="4525" t="s">
        <v>213</v>
      </c>
      <c r="AI30" s="4526"/>
      <c r="AJ30" s="5010">
        <v>0</v>
      </c>
      <c r="AK30" s="5011"/>
      <c r="AL30" s="5011"/>
      <c r="AM30" s="4525" t="s">
        <v>213</v>
      </c>
      <c r="AN30" s="4526"/>
      <c r="AO30" s="5010">
        <v>0</v>
      </c>
      <c r="AP30" s="5011"/>
      <c r="AQ30" s="5011"/>
      <c r="AR30" s="4525" t="s">
        <v>213</v>
      </c>
      <c r="AS30" s="4526"/>
      <c r="AT30" s="5004">
        <f t="shared" si="0"/>
        <v>420</v>
      </c>
      <c r="AU30" s="4573"/>
      <c r="AV30" s="4573"/>
      <c r="AW30" s="4525" t="s">
        <v>213</v>
      </c>
      <c r="AX30" s="4526"/>
    </row>
    <row r="31" spans="3:53" ht="13.9" customHeight="1">
      <c r="E31" s="4515" t="s">
        <v>218</v>
      </c>
      <c r="F31" s="4515"/>
      <c r="G31" s="4515"/>
      <c r="H31" s="4515"/>
      <c r="I31" s="4515"/>
      <c r="J31" s="5006">
        <v>27</v>
      </c>
      <c r="K31" s="5007"/>
      <c r="L31" s="5007"/>
      <c r="M31" s="5007"/>
      <c r="N31" s="4559" t="s">
        <v>215</v>
      </c>
      <c r="O31" s="5005"/>
      <c r="P31" s="5008">
        <v>0</v>
      </c>
      <c r="Q31" s="5009"/>
      <c r="R31" s="5009"/>
      <c r="S31" s="4559" t="s">
        <v>213</v>
      </c>
      <c r="T31" s="5005"/>
      <c r="U31" s="5010">
        <v>0</v>
      </c>
      <c r="V31" s="5011"/>
      <c r="W31" s="5011"/>
      <c r="X31" s="4525" t="s">
        <v>213</v>
      </c>
      <c r="Y31" s="4526"/>
      <c r="Z31" s="5010">
        <v>210</v>
      </c>
      <c r="AA31" s="5011"/>
      <c r="AB31" s="5011"/>
      <c r="AC31" s="4525" t="s">
        <v>213</v>
      </c>
      <c r="AD31" s="4526"/>
      <c r="AE31" s="5010">
        <v>210</v>
      </c>
      <c r="AF31" s="5011"/>
      <c r="AG31" s="5011"/>
      <c r="AH31" s="4525" t="s">
        <v>213</v>
      </c>
      <c r="AI31" s="4526"/>
      <c r="AJ31" s="5010">
        <v>0</v>
      </c>
      <c r="AK31" s="5011"/>
      <c r="AL31" s="5011"/>
      <c r="AM31" s="4525" t="s">
        <v>213</v>
      </c>
      <c r="AN31" s="4526"/>
      <c r="AO31" s="5010">
        <v>0</v>
      </c>
      <c r="AP31" s="5011"/>
      <c r="AQ31" s="5011"/>
      <c r="AR31" s="4525" t="s">
        <v>213</v>
      </c>
      <c r="AS31" s="4526"/>
      <c r="AT31" s="5004">
        <f t="shared" si="0"/>
        <v>420</v>
      </c>
      <c r="AU31" s="4573"/>
      <c r="AV31" s="4573"/>
      <c r="AW31" s="4525" t="s">
        <v>213</v>
      </c>
      <c r="AX31" s="4526"/>
    </row>
    <row r="32" spans="3:53" ht="13.9" customHeight="1">
      <c r="E32" s="4515" t="s">
        <v>217</v>
      </c>
      <c r="F32" s="4515"/>
      <c r="G32" s="4515"/>
      <c r="H32" s="4515"/>
      <c r="I32" s="4515"/>
      <c r="J32" s="5006">
        <v>31</v>
      </c>
      <c r="K32" s="5007"/>
      <c r="L32" s="5007"/>
      <c r="M32" s="5007"/>
      <c r="N32" s="4559" t="s">
        <v>215</v>
      </c>
      <c r="O32" s="5005"/>
      <c r="P32" s="5008">
        <v>0</v>
      </c>
      <c r="Q32" s="5009"/>
      <c r="R32" s="5009"/>
      <c r="S32" s="4559" t="s">
        <v>213</v>
      </c>
      <c r="T32" s="5005"/>
      <c r="U32" s="5010">
        <v>0</v>
      </c>
      <c r="V32" s="5011"/>
      <c r="W32" s="5011"/>
      <c r="X32" s="4525" t="s">
        <v>213</v>
      </c>
      <c r="Y32" s="4526"/>
      <c r="Z32" s="5010">
        <v>210</v>
      </c>
      <c r="AA32" s="5011"/>
      <c r="AB32" s="5011"/>
      <c r="AC32" s="4525" t="s">
        <v>213</v>
      </c>
      <c r="AD32" s="4526"/>
      <c r="AE32" s="5010">
        <v>210</v>
      </c>
      <c r="AF32" s="5011"/>
      <c r="AG32" s="5011"/>
      <c r="AH32" s="4525" t="s">
        <v>213</v>
      </c>
      <c r="AI32" s="4526"/>
      <c r="AJ32" s="5010">
        <v>0</v>
      </c>
      <c r="AK32" s="5011"/>
      <c r="AL32" s="5011"/>
      <c r="AM32" s="4525" t="s">
        <v>213</v>
      </c>
      <c r="AN32" s="4526"/>
      <c r="AO32" s="5010">
        <v>0</v>
      </c>
      <c r="AP32" s="5011"/>
      <c r="AQ32" s="5011"/>
      <c r="AR32" s="4525" t="s">
        <v>213</v>
      </c>
      <c r="AS32" s="4526"/>
      <c r="AT32" s="5004">
        <f t="shared" si="0"/>
        <v>420</v>
      </c>
      <c r="AU32" s="4573"/>
      <c r="AV32" s="4573"/>
      <c r="AW32" s="4525" t="s">
        <v>213</v>
      </c>
      <c r="AX32" s="4526"/>
    </row>
    <row r="33" spans="5:50" ht="13.9" customHeight="1">
      <c r="E33" s="4515" t="s">
        <v>216</v>
      </c>
      <c r="F33" s="4515"/>
      <c r="G33" s="4515"/>
      <c r="H33" s="4515"/>
      <c r="I33" s="4515"/>
      <c r="J33" s="4599">
        <f>SUM(J21:M32)</f>
        <v>362</v>
      </c>
      <c r="K33" s="4600"/>
      <c r="L33" s="4600"/>
      <c r="M33" s="4600"/>
      <c r="N33" s="4559" t="s">
        <v>215</v>
      </c>
      <c r="O33" s="5005"/>
      <c r="P33" s="4576">
        <f>SUM(P21:R32)</f>
        <v>0</v>
      </c>
      <c r="Q33" s="4577"/>
      <c r="R33" s="4577"/>
      <c r="S33" s="4559" t="s">
        <v>213</v>
      </c>
      <c r="T33" s="5005"/>
      <c r="U33" s="5004">
        <f>SUM(U21:W32)</f>
        <v>0</v>
      </c>
      <c r="V33" s="4573"/>
      <c r="W33" s="4573"/>
      <c r="X33" s="4525" t="s">
        <v>213</v>
      </c>
      <c r="Y33" s="4526"/>
      <c r="Z33" s="5004">
        <f>SUM(Z21:AB32)</f>
        <v>2520</v>
      </c>
      <c r="AA33" s="4573"/>
      <c r="AB33" s="4573"/>
      <c r="AC33" s="4525" t="s">
        <v>213</v>
      </c>
      <c r="AD33" s="4526"/>
      <c r="AE33" s="5004">
        <f>SUM(AE21:AG32)</f>
        <v>2520</v>
      </c>
      <c r="AF33" s="4573"/>
      <c r="AG33" s="4573"/>
      <c r="AH33" s="4525" t="s">
        <v>213</v>
      </c>
      <c r="AI33" s="4526"/>
      <c r="AJ33" s="5004">
        <f>SUM(AJ21:AL32)</f>
        <v>0</v>
      </c>
      <c r="AK33" s="4573"/>
      <c r="AL33" s="4573"/>
      <c r="AM33" s="4525" t="s">
        <v>213</v>
      </c>
      <c r="AN33" s="4526"/>
      <c r="AO33" s="5004">
        <f>SUM(AO21:AQ32)</f>
        <v>0</v>
      </c>
      <c r="AP33" s="4573"/>
      <c r="AQ33" s="4573"/>
      <c r="AR33" s="4525" t="s">
        <v>213</v>
      </c>
      <c r="AS33" s="4526"/>
      <c r="AT33" s="5004">
        <f>SUM(AT21:AV32)</f>
        <v>5040</v>
      </c>
      <c r="AU33" s="4573"/>
      <c r="AV33" s="4573"/>
      <c r="AW33" s="4525" t="s">
        <v>213</v>
      </c>
      <c r="AX33" s="4526"/>
    </row>
    <row r="34" spans="5:50" ht="13.9" customHeight="1">
      <c r="E34" s="4983" t="s">
        <v>214</v>
      </c>
      <c r="F34" s="4984"/>
      <c r="G34" s="4984"/>
      <c r="H34" s="4984"/>
      <c r="I34" s="4985"/>
      <c r="J34" s="4986"/>
      <c r="K34" s="4987"/>
      <c r="L34" s="4987"/>
      <c r="M34" s="4987"/>
      <c r="N34" s="4987"/>
      <c r="O34" s="4988"/>
      <c r="P34" s="4989">
        <f>IFERROR(ROUNDUP(P33/$J$33,1),"0")</f>
        <v>0</v>
      </c>
      <c r="Q34" s="4990"/>
      <c r="R34" s="4990"/>
      <c r="S34" s="4559" t="s">
        <v>213</v>
      </c>
      <c r="T34" s="5005"/>
      <c r="U34" s="4989">
        <f>IFERROR(ROUNDUP(U33/$J$33,1),"0")</f>
        <v>0</v>
      </c>
      <c r="V34" s="4990"/>
      <c r="W34" s="4990"/>
      <c r="X34" s="4525" t="s">
        <v>213</v>
      </c>
      <c r="Y34" s="4526"/>
      <c r="Z34" s="4989">
        <f>IFERROR(ROUNDUP(Z33/$J$33,1),"0")</f>
        <v>7</v>
      </c>
      <c r="AA34" s="4990"/>
      <c r="AB34" s="4990"/>
      <c r="AC34" s="4525" t="s">
        <v>213</v>
      </c>
      <c r="AD34" s="4526"/>
      <c r="AE34" s="4989">
        <f>IFERROR(ROUNDUP(AE33/$J$33,1),"0")</f>
        <v>7</v>
      </c>
      <c r="AF34" s="4990"/>
      <c r="AG34" s="4990"/>
      <c r="AH34" s="4525" t="s">
        <v>213</v>
      </c>
      <c r="AI34" s="4526"/>
      <c r="AJ34" s="4989">
        <f>IFERROR(ROUNDUP(AJ33/$J$33,1),"0")</f>
        <v>0</v>
      </c>
      <c r="AK34" s="4990"/>
      <c r="AL34" s="4990"/>
      <c r="AM34" s="4525" t="s">
        <v>213</v>
      </c>
      <c r="AN34" s="4526"/>
      <c r="AO34" s="4989">
        <f>IFERROR(ROUNDUP(AO33/$J$33,1),"0")</f>
        <v>0</v>
      </c>
      <c r="AP34" s="4990"/>
      <c r="AQ34" s="4990"/>
      <c r="AR34" s="4525" t="s">
        <v>213</v>
      </c>
      <c r="AS34" s="4526"/>
      <c r="AT34" s="4992">
        <f>P34+U34+Z34+AE34+AJ34+AO34</f>
        <v>14</v>
      </c>
      <c r="AU34" s="4993"/>
      <c r="AV34" s="4993"/>
      <c r="AW34" s="4525" t="s">
        <v>213</v>
      </c>
      <c r="AX34" s="4526"/>
    </row>
    <row r="35" spans="5:50" ht="13.9" customHeight="1">
      <c r="E35" s="172" t="s">
        <v>212</v>
      </c>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1"/>
      <c r="AN35" s="171"/>
      <c r="AO35" s="171"/>
      <c r="AP35" s="171"/>
      <c r="AQ35" s="171"/>
      <c r="AR35" s="171"/>
      <c r="AS35" s="171"/>
      <c r="AT35" s="171"/>
      <c r="AU35" s="171"/>
      <c r="AV35" s="171"/>
      <c r="AW35" s="171"/>
      <c r="AX35" s="173" t="str">
        <f>IFERROR(IF(AT34&gt;Y9,"「１　事業者名等」の定員数を超過しています。",""),"")</f>
        <v/>
      </c>
    </row>
    <row r="36" spans="5:50" ht="13.9" customHeight="1">
      <c r="E36" s="172" t="s">
        <v>211</v>
      </c>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1"/>
      <c r="AN36" s="171"/>
      <c r="AO36" s="171"/>
      <c r="AP36" s="171"/>
      <c r="AQ36" s="171"/>
      <c r="AR36" s="171"/>
      <c r="AS36" s="171"/>
      <c r="AT36" s="171"/>
      <c r="AU36" s="171"/>
      <c r="AV36" s="171"/>
      <c r="AW36" s="171"/>
      <c r="AX36" s="171"/>
    </row>
    <row r="37" spans="5:50" ht="13.9" customHeight="1">
      <c r="E37" s="172" t="s">
        <v>210</v>
      </c>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1"/>
      <c r="AN37" s="171"/>
      <c r="AO37" s="171"/>
      <c r="AP37" s="171"/>
      <c r="AQ37" s="171"/>
      <c r="AR37" s="171"/>
      <c r="AS37" s="171"/>
      <c r="AT37" s="171"/>
      <c r="AU37" s="171"/>
      <c r="AV37" s="171"/>
      <c r="AW37" s="171"/>
      <c r="AX37" s="171"/>
    </row>
    <row r="38" spans="5:50" ht="13.9" customHeight="1">
      <c r="E38" s="172" t="s">
        <v>209</v>
      </c>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1"/>
      <c r="AN38" s="171"/>
      <c r="AO38" s="171"/>
      <c r="AP38" s="171"/>
      <c r="AQ38" s="171"/>
      <c r="AR38" s="171"/>
      <c r="AS38" s="171"/>
      <c r="AT38" s="171"/>
      <c r="AU38" s="171"/>
      <c r="AV38" s="171"/>
      <c r="AW38" s="171"/>
      <c r="AX38" s="171"/>
    </row>
    <row r="39" spans="5:50" ht="13.9" customHeight="1">
      <c r="E39" s="172" t="s">
        <v>208</v>
      </c>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1"/>
      <c r="AN39" s="171"/>
      <c r="AO39" s="171"/>
      <c r="AP39" s="171"/>
      <c r="AQ39" s="171"/>
      <c r="AR39" s="171"/>
      <c r="AS39" s="171"/>
      <c r="AT39" s="171"/>
      <c r="AU39" s="171"/>
      <c r="AV39" s="171"/>
      <c r="AW39" s="171"/>
      <c r="AX39" s="171"/>
    </row>
    <row r="40" spans="5:50" ht="13.9" customHeight="1">
      <c r="E40" s="172" t="s">
        <v>207</v>
      </c>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c r="AP40" s="171"/>
      <c r="AQ40" s="171"/>
      <c r="AR40" s="171"/>
      <c r="AS40" s="171"/>
      <c r="AT40" s="171"/>
      <c r="AU40" s="171"/>
      <c r="AV40" s="171"/>
      <c r="AW40" s="171"/>
      <c r="AX40" s="171"/>
    </row>
    <row r="41" spans="5:50" ht="13.9" customHeight="1">
      <c r="E41" s="172"/>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1"/>
      <c r="AN41" s="171"/>
      <c r="AO41" s="171"/>
      <c r="AP41" s="171"/>
      <c r="AQ41" s="171"/>
      <c r="AR41" s="171"/>
      <c r="AS41" s="171"/>
      <c r="AT41" s="171"/>
      <c r="AU41" s="171"/>
      <c r="AV41" s="171"/>
      <c r="AW41" s="171"/>
      <c r="AX41" s="171"/>
    </row>
    <row r="42" spans="5:50" ht="13.9" customHeight="1">
      <c r="E42" s="172"/>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1"/>
      <c r="AN42" s="171"/>
      <c r="AO42" s="171"/>
      <c r="AP42" s="171"/>
      <c r="AQ42" s="171"/>
      <c r="AR42" s="171"/>
      <c r="AS42" s="171"/>
      <c r="AT42" s="171"/>
      <c r="AU42" s="171"/>
      <c r="AV42" s="171"/>
      <c r="AW42" s="171"/>
      <c r="AX42" s="171"/>
    </row>
    <row r="43" spans="5:50" ht="13.9" customHeight="1">
      <c r="G43" s="169" t="s">
        <v>206</v>
      </c>
      <c r="AD43" s="169" t="s">
        <v>205</v>
      </c>
    </row>
    <row r="44" spans="5:50" ht="13.9" customHeight="1">
      <c r="E44" s="171"/>
      <c r="F44" s="171"/>
      <c r="I44" s="4515"/>
      <c r="J44" s="4515"/>
      <c r="K44" s="4515"/>
      <c r="L44" s="4515"/>
      <c r="M44" s="4515"/>
      <c r="N44" s="4515"/>
      <c r="O44" s="4515"/>
      <c r="P44" s="4515"/>
      <c r="Q44" s="4515"/>
      <c r="R44" s="4515"/>
      <c r="S44" s="4515"/>
      <c r="T44" s="4515"/>
      <c r="U44" s="4515" t="s">
        <v>204</v>
      </c>
      <c r="V44" s="4515"/>
      <c r="W44" s="4515"/>
      <c r="X44" s="4515"/>
      <c r="Y44" s="4515"/>
      <c r="Z44" s="4515"/>
      <c r="AF44" s="4515"/>
      <c r="AG44" s="4515"/>
      <c r="AH44" s="4515"/>
      <c r="AI44" s="4515"/>
      <c r="AJ44" s="4515"/>
      <c r="AK44" s="4515"/>
      <c r="AL44" s="4515"/>
      <c r="AM44" s="4515"/>
      <c r="AN44" s="4515"/>
      <c r="AO44" s="4515"/>
      <c r="AP44" s="4515"/>
      <c r="AQ44" s="4515"/>
      <c r="AR44" s="4515" t="s">
        <v>204</v>
      </c>
      <c r="AS44" s="4515"/>
      <c r="AT44" s="4515"/>
      <c r="AU44" s="4515"/>
      <c r="AV44" s="4515"/>
      <c r="AW44" s="4515"/>
    </row>
    <row r="45" spans="5:50" ht="13.9" customHeight="1">
      <c r="E45" s="171"/>
      <c r="F45" s="171"/>
      <c r="I45" s="4515" t="s">
        <v>203</v>
      </c>
      <c r="J45" s="4515"/>
      <c r="K45" s="4515"/>
      <c r="L45" s="4515"/>
      <c r="M45" s="4515"/>
      <c r="N45" s="4515"/>
      <c r="O45" s="4515"/>
      <c r="P45" s="4515"/>
      <c r="Q45" s="4515"/>
      <c r="R45" s="4515"/>
      <c r="S45" s="4515"/>
      <c r="T45" s="4515"/>
      <c r="U45" s="5000">
        <f>IF(AND(OR(AK7="○",AK8="○"),E12="○"),ROUNDUP(AX15*0.9/7,0),IF(AND(OR(AK7="○",AK8="○"),OR(E13="○",E14="○")),ROUNDUP(AT34/7,0),""))</f>
        <v>1</v>
      </c>
      <c r="V45" s="5001"/>
      <c r="W45" s="5001"/>
      <c r="X45" s="5002"/>
      <c r="Y45" s="4991" t="s">
        <v>202</v>
      </c>
      <c r="Z45" s="4991"/>
      <c r="AF45" s="4515" t="s">
        <v>203</v>
      </c>
      <c r="AG45" s="4515"/>
      <c r="AH45" s="4515"/>
      <c r="AI45" s="4515"/>
      <c r="AJ45" s="4515"/>
      <c r="AK45" s="4515"/>
      <c r="AL45" s="4515"/>
      <c r="AM45" s="4515"/>
      <c r="AN45" s="4515"/>
      <c r="AO45" s="4515"/>
      <c r="AP45" s="4515"/>
      <c r="AQ45" s="4515"/>
      <c r="AR45" s="5003">
        <v>2</v>
      </c>
      <c r="AS45" s="5003"/>
      <c r="AT45" s="5003"/>
      <c r="AU45" s="5003"/>
      <c r="AV45" s="4991" t="s">
        <v>202</v>
      </c>
      <c r="AW45" s="4991"/>
    </row>
    <row r="46" spans="5:50" ht="13.9" customHeight="1">
      <c r="E46" s="172"/>
      <c r="I46" s="172"/>
      <c r="AF46" s="172"/>
    </row>
    <row r="47" spans="5:50" ht="13.9" customHeight="1">
      <c r="E47" s="172"/>
      <c r="G47" s="169" t="s">
        <v>201</v>
      </c>
      <c r="T47" s="171"/>
      <c r="U47" s="171"/>
      <c r="V47" s="171"/>
      <c r="W47" s="171"/>
      <c r="X47" s="171"/>
      <c r="Y47" s="171"/>
      <c r="Z47" s="171"/>
      <c r="AA47" s="171"/>
      <c r="AB47" s="171"/>
      <c r="AC47" s="171"/>
      <c r="AD47" s="171"/>
      <c r="AE47" s="171"/>
      <c r="AF47" s="171"/>
      <c r="AG47" s="171"/>
      <c r="AH47" s="171"/>
      <c r="AI47" s="171"/>
    </row>
    <row r="48" spans="5:50" ht="13.9" customHeight="1" thickBot="1">
      <c r="E48" s="172"/>
      <c r="T48" s="171"/>
      <c r="U48" s="171"/>
      <c r="V48" s="171"/>
      <c r="W48" s="171"/>
      <c r="X48" s="171"/>
      <c r="Y48" s="171"/>
      <c r="Z48" s="171"/>
      <c r="AA48" s="171"/>
      <c r="AB48" s="171"/>
      <c r="AC48" s="171"/>
      <c r="AD48" s="171"/>
      <c r="AE48" s="171"/>
      <c r="AF48" s="171"/>
      <c r="AG48" s="171"/>
      <c r="AH48" s="171"/>
      <c r="AI48" s="171"/>
    </row>
    <row r="49" spans="17:47" ht="13.9" customHeight="1">
      <c r="Q49" s="171"/>
      <c r="R49" s="171"/>
      <c r="S49" s="171"/>
      <c r="T49" s="171"/>
      <c r="U49" s="171"/>
      <c r="V49" s="171"/>
      <c r="W49" s="171"/>
      <c r="X49" s="171"/>
      <c r="Y49" s="171"/>
      <c r="Z49" s="171"/>
      <c r="AA49" s="171"/>
      <c r="AB49" s="171"/>
      <c r="AC49" s="170"/>
      <c r="AD49" s="5021" t="str">
        <f>(IF(OR(U45&lt;=AR45),"可","規定の員数を満たしていません。"))</f>
        <v>可</v>
      </c>
      <c r="AE49" s="5022"/>
      <c r="AF49" s="5022"/>
      <c r="AG49" s="5022"/>
      <c r="AH49" s="5022"/>
      <c r="AI49" s="5022"/>
      <c r="AJ49" s="5022"/>
      <c r="AK49" s="5022"/>
      <c r="AL49" s="5022"/>
      <c r="AM49" s="5022"/>
      <c r="AN49" s="5022"/>
      <c r="AO49" s="5022"/>
      <c r="AP49" s="5022"/>
      <c r="AQ49" s="5022"/>
      <c r="AR49" s="5022"/>
      <c r="AS49" s="5022"/>
      <c r="AT49" s="5022"/>
      <c r="AU49" s="5023"/>
    </row>
    <row r="50" spans="17:47" ht="13.9" customHeight="1" thickBot="1">
      <c r="AD50" s="5024"/>
      <c r="AE50" s="5025"/>
      <c r="AF50" s="5025"/>
      <c r="AG50" s="5025"/>
      <c r="AH50" s="5025"/>
      <c r="AI50" s="5025"/>
      <c r="AJ50" s="5025"/>
      <c r="AK50" s="5025"/>
      <c r="AL50" s="5025"/>
      <c r="AM50" s="5025"/>
      <c r="AN50" s="5025"/>
      <c r="AO50" s="5025"/>
      <c r="AP50" s="5025"/>
      <c r="AQ50" s="5025"/>
      <c r="AR50" s="5025"/>
      <c r="AS50" s="5025"/>
      <c r="AT50" s="5025"/>
      <c r="AU50" s="5026"/>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BC2:BD2"/>
    <mergeCell ref="E7:K7"/>
    <mergeCell ref="L7:AD7"/>
    <mergeCell ref="AK7:AM7"/>
    <mergeCell ref="AN7:AY7"/>
    <mergeCell ref="E8:K8"/>
    <mergeCell ref="L8:AD8"/>
    <mergeCell ref="AK8:AM8"/>
    <mergeCell ref="AN8:AY8"/>
    <mergeCell ref="AP2:AR2"/>
    <mergeCell ref="BA12:BB12"/>
    <mergeCell ref="E9:K9"/>
    <mergeCell ref="L9:U9"/>
    <mergeCell ref="V9:X9"/>
    <mergeCell ref="Y9:AB9"/>
    <mergeCell ref="AC9:AD9"/>
    <mergeCell ref="E12:G12"/>
    <mergeCell ref="H12:AF12"/>
    <mergeCell ref="AS2:AT2"/>
    <mergeCell ref="AU2:AV2"/>
    <mergeCell ref="AW2:AX2"/>
    <mergeCell ref="AY2:AZ2"/>
    <mergeCell ref="BA2:BB2"/>
    <mergeCell ref="AK12:AN12"/>
    <mergeCell ref="AO12:AQ12"/>
    <mergeCell ref="AR12:AS12"/>
    <mergeCell ref="AT12:AW12"/>
    <mergeCell ref="AX12:AZ12"/>
    <mergeCell ref="AX13:AZ13"/>
    <mergeCell ref="BA13:BB13"/>
    <mergeCell ref="E14:G14"/>
    <mergeCell ref="H14:AF14"/>
    <mergeCell ref="AK14:AN14"/>
    <mergeCell ref="AO14:AQ14"/>
    <mergeCell ref="AR14:AS14"/>
    <mergeCell ref="AT14:AW14"/>
    <mergeCell ref="AX14:AZ14"/>
    <mergeCell ref="BA14:BB14"/>
    <mergeCell ref="E21:I21"/>
    <mergeCell ref="J21:M21"/>
    <mergeCell ref="N21:O21"/>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P21:R21"/>
    <mergeCell ref="S21:T21"/>
    <mergeCell ref="U21:W21"/>
    <mergeCell ref="X21:Y21"/>
    <mergeCell ref="AT15:AW15"/>
    <mergeCell ref="AH21:AI21"/>
    <mergeCell ref="AJ21:AL21"/>
    <mergeCell ref="AM21:AN21"/>
    <mergeCell ref="AM22:AN22"/>
    <mergeCell ref="Z21:AB21"/>
    <mergeCell ref="AC21:AD21"/>
    <mergeCell ref="AE21:AG21"/>
    <mergeCell ref="AX15:AZ15"/>
    <mergeCell ref="BA15:BB15"/>
    <mergeCell ref="AT21:AV21"/>
    <mergeCell ref="AW21:AX21"/>
    <mergeCell ref="AT22:AV22"/>
    <mergeCell ref="AW22:AX22"/>
    <mergeCell ref="AH22:AI22"/>
    <mergeCell ref="AJ22:AL22"/>
    <mergeCell ref="AO22:AQ22"/>
    <mergeCell ref="AR22:AS22"/>
    <mergeCell ref="AO21:AQ21"/>
    <mergeCell ref="AR21:AS21"/>
    <mergeCell ref="AJ23:AL23"/>
    <mergeCell ref="AM23:AN23"/>
    <mergeCell ref="AO23:AQ23"/>
    <mergeCell ref="E23:I23"/>
    <mergeCell ref="J23:M23"/>
    <mergeCell ref="N23:O23"/>
    <mergeCell ref="P23:R23"/>
    <mergeCell ref="S23:T23"/>
    <mergeCell ref="X22:Y22"/>
    <mergeCell ref="P22:R22"/>
    <mergeCell ref="S22:T22"/>
    <mergeCell ref="U22:W22"/>
    <mergeCell ref="E22:I22"/>
    <mergeCell ref="J22:M22"/>
    <mergeCell ref="N22:O22"/>
    <mergeCell ref="Z22:AB22"/>
    <mergeCell ref="AC22:AD22"/>
    <mergeCell ref="AE22:AG22"/>
    <mergeCell ref="J25:M25"/>
    <mergeCell ref="N25:O25"/>
    <mergeCell ref="P25:R25"/>
    <mergeCell ref="S25:T25"/>
    <mergeCell ref="AR23:AS23"/>
    <mergeCell ref="AT23:AV23"/>
    <mergeCell ref="AW23:AX23"/>
    <mergeCell ref="U23:W23"/>
    <mergeCell ref="X23:Y23"/>
    <mergeCell ref="Z23:AB23"/>
    <mergeCell ref="AC23:AD23"/>
    <mergeCell ref="AE23:AG23"/>
    <mergeCell ref="AH23:AI23"/>
    <mergeCell ref="AJ25:AL25"/>
    <mergeCell ref="AM25:AN25"/>
    <mergeCell ref="AO25:AQ25"/>
    <mergeCell ref="AR25:AS25"/>
    <mergeCell ref="AT25:AV25"/>
    <mergeCell ref="AW25:AX25"/>
    <mergeCell ref="AE24:AG24"/>
    <mergeCell ref="AH24:AI24"/>
    <mergeCell ref="AJ24:AL24"/>
    <mergeCell ref="AM24:AN24"/>
    <mergeCell ref="AO24:AQ24"/>
    <mergeCell ref="E24:I24"/>
    <mergeCell ref="J24:M24"/>
    <mergeCell ref="N24:O24"/>
    <mergeCell ref="P24:R24"/>
    <mergeCell ref="S24:T24"/>
    <mergeCell ref="U24:W24"/>
    <mergeCell ref="X24:Y24"/>
    <mergeCell ref="Z24:AB24"/>
    <mergeCell ref="AC24:AD24"/>
    <mergeCell ref="AR24:AS24"/>
    <mergeCell ref="AT24:AV24"/>
    <mergeCell ref="AW24:AX24"/>
    <mergeCell ref="E25:I25"/>
    <mergeCell ref="N27:O27"/>
    <mergeCell ref="P27:R27"/>
    <mergeCell ref="S27:T27"/>
    <mergeCell ref="U25:W25"/>
    <mergeCell ref="X25:Y25"/>
    <mergeCell ref="Z25:AB25"/>
    <mergeCell ref="AC25:AD25"/>
    <mergeCell ref="AE25:AG25"/>
    <mergeCell ref="AH25:AI25"/>
    <mergeCell ref="AM27:AN27"/>
    <mergeCell ref="AO27:AQ27"/>
    <mergeCell ref="AR27:AS27"/>
    <mergeCell ref="AT27:AV27"/>
    <mergeCell ref="AW27:AX27"/>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P29:R29"/>
    <mergeCell ref="S29:T29"/>
    <mergeCell ref="U27:W27"/>
    <mergeCell ref="X27:Y27"/>
    <mergeCell ref="Z27:AB27"/>
    <mergeCell ref="AC27:AD27"/>
    <mergeCell ref="AE27:AG27"/>
    <mergeCell ref="AH27:AI27"/>
    <mergeCell ref="AJ27:AL27"/>
    <mergeCell ref="AO29:AQ29"/>
    <mergeCell ref="AR29:AS29"/>
    <mergeCell ref="AT29:AV29"/>
    <mergeCell ref="AW29:AX29"/>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S31:T31"/>
    <mergeCell ref="U29:W29"/>
    <mergeCell ref="X29:Y29"/>
    <mergeCell ref="Z29:AB29"/>
    <mergeCell ref="AC29:AD29"/>
    <mergeCell ref="AE29:AG29"/>
    <mergeCell ref="AH29:AI29"/>
    <mergeCell ref="AJ29:AL29"/>
    <mergeCell ref="AM29:AN29"/>
    <mergeCell ref="AR31:AS31"/>
    <mergeCell ref="AT31:AV31"/>
    <mergeCell ref="AW31:AX31"/>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U31:W31"/>
    <mergeCell ref="X31:Y31"/>
    <mergeCell ref="Z31:AB31"/>
    <mergeCell ref="AC31:AD31"/>
    <mergeCell ref="AE31:AG31"/>
    <mergeCell ref="AH31:AI31"/>
    <mergeCell ref="AJ31:AL31"/>
    <mergeCell ref="AM31:AN31"/>
    <mergeCell ref="AO31:AQ31"/>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E32:I32"/>
    <mergeCell ref="J32:M32"/>
    <mergeCell ref="N32:O32"/>
    <mergeCell ref="P32:R32"/>
    <mergeCell ref="S32:T32"/>
    <mergeCell ref="U32:W32"/>
    <mergeCell ref="X32:Y32"/>
    <mergeCell ref="Z32:AB32"/>
    <mergeCell ref="AC32:AD32"/>
    <mergeCell ref="AD49:AU50"/>
    <mergeCell ref="I45:T45"/>
    <mergeCell ref="U45:X45"/>
    <mergeCell ref="Y45:Z45"/>
    <mergeCell ref="AF45:AQ45"/>
    <mergeCell ref="AR45:AU45"/>
    <mergeCell ref="AR33:AS33"/>
    <mergeCell ref="AT33:AV33"/>
    <mergeCell ref="AW33:AX33"/>
    <mergeCell ref="U33:W33"/>
    <mergeCell ref="X33:Y33"/>
    <mergeCell ref="Z33:AB33"/>
    <mergeCell ref="AC33:AD33"/>
    <mergeCell ref="AE33:AG33"/>
    <mergeCell ref="AH33:AI33"/>
    <mergeCell ref="S34:T34"/>
    <mergeCell ref="U34:W34"/>
    <mergeCell ref="X34:Y34"/>
    <mergeCell ref="AJ33:AL33"/>
    <mergeCell ref="AM33:AN33"/>
    <mergeCell ref="AO33:AQ33"/>
    <mergeCell ref="AC34:AD34"/>
    <mergeCell ref="AE34:AG34"/>
    <mergeCell ref="AH34:AI34"/>
    <mergeCell ref="AM34:AN34"/>
    <mergeCell ref="E34:I34"/>
    <mergeCell ref="J34:O34"/>
    <mergeCell ref="P34:R34"/>
    <mergeCell ref="AV45:AW45"/>
    <mergeCell ref="AO34:AQ34"/>
    <mergeCell ref="AR34:AS34"/>
    <mergeCell ref="AT34:AV34"/>
    <mergeCell ref="AW34:AX34"/>
    <mergeCell ref="I44:T44"/>
    <mergeCell ref="U44:Z44"/>
    <mergeCell ref="AF44:AQ44"/>
    <mergeCell ref="AR44:AW44"/>
    <mergeCell ref="Z34:AB34"/>
    <mergeCell ref="AJ34:AL34"/>
  </mergeCells>
  <phoneticPr fontId="2"/>
  <conditionalFormatting sqref="J21:M32 AJ21:AL32">
    <cfRule type="expression" dxfId="5" priority="5">
      <formula>COUNTA($G$12)&gt;=1</formula>
    </cfRule>
  </conditionalFormatting>
  <conditionalFormatting sqref="P21:R32">
    <cfRule type="expression" dxfId="4" priority="4">
      <formula>COUNTA($G$12)&gt;=1</formula>
    </cfRule>
  </conditionalFormatting>
  <conditionalFormatting sqref="U21:W32">
    <cfRule type="expression" dxfId="3" priority="3">
      <formula>COUNTA($G$12)&gt;=1</formula>
    </cfRule>
  </conditionalFormatting>
  <conditionalFormatting sqref="Z21:AB32 AE21:AG32">
    <cfRule type="expression" dxfId="2" priority="1">
      <formula>COUNTA($G$12)&gt;=1</formula>
    </cfRule>
  </conditionalFormatting>
  <conditionalFormatting sqref="AO12:AQ14 AX12:AZ14">
    <cfRule type="expression" dxfId="1" priority="6">
      <formula>COUNTA($E$13:$G$14)&gt;=1</formula>
    </cfRule>
  </conditionalFormatting>
  <conditionalFormatting sqref="AO21:AQ32">
    <cfRule type="expression" dxfId="0" priority="2">
      <formula>COUNTA($G$12)&gt;=1</formula>
    </cfRule>
  </conditionalFormatting>
  <dataValidations count="4">
    <dataValidation type="list" allowBlank="1" showInputMessage="1" showErrorMessage="1" sqref="E12:G14 AH10 AK7:AM8" xr:uid="{13F04A7C-AD00-48E6-A2B8-187CD3BDE909}">
      <formula1>$Q$3:$Q$4</formula1>
    </dataValidation>
    <dataValidation type="whole" allowBlank="1" showInputMessage="1" showErrorMessage="1" error="入力月の月日数を超過しています" sqref="J21:M21 J23:M23 J26:M26 J28:M28" xr:uid="{1E4BB145-D632-4E52-8D42-DBFEC1D9CBFD}">
      <formula1>0</formula1>
      <formula2>30</formula2>
    </dataValidation>
    <dataValidation type="whole" allowBlank="1" showInputMessage="1" showErrorMessage="1" error="入力月の月日数を超過しています" sqref="J31:M31" xr:uid="{79C0DF45-8332-4C65-BBC4-150F45B8568A}">
      <formula1>0</formula1>
      <formula2>29</formula2>
    </dataValidation>
    <dataValidation type="whole" allowBlank="1" showInputMessage="1" showErrorMessage="1" error="入力月の月日数を超過しています" sqref="J22:M22 J24:M25 J27:M27 J29:M30 J32:M32" xr:uid="{2428D56B-886C-4472-9785-2AB9530A2C30}">
      <formula1>0</formula1>
      <formula2>31</formula2>
    </dataValidation>
  </dataValidations>
  <printOptions horizontalCentered="1" verticalCentered="1"/>
  <pageMargins left="0.25" right="0.25" top="0.75" bottom="0.75" header="0.3" footer="0.3"/>
  <pageSetup paperSize="9" scale="9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3777A-2CCA-4C18-93D4-8F049E4C4309}">
  <dimension ref="A1:H32"/>
  <sheetViews>
    <sheetView view="pageBreakPreview" topLeftCell="A18" zoomScaleNormal="100" zoomScaleSheetLayoutView="100" workbookViewId="0">
      <selection activeCell="M6" sqref="M6"/>
    </sheetView>
  </sheetViews>
  <sheetFormatPr defaultColWidth="8.08203125" defaultRowHeight="13"/>
  <cols>
    <col min="1" max="1" width="10.08203125" style="46" customWidth="1"/>
    <col min="2" max="2" width="17.33203125" style="46" customWidth="1"/>
    <col min="3" max="3" width="11.58203125" style="46" customWidth="1"/>
    <col min="4" max="7" width="10.08203125" style="46" customWidth="1"/>
    <col min="8" max="8" width="16.25" style="46" customWidth="1"/>
    <col min="9" max="256" width="8.08203125" style="46"/>
    <col min="257" max="264" width="10.08203125" style="46" customWidth="1"/>
    <col min="265" max="512" width="8.08203125" style="46"/>
    <col min="513" max="520" width="10.08203125" style="46" customWidth="1"/>
    <col min="521" max="768" width="8.08203125" style="46"/>
    <col min="769" max="776" width="10.08203125" style="46" customWidth="1"/>
    <col min="777" max="1024" width="8.08203125" style="46"/>
    <col min="1025" max="1032" width="10.08203125" style="46" customWidth="1"/>
    <col min="1033" max="1280" width="8.08203125" style="46"/>
    <col min="1281" max="1288" width="10.08203125" style="46" customWidth="1"/>
    <col min="1289" max="1536" width="8.08203125" style="46"/>
    <col min="1537" max="1544" width="10.08203125" style="46" customWidth="1"/>
    <col min="1545" max="1792" width="8.08203125" style="46"/>
    <col min="1793" max="1800" width="10.08203125" style="46" customWidth="1"/>
    <col min="1801" max="2048" width="8.08203125" style="46"/>
    <col min="2049" max="2056" width="10.08203125" style="46" customWidth="1"/>
    <col min="2057" max="2304" width="8.08203125" style="46"/>
    <col min="2305" max="2312" width="10.08203125" style="46" customWidth="1"/>
    <col min="2313" max="2560" width="8.08203125" style="46"/>
    <col min="2561" max="2568" width="10.08203125" style="46" customWidth="1"/>
    <col min="2569" max="2816" width="8.08203125" style="46"/>
    <col min="2817" max="2824" width="10.08203125" style="46" customWidth="1"/>
    <col min="2825" max="3072" width="8.08203125" style="46"/>
    <col min="3073" max="3080" width="10.08203125" style="46" customWidth="1"/>
    <col min="3081" max="3328" width="8.08203125" style="46"/>
    <col min="3329" max="3336" width="10.08203125" style="46" customWidth="1"/>
    <col min="3337" max="3584" width="8.08203125" style="46"/>
    <col min="3585" max="3592" width="10.08203125" style="46" customWidth="1"/>
    <col min="3593" max="3840" width="8.08203125" style="46"/>
    <col min="3841" max="3848" width="10.08203125" style="46" customWidth="1"/>
    <col min="3849" max="4096" width="8.08203125" style="46"/>
    <col min="4097" max="4104" width="10.08203125" style="46" customWidth="1"/>
    <col min="4105" max="4352" width="8.08203125" style="46"/>
    <col min="4353" max="4360" width="10.08203125" style="46" customWidth="1"/>
    <col min="4361" max="4608" width="8.08203125" style="46"/>
    <col min="4609" max="4616" width="10.08203125" style="46" customWidth="1"/>
    <col min="4617" max="4864" width="8.08203125" style="46"/>
    <col min="4865" max="4872" width="10.08203125" style="46" customWidth="1"/>
    <col min="4873" max="5120" width="8.08203125" style="46"/>
    <col min="5121" max="5128" width="10.08203125" style="46" customWidth="1"/>
    <col min="5129" max="5376" width="8.08203125" style="46"/>
    <col min="5377" max="5384" width="10.08203125" style="46" customWidth="1"/>
    <col min="5385" max="5632" width="8.08203125" style="46"/>
    <col min="5633" max="5640" width="10.08203125" style="46" customWidth="1"/>
    <col min="5641" max="5888" width="8.08203125" style="46"/>
    <col min="5889" max="5896" width="10.08203125" style="46" customWidth="1"/>
    <col min="5897" max="6144" width="8.08203125" style="46"/>
    <col min="6145" max="6152" width="10.08203125" style="46" customWidth="1"/>
    <col min="6153" max="6400" width="8.08203125" style="46"/>
    <col min="6401" max="6408" width="10.08203125" style="46" customWidth="1"/>
    <col min="6409" max="6656" width="8.08203125" style="46"/>
    <col min="6657" max="6664" width="10.08203125" style="46" customWidth="1"/>
    <col min="6665" max="6912" width="8.08203125" style="46"/>
    <col min="6913" max="6920" width="10.08203125" style="46" customWidth="1"/>
    <col min="6921" max="7168" width="8.08203125" style="46"/>
    <col min="7169" max="7176" width="10.08203125" style="46" customWidth="1"/>
    <col min="7177" max="7424" width="8.08203125" style="46"/>
    <col min="7425" max="7432" width="10.08203125" style="46" customWidth="1"/>
    <col min="7433" max="7680" width="8.08203125" style="46"/>
    <col min="7681" max="7688" width="10.08203125" style="46" customWidth="1"/>
    <col min="7689" max="7936" width="8.08203125" style="46"/>
    <col min="7937" max="7944" width="10.08203125" style="46" customWidth="1"/>
    <col min="7945" max="8192" width="8.08203125" style="46"/>
    <col min="8193" max="8200" width="10.08203125" style="46" customWidth="1"/>
    <col min="8201" max="8448" width="8.08203125" style="46"/>
    <col min="8449" max="8456" width="10.08203125" style="46" customWidth="1"/>
    <col min="8457" max="8704" width="8.08203125" style="46"/>
    <col min="8705" max="8712" width="10.08203125" style="46" customWidth="1"/>
    <col min="8713" max="8960" width="8.08203125" style="46"/>
    <col min="8961" max="8968" width="10.08203125" style="46" customWidth="1"/>
    <col min="8969" max="9216" width="8.08203125" style="46"/>
    <col min="9217" max="9224" width="10.08203125" style="46" customWidth="1"/>
    <col min="9225" max="9472" width="8.08203125" style="46"/>
    <col min="9473" max="9480" width="10.08203125" style="46" customWidth="1"/>
    <col min="9481" max="9728" width="8.08203125" style="46"/>
    <col min="9729" max="9736" width="10.08203125" style="46" customWidth="1"/>
    <col min="9737" max="9984" width="8.08203125" style="46"/>
    <col min="9985" max="9992" width="10.08203125" style="46" customWidth="1"/>
    <col min="9993" max="10240" width="8.08203125" style="46"/>
    <col min="10241" max="10248" width="10.08203125" style="46" customWidth="1"/>
    <col min="10249" max="10496" width="8.08203125" style="46"/>
    <col min="10497" max="10504" width="10.08203125" style="46" customWidth="1"/>
    <col min="10505" max="10752" width="8.08203125" style="46"/>
    <col min="10753" max="10760" width="10.08203125" style="46" customWidth="1"/>
    <col min="10761" max="11008" width="8.08203125" style="46"/>
    <col min="11009" max="11016" width="10.08203125" style="46" customWidth="1"/>
    <col min="11017" max="11264" width="8.08203125" style="46"/>
    <col min="11265" max="11272" width="10.08203125" style="46" customWidth="1"/>
    <col min="11273" max="11520" width="8.08203125" style="46"/>
    <col min="11521" max="11528" width="10.08203125" style="46" customWidth="1"/>
    <col min="11529" max="11776" width="8.08203125" style="46"/>
    <col min="11777" max="11784" width="10.08203125" style="46" customWidth="1"/>
    <col min="11785" max="12032" width="8.08203125" style="46"/>
    <col min="12033" max="12040" width="10.08203125" style="46" customWidth="1"/>
    <col min="12041" max="12288" width="8.08203125" style="46"/>
    <col min="12289" max="12296" width="10.08203125" style="46" customWidth="1"/>
    <col min="12297" max="12544" width="8.08203125" style="46"/>
    <col min="12545" max="12552" width="10.08203125" style="46" customWidth="1"/>
    <col min="12553" max="12800" width="8.08203125" style="46"/>
    <col min="12801" max="12808" width="10.08203125" style="46" customWidth="1"/>
    <col min="12809" max="13056" width="8.08203125" style="46"/>
    <col min="13057" max="13064" width="10.08203125" style="46" customWidth="1"/>
    <col min="13065" max="13312" width="8.08203125" style="46"/>
    <col min="13313" max="13320" width="10.08203125" style="46" customWidth="1"/>
    <col min="13321" max="13568" width="8.08203125" style="46"/>
    <col min="13569" max="13576" width="10.08203125" style="46" customWidth="1"/>
    <col min="13577" max="13824" width="8.08203125" style="46"/>
    <col min="13825" max="13832" width="10.08203125" style="46" customWidth="1"/>
    <col min="13833" max="14080" width="8.08203125" style="46"/>
    <col min="14081" max="14088" width="10.08203125" style="46" customWidth="1"/>
    <col min="14089" max="14336" width="8.08203125" style="46"/>
    <col min="14337" max="14344" width="10.08203125" style="46" customWidth="1"/>
    <col min="14345" max="14592" width="8.08203125" style="46"/>
    <col min="14593" max="14600" width="10.08203125" style="46" customWidth="1"/>
    <col min="14601" max="14848" width="8.08203125" style="46"/>
    <col min="14849" max="14856" width="10.08203125" style="46" customWidth="1"/>
    <col min="14857" max="15104" width="8.08203125" style="46"/>
    <col min="15105" max="15112" width="10.08203125" style="46" customWidth="1"/>
    <col min="15113" max="15360" width="8.08203125" style="46"/>
    <col min="15361" max="15368" width="10.08203125" style="46" customWidth="1"/>
    <col min="15369" max="15616" width="8.08203125" style="46"/>
    <col min="15617" max="15624" width="10.08203125" style="46" customWidth="1"/>
    <col min="15625" max="15872" width="8.08203125" style="46"/>
    <col min="15873" max="15880" width="10.08203125" style="46" customWidth="1"/>
    <col min="15881" max="16128" width="8.08203125" style="46"/>
    <col min="16129" max="16136" width="10.08203125" style="46" customWidth="1"/>
    <col min="16137" max="16384" width="8.08203125" style="46"/>
  </cols>
  <sheetData>
    <row r="1" spans="1:8" ht="20.149999999999999" customHeight="1">
      <c r="B1" s="904" t="s">
        <v>2289</v>
      </c>
    </row>
    <row r="2" spans="1:8" ht="20.149999999999999" customHeight="1">
      <c r="F2" s="2056" t="s">
        <v>376</v>
      </c>
      <c r="G2" s="2056"/>
      <c r="H2" s="2056"/>
    </row>
    <row r="3" spans="1:8" ht="20.149999999999999" customHeight="1"/>
    <row r="4" spans="1:8" s="294" customFormat="1" ht="20.149999999999999" customHeight="1">
      <c r="A4" s="2078" t="s">
        <v>375</v>
      </c>
      <c r="B4" s="1896"/>
      <c r="C4" s="1896"/>
      <c r="D4" s="1896"/>
      <c r="E4" s="1896"/>
      <c r="F4" s="1896"/>
      <c r="G4" s="1896"/>
      <c r="H4" s="1896"/>
    </row>
    <row r="5" spans="1:8" ht="20.149999999999999" customHeight="1">
      <c r="A5" s="284"/>
      <c r="B5" s="284"/>
      <c r="C5" s="284"/>
      <c r="D5" s="284"/>
      <c r="E5" s="284"/>
      <c r="F5" s="284"/>
      <c r="G5" s="284"/>
      <c r="H5" s="284"/>
    </row>
    <row r="6" spans="1:8" ht="45" customHeight="1">
      <c r="A6" s="2046" t="s">
        <v>103</v>
      </c>
      <c r="B6" s="2046"/>
      <c r="C6" s="2079"/>
      <c r="D6" s="2080"/>
      <c r="E6" s="2080"/>
      <c r="F6" s="2080"/>
      <c r="G6" s="2080"/>
      <c r="H6" s="2081"/>
    </row>
    <row r="7" spans="1:8" ht="45" customHeight="1">
      <c r="A7" s="2045" t="s">
        <v>374</v>
      </c>
      <c r="B7" s="2045"/>
      <c r="C7" s="2046" t="s">
        <v>373</v>
      </c>
      <c r="D7" s="2046"/>
      <c r="E7" s="2046"/>
      <c r="F7" s="2046"/>
      <c r="G7" s="2046"/>
      <c r="H7" s="2046"/>
    </row>
    <row r="8" spans="1:8" ht="26.25" customHeight="1">
      <c r="A8" s="2047" t="s">
        <v>372</v>
      </c>
      <c r="B8" s="2048"/>
      <c r="C8" s="2053" t="s">
        <v>371</v>
      </c>
      <c r="D8" s="2054"/>
      <c r="E8" s="1902" t="s">
        <v>370</v>
      </c>
      <c r="F8" s="1903"/>
      <c r="G8" s="1904"/>
      <c r="H8" s="55"/>
    </row>
    <row r="9" spans="1:8" ht="26.25" customHeight="1">
      <c r="A9" s="2049"/>
      <c r="B9" s="2050"/>
      <c r="C9" s="2055" t="s">
        <v>369</v>
      </c>
      <c r="D9" s="2055"/>
      <c r="E9" s="1902" t="s">
        <v>368</v>
      </c>
      <c r="F9" s="1903"/>
      <c r="G9" s="1904"/>
      <c r="H9" s="55"/>
    </row>
    <row r="10" spans="1:8" ht="26.25" customHeight="1">
      <c r="A10" s="2049"/>
      <c r="B10" s="2050"/>
      <c r="C10" s="2055" t="s">
        <v>367</v>
      </c>
      <c r="D10" s="2055"/>
      <c r="E10" s="1902" t="s">
        <v>366</v>
      </c>
      <c r="F10" s="1903"/>
      <c r="G10" s="1904"/>
      <c r="H10" s="55"/>
    </row>
    <row r="11" spans="1:8" ht="26.25" customHeight="1">
      <c r="A11" s="2049"/>
      <c r="B11" s="2050"/>
      <c r="C11" s="2055" t="s">
        <v>365</v>
      </c>
      <c r="D11" s="2055"/>
      <c r="E11" s="1902" t="s">
        <v>364</v>
      </c>
      <c r="F11" s="1903"/>
      <c r="G11" s="1904"/>
      <c r="H11" s="55"/>
    </row>
    <row r="12" spans="1:8" ht="26.25" customHeight="1">
      <c r="A12" s="2051"/>
      <c r="B12" s="2052"/>
      <c r="C12" s="2055" t="s">
        <v>363</v>
      </c>
      <c r="D12" s="2055"/>
      <c r="E12" s="1902" t="s">
        <v>362</v>
      </c>
      <c r="F12" s="1903"/>
      <c r="G12" s="1904"/>
      <c r="H12" s="55"/>
    </row>
    <row r="13" spans="1:8" ht="14.25" customHeight="1" thickBot="1">
      <c r="A13" s="277"/>
      <c r="B13" s="277"/>
      <c r="C13" s="277"/>
      <c r="D13" s="277"/>
      <c r="E13" s="277"/>
      <c r="F13" s="277"/>
      <c r="G13" s="284"/>
      <c r="H13" s="277"/>
    </row>
    <row r="14" spans="1:8" ht="45" customHeight="1" thickTop="1">
      <c r="A14" s="2061" t="s">
        <v>361</v>
      </c>
      <c r="B14" s="2062"/>
      <c r="C14" s="290" t="s">
        <v>360</v>
      </c>
      <c r="D14" s="292"/>
      <c r="E14" s="291" t="s">
        <v>83</v>
      </c>
      <c r="F14" s="2067" t="s">
        <v>359</v>
      </c>
      <c r="G14" s="2068"/>
      <c r="H14" s="2073" t="s">
        <v>358</v>
      </c>
    </row>
    <row r="15" spans="1:8" ht="45" customHeight="1">
      <c r="A15" s="2063"/>
      <c r="B15" s="2064"/>
      <c r="C15" s="290" t="s">
        <v>357</v>
      </c>
      <c r="D15" s="289"/>
      <c r="E15" s="288" t="s">
        <v>83</v>
      </c>
      <c r="F15" s="2069"/>
      <c r="G15" s="2070"/>
      <c r="H15" s="2074"/>
    </row>
    <row r="16" spans="1:8" ht="45" customHeight="1" thickBot="1">
      <c r="A16" s="2065"/>
      <c r="B16" s="2066"/>
      <c r="C16" s="282" t="s">
        <v>356</v>
      </c>
      <c r="D16" s="287"/>
      <c r="E16" s="286" t="s">
        <v>83</v>
      </c>
      <c r="F16" s="2071"/>
      <c r="G16" s="2072"/>
      <c r="H16" s="2075"/>
    </row>
    <row r="17" spans="1:8" ht="21" customHeight="1" thickTop="1">
      <c r="A17" s="284"/>
      <c r="B17" s="284"/>
      <c r="C17" s="284"/>
      <c r="D17" s="277"/>
      <c r="E17" s="277"/>
      <c r="F17" s="285"/>
      <c r="G17" s="285"/>
      <c r="H17" s="284"/>
    </row>
    <row r="18" spans="1:8" ht="45" customHeight="1">
      <c r="A18" s="2061" t="s">
        <v>355</v>
      </c>
      <c r="B18" s="2062"/>
      <c r="C18" s="283" t="s">
        <v>354</v>
      </c>
      <c r="D18" s="280"/>
      <c r="E18" s="279" t="s">
        <v>83</v>
      </c>
      <c r="F18" s="2076" t="s">
        <v>353</v>
      </c>
      <c r="G18" s="2076"/>
      <c r="H18" s="2077" t="s">
        <v>352</v>
      </c>
    </row>
    <row r="19" spans="1:8" ht="51.75" customHeight="1">
      <c r="A19" s="2065"/>
      <c r="B19" s="2066"/>
      <c r="C19" s="281" t="s">
        <v>351</v>
      </c>
      <c r="D19" s="280"/>
      <c r="E19" s="279" t="s">
        <v>83</v>
      </c>
      <c r="F19" s="2076"/>
      <c r="G19" s="2076"/>
      <c r="H19" s="2057"/>
    </row>
    <row r="20" spans="1:8" ht="15" customHeight="1">
      <c r="A20" s="278"/>
      <c r="B20" s="277"/>
      <c r="C20" s="277"/>
      <c r="D20" s="277"/>
      <c r="E20" s="277"/>
      <c r="F20" s="277"/>
      <c r="G20" s="277"/>
      <c r="H20" s="277"/>
    </row>
    <row r="21" spans="1:8" ht="57.75" customHeight="1">
      <c r="A21" s="2057" t="s">
        <v>110</v>
      </c>
      <c r="B21" s="2057"/>
      <c r="C21" s="2058" t="s">
        <v>350</v>
      </c>
      <c r="D21" s="2059"/>
      <c r="E21" s="2059"/>
      <c r="F21" s="2059"/>
      <c r="G21" s="2059"/>
      <c r="H21" s="2060"/>
    </row>
    <row r="22" spans="1:8" ht="15" customHeight="1">
      <c r="A22" s="47"/>
      <c r="B22" s="47"/>
      <c r="C22" s="47"/>
      <c r="D22" s="47"/>
      <c r="E22" s="47"/>
      <c r="F22" s="47"/>
      <c r="G22" s="47"/>
      <c r="H22" s="47"/>
    </row>
    <row r="23" spans="1:8" ht="52.5" customHeight="1">
      <c r="A23" s="1894" t="s">
        <v>349</v>
      </c>
      <c r="B23" s="1894"/>
      <c r="C23" s="1894"/>
      <c r="D23" s="1894"/>
      <c r="E23" s="1894"/>
      <c r="F23" s="1894"/>
      <c r="G23" s="1894"/>
      <c r="H23" s="1894"/>
    </row>
    <row r="24" spans="1:8" ht="39" customHeight="1">
      <c r="A24" s="1894" t="s">
        <v>348</v>
      </c>
      <c r="B24" s="1894"/>
      <c r="C24" s="1894"/>
      <c r="D24" s="1894"/>
      <c r="E24" s="1894"/>
      <c r="F24" s="1894"/>
      <c r="G24" s="1894"/>
      <c r="H24" s="1894"/>
    </row>
    <row r="25" spans="1:8" ht="38.25" customHeight="1">
      <c r="A25" s="1894" t="s">
        <v>347</v>
      </c>
      <c r="B25" s="1894"/>
      <c r="C25" s="1894"/>
      <c r="D25" s="1894"/>
      <c r="E25" s="1894"/>
      <c r="F25" s="1894"/>
      <c r="G25" s="1894"/>
      <c r="H25" s="1894"/>
    </row>
    <row r="26" spans="1:8" ht="19.5" customHeight="1"/>
    <row r="27" spans="1:8" ht="19.5" customHeight="1"/>
    <row r="28" spans="1:8" ht="19.5" customHeight="1"/>
    <row r="31" spans="1:8" ht="17.25" customHeight="1"/>
    <row r="32" spans="1:8" ht="17.25" customHeight="1"/>
  </sheetData>
  <mergeCells count="28">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 ref="E12:G12"/>
    <mergeCell ref="E11:G11"/>
    <mergeCell ref="A7:B7"/>
    <mergeCell ref="C7:H7"/>
    <mergeCell ref="E8:G8"/>
    <mergeCell ref="E9:G9"/>
    <mergeCell ref="E10:G10"/>
    <mergeCell ref="A8:B12"/>
    <mergeCell ref="C8:D8"/>
    <mergeCell ref="C9:D9"/>
    <mergeCell ref="C10:D10"/>
    <mergeCell ref="C11:D11"/>
  </mergeCells>
  <phoneticPr fontId="2"/>
  <dataValidations count="1">
    <dataValidation type="list" allowBlank="1" showInputMessage="1" showErrorMessage="1" sqref="H8:H12" xr:uid="{8C5A8134-565C-4714-BAD8-A0A460897C2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52449-4A31-4830-8480-5EC8E2A23062}">
  <dimension ref="A1:L27"/>
  <sheetViews>
    <sheetView view="pageBreakPreview" topLeftCell="A17" zoomScaleNormal="100" zoomScaleSheetLayoutView="100" workbookViewId="0">
      <selection activeCell="B2" sqref="B2"/>
    </sheetView>
  </sheetViews>
  <sheetFormatPr defaultRowHeight="13"/>
  <cols>
    <col min="1" max="1" width="8.5" style="1" customWidth="1"/>
    <col min="2" max="2" width="15.58203125" style="1" customWidth="1"/>
    <col min="3" max="3" width="9.75" style="1" customWidth="1"/>
    <col min="4" max="4" width="15.25" style="1" customWidth="1"/>
    <col min="5" max="5" width="17.5" style="1" customWidth="1"/>
    <col min="6" max="6" width="12.75" style="1" customWidth="1"/>
    <col min="7" max="7" width="11" style="1" customWidth="1"/>
    <col min="8" max="8" width="5" style="1" customWidth="1"/>
    <col min="9" max="9" width="3.58203125" style="1" customWidth="1"/>
    <col min="10" max="10" width="8.33203125" style="1" customWidth="1"/>
    <col min="11" max="11" width="1" style="1" customWidth="1"/>
    <col min="12" max="12" width="2.5" style="1" customWidth="1"/>
    <col min="13" max="259" width="9" style="1"/>
    <col min="260" max="260" width="1.08203125" style="1" customWidth="1"/>
    <col min="261" max="262" width="15.58203125" style="1" customWidth="1"/>
    <col min="263" max="263" width="15.25" style="1" customWidth="1"/>
    <col min="264" max="264" width="17.5" style="1" customWidth="1"/>
    <col min="265" max="265" width="15.08203125" style="1" customWidth="1"/>
    <col min="266" max="266" width="15.25" style="1" customWidth="1"/>
    <col min="267" max="267" width="3.75" style="1" customWidth="1"/>
    <col min="268" max="268" width="2.5" style="1" customWidth="1"/>
    <col min="269" max="515" width="9" style="1"/>
    <col min="516" max="516" width="1.08203125" style="1" customWidth="1"/>
    <col min="517" max="518" width="15.58203125" style="1" customWidth="1"/>
    <col min="519" max="519" width="15.25" style="1" customWidth="1"/>
    <col min="520" max="520" width="17.5" style="1" customWidth="1"/>
    <col min="521" max="521" width="15.08203125" style="1" customWidth="1"/>
    <col min="522" max="522" width="15.25" style="1" customWidth="1"/>
    <col min="523" max="523" width="3.75" style="1" customWidth="1"/>
    <col min="524" max="524" width="2.5" style="1" customWidth="1"/>
    <col min="525" max="771" width="9" style="1"/>
    <col min="772" max="772" width="1.08203125" style="1" customWidth="1"/>
    <col min="773" max="774" width="15.58203125" style="1" customWidth="1"/>
    <col min="775" max="775" width="15.25" style="1" customWidth="1"/>
    <col min="776" max="776" width="17.5" style="1" customWidth="1"/>
    <col min="777" max="777" width="15.08203125" style="1" customWidth="1"/>
    <col min="778" max="778" width="15.25" style="1" customWidth="1"/>
    <col min="779" max="779" width="3.75" style="1" customWidth="1"/>
    <col min="780" max="780" width="2.5" style="1" customWidth="1"/>
    <col min="781" max="1027" width="9" style="1"/>
    <col min="1028" max="1028" width="1.08203125" style="1" customWidth="1"/>
    <col min="1029" max="1030" width="15.58203125" style="1" customWidth="1"/>
    <col min="1031" max="1031" width="15.25" style="1" customWidth="1"/>
    <col min="1032" max="1032" width="17.5" style="1" customWidth="1"/>
    <col min="1033" max="1033" width="15.08203125" style="1" customWidth="1"/>
    <col min="1034" max="1034" width="15.25" style="1" customWidth="1"/>
    <col min="1035" max="1035" width="3.75" style="1" customWidth="1"/>
    <col min="1036" max="1036" width="2.5" style="1" customWidth="1"/>
    <col min="1037" max="1283" width="9" style="1"/>
    <col min="1284" max="1284" width="1.08203125" style="1" customWidth="1"/>
    <col min="1285" max="1286" width="15.58203125" style="1" customWidth="1"/>
    <col min="1287" max="1287" width="15.25" style="1" customWidth="1"/>
    <col min="1288" max="1288" width="17.5" style="1" customWidth="1"/>
    <col min="1289" max="1289" width="15.08203125" style="1" customWidth="1"/>
    <col min="1290" max="1290" width="15.25" style="1" customWidth="1"/>
    <col min="1291" max="1291" width="3.75" style="1" customWidth="1"/>
    <col min="1292" max="1292" width="2.5" style="1" customWidth="1"/>
    <col min="1293" max="1539" width="9" style="1"/>
    <col min="1540" max="1540" width="1.08203125" style="1" customWidth="1"/>
    <col min="1541" max="1542" width="15.58203125" style="1" customWidth="1"/>
    <col min="1543" max="1543" width="15.25" style="1" customWidth="1"/>
    <col min="1544" max="1544" width="17.5" style="1" customWidth="1"/>
    <col min="1545" max="1545" width="15.08203125" style="1" customWidth="1"/>
    <col min="1546" max="1546" width="15.25" style="1" customWidth="1"/>
    <col min="1547" max="1547" width="3.75" style="1" customWidth="1"/>
    <col min="1548" max="1548" width="2.5" style="1" customWidth="1"/>
    <col min="1549" max="1795" width="9" style="1"/>
    <col min="1796" max="1796" width="1.08203125" style="1" customWidth="1"/>
    <col min="1797" max="1798" width="15.58203125" style="1" customWidth="1"/>
    <col min="1799" max="1799" width="15.25" style="1" customWidth="1"/>
    <col min="1800" max="1800" width="17.5" style="1" customWidth="1"/>
    <col min="1801" max="1801" width="15.08203125" style="1" customWidth="1"/>
    <col min="1802" max="1802" width="15.25" style="1" customWidth="1"/>
    <col min="1803" max="1803" width="3.75" style="1" customWidth="1"/>
    <col min="1804" max="1804" width="2.5" style="1" customWidth="1"/>
    <col min="1805" max="2051" width="9" style="1"/>
    <col min="2052" max="2052" width="1.08203125" style="1" customWidth="1"/>
    <col min="2053" max="2054" width="15.58203125" style="1" customWidth="1"/>
    <col min="2055" max="2055" width="15.25" style="1" customWidth="1"/>
    <col min="2056" max="2056" width="17.5" style="1" customWidth="1"/>
    <col min="2057" max="2057" width="15.08203125" style="1" customWidth="1"/>
    <col min="2058" max="2058" width="15.25" style="1" customWidth="1"/>
    <col min="2059" max="2059" width="3.75" style="1" customWidth="1"/>
    <col min="2060" max="2060" width="2.5" style="1" customWidth="1"/>
    <col min="2061" max="2307" width="9" style="1"/>
    <col min="2308" max="2308" width="1.08203125" style="1" customWidth="1"/>
    <col min="2309" max="2310" width="15.58203125" style="1" customWidth="1"/>
    <col min="2311" max="2311" width="15.25" style="1" customWidth="1"/>
    <col min="2312" max="2312" width="17.5" style="1" customWidth="1"/>
    <col min="2313" max="2313" width="15.08203125" style="1" customWidth="1"/>
    <col min="2314" max="2314" width="15.25" style="1" customWidth="1"/>
    <col min="2315" max="2315" width="3.75" style="1" customWidth="1"/>
    <col min="2316" max="2316" width="2.5" style="1" customWidth="1"/>
    <col min="2317" max="2563" width="9" style="1"/>
    <col min="2564" max="2564" width="1.08203125" style="1" customWidth="1"/>
    <col min="2565" max="2566" width="15.58203125" style="1" customWidth="1"/>
    <col min="2567" max="2567" width="15.25" style="1" customWidth="1"/>
    <col min="2568" max="2568" width="17.5" style="1" customWidth="1"/>
    <col min="2569" max="2569" width="15.08203125" style="1" customWidth="1"/>
    <col min="2570" max="2570" width="15.25" style="1" customWidth="1"/>
    <col min="2571" max="2571" width="3.75" style="1" customWidth="1"/>
    <col min="2572" max="2572" width="2.5" style="1" customWidth="1"/>
    <col min="2573" max="2819" width="9" style="1"/>
    <col min="2820" max="2820" width="1.08203125" style="1" customWidth="1"/>
    <col min="2821" max="2822" width="15.58203125" style="1" customWidth="1"/>
    <col min="2823" max="2823" width="15.25" style="1" customWidth="1"/>
    <col min="2824" max="2824" width="17.5" style="1" customWidth="1"/>
    <col min="2825" max="2825" width="15.08203125" style="1" customWidth="1"/>
    <col min="2826" max="2826" width="15.25" style="1" customWidth="1"/>
    <col min="2827" max="2827" width="3.75" style="1" customWidth="1"/>
    <col min="2828" max="2828" width="2.5" style="1" customWidth="1"/>
    <col min="2829" max="3075" width="9" style="1"/>
    <col min="3076" max="3076" width="1.08203125" style="1" customWidth="1"/>
    <col min="3077" max="3078" width="15.58203125" style="1" customWidth="1"/>
    <col min="3079" max="3079" width="15.25" style="1" customWidth="1"/>
    <col min="3080" max="3080" width="17.5" style="1" customWidth="1"/>
    <col min="3081" max="3081" width="15.08203125" style="1" customWidth="1"/>
    <col min="3082" max="3082" width="15.25" style="1" customWidth="1"/>
    <col min="3083" max="3083" width="3.75" style="1" customWidth="1"/>
    <col min="3084" max="3084" width="2.5" style="1" customWidth="1"/>
    <col min="3085" max="3331" width="9" style="1"/>
    <col min="3332" max="3332" width="1.08203125" style="1" customWidth="1"/>
    <col min="3333" max="3334" width="15.58203125" style="1" customWidth="1"/>
    <col min="3335" max="3335" width="15.25" style="1" customWidth="1"/>
    <col min="3336" max="3336" width="17.5" style="1" customWidth="1"/>
    <col min="3337" max="3337" width="15.08203125" style="1" customWidth="1"/>
    <col min="3338" max="3338" width="15.25" style="1" customWidth="1"/>
    <col min="3339" max="3339" width="3.75" style="1" customWidth="1"/>
    <col min="3340" max="3340" width="2.5" style="1" customWidth="1"/>
    <col min="3341" max="3587" width="9" style="1"/>
    <col min="3588" max="3588" width="1.08203125" style="1" customWidth="1"/>
    <col min="3589" max="3590" width="15.58203125" style="1" customWidth="1"/>
    <col min="3591" max="3591" width="15.25" style="1" customWidth="1"/>
    <col min="3592" max="3592" width="17.5" style="1" customWidth="1"/>
    <col min="3593" max="3593" width="15.08203125" style="1" customWidth="1"/>
    <col min="3594" max="3594" width="15.25" style="1" customWidth="1"/>
    <col min="3595" max="3595" width="3.75" style="1" customWidth="1"/>
    <col min="3596" max="3596" width="2.5" style="1" customWidth="1"/>
    <col min="3597" max="3843" width="9" style="1"/>
    <col min="3844" max="3844" width="1.08203125" style="1" customWidth="1"/>
    <col min="3845" max="3846" width="15.58203125" style="1" customWidth="1"/>
    <col min="3847" max="3847" width="15.25" style="1" customWidth="1"/>
    <col min="3848" max="3848" width="17.5" style="1" customWidth="1"/>
    <col min="3849" max="3849" width="15.08203125" style="1" customWidth="1"/>
    <col min="3850" max="3850" width="15.25" style="1" customWidth="1"/>
    <col min="3851" max="3851" width="3.75" style="1" customWidth="1"/>
    <col min="3852" max="3852" width="2.5" style="1" customWidth="1"/>
    <col min="3853" max="4099" width="9" style="1"/>
    <col min="4100" max="4100" width="1.08203125" style="1" customWidth="1"/>
    <col min="4101" max="4102" width="15.58203125" style="1" customWidth="1"/>
    <col min="4103" max="4103" width="15.25" style="1" customWidth="1"/>
    <col min="4104" max="4104" width="17.5" style="1" customWidth="1"/>
    <col min="4105" max="4105" width="15.08203125" style="1" customWidth="1"/>
    <col min="4106" max="4106" width="15.25" style="1" customWidth="1"/>
    <col min="4107" max="4107" width="3.75" style="1" customWidth="1"/>
    <col min="4108" max="4108" width="2.5" style="1" customWidth="1"/>
    <col min="4109" max="4355" width="9" style="1"/>
    <col min="4356" max="4356" width="1.08203125" style="1" customWidth="1"/>
    <col min="4357" max="4358" width="15.58203125" style="1" customWidth="1"/>
    <col min="4359" max="4359" width="15.25" style="1" customWidth="1"/>
    <col min="4360" max="4360" width="17.5" style="1" customWidth="1"/>
    <col min="4361" max="4361" width="15.08203125" style="1" customWidth="1"/>
    <col min="4362" max="4362" width="15.25" style="1" customWidth="1"/>
    <col min="4363" max="4363" width="3.75" style="1" customWidth="1"/>
    <col min="4364" max="4364" width="2.5" style="1" customWidth="1"/>
    <col min="4365" max="4611" width="9" style="1"/>
    <col min="4612" max="4612" width="1.08203125" style="1" customWidth="1"/>
    <col min="4613" max="4614" width="15.58203125" style="1" customWidth="1"/>
    <col min="4615" max="4615" width="15.25" style="1" customWidth="1"/>
    <col min="4616" max="4616" width="17.5" style="1" customWidth="1"/>
    <col min="4617" max="4617" width="15.08203125" style="1" customWidth="1"/>
    <col min="4618" max="4618" width="15.25" style="1" customWidth="1"/>
    <col min="4619" max="4619" width="3.75" style="1" customWidth="1"/>
    <col min="4620" max="4620" width="2.5" style="1" customWidth="1"/>
    <col min="4621" max="4867" width="9" style="1"/>
    <col min="4868" max="4868" width="1.08203125" style="1" customWidth="1"/>
    <col min="4869" max="4870" width="15.58203125" style="1" customWidth="1"/>
    <col min="4871" max="4871" width="15.25" style="1" customWidth="1"/>
    <col min="4872" max="4872" width="17.5" style="1" customWidth="1"/>
    <col min="4873" max="4873" width="15.08203125" style="1" customWidth="1"/>
    <col min="4874" max="4874" width="15.25" style="1" customWidth="1"/>
    <col min="4875" max="4875" width="3.75" style="1" customWidth="1"/>
    <col min="4876" max="4876" width="2.5" style="1" customWidth="1"/>
    <col min="4877" max="5123" width="9" style="1"/>
    <col min="5124" max="5124" width="1.08203125" style="1" customWidth="1"/>
    <col min="5125" max="5126" width="15.58203125" style="1" customWidth="1"/>
    <col min="5127" max="5127" width="15.25" style="1" customWidth="1"/>
    <col min="5128" max="5128" width="17.5" style="1" customWidth="1"/>
    <col min="5129" max="5129" width="15.08203125" style="1" customWidth="1"/>
    <col min="5130" max="5130" width="15.25" style="1" customWidth="1"/>
    <col min="5131" max="5131" width="3.75" style="1" customWidth="1"/>
    <col min="5132" max="5132" width="2.5" style="1" customWidth="1"/>
    <col min="5133" max="5379" width="9" style="1"/>
    <col min="5380" max="5380" width="1.08203125" style="1" customWidth="1"/>
    <col min="5381" max="5382" width="15.58203125" style="1" customWidth="1"/>
    <col min="5383" max="5383" width="15.25" style="1" customWidth="1"/>
    <col min="5384" max="5384" width="17.5" style="1" customWidth="1"/>
    <col min="5385" max="5385" width="15.08203125" style="1" customWidth="1"/>
    <col min="5386" max="5386" width="15.25" style="1" customWidth="1"/>
    <col min="5387" max="5387" width="3.75" style="1" customWidth="1"/>
    <col min="5388" max="5388" width="2.5" style="1" customWidth="1"/>
    <col min="5389" max="5635" width="9" style="1"/>
    <col min="5636" max="5636" width="1.08203125" style="1" customWidth="1"/>
    <col min="5637" max="5638" width="15.58203125" style="1" customWidth="1"/>
    <col min="5639" max="5639" width="15.25" style="1" customWidth="1"/>
    <col min="5640" max="5640" width="17.5" style="1" customWidth="1"/>
    <col min="5641" max="5641" width="15.08203125" style="1" customWidth="1"/>
    <col min="5642" max="5642" width="15.25" style="1" customWidth="1"/>
    <col min="5643" max="5643" width="3.75" style="1" customWidth="1"/>
    <col min="5644" max="5644" width="2.5" style="1" customWidth="1"/>
    <col min="5645" max="5891" width="9" style="1"/>
    <col min="5892" max="5892" width="1.08203125" style="1" customWidth="1"/>
    <col min="5893" max="5894" width="15.58203125" style="1" customWidth="1"/>
    <col min="5895" max="5895" width="15.25" style="1" customWidth="1"/>
    <col min="5896" max="5896" width="17.5" style="1" customWidth="1"/>
    <col min="5897" max="5897" width="15.08203125" style="1" customWidth="1"/>
    <col min="5898" max="5898" width="15.25" style="1" customWidth="1"/>
    <col min="5899" max="5899" width="3.75" style="1" customWidth="1"/>
    <col min="5900" max="5900" width="2.5" style="1" customWidth="1"/>
    <col min="5901" max="6147" width="9" style="1"/>
    <col min="6148" max="6148" width="1.08203125" style="1" customWidth="1"/>
    <col min="6149" max="6150" width="15.58203125" style="1" customWidth="1"/>
    <col min="6151" max="6151" width="15.25" style="1" customWidth="1"/>
    <col min="6152" max="6152" width="17.5" style="1" customWidth="1"/>
    <col min="6153" max="6153" width="15.08203125" style="1" customWidth="1"/>
    <col min="6154" max="6154" width="15.25" style="1" customWidth="1"/>
    <col min="6155" max="6155" width="3.75" style="1" customWidth="1"/>
    <col min="6156" max="6156" width="2.5" style="1" customWidth="1"/>
    <col min="6157" max="6403" width="9" style="1"/>
    <col min="6404" max="6404" width="1.08203125" style="1" customWidth="1"/>
    <col min="6405" max="6406" width="15.58203125" style="1" customWidth="1"/>
    <col min="6407" max="6407" width="15.25" style="1" customWidth="1"/>
    <col min="6408" max="6408" width="17.5" style="1" customWidth="1"/>
    <col min="6409" max="6409" width="15.08203125" style="1" customWidth="1"/>
    <col min="6410" max="6410" width="15.25" style="1" customWidth="1"/>
    <col min="6411" max="6411" width="3.75" style="1" customWidth="1"/>
    <col min="6412" max="6412" width="2.5" style="1" customWidth="1"/>
    <col min="6413" max="6659" width="9" style="1"/>
    <col min="6660" max="6660" width="1.08203125" style="1" customWidth="1"/>
    <col min="6661" max="6662" width="15.58203125" style="1" customWidth="1"/>
    <col min="6663" max="6663" width="15.25" style="1" customWidth="1"/>
    <col min="6664" max="6664" width="17.5" style="1" customWidth="1"/>
    <col min="6665" max="6665" width="15.08203125" style="1" customWidth="1"/>
    <col min="6666" max="6666" width="15.25" style="1" customWidth="1"/>
    <col min="6667" max="6667" width="3.75" style="1" customWidth="1"/>
    <col min="6668" max="6668" width="2.5" style="1" customWidth="1"/>
    <col min="6669" max="6915" width="9" style="1"/>
    <col min="6916" max="6916" width="1.08203125" style="1" customWidth="1"/>
    <col min="6917" max="6918" width="15.58203125" style="1" customWidth="1"/>
    <col min="6919" max="6919" width="15.25" style="1" customWidth="1"/>
    <col min="6920" max="6920" width="17.5" style="1" customWidth="1"/>
    <col min="6921" max="6921" width="15.08203125" style="1" customWidth="1"/>
    <col min="6922" max="6922" width="15.25" style="1" customWidth="1"/>
    <col min="6923" max="6923" width="3.75" style="1" customWidth="1"/>
    <col min="6924" max="6924" width="2.5" style="1" customWidth="1"/>
    <col min="6925" max="7171" width="9" style="1"/>
    <col min="7172" max="7172" width="1.08203125" style="1" customWidth="1"/>
    <col min="7173" max="7174" width="15.58203125" style="1" customWidth="1"/>
    <col min="7175" max="7175" width="15.25" style="1" customWidth="1"/>
    <col min="7176" max="7176" width="17.5" style="1" customWidth="1"/>
    <col min="7177" max="7177" width="15.08203125" style="1" customWidth="1"/>
    <col min="7178" max="7178" width="15.25" style="1" customWidth="1"/>
    <col min="7179" max="7179" width="3.75" style="1" customWidth="1"/>
    <col min="7180" max="7180" width="2.5" style="1" customWidth="1"/>
    <col min="7181" max="7427" width="9" style="1"/>
    <col min="7428" max="7428" width="1.08203125" style="1" customWidth="1"/>
    <col min="7429" max="7430" width="15.58203125" style="1" customWidth="1"/>
    <col min="7431" max="7431" width="15.25" style="1" customWidth="1"/>
    <col min="7432" max="7432" width="17.5" style="1" customWidth="1"/>
    <col min="7433" max="7433" width="15.08203125" style="1" customWidth="1"/>
    <col min="7434" max="7434" width="15.25" style="1" customWidth="1"/>
    <col min="7435" max="7435" width="3.75" style="1" customWidth="1"/>
    <col min="7436" max="7436" width="2.5" style="1" customWidth="1"/>
    <col min="7437" max="7683" width="9" style="1"/>
    <col min="7684" max="7684" width="1.08203125" style="1" customWidth="1"/>
    <col min="7685" max="7686" width="15.58203125" style="1" customWidth="1"/>
    <col min="7687" max="7687" width="15.25" style="1" customWidth="1"/>
    <col min="7688" max="7688" width="17.5" style="1" customWidth="1"/>
    <col min="7689" max="7689" width="15.08203125" style="1" customWidth="1"/>
    <col min="7690" max="7690" width="15.25" style="1" customWidth="1"/>
    <col min="7691" max="7691" width="3.75" style="1" customWidth="1"/>
    <col min="7692" max="7692" width="2.5" style="1" customWidth="1"/>
    <col min="7693" max="7939" width="9" style="1"/>
    <col min="7940" max="7940" width="1.08203125" style="1" customWidth="1"/>
    <col min="7941" max="7942" width="15.58203125" style="1" customWidth="1"/>
    <col min="7943" max="7943" width="15.25" style="1" customWidth="1"/>
    <col min="7944" max="7944" width="17.5" style="1" customWidth="1"/>
    <col min="7945" max="7945" width="15.08203125" style="1" customWidth="1"/>
    <col min="7946" max="7946" width="15.25" style="1" customWidth="1"/>
    <col min="7947" max="7947" width="3.75" style="1" customWidth="1"/>
    <col min="7948" max="7948" width="2.5" style="1" customWidth="1"/>
    <col min="7949" max="8195" width="9" style="1"/>
    <col min="8196" max="8196" width="1.08203125" style="1" customWidth="1"/>
    <col min="8197" max="8198" width="15.58203125" style="1" customWidth="1"/>
    <col min="8199" max="8199" width="15.25" style="1" customWidth="1"/>
    <col min="8200" max="8200" width="17.5" style="1" customWidth="1"/>
    <col min="8201" max="8201" width="15.08203125" style="1" customWidth="1"/>
    <col min="8202" max="8202" width="15.25" style="1" customWidth="1"/>
    <col min="8203" max="8203" width="3.75" style="1" customWidth="1"/>
    <col min="8204" max="8204" width="2.5" style="1" customWidth="1"/>
    <col min="8205" max="8451" width="9" style="1"/>
    <col min="8452" max="8452" width="1.08203125" style="1" customWidth="1"/>
    <col min="8453" max="8454" width="15.58203125" style="1" customWidth="1"/>
    <col min="8455" max="8455" width="15.25" style="1" customWidth="1"/>
    <col min="8456" max="8456" width="17.5" style="1" customWidth="1"/>
    <col min="8457" max="8457" width="15.08203125" style="1" customWidth="1"/>
    <col min="8458" max="8458" width="15.25" style="1" customWidth="1"/>
    <col min="8459" max="8459" width="3.75" style="1" customWidth="1"/>
    <col min="8460" max="8460" width="2.5" style="1" customWidth="1"/>
    <col min="8461" max="8707" width="9" style="1"/>
    <col min="8708" max="8708" width="1.08203125" style="1" customWidth="1"/>
    <col min="8709" max="8710" width="15.58203125" style="1" customWidth="1"/>
    <col min="8711" max="8711" width="15.25" style="1" customWidth="1"/>
    <col min="8712" max="8712" width="17.5" style="1" customWidth="1"/>
    <col min="8713" max="8713" width="15.08203125" style="1" customWidth="1"/>
    <col min="8714" max="8714" width="15.25" style="1" customWidth="1"/>
    <col min="8715" max="8715" width="3.75" style="1" customWidth="1"/>
    <col min="8716" max="8716" width="2.5" style="1" customWidth="1"/>
    <col min="8717" max="8963" width="9" style="1"/>
    <col min="8964" max="8964" width="1.08203125" style="1" customWidth="1"/>
    <col min="8965" max="8966" width="15.58203125" style="1" customWidth="1"/>
    <col min="8967" max="8967" width="15.25" style="1" customWidth="1"/>
    <col min="8968" max="8968" width="17.5" style="1" customWidth="1"/>
    <col min="8969" max="8969" width="15.08203125" style="1" customWidth="1"/>
    <col min="8970" max="8970" width="15.25" style="1" customWidth="1"/>
    <col min="8971" max="8971" width="3.75" style="1" customWidth="1"/>
    <col min="8972" max="8972" width="2.5" style="1" customWidth="1"/>
    <col min="8973" max="9219" width="9" style="1"/>
    <col min="9220" max="9220" width="1.08203125" style="1" customWidth="1"/>
    <col min="9221" max="9222" width="15.58203125" style="1" customWidth="1"/>
    <col min="9223" max="9223" width="15.25" style="1" customWidth="1"/>
    <col min="9224" max="9224" width="17.5" style="1" customWidth="1"/>
    <col min="9225" max="9225" width="15.08203125" style="1" customWidth="1"/>
    <col min="9226" max="9226" width="15.25" style="1" customWidth="1"/>
    <col min="9227" max="9227" width="3.75" style="1" customWidth="1"/>
    <col min="9228" max="9228" width="2.5" style="1" customWidth="1"/>
    <col min="9229" max="9475" width="9" style="1"/>
    <col min="9476" max="9476" width="1.08203125" style="1" customWidth="1"/>
    <col min="9477" max="9478" width="15.58203125" style="1" customWidth="1"/>
    <col min="9479" max="9479" width="15.25" style="1" customWidth="1"/>
    <col min="9480" max="9480" width="17.5" style="1" customWidth="1"/>
    <col min="9481" max="9481" width="15.08203125" style="1" customWidth="1"/>
    <col min="9482" max="9482" width="15.25" style="1" customWidth="1"/>
    <col min="9483" max="9483" width="3.75" style="1" customWidth="1"/>
    <col min="9484" max="9484" width="2.5" style="1" customWidth="1"/>
    <col min="9485" max="9731" width="9" style="1"/>
    <col min="9732" max="9732" width="1.08203125" style="1" customWidth="1"/>
    <col min="9733" max="9734" width="15.58203125" style="1" customWidth="1"/>
    <col min="9735" max="9735" width="15.25" style="1" customWidth="1"/>
    <col min="9736" max="9736" width="17.5" style="1" customWidth="1"/>
    <col min="9737" max="9737" width="15.08203125" style="1" customWidth="1"/>
    <col min="9738" max="9738" width="15.25" style="1" customWidth="1"/>
    <col min="9739" max="9739" width="3.75" style="1" customWidth="1"/>
    <col min="9740" max="9740" width="2.5" style="1" customWidth="1"/>
    <col min="9741" max="9987" width="9" style="1"/>
    <col min="9988" max="9988" width="1.08203125" style="1" customWidth="1"/>
    <col min="9989" max="9990" width="15.58203125" style="1" customWidth="1"/>
    <col min="9991" max="9991" width="15.25" style="1" customWidth="1"/>
    <col min="9992" max="9992" width="17.5" style="1" customWidth="1"/>
    <col min="9993" max="9993" width="15.08203125" style="1" customWidth="1"/>
    <col min="9994" max="9994" width="15.25" style="1" customWidth="1"/>
    <col min="9995" max="9995" width="3.75" style="1" customWidth="1"/>
    <col min="9996" max="9996" width="2.5" style="1" customWidth="1"/>
    <col min="9997" max="10243" width="9" style="1"/>
    <col min="10244" max="10244" width="1.08203125" style="1" customWidth="1"/>
    <col min="10245" max="10246" width="15.58203125" style="1" customWidth="1"/>
    <col min="10247" max="10247" width="15.25" style="1" customWidth="1"/>
    <col min="10248" max="10248" width="17.5" style="1" customWidth="1"/>
    <col min="10249" max="10249" width="15.08203125" style="1" customWidth="1"/>
    <col min="10250" max="10250" width="15.25" style="1" customWidth="1"/>
    <col min="10251" max="10251" width="3.75" style="1" customWidth="1"/>
    <col min="10252" max="10252" width="2.5" style="1" customWidth="1"/>
    <col min="10253" max="10499" width="9" style="1"/>
    <col min="10500" max="10500" width="1.08203125" style="1" customWidth="1"/>
    <col min="10501" max="10502" width="15.58203125" style="1" customWidth="1"/>
    <col min="10503" max="10503" width="15.25" style="1" customWidth="1"/>
    <col min="10504" max="10504" width="17.5" style="1" customWidth="1"/>
    <col min="10505" max="10505" width="15.08203125" style="1" customWidth="1"/>
    <col min="10506" max="10506" width="15.25" style="1" customWidth="1"/>
    <col min="10507" max="10507" width="3.75" style="1" customWidth="1"/>
    <col min="10508" max="10508" width="2.5" style="1" customWidth="1"/>
    <col min="10509" max="10755" width="9" style="1"/>
    <col min="10756" max="10756" width="1.08203125" style="1" customWidth="1"/>
    <col min="10757" max="10758" width="15.58203125" style="1" customWidth="1"/>
    <col min="10759" max="10759" width="15.25" style="1" customWidth="1"/>
    <col min="10760" max="10760" width="17.5" style="1" customWidth="1"/>
    <col min="10761" max="10761" width="15.08203125" style="1" customWidth="1"/>
    <col min="10762" max="10762" width="15.25" style="1" customWidth="1"/>
    <col min="10763" max="10763" width="3.75" style="1" customWidth="1"/>
    <col min="10764" max="10764" width="2.5" style="1" customWidth="1"/>
    <col min="10765" max="11011" width="9" style="1"/>
    <col min="11012" max="11012" width="1.08203125" style="1" customWidth="1"/>
    <col min="11013" max="11014" width="15.58203125" style="1" customWidth="1"/>
    <col min="11015" max="11015" width="15.25" style="1" customWidth="1"/>
    <col min="11016" max="11016" width="17.5" style="1" customWidth="1"/>
    <col min="11017" max="11017" width="15.08203125" style="1" customWidth="1"/>
    <col min="11018" max="11018" width="15.25" style="1" customWidth="1"/>
    <col min="11019" max="11019" width="3.75" style="1" customWidth="1"/>
    <col min="11020" max="11020" width="2.5" style="1" customWidth="1"/>
    <col min="11021" max="11267" width="9" style="1"/>
    <col min="11268" max="11268" width="1.08203125" style="1" customWidth="1"/>
    <col min="11269" max="11270" width="15.58203125" style="1" customWidth="1"/>
    <col min="11271" max="11271" width="15.25" style="1" customWidth="1"/>
    <col min="11272" max="11272" width="17.5" style="1" customWidth="1"/>
    <col min="11273" max="11273" width="15.08203125" style="1" customWidth="1"/>
    <col min="11274" max="11274" width="15.25" style="1" customWidth="1"/>
    <col min="11275" max="11275" width="3.75" style="1" customWidth="1"/>
    <col min="11276" max="11276" width="2.5" style="1" customWidth="1"/>
    <col min="11277" max="11523" width="9" style="1"/>
    <col min="11524" max="11524" width="1.08203125" style="1" customWidth="1"/>
    <col min="11525" max="11526" width="15.58203125" style="1" customWidth="1"/>
    <col min="11527" max="11527" width="15.25" style="1" customWidth="1"/>
    <col min="11528" max="11528" width="17.5" style="1" customWidth="1"/>
    <col min="11529" max="11529" width="15.08203125" style="1" customWidth="1"/>
    <col min="11530" max="11530" width="15.25" style="1" customWidth="1"/>
    <col min="11531" max="11531" width="3.75" style="1" customWidth="1"/>
    <col min="11532" max="11532" width="2.5" style="1" customWidth="1"/>
    <col min="11533" max="11779" width="9" style="1"/>
    <col min="11780" max="11780" width="1.08203125" style="1" customWidth="1"/>
    <col min="11781" max="11782" width="15.58203125" style="1" customWidth="1"/>
    <col min="11783" max="11783" width="15.25" style="1" customWidth="1"/>
    <col min="11784" max="11784" width="17.5" style="1" customWidth="1"/>
    <col min="11785" max="11785" width="15.08203125" style="1" customWidth="1"/>
    <col min="11786" max="11786" width="15.25" style="1" customWidth="1"/>
    <col min="11787" max="11787" width="3.75" style="1" customWidth="1"/>
    <col min="11788" max="11788" width="2.5" style="1" customWidth="1"/>
    <col min="11789" max="12035" width="9" style="1"/>
    <col min="12036" max="12036" width="1.08203125" style="1" customWidth="1"/>
    <col min="12037" max="12038" width="15.58203125" style="1" customWidth="1"/>
    <col min="12039" max="12039" width="15.25" style="1" customWidth="1"/>
    <col min="12040" max="12040" width="17.5" style="1" customWidth="1"/>
    <col min="12041" max="12041" width="15.08203125" style="1" customWidth="1"/>
    <col min="12042" max="12042" width="15.25" style="1" customWidth="1"/>
    <col min="12043" max="12043" width="3.75" style="1" customWidth="1"/>
    <col min="12044" max="12044" width="2.5" style="1" customWidth="1"/>
    <col min="12045" max="12291" width="9" style="1"/>
    <col min="12292" max="12292" width="1.08203125" style="1" customWidth="1"/>
    <col min="12293" max="12294" width="15.58203125" style="1" customWidth="1"/>
    <col min="12295" max="12295" width="15.25" style="1" customWidth="1"/>
    <col min="12296" max="12296" width="17.5" style="1" customWidth="1"/>
    <col min="12297" max="12297" width="15.08203125" style="1" customWidth="1"/>
    <col min="12298" max="12298" width="15.25" style="1" customWidth="1"/>
    <col min="12299" max="12299" width="3.75" style="1" customWidth="1"/>
    <col min="12300" max="12300" width="2.5" style="1" customWidth="1"/>
    <col min="12301" max="12547" width="9" style="1"/>
    <col min="12548" max="12548" width="1.08203125" style="1" customWidth="1"/>
    <col min="12549" max="12550" width="15.58203125" style="1" customWidth="1"/>
    <col min="12551" max="12551" width="15.25" style="1" customWidth="1"/>
    <col min="12552" max="12552" width="17.5" style="1" customWidth="1"/>
    <col min="12553" max="12553" width="15.08203125" style="1" customWidth="1"/>
    <col min="12554" max="12554" width="15.25" style="1" customWidth="1"/>
    <col min="12555" max="12555" width="3.75" style="1" customWidth="1"/>
    <col min="12556" max="12556" width="2.5" style="1" customWidth="1"/>
    <col min="12557" max="12803" width="9" style="1"/>
    <col min="12804" max="12804" width="1.08203125" style="1" customWidth="1"/>
    <col min="12805" max="12806" width="15.58203125" style="1" customWidth="1"/>
    <col min="12807" max="12807" width="15.25" style="1" customWidth="1"/>
    <col min="12808" max="12808" width="17.5" style="1" customWidth="1"/>
    <col min="12809" max="12809" width="15.08203125" style="1" customWidth="1"/>
    <col min="12810" max="12810" width="15.25" style="1" customWidth="1"/>
    <col min="12811" max="12811" width="3.75" style="1" customWidth="1"/>
    <col min="12812" max="12812" width="2.5" style="1" customWidth="1"/>
    <col min="12813" max="13059" width="9" style="1"/>
    <col min="13060" max="13060" width="1.08203125" style="1" customWidth="1"/>
    <col min="13061" max="13062" width="15.58203125" style="1" customWidth="1"/>
    <col min="13063" max="13063" width="15.25" style="1" customWidth="1"/>
    <col min="13064" max="13064" width="17.5" style="1" customWidth="1"/>
    <col min="13065" max="13065" width="15.08203125" style="1" customWidth="1"/>
    <col min="13066" max="13066" width="15.25" style="1" customWidth="1"/>
    <col min="13067" max="13067" width="3.75" style="1" customWidth="1"/>
    <col min="13068" max="13068" width="2.5" style="1" customWidth="1"/>
    <col min="13069" max="13315" width="9" style="1"/>
    <col min="13316" max="13316" width="1.08203125" style="1" customWidth="1"/>
    <col min="13317" max="13318" width="15.58203125" style="1" customWidth="1"/>
    <col min="13319" max="13319" width="15.25" style="1" customWidth="1"/>
    <col min="13320" max="13320" width="17.5" style="1" customWidth="1"/>
    <col min="13321" max="13321" width="15.08203125" style="1" customWidth="1"/>
    <col min="13322" max="13322" width="15.25" style="1" customWidth="1"/>
    <col min="13323" max="13323" width="3.75" style="1" customWidth="1"/>
    <col min="13324" max="13324" width="2.5" style="1" customWidth="1"/>
    <col min="13325" max="13571" width="9" style="1"/>
    <col min="13572" max="13572" width="1.08203125" style="1" customWidth="1"/>
    <col min="13573" max="13574" width="15.58203125" style="1" customWidth="1"/>
    <col min="13575" max="13575" width="15.25" style="1" customWidth="1"/>
    <col min="13576" max="13576" width="17.5" style="1" customWidth="1"/>
    <col min="13577" max="13577" width="15.08203125" style="1" customWidth="1"/>
    <col min="13578" max="13578" width="15.25" style="1" customWidth="1"/>
    <col min="13579" max="13579" width="3.75" style="1" customWidth="1"/>
    <col min="13580" max="13580" width="2.5" style="1" customWidth="1"/>
    <col min="13581" max="13827" width="9" style="1"/>
    <col min="13828" max="13828" width="1.08203125" style="1" customWidth="1"/>
    <col min="13829" max="13830" width="15.58203125" style="1" customWidth="1"/>
    <col min="13831" max="13831" width="15.25" style="1" customWidth="1"/>
    <col min="13832" max="13832" width="17.5" style="1" customWidth="1"/>
    <col min="13833" max="13833" width="15.08203125" style="1" customWidth="1"/>
    <col min="13834" max="13834" width="15.25" style="1" customWidth="1"/>
    <col min="13835" max="13835" width="3.75" style="1" customWidth="1"/>
    <col min="13836" max="13836" width="2.5" style="1" customWidth="1"/>
    <col min="13837" max="14083" width="9" style="1"/>
    <col min="14084" max="14084" width="1.08203125" style="1" customWidth="1"/>
    <col min="14085" max="14086" width="15.58203125" style="1" customWidth="1"/>
    <col min="14087" max="14087" width="15.25" style="1" customWidth="1"/>
    <col min="14088" max="14088" width="17.5" style="1" customWidth="1"/>
    <col min="14089" max="14089" width="15.08203125" style="1" customWidth="1"/>
    <col min="14090" max="14090" width="15.25" style="1" customWidth="1"/>
    <col min="14091" max="14091" width="3.75" style="1" customWidth="1"/>
    <col min="14092" max="14092" width="2.5" style="1" customWidth="1"/>
    <col min="14093" max="14339" width="9" style="1"/>
    <col min="14340" max="14340" width="1.08203125" style="1" customWidth="1"/>
    <col min="14341" max="14342" width="15.58203125" style="1" customWidth="1"/>
    <col min="14343" max="14343" width="15.25" style="1" customWidth="1"/>
    <col min="14344" max="14344" width="17.5" style="1" customWidth="1"/>
    <col min="14345" max="14345" width="15.08203125" style="1" customWidth="1"/>
    <col min="14346" max="14346" width="15.25" style="1" customWidth="1"/>
    <col min="14347" max="14347" width="3.75" style="1" customWidth="1"/>
    <col min="14348" max="14348" width="2.5" style="1" customWidth="1"/>
    <col min="14349" max="14595" width="9" style="1"/>
    <col min="14596" max="14596" width="1.08203125" style="1" customWidth="1"/>
    <col min="14597" max="14598" width="15.58203125" style="1" customWidth="1"/>
    <col min="14599" max="14599" width="15.25" style="1" customWidth="1"/>
    <col min="14600" max="14600" width="17.5" style="1" customWidth="1"/>
    <col min="14601" max="14601" width="15.08203125" style="1" customWidth="1"/>
    <col min="14602" max="14602" width="15.25" style="1" customWidth="1"/>
    <col min="14603" max="14603" width="3.75" style="1" customWidth="1"/>
    <col min="14604" max="14604" width="2.5" style="1" customWidth="1"/>
    <col min="14605" max="14851" width="9" style="1"/>
    <col min="14852" max="14852" width="1.08203125" style="1" customWidth="1"/>
    <col min="14853" max="14854" width="15.58203125" style="1" customWidth="1"/>
    <col min="14855" max="14855" width="15.25" style="1" customWidth="1"/>
    <col min="14856" max="14856" width="17.5" style="1" customWidth="1"/>
    <col min="14857" max="14857" width="15.08203125" style="1" customWidth="1"/>
    <col min="14858" max="14858" width="15.25" style="1" customWidth="1"/>
    <col min="14859" max="14859" width="3.75" style="1" customWidth="1"/>
    <col min="14860" max="14860" width="2.5" style="1" customWidth="1"/>
    <col min="14861" max="15107" width="9" style="1"/>
    <col min="15108" max="15108" width="1.08203125" style="1" customWidth="1"/>
    <col min="15109" max="15110" width="15.58203125" style="1" customWidth="1"/>
    <col min="15111" max="15111" width="15.25" style="1" customWidth="1"/>
    <col min="15112" max="15112" width="17.5" style="1" customWidth="1"/>
    <col min="15113" max="15113" width="15.08203125" style="1" customWidth="1"/>
    <col min="15114" max="15114" width="15.25" style="1" customWidth="1"/>
    <col min="15115" max="15115" width="3.75" style="1" customWidth="1"/>
    <col min="15116" max="15116" width="2.5" style="1" customWidth="1"/>
    <col min="15117" max="15363" width="9" style="1"/>
    <col min="15364" max="15364" width="1.08203125" style="1" customWidth="1"/>
    <col min="15365" max="15366" width="15.58203125" style="1" customWidth="1"/>
    <col min="15367" max="15367" width="15.25" style="1" customWidth="1"/>
    <col min="15368" max="15368" width="17.5" style="1" customWidth="1"/>
    <col min="15369" max="15369" width="15.08203125" style="1" customWidth="1"/>
    <col min="15370" max="15370" width="15.25" style="1" customWidth="1"/>
    <col min="15371" max="15371" width="3.75" style="1" customWidth="1"/>
    <col min="15372" max="15372" width="2.5" style="1" customWidth="1"/>
    <col min="15373" max="15619" width="9" style="1"/>
    <col min="15620" max="15620" width="1.08203125" style="1" customWidth="1"/>
    <col min="15621" max="15622" width="15.58203125" style="1" customWidth="1"/>
    <col min="15623" max="15623" width="15.25" style="1" customWidth="1"/>
    <col min="15624" max="15624" width="17.5" style="1" customWidth="1"/>
    <col min="15625" max="15625" width="15.08203125" style="1" customWidth="1"/>
    <col min="15626" max="15626" width="15.25" style="1" customWidth="1"/>
    <col min="15627" max="15627" width="3.75" style="1" customWidth="1"/>
    <col min="15628" max="15628" width="2.5" style="1" customWidth="1"/>
    <col min="15629" max="15875" width="9" style="1"/>
    <col min="15876" max="15876" width="1.08203125" style="1" customWidth="1"/>
    <col min="15877" max="15878" width="15.58203125" style="1" customWidth="1"/>
    <col min="15879" max="15879" width="15.25" style="1" customWidth="1"/>
    <col min="15880" max="15880" width="17.5" style="1" customWidth="1"/>
    <col min="15881" max="15881" width="15.08203125" style="1" customWidth="1"/>
    <col min="15882" max="15882" width="15.25" style="1" customWidth="1"/>
    <col min="15883" max="15883" width="3.75" style="1" customWidth="1"/>
    <col min="15884" max="15884" width="2.5" style="1" customWidth="1"/>
    <col min="15885" max="16131" width="9" style="1"/>
    <col min="16132" max="16132" width="1.08203125" style="1" customWidth="1"/>
    <col min="16133" max="16134" width="15.58203125" style="1" customWidth="1"/>
    <col min="16135" max="16135" width="15.25" style="1" customWidth="1"/>
    <col min="16136" max="16136" width="17.5" style="1" customWidth="1"/>
    <col min="16137" max="16137" width="15.08203125" style="1" customWidth="1"/>
    <col min="16138" max="16138" width="15.25" style="1" customWidth="1"/>
    <col min="16139" max="16139" width="3.75" style="1" customWidth="1"/>
    <col min="16140" max="16140" width="2.5" style="1" customWidth="1"/>
    <col min="16141" max="16384" width="9" style="1"/>
  </cols>
  <sheetData>
    <row r="1" spans="1:11" ht="20.149999999999999" customHeight="1">
      <c r="A1" s="4"/>
      <c r="B1" s="8" t="s">
        <v>2357</v>
      </c>
      <c r="C1" s="7"/>
      <c r="D1" s="7"/>
      <c r="E1" s="7"/>
      <c r="F1" s="7"/>
      <c r="G1" s="7"/>
      <c r="H1" s="7"/>
      <c r="I1" s="7"/>
      <c r="J1" s="7"/>
    </row>
    <row r="2" spans="1:11" ht="20.149999999999999" customHeight="1">
      <c r="A2" s="4"/>
      <c r="B2" s="8" t="s">
        <v>27</v>
      </c>
      <c r="C2" s="7"/>
      <c r="D2" s="7"/>
      <c r="E2" s="7"/>
      <c r="F2" s="7"/>
      <c r="G2" s="7"/>
      <c r="H2" s="7"/>
      <c r="I2" s="7"/>
      <c r="J2" s="9" t="s">
        <v>0</v>
      </c>
    </row>
    <row r="3" spans="1:11" ht="20.149999999999999" customHeight="1">
      <c r="A3" s="2133" t="s">
        <v>17</v>
      </c>
      <c r="B3" s="2133"/>
      <c r="C3" s="2133"/>
      <c r="D3" s="2133"/>
      <c r="E3" s="2133"/>
      <c r="F3" s="2133"/>
      <c r="G3" s="2133"/>
      <c r="H3" s="2133"/>
      <c r="I3" s="2133"/>
      <c r="J3" s="2133"/>
    </row>
    <row r="4" spans="1:11" ht="20.149999999999999" customHeight="1">
      <c r="A4" s="6"/>
      <c r="B4" s="6"/>
      <c r="C4" s="6"/>
      <c r="D4" s="6"/>
      <c r="E4" s="6"/>
      <c r="F4" s="6"/>
      <c r="G4" s="6"/>
      <c r="H4" s="6"/>
      <c r="I4" s="6"/>
      <c r="J4" s="6"/>
    </row>
    <row r="5" spans="1:11" ht="43.5" customHeight="1">
      <c r="A5" s="6"/>
      <c r="B5" s="10" t="s">
        <v>18</v>
      </c>
      <c r="C5" s="2350"/>
      <c r="D5" s="3799"/>
      <c r="E5" s="3799"/>
      <c r="F5" s="3799"/>
      <c r="G5" s="3799"/>
      <c r="H5" s="3799"/>
      <c r="I5" s="3799"/>
      <c r="J5" s="3800"/>
    </row>
    <row r="6" spans="1:11" ht="43.5" customHeight="1">
      <c r="A6" s="7"/>
      <c r="B6" s="11" t="s">
        <v>19</v>
      </c>
      <c r="C6" s="5029" t="s">
        <v>2</v>
      </c>
      <c r="D6" s="5029"/>
      <c r="E6" s="5029"/>
      <c r="F6" s="5029"/>
      <c r="G6" s="5029"/>
      <c r="H6" s="5029"/>
      <c r="I6" s="5029"/>
      <c r="J6" s="5029"/>
      <c r="K6" s="2"/>
    </row>
    <row r="7" spans="1:11" ht="18.75" customHeight="1">
      <c r="A7" s="7"/>
      <c r="B7" s="5031" t="s">
        <v>20</v>
      </c>
      <c r="C7" s="3805" t="s">
        <v>8</v>
      </c>
      <c r="D7" s="3801"/>
      <c r="E7" s="3801"/>
      <c r="F7" s="3801"/>
      <c r="G7" s="5030"/>
      <c r="H7" s="2350" t="s">
        <v>1</v>
      </c>
      <c r="I7" s="3799"/>
      <c r="J7" s="3800"/>
      <c r="K7" s="2"/>
    </row>
    <row r="8" spans="1:11" ht="43.5" customHeight="1">
      <c r="A8" s="7"/>
      <c r="B8" s="5032"/>
      <c r="C8" s="3807"/>
      <c r="D8" s="3808"/>
      <c r="E8" s="3808"/>
      <c r="F8" s="3808"/>
      <c r="G8" s="3809"/>
      <c r="H8" s="2350"/>
      <c r="I8" s="3799"/>
      <c r="J8" s="3800"/>
      <c r="K8" s="2"/>
    </row>
    <row r="9" spans="1:11" ht="19.5" customHeight="1">
      <c r="A9" s="7"/>
      <c r="B9" s="3804" t="s">
        <v>29</v>
      </c>
      <c r="C9" s="3805" t="s">
        <v>3</v>
      </c>
      <c r="D9" s="3801"/>
      <c r="E9" s="3801"/>
      <c r="F9" s="3801"/>
      <c r="G9" s="3801"/>
      <c r="H9" s="5029"/>
      <c r="I9" s="5029"/>
      <c r="J9" s="5029"/>
      <c r="K9" s="2"/>
    </row>
    <row r="10" spans="1:11" ht="40.5" customHeight="1">
      <c r="A10" s="7"/>
      <c r="B10" s="2125"/>
      <c r="C10" s="12" t="s">
        <v>13</v>
      </c>
      <c r="D10" s="12" t="s">
        <v>4</v>
      </c>
      <c r="E10" s="3798" t="s">
        <v>5</v>
      </c>
      <c r="F10" s="3798"/>
      <c r="G10" s="3798"/>
      <c r="H10" s="5027" t="s">
        <v>9</v>
      </c>
      <c r="I10" s="5027"/>
      <c r="J10" s="13" t="s">
        <v>11</v>
      </c>
    </row>
    <row r="11" spans="1:11" ht="19.5" customHeight="1">
      <c r="A11" s="7"/>
      <c r="B11" s="2125"/>
      <c r="C11" s="14"/>
      <c r="D11" s="14"/>
      <c r="E11" s="3798"/>
      <c r="F11" s="3798"/>
      <c r="G11" s="3798"/>
      <c r="H11" s="15"/>
      <c r="I11" s="16" t="s">
        <v>10</v>
      </c>
      <c r="J11" s="15"/>
    </row>
    <row r="12" spans="1:11" ht="19.5" customHeight="1">
      <c r="A12" s="7"/>
      <c r="B12" s="2125"/>
      <c r="C12" s="14"/>
      <c r="D12" s="14"/>
      <c r="E12" s="3798"/>
      <c r="F12" s="3798"/>
      <c r="G12" s="3798"/>
      <c r="H12" s="15"/>
      <c r="I12" s="16" t="s">
        <v>10</v>
      </c>
      <c r="J12" s="15"/>
    </row>
    <row r="13" spans="1:11" ht="19.5" customHeight="1">
      <c r="A13" s="7"/>
      <c r="B13" s="2125"/>
      <c r="C13" s="14"/>
      <c r="D13" s="14"/>
      <c r="E13" s="3798"/>
      <c r="F13" s="3798"/>
      <c r="G13" s="3798"/>
      <c r="H13" s="15"/>
      <c r="I13" s="16" t="s">
        <v>10</v>
      </c>
      <c r="J13" s="15"/>
    </row>
    <row r="14" spans="1:11" ht="19.5" customHeight="1">
      <c r="A14" s="7"/>
      <c r="B14" s="2125"/>
      <c r="C14" s="3807" t="s">
        <v>6</v>
      </c>
      <c r="D14" s="3808"/>
      <c r="E14" s="3808"/>
      <c r="F14" s="3808"/>
      <c r="G14" s="3808"/>
      <c r="H14" s="3808"/>
      <c r="I14" s="3808"/>
      <c r="J14" s="3809"/>
    </row>
    <row r="15" spans="1:11" ht="40.5" customHeight="1">
      <c r="A15" s="7"/>
      <c r="B15" s="2125"/>
      <c r="C15" s="12" t="s">
        <v>13</v>
      </c>
      <c r="D15" s="12" t="s">
        <v>4</v>
      </c>
      <c r="E15" s="3798" t="s">
        <v>5</v>
      </c>
      <c r="F15" s="3798"/>
      <c r="G15" s="3798"/>
      <c r="H15" s="5027" t="s">
        <v>9</v>
      </c>
      <c r="I15" s="5027"/>
      <c r="J15" s="13" t="s">
        <v>11</v>
      </c>
    </row>
    <row r="16" spans="1:11" ht="19.5" customHeight="1">
      <c r="A16" s="7"/>
      <c r="B16" s="2125"/>
      <c r="C16" s="14"/>
      <c r="D16" s="14"/>
      <c r="E16" s="3798"/>
      <c r="F16" s="3798"/>
      <c r="G16" s="3798"/>
      <c r="H16" s="15"/>
      <c r="I16" s="16" t="s">
        <v>10</v>
      </c>
      <c r="J16" s="15"/>
      <c r="K16" s="2"/>
    </row>
    <row r="17" spans="1:12" ht="19.5" customHeight="1">
      <c r="A17" s="7"/>
      <c r="B17" s="2125"/>
      <c r="C17" s="14"/>
      <c r="D17" s="14"/>
      <c r="E17" s="3798"/>
      <c r="F17" s="3798"/>
      <c r="G17" s="3798"/>
      <c r="H17" s="15"/>
      <c r="I17" s="16" t="s">
        <v>10</v>
      </c>
      <c r="J17" s="15"/>
    </row>
    <row r="18" spans="1:12" ht="19.5" customHeight="1">
      <c r="A18" s="7"/>
      <c r="B18" s="2126"/>
      <c r="C18" s="14"/>
      <c r="D18" s="14"/>
      <c r="E18" s="3798"/>
      <c r="F18" s="3798"/>
      <c r="G18" s="3798"/>
      <c r="H18" s="15"/>
      <c r="I18" s="16" t="s">
        <v>10</v>
      </c>
      <c r="J18" s="15"/>
    </row>
    <row r="19" spans="1:12" ht="19.5" customHeight="1">
      <c r="A19" s="7"/>
      <c r="B19" s="3812" t="s">
        <v>26</v>
      </c>
      <c r="C19" s="3814" t="s">
        <v>22</v>
      </c>
      <c r="D19" s="3815"/>
      <c r="E19" s="3815"/>
      <c r="F19" s="3815"/>
      <c r="G19" s="3816"/>
      <c r="H19" s="2350" t="s">
        <v>14</v>
      </c>
      <c r="I19" s="3799"/>
      <c r="J19" s="3800"/>
    </row>
    <row r="20" spans="1:12" ht="27.75" customHeight="1">
      <c r="A20" s="7"/>
      <c r="B20" s="3813"/>
      <c r="C20" s="3817"/>
      <c r="D20" s="3818"/>
      <c r="E20" s="3818"/>
      <c r="F20" s="3818"/>
      <c r="G20" s="3819"/>
      <c r="H20" s="3820"/>
      <c r="I20" s="3821"/>
      <c r="J20" s="3822"/>
    </row>
    <row r="21" spans="1:12" ht="6" customHeight="1">
      <c r="A21" s="7"/>
      <c r="B21" s="7"/>
      <c r="C21" s="7"/>
      <c r="D21" s="7"/>
      <c r="E21" s="7"/>
      <c r="F21" s="7"/>
      <c r="G21" s="7"/>
      <c r="H21" s="7"/>
      <c r="I21" s="7"/>
      <c r="J21" s="7"/>
    </row>
    <row r="22" spans="1:12" ht="16.5" customHeight="1">
      <c r="A22" s="7"/>
      <c r="B22" s="7" t="s">
        <v>23</v>
      </c>
      <c r="C22" s="7"/>
      <c r="D22" s="7"/>
      <c r="E22" s="7"/>
      <c r="F22" s="7"/>
      <c r="G22" s="7"/>
      <c r="H22" s="7"/>
      <c r="I22" s="7"/>
      <c r="J22" s="7"/>
      <c r="K22" s="3"/>
      <c r="L22" s="3"/>
    </row>
    <row r="23" spans="1:12" ht="57" customHeight="1">
      <c r="A23" s="7"/>
      <c r="B23" s="3810" t="s">
        <v>32</v>
      </c>
      <c r="C23" s="3810"/>
      <c r="D23" s="3810"/>
      <c r="E23" s="3810"/>
      <c r="F23" s="3810"/>
      <c r="G23" s="3810"/>
      <c r="H23" s="3810"/>
      <c r="I23" s="3810"/>
      <c r="J23" s="3810"/>
      <c r="K23" s="3"/>
      <c r="L23" s="3"/>
    </row>
    <row r="24" spans="1:12" ht="36" customHeight="1">
      <c r="A24" s="7"/>
      <c r="B24" s="3810" t="s">
        <v>24</v>
      </c>
      <c r="C24" s="3810"/>
      <c r="D24" s="3810"/>
      <c r="E24" s="3810"/>
      <c r="F24" s="3810"/>
      <c r="G24" s="3810"/>
      <c r="H24" s="3810"/>
      <c r="I24" s="3810"/>
      <c r="J24" s="3810"/>
      <c r="K24" s="3"/>
      <c r="L24" s="3"/>
    </row>
    <row r="25" spans="1:12" ht="30" customHeight="1">
      <c r="A25" s="7"/>
      <c r="B25" s="2347" t="s">
        <v>25</v>
      </c>
      <c r="C25" s="2347"/>
      <c r="D25" s="2347"/>
      <c r="E25" s="2347"/>
      <c r="F25" s="2347"/>
      <c r="G25" s="2347"/>
      <c r="H25" s="2347"/>
      <c r="I25" s="2347"/>
      <c r="J25" s="2347"/>
      <c r="K25" s="3"/>
      <c r="L25" s="3"/>
    </row>
    <row r="26" spans="1:12" ht="7.5" customHeight="1">
      <c r="B26" s="5028"/>
      <c r="C26" s="5028"/>
      <c r="D26" s="5028"/>
      <c r="E26" s="5028"/>
      <c r="F26" s="5028"/>
      <c r="G26" s="5028"/>
      <c r="H26" s="5028"/>
      <c r="I26" s="5028"/>
      <c r="J26" s="5028"/>
    </row>
    <row r="27" spans="1:12">
      <c r="B27" s="3"/>
    </row>
  </sheetData>
  <mergeCells count="28">
    <mergeCell ref="A3:J3"/>
    <mergeCell ref="C5:J5"/>
    <mergeCell ref="C6:J6"/>
    <mergeCell ref="B9:B18"/>
    <mergeCell ref="C9:J9"/>
    <mergeCell ref="E10:G10"/>
    <mergeCell ref="H10:I10"/>
    <mergeCell ref="E11:G11"/>
    <mergeCell ref="E17:G17"/>
    <mergeCell ref="E18:G18"/>
    <mergeCell ref="E12:G12"/>
    <mergeCell ref="C7:G8"/>
    <mergeCell ref="H8:J8"/>
    <mergeCell ref="H7:J7"/>
    <mergeCell ref="B7:B8"/>
    <mergeCell ref="E16:G16"/>
    <mergeCell ref="B24:J24"/>
    <mergeCell ref="B25:J25"/>
    <mergeCell ref="B26:J26"/>
    <mergeCell ref="B19:B20"/>
    <mergeCell ref="C19:G20"/>
    <mergeCell ref="H19:J19"/>
    <mergeCell ref="H20:J20"/>
    <mergeCell ref="E13:G13"/>
    <mergeCell ref="C14:J14"/>
    <mergeCell ref="E15:G15"/>
    <mergeCell ref="H15:I15"/>
    <mergeCell ref="B23:J23"/>
  </mergeCells>
  <phoneticPr fontId="2"/>
  <pageMargins left="0.70866141732283472" right="0.70866141732283472" top="0.74803149606299213" bottom="0.74803149606299213" header="0.31496062992125984" footer="0.31496062992125984"/>
  <pageSetup paperSize="9" scale="71"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8DD39-5CA5-48A1-8178-CAAC16319F37}">
  <dimension ref="A1:L36"/>
  <sheetViews>
    <sheetView view="pageBreakPreview" topLeftCell="A3" zoomScaleNormal="100" zoomScaleSheetLayoutView="100" workbookViewId="0">
      <selection activeCell="B2" sqref="B2"/>
    </sheetView>
  </sheetViews>
  <sheetFormatPr defaultRowHeight="13"/>
  <cols>
    <col min="1" max="1" width="1.08203125" style="5" customWidth="1"/>
    <col min="2" max="2" width="20" style="5" customWidth="1"/>
    <col min="3" max="3" width="9.75" style="5" customWidth="1"/>
    <col min="4" max="4" width="15.25" style="5" customWidth="1"/>
    <col min="5" max="5" width="17.5" style="5" customWidth="1"/>
    <col min="6" max="6" width="12.75" style="5" customWidth="1"/>
    <col min="7" max="7" width="11" style="5" customWidth="1"/>
    <col min="8" max="8" width="5" style="5" customWidth="1"/>
    <col min="9" max="9" width="3.58203125" style="5" customWidth="1"/>
    <col min="10" max="10" width="8.33203125" style="5" customWidth="1"/>
    <col min="11" max="11" width="1" style="5" customWidth="1"/>
    <col min="12" max="12" width="2.5" style="5" customWidth="1"/>
    <col min="13" max="259" width="8.6640625" style="5"/>
    <col min="260" max="260" width="1.08203125" style="5" customWidth="1"/>
    <col min="261" max="262" width="15.58203125" style="5" customWidth="1"/>
    <col min="263" max="263" width="15.25" style="5" customWidth="1"/>
    <col min="264" max="264" width="17.5" style="5" customWidth="1"/>
    <col min="265" max="265" width="15.08203125" style="5" customWidth="1"/>
    <col min="266" max="266" width="15.25" style="5" customWidth="1"/>
    <col min="267" max="267" width="3.75" style="5" customWidth="1"/>
    <col min="268" max="268" width="2.5" style="5" customWidth="1"/>
    <col min="269" max="515" width="8.6640625" style="5"/>
    <col min="516" max="516" width="1.08203125" style="5" customWidth="1"/>
    <col min="517" max="518" width="15.58203125" style="5" customWidth="1"/>
    <col min="519" max="519" width="15.25" style="5" customWidth="1"/>
    <col min="520" max="520" width="17.5" style="5" customWidth="1"/>
    <col min="521" max="521" width="15.08203125" style="5" customWidth="1"/>
    <col min="522" max="522" width="15.25" style="5" customWidth="1"/>
    <col min="523" max="523" width="3.75" style="5" customWidth="1"/>
    <col min="524" max="524" width="2.5" style="5" customWidth="1"/>
    <col min="525" max="771" width="8.6640625" style="5"/>
    <col min="772" max="772" width="1.08203125" style="5" customWidth="1"/>
    <col min="773" max="774" width="15.58203125" style="5" customWidth="1"/>
    <col min="775" max="775" width="15.25" style="5" customWidth="1"/>
    <col min="776" max="776" width="17.5" style="5" customWidth="1"/>
    <col min="777" max="777" width="15.08203125" style="5" customWidth="1"/>
    <col min="778" max="778" width="15.25" style="5" customWidth="1"/>
    <col min="779" max="779" width="3.75" style="5" customWidth="1"/>
    <col min="780" max="780" width="2.5" style="5" customWidth="1"/>
    <col min="781" max="1027" width="8.6640625" style="5"/>
    <col min="1028" max="1028" width="1.08203125" style="5" customWidth="1"/>
    <col min="1029" max="1030" width="15.58203125" style="5" customWidth="1"/>
    <col min="1031" max="1031" width="15.25" style="5" customWidth="1"/>
    <col min="1032" max="1032" width="17.5" style="5" customWidth="1"/>
    <col min="1033" max="1033" width="15.08203125" style="5" customWidth="1"/>
    <col min="1034" max="1034" width="15.25" style="5" customWidth="1"/>
    <col min="1035" max="1035" width="3.75" style="5" customWidth="1"/>
    <col min="1036" max="1036" width="2.5" style="5" customWidth="1"/>
    <col min="1037" max="1283" width="8.6640625" style="5"/>
    <col min="1284" max="1284" width="1.08203125" style="5" customWidth="1"/>
    <col min="1285" max="1286" width="15.58203125" style="5" customWidth="1"/>
    <col min="1287" max="1287" width="15.25" style="5" customWidth="1"/>
    <col min="1288" max="1288" width="17.5" style="5" customWidth="1"/>
    <col min="1289" max="1289" width="15.08203125" style="5" customWidth="1"/>
    <col min="1290" max="1290" width="15.25" style="5" customWidth="1"/>
    <col min="1291" max="1291" width="3.75" style="5" customWidth="1"/>
    <col min="1292" max="1292" width="2.5" style="5" customWidth="1"/>
    <col min="1293" max="1539" width="8.6640625" style="5"/>
    <col min="1540" max="1540" width="1.08203125" style="5" customWidth="1"/>
    <col min="1541" max="1542" width="15.58203125" style="5" customWidth="1"/>
    <col min="1543" max="1543" width="15.25" style="5" customWidth="1"/>
    <col min="1544" max="1544" width="17.5" style="5" customWidth="1"/>
    <col min="1545" max="1545" width="15.08203125" style="5" customWidth="1"/>
    <col min="1546" max="1546" width="15.25" style="5" customWidth="1"/>
    <col min="1547" max="1547" width="3.75" style="5" customWidth="1"/>
    <col min="1548" max="1548" width="2.5" style="5" customWidth="1"/>
    <col min="1549" max="1795" width="8.6640625" style="5"/>
    <col min="1796" max="1796" width="1.08203125" style="5" customWidth="1"/>
    <col min="1797" max="1798" width="15.58203125" style="5" customWidth="1"/>
    <col min="1799" max="1799" width="15.25" style="5" customWidth="1"/>
    <col min="1800" max="1800" width="17.5" style="5" customWidth="1"/>
    <col min="1801" max="1801" width="15.08203125" style="5" customWidth="1"/>
    <col min="1802" max="1802" width="15.25" style="5" customWidth="1"/>
    <col min="1803" max="1803" width="3.75" style="5" customWidth="1"/>
    <col min="1804" max="1804" width="2.5" style="5" customWidth="1"/>
    <col min="1805" max="2051" width="8.6640625" style="5"/>
    <col min="2052" max="2052" width="1.08203125" style="5" customWidth="1"/>
    <col min="2053" max="2054" width="15.58203125" style="5" customWidth="1"/>
    <col min="2055" max="2055" width="15.25" style="5" customWidth="1"/>
    <col min="2056" max="2056" width="17.5" style="5" customWidth="1"/>
    <col min="2057" max="2057" width="15.08203125" style="5" customWidth="1"/>
    <col min="2058" max="2058" width="15.25" style="5" customWidth="1"/>
    <col min="2059" max="2059" width="3.75" style="5" customWidth="1"/>
    <col min="2060" max="2060" width="2.5" style="5" customWidth="1"/>
    <col min="2061" max="2307" width="8.6640625" style="5"/>
    <col min="2308" max="2308" width="1.08203125" style="5" customWidth="1"/>
    <col min="2309" max="2310" width="15.58203125" style="5" customWidth="1"/>
    <col min="2311" max="2311" width="15.25" style="5" customWidth="1"/>
    <col min="2312" max="2312" width="17.5" style="5" customWidth="1"/>
    <col min="2313" max="2313" width="15.08203125" style="5" customWidth="1"/>
    <col min="2314" max="2314" width="15.25" style="5" customWidth="1"/>
    <col min="2315" max="2315" width="3.75" style="5" customWidth="1"/>
    <col min="2316" max="2316" width="2.5" style="5" customWidth="1"/>
    <col min="2317" max="2563" width="8.6640625" style="5"/>
    <col min="2564" max="2564" width="1.08203125" style="5" customWidth="1"/>
    <col min="2565" max="2566" width="15.58203125" style="5" customWidth="1"/>
    <col min="2567" max="2567" width="15.25" style="5" customWidth="1"/>
    <col min="2568" max="2568" width="17.5" style="5" customWidth="1"/>
    <col min="2569" max="2569" width="15.08203125" style="5" customWidth="1"/>
    <col min="2570" max="2570" width="15.25" style="5" customWidth="1"/>
    <col min="2571" max="2571" width="3.75" style="5" customWidth="1"/>
    <col min="2572" max="2572" width="2.5" style="5" customWidth="1"/>
    <col min="2573" max="2819" width="8.6640625" style="5"/>
    <col min="2820" max="2820" width="1.08203125" style="5" customWidth="1"/>
    <col min="2821" max="2822" width="15.58203125" style="5" customWidth="1"/>
    <col min="2823" max="2823" width="15.25" style="5" customWidth="1"/>
    <col min="2824" max="2824" width="17.5" style="5" customWidth="1"/>
    <col min="2825" max="2825" width="15.08203125" style="5" customWidth="1"/>
    <col min="2826" max="2826" width="15.25" style="5" customWidth="1"/>
    <col min="2827" max="2827" width="3.75" style="5" customWidth="1"/>
    <col min="2828" max="2828" width="2.5" style="5" customWidth="1"/>
    <col min="2829" max="3075" width="8.6640625" style="5"/>
    <col min="3076" max="3076" width="1.08203125" style="5" customWidth="1"/>
    <col min="3077" max="3078" width="15.58203125" style="5" customWidth="1"/>
    <col min="3079" max="3079" width="15.25" style="5" customWidth="1"/>
    <col min="3080" max="3080" width="17.5" style="5" customWidth="1"/>
    <col min="3081" max="3081" width="15.08203125" style="5" customWidth="1"/>
    <col min="3082" max="3082" width="15.25" style="5" customWidth="1"/>
    <col min="3083" max="3083" width="3.75" style="5" customWidth="1"/>
    <col min="3084" max="3084" width="2.5" style="5" customWidth="1"/>
    <col min="3085" max="3331" width="8.6640625" style="5"/>
    <col min="3332" max="3332" width="1.08203125" style="5" customWidth="1"/>
    <col min="3333" max="3334" width="15.58203125" style="5" customWidth="1"/>
    <col min="3335" max="3335" width="15.25" style="5" customWidth="1"/>
    <col min="3336" max="3336" width="17.5" style="5" customWidth="1"/>
    <col min="3337" max="3337" width="15.08203125" style="5" customWidth="1"/>
    <col min="3338" max="3338" width="15.25" style="5" customWidth="1"/>
    <col min="3339" max="3339" width="3.75" style="5" customWidth="1"/>
    <col min="3340" max="3340" width="2.5" style="5" customWidth="1"/>
    <col min="3341" max="3587" width="8.6640625" style="5"/>
    <col min="3588" max="3588" width="1.08203125" style="5" customWidth="1"/>
    <col min="3589" max="3590" width="15.58203125" style="5" customWidth="1"/>
    <col min="3591" max="3591" width="15.25" style="5" customWidth="1"/>
    <col min="3592" max="3592" width="17.5" style="5" customWidth="1"/>
    <col min="3593" max="3593" width="15.08203125" style="5" customWidth="1"/>
    <col min="3594" max="3594" width="15.25" style="5" customWidth="1"/>
    <col min="3595" max="3595" width="3.75" style="5" customWidth="1"/>
    <col min="3596" max="3596" width="2.5" style="5" customWidth="1"/>
    <col min="3597" max="3843" width="8.6640625" style="5"/>
    <col min="3844" max="3844" width="1.08203125" style="5" customWidth="1"/>
    <col min="3845" max="3846" width="15.58203125" style="5" customWidth="1"/>
    <col min="3847" max="3847" width="15.25" style="5" customWidth="1"/>
    <col min="3848" max="3848" width="17.5" style="5" customWidth="1"/>
    <col min="3849" max="3849" width="15.08203125" style="5" customWidth="1"/>
    <col min="3850" max="3850" width="15.25" style="5" customWidth="1"/>
    <col min="3851" max="3851" width="3.75" style="5" customWidth="1"/>
    <col min="3852" max="3852" width="2.5" style="5" customWidth="1"/>
    <col min="3853" max="4099" width="8.6640625" style="5"/>
    <col min="4100" max="4100" width="1.08203125" style="5" customWidth="1"/>
    <col min="4101" max="4102" width="15.58203125" style="5" customWidth="1"/>
    <col min="4103" max="4103" width="15.25" style="5" customWidth="1"/>
    <col min="4104" max="4104" width="17.5" style="5" customWidth="1"/>
    <col min="4105" max="4105" width="15.08203125" style="5" customWidth="1"/>
    <col min="4106" max="4106" width="15.25" style="5" customWidth="1"/>
    <col min="4107" max="4107" width="3.75" style="5" customWidth="1"/>
    <col min="4108" max="4108" width="2.5" style="5" customWidth="1"/>
    <col min="4109" max="4355" width="8.6640625" style="5"/>
    <col min="4356" max="4356" width="1.08203125" style="5" customWidth="1"/>
    <col min="4357" max="4358" width="15.58203125" style="5" customWidth="1"/>
    <col min="4359" max="4359" width="15.25" style="5" customWidth="1"/>
    <col min="4360" max="4360" width="17.5" style="5" customWidth="1"/>
    <col min="4361" max="4361" width="15.08203125" style="5" customWidth="1"/>
    <col min="4362" max="4362" width="15.25" style="5" customWidth="1"/>
    <col min="4363" max="4363" width="3.75" style="5" customWidth="1"/>
    <col min="4364" max="4364" width="2.5" style="5" customWidth="1"/>
    <col min="4365" max="4611" width="8.6640625" style="5"/>
    <col min="4612" max="4612" width="1.08203125" style="5" customWidth="1"/>
    <col min="4613" max="4614" width="15.58203125" style="5" customWidth="1"/>
    <col min="4615" max="4615" width="15.25" style="5" customWidth="1"/>
    <col min="4616" max="4616" width="17.5" style="5" customWidth="1"/>
    <col min="4617" max="4617" width="15.08203125" style="5" customWidth="1"/>
    <col min="4618" max="4618" width="15.25" style="5" customWidth="1"/>
    <col min="4619" max="4619" width="3.75" style="5" customWidth="1"/>
    <col min="4620" max="4620" width="2.5" style="5" customWidth="1"/>
    <col min="4621" max="4867" width="8.6640625" style="5"/>
    <col min="4868" max="4868" width="1.08203125" style="5" customWidth="1"/>
    <col min="4869" max="4870" width="15.58203125" style="5" customWidth="1"/>
    <col min="4871" max="4871" width="15.25" style="5" customWidth="1"/>
    <col min="4872" max="4872" width="17.5" style="5" customWidth="1"/>
    <col min="4873" max="4873" width="15.08203125" style="5" customWidth="1"/>
    <col min="4874" max="4874" width="15.25" style="5" customWidth="1"/>
    <col min="4875" max="4875" width="3.75" style="5" customWidth="1"/>
    <col min="4876" max="4876" width="2.5" style="5" customWidth="1"/>
    <col min="4877" max="5123" width="8.6640625" style="5"/>
    <col min="5124" max="5124" width="1.08203125" style="5" customWidth="1"/>
    <col min="5125" max="5126" width="15.58203125" style="5" customWidth="1"/>
    <col min="5127" max="5127" width="15.25" style="5" customWidth="1"/>
    <col min="5128" max="5128" width="17.5" style="5" customWidth="1"/>
    <col min="5129" max="5129" width="15.08203125" style="5" customWidth="1"/>
    <col min="5130" max="5130" width="15.25" style="5" customWidth="1"/>
    <col min="5131" max="5131" width="3.75" style="5" customWidth="1"/>
    <col min="5132" max="5132" width="2.5" style="5" customWidth="1"/>
    <col min="5133" max="5379" width="8.6640625" style="5"/>
    <col min="5380" max="5380" width="1.08203125" style="5" customWidth="1"/>
    <col min="5381" max="5382" width="15.58203125" style="5" customWidth="1"/>
    <col min="5383" max="5383" width="15.25" style="5" customWidth="1"/>
    <col min="5384" max="5384" width="17.5" style="5" customWidth="1"/>
    <col min="5385" max="5385" width="15.08203125" style="5" customWidth="1"/>
    <col min="5386" max="5386" width="15.25" style="5" customWidth="1"/>
    <col min="5387" max="5387" width="3.75" style="5" customWidth="1"/>
    <col min="5388" max="5388" width="2.5" style="5" customWidth="1"/>
    <col min="5389" max="5635" width="8.6640625" style="5"/>
    <col min="5636" max="5636" width="1.08203125" style="5" customWidth="1"/>
    <col min="5637" max="5638" width="15.58203125" style="5" customWidth="1"/>
    <col min="5639" max="5639" width="15.25" style="5" customWidth="1"/>
    <col min="5640" max="5640" width="17.5" style="5" customWidth="1"/>
    <col min="5641" max="5641" width="15.08203125" style="5" customWidth="1"/>
    <col min="5642" max="5642" width="15.25" style="5" customWidth="1"/>
    <col min="5643" max="5643" width="3.75" style="5" customWidth="1"/>
    <col min="5644" max="5644" width="2.5" style="5" customWidth="1"/>
    <col min="5645" max="5891" width="8.6640625" style="5"/>
    <col min="5892" max="5892" width="1.08203125" style="5" customWidth="1"/>
    <col min="5893" max="5894" width="15.58203125" style="5" customWidth="1"/>
    <col min="5895" max="5895" width="15.25" style="5" customWidth="1"/>
    <col min="5896" max="5896" width="17.5" style="5" customWidth="1"/>
    <col min="5897" max="5897" width="15.08203125" style="5" customWidth="1"/>
    <col min="5898" max="5898" width="15.25" style="5" customWidth="1"/>
    <col min="5899" max="5899" width="3.75" style="5" customWidth="1"/>
    <col min="5900" max="5900" width="2.5" style="5" customWidth="1"/>
    <col min="5901" max="6147" width="8.6640625" style="5"/>
    <col min="6148" max="6148" width="1.08203125" style="5" customWidth="1"/>
    <col min="6149" max="6150" width="15.58203125" style="5" customWidth="1"/>
    <col min="6151" max="6151" width="15.25" style="5" customWidth="1"/>
    <col min="6152" max="6152" width="17.5" style="5" customWidth="1"/>
    <col min="6153" max="6153" width="15.08203125" style="5" customWidth="1"/>
    <col min="6154" max="6154" width="15.25" style="5" customWidth="1"/>
    <col min="6155" max="6155" width="3.75" style="5" customWidth="1"/>
    <col min="6156" max="6156" width="2.5" style="5" customWidth="1"/>
    <col min="6157" max="6403" width="8.6640625" style="5"/>
    <col min="6404" max="6404" width="1.08203125" style="5" customWidth="1"/>
    <col min="6405" max="6406" width="15.58203125" style="5" customWidth="1"/>
    <col min="6407" max="6407" width="15.25" style="5" customWidth="1"/>
    <col min="6408" max="6408" width="17.5" style="5" customWidth="1"/>
    <col min="6409" max="6409" width="15.08203125" style="5" customWidth="1"/>
    <col min="6410" max="6410" width="15.25" style="5" customWidth="1"/>
    <col min="6411" max="6411" width="3.75" style="5" customWidth="1"/>
    <col min="6412" max="6412" width="2.5" style="5" customWidth="1"/>
    <col min="6413" max="6659" width="8.6640625" style="5"/>
    <col min="6660" max="6660" width="1.08203125" style="5" customWidth="1"/>
    <col min="6661" max="6662" width="15.58203125" style="5" customWidth="1"/>
    <col min="6663" max="6663" width="15.25" style="5" customWidth="1"/>
    <col min="6664" max="6664" width="17.5" style="5" customWidth="1"/>
    <col min="6665" max="6665" width="15.08203125" style="5" customWidth="1"/>
    <col min="6666" max="6666" width="15.25" style="5" customWidth="1"/>
    <col min="6667" max="6667" width="3.75" style="5" customWidth="1"/>
    <col min="6668" max="6668" width="2.5" style="5" customWidth="1"/>
    <col min="6669" max="6915" width="8.6640625" style="5"/>
    <col min="6916" max="6916" width="1.08203125" style="5" customWidth="1"/>
    <col min="6917" max="6918" width="15.58203125" style="5" customWidth="1"/>
    <col min="6919" max="6919" width="15.25" style="5" customWidth="1"/>
    <col min="6920" max="6920" width="17.5" style="5" customWidth="1"/>
    <col min="6921" max="6921" width="15.08203125" style="5" customWidth="1"/>
    <col min="6922" max="6922" width="15.25" style="5" customWidth="1"/>
    <col min="6923" max="6923" width="3.75" style="5" customWidth="1"/>
    <col min="6924" max="6924" width="2.5" style="5" customWidth="1"/>
    <col min="6925" max="7171" width="8.6640625" style="5"/>
    <col min="7172" max="7172" width="1.08203125" style="5" customWidth="1"/>
    <col min="7173" max="7174" width="15.58203125" style="5" customWidth="1"/>
    <col min="7175" max="7175" width="15.25" style="5" customWidth="1"/>
    <col min="7176" max="7176" width="17.5" style="5" customWidth="1"/>
    <col min="7177" max="7177" width="15.08203125" style="5" customWidth="1"/>
    <col min="7178" max="7178" width="15.25" style="5" customWidth="1"/>
    <col min="7179" max="7179" width="3.75" style="5" customWidth="1"/>
    <col min="7180" max="7180" width="2.5" style="5" customWidth="1"/>
    <col min="7181" max="7427" width="8.6640625" style="5"/>
    <col min="7428" max="7428" width="1.08203125" style="5" customWidth="1"/>
    <col min="7429" max="7430" width="15.58203125" style="5" customWidth="1"/>
    <col min="7431" max="7431" width="15.25" style="5" customWidth="1"/>
    <col min="7432" max="7432" width="17.5" style="5" customWidth="1"/>
    <col min="7433" max="7433" width="15.08203125" style="5" customWidth="1"/>
    <col min="7434" max="7434" width="15.25" style="5" customWidth="1"/>
    <col min="7435" max="7435" width="3.75" style="5" customWidth="1"/>
    <col min="7436" max="7436" width="2.5" style="5" customWidth="1"/>
    <col min="7437" max="7683" width="8.6640625" style="5"/>
    <col min="7684" max="7684" width="1.08203125" style="5" customWidth="1"/>
    <col min="7685" max="7686" width="15.58203125" style="5" customWidth="1"/>
    <col min="7687" max="7687" width="15.25" style="5" customWidth="1"/>
    <col min="7688" max="7688" width="17.5" style="5" customWidth="1"/>
    <col min="7689" max="7689" width="15.08203125" style="5" customWidth="1"/>
    <col min="7690" max="7690" width="15.25" style="5" customWidth="1"/>
    <col min="7691" max="7691" width="3.75" style="5" customWidth="1"/>
    <col min="7692" max="7692" width="2.5" style="5" customWidth="1"/>
    <col min="7693" max="7939" width="8.6640625" style="5"/>
    <col min="7940" max="7940" width="1.08203125" style="5" customWidth="1"/>
    <col min="7941" max="7942" width="15.58203125" style="5" customWidth="1"/>
    <col min="7943" max="7943" width="15.25" style="5" customWidth="1"/>
    <col min="7944" max="7944" width="17.5" style="5" customWidth="1"/>
    <col min="7945" max="7945" width="15.08203125" style="5" customWidth="1"/>
    <col min="7946" max="7946" width="15.25" style="5" customWidth="1"/>
    <col min="7947" max="7947" width="3.75" style="5" customWidth="1"/>
    <col min="7948" max="7948" width="2.5" style="5" customWidth="1"/>
    <col min="7949" max="8195" width="8.6640625" style="5"/>
    <col min="8196" max="8196" width="1.08203125" style="5" customWidth="1"/>
    <col min="8197" max="8198" width="15.58203125" style="5" customWidth="1"/>
    <col min="8199" max="8199" width="15.25" style="5" customWidth="1"/>
    <col min="8200" max="8200" width="17.5" style="5" customWidth="1"/>
    <col min="8201" max="8201" width="15.08203125" style="5" customWidth="1"/>
    <col min="8202" max="8202" width="15.25" style="5" customWidth="1"/>
    <col min="8203" max="8203" width="3.75" style="5" customWidth="1"/>
    <col min="8204" max="8204" width="2.5" style="5" customWidth="1"/>
    <col min="8205" max="8451" width="8.6640625" style="5"/>
    <col min="8452" max="8452" width="1.08203125" style="5" customWidth="1"/>
    <col min="8453" max="8454" width="15.58203125" style="5" customWidth="1"/>
    <col min="8455" max="8455" width="15.25" style="5" customWidth="1"/>
    <col min="8456" max="8456" width="17.5" style="5" customWidth="1"/>
    <col min="8457" max="8457" width="15.08203125" style="5" customWidth="1"/>
    <col min="8458" max="8458" width="15.25" style="5" customWidth="1"/>
    <col min="8459" max="8459" width="3.75" style="5" customWidth="1"/>
    <col min="8460" max="8460" width="2.5" style="5" customWidth="1"/>
    <col min="8461" max="8707" width="8.6640625" style="5"/>
    <col min="8708" max="8708" width="1.08203125" style="5" customWidth="1"/>
    <col min="8709" max="8710" width="15.58203125" style="5" customWidth="1"/>
    <col min="8711" max="8711" width="15.25" style="5" customWidth="1"/>
    <col min="8712" max="8712" width="17.5" style="5" customWidth="1"/>
    <col min="8713" max="8713" width="15.08203125" style="5" customWidth="1"/>
    <col min="8714" max="8714" width="15.25" style="5" customWidth="1"/>
    <col min="8715" max="8715" width="3.75" style="5" customWidth="1"/>
    <col min="8716" max="8716" width="2.5" style="5" customWidth="1"/>
    <col min="8717" max="8963" width="8.6640625" style="5"/>
    <col min="8964" max="8964" width="1.08203125" style="5" customWidth="1"/>
    <col min="8965" max="8966" width="15.58203125" style="5" customWidth="1"/>
    <col min="8967" max="8967" width="15.25" style="5" customWidth="1"/>
    <col min="8968" max="8968" width="17.5" style="5" customWidth="1"/>
    <col min="8969" max="8969" width="15.08203125" style="5" customWidth="1"/>
    <col min="8970" max="8970" width="15.25" style="5" customWidth="1"/>
    <col min="8971" max="8971" width="3.75" style="5" customWidth="1"/>
    <col min="8972" max="8972" width="2.5" style="5" customWidth="1"/>
    <col min="8973" max="9219" width="8.6640625" style="5"/>
    <col min="9220" max="9220" width="1.08203125" style="5" customWidth="1"/>
    <col min="9221" max="9222" width="15.58203125" style="5" customWidth="1"/>
    <col min="9223" max="9223" width="15.25" style="5" customWidth="1"/>
    <col min="9224" max="9224" width="17.5" style="5" customWidth="1"/>
    <col min="9225" max="9225" width="15.08203125" style="5" customWidth="1"/>
    <col min="9226" max="9226" width="15.25" style="5" customWidth="1"/>
    <col min="9227" max="9227" width="3.75" style="5" customWidth="1"/>
    <col min="9228" max="9228" width="2.5" style="5" customWidth="1"/>
    <col min="9229" max="9475" width="8.6640625" style="5"/>
    <col min="9476" max="9476" width="1.08203125" style="5" customWidth="1"/>
    <col min="9477" max="9478" width="15.58203125" style="5" customWidth="1"/>
    <col min="9479" max="9479" width="15.25" style="5" customWidth="1"/>
    <col min="9480" max="9480" width="17.5" style="5" customWidth="1"/>
    <col min="9481" max="9481" width="15.08203125" style="5" customWidth="1"/>
    <col min="9482" max="9482" width="15.25" style="5" customWidth="1"/>
    <col min="9483" max="9483" width="3.75" style="5" customWidth="1"/>
    <col min="9484" max="9484" width="2.5" style="5" customWidth="1"/>
    <col min="9485" max="9731" width="8.6640625" style="5"/>
    <col min="9732" max="9732" width="1.08203125" style="5" customWidth="1"/>
    <col min="9733" max="9734" width="15.58203125" style="5" customWidth="1"/>
    <col min="9735" max="9735" width="15.25" style="5" customWidth="1"/>
    <col min="9736" max="9736" width="17.5" style="5" customWidth="1"/>
    <col min="9737" max="9737" width="15.08203125" style="5" customWidth="1"/>
    <col min="9738" max="9738" width="15.25" style="5" customWidth="1"/>
    <col min="9739" max="9739" width="3.75" style="5" customWidth="1"/>
    <col min="9740" max="9740" width="2.5" style="5" customWidth="1"/>
    <col min="9741" max="9987" width="8.6640625" style="5"/>
    <col min="9988" max="9988" width="1.08203125" style="5" customWidth="1"/>
    <col min="9989" max="9990" width="15.58203125" style="5" customWidth="1"/>
    <col min="9991" max="9991" width="15.25" style="5" customWidth="1"/>
    <col min="9992" max="9992" width="17.5" style="5" customWidth="1"/>
    <col min="9993" max="9993" width="15.08203125" style="5" customWidth="1"/>
    <col min="9994" max="9994" width="15.25" style="5" customWidth="1"/>
    <col min="9995" max="9995" width="3.75" style="5" customWidth="1"/>
    <col min="9996" max="9996" width="2.5" style="5" customWidth="1"/>
    <col min="9997" max="10243" width="8.6640625" style="5"/>
    <col min="10244" max="10244" width="1.08203125" style="5" customWidth="1"/>
    <col min="10245" max="10246" width="15.58203125" style="5" customWidth="1"/>
    <col min="10247" max="10247" width="15.25" style="5" customWidth="1"/>
    <col min="10248" max="10248" width="17.5" style="5" customWidth="1"/>
    <col min="10249" max="10249" width="15.08203125" style="5" customWidth="1"/>
    <col min="10250" max="10250" width="15.25" style="5" customWidth="1"/>
    <col min="10251" max="10251" width="3.75" style="5" customWidth="1"/>
    <col min="10252" max="10252" width="2.5" style="5" customWidth="1"/>
    <col min="10253" max="10499" width="8.6640625" style="5"/>
    <col min="10500" max="10500" width="1.08203125" style="5" customWidth="1"/>
    <col min="10501" max="10502" width="15.58203125" style="5" customWidth="1"/>
    <col min="10503" max="10503" width="15.25" style="5" customWidth="1"/>
    <col min="10504" max="10504" width="17.5" style="5" customWidth="1"/>
    <col min="10505" max="10505" width="15.08203125" style="5" customWidth="1"/>
    <col min="10506" max="10506" width="15.25" style="5" customWidth="1"/>
    <col min="10507" max="10507" width="3.75" style="5" customWidth="1"/>
    <col min="10508" max="10508" width="2.5" style="5" customWidth="1"/>
    <col min="10509" max="10755" width="8.6640625" style="5"/>
    <col min="10756" max="10756" width="1.08203125" style="5" customWidth="1"/>
    <col min="10757" max="10758" width="15.58203125" style="5" customWidth="1"/>
    <col min="10759" max="10759" width="15.25" style="5" customWidth="1"/>
    <col min="10760" max="10760" width="17.5" style="5" customWidth="1"/>
    <col min="10761" max="10761" width="15.08203125" style="5" customWidth="1"/>
    <col min="10762" max="10762" width="15.25" style="5" customWidth="1"/>
    <col min="10763" max="10763" width="3.75" style="5" customWidth="1"/>
    <col min="10764" max="10764" width="2.5" style="5" customWidth="1"/>
    <col min="10765" max="11011" width="8.6640625" style="5"/>
    <col min="11012" max="11012" width="1.08203125" style="5" customWidth="1"/>
    <col min="11013" max="11014" width="15.58203125" style="5" customWidth="1"/>
    <col min="11015" max="11015" width="15.25" style="5" customWidth="1"/>
    <col min="11016" max="11016" width="17.5" style="5" customWidth="1"/>
    <col min="11017" max="11017" width="15.08203125" style="5" customWidth="1"/>
    <col min="11018" max="11018" width="15.25" style="5" customWidth="1"/>
    <col min="11019" max="11019" width="3.75" style="5" customWidth="1"/>
    <col min="11020" max="11020" width="2.5" style="5" customWidth="1"/>
    <col min="11021" max="11267" width="8.6640625" style="5"/>
    <col min="11268" max="11268" width="1.08203125" style="5" customWidth="1"/>
    <col min="11269" max="11270" width="15.58203125" style="5" customWidth="1"/>
    <col min="11271" max="11271" width="15.25" style="5" customWidth="1"/>
    <col min="11272" max="11272" width="17.5" style="5" customWidth="1"/>
    <col min="11273" max="11273" width="15.08203125" style="5" customWidth="1"/>
    <col min="11274" max="11274" width="15.25" style="5" customWidth="1"/>
    <col min="11275" max="11275" width="3.75" style="5" customWidth="1"/>
    <col min="11276" max="11276" width="2.5" style="5" customWidth="1"/>
    <col min="11277" max="11523" width="8.6640625" style="5"/>
    <col min="11524" max="11524" width="1.08203125" style="5" customWidth="1"/>
    <col min="11525" max="11526" width="15.58203125" style="5" customWidth="1"/>
    <col min="11527" max="11527" width="15.25" style="5" customWidth="1"/>
    <col min="11528" max="11528" width="17.5" style="5" customWidth="1"/>
    <col min="11529" max="11529" width="15.08203125" style="5" customWidth="1"/>
    <col min="11530" max="11530" width="15.25" style="5" customWidth="1"/>
    <col min="11531" max="11531" width="3.75" style="5" customWidth="1"/>
    <col min="11532" max="11532" width="2.5" style="5" customWidth="1"/>
    <col min="11533" max="11779" width="8.6640625" style="5"/>
    <col min="11780" max="11780" width="1.08203125" style="5" customWidth="1"/>
    <col min="11781" max="11782" width="15.58203125" style="5" customWidth="1"/>
    <col min="11783" max="11783" width="15.25" style="5" customWidth="1"/>
    <col min="11784" max="11784" width="17.5" style="5" customWidth="1"/>
    <col min="11785" max="11785" width="15.08203125" style="5" customWidth="1"/>
    <col min="11786" max="11786" width="15.25" style="5" customWidth="1"/>
    <col min="11787" max="11787" width="3.75" style="5" customWidth="1"/>
    <col min="11788" max="11788" width="2.5" style="5" customWidth="1"/>
    <col min="11789" max="12035" width="8.6640625" style="5"/>
    <col min="12036" max="12036" width="1.08203125" style="5" customWidth="1"/>
    <col min="12037" max="12038" width="15.58203125" style="5" customWidth="1"/>
    <col min="12039" max="12039" width="15.25" style="5" customWidth="1"/>
    <col min="12040" max="12040" width="17.5" style="5" customWidth="1"/>
    <col min="12041" max="12041" width="15.08203125" style="5" customWidth="1"/>
    <col min="12042" max="12042" width="15.25" style="5" customWidth="1"/>
    <col min="12043" max="12043" width="3.75" style="5" customWidth="1"/>
    <col min="12044" max="12044" width="2.5" style="5" customWidth="1"/>
    <col min="12045" max="12291" width="8.6640625" style="5"/>
    <col min="12292" max="12292" width="1.08203125" style="5" customWidth="1"/>
    <col min="12293" max="12294" width="15.58203125" style="5" customWidth="1"/>
    <col min="12295" max="12295" width="15.25" style="5" customWidth="1"/>
    <col min="12296" max="12296" width="17.5" style="5" customWidth="1"/>
    <col min="12297" max="12297" width="15.08203125" style="5" customWidth="1"/>
    <col min="12298" max="12298" width="15.25" style="5" customWidth="1"/>
    <col min="12299" max="12299" width="3.75" style="5" customWidth="1"/>
    <col min="12300" max="12300" width="2.5" style="5" customWidth="1"/>
    <col min="12301" max="12547" width="8.6640625" style="5"/>
    <col min="12548" max="12548" width="1.08203125" style="5" customWidth="1"/>
    <col min="12549" max="12550" width="15.58203125" style="5" customWidth="1"/>
    <col min="12551" max="12551" width="15.25" style="5" customWidth="1"/>
    <col min="12552" max="12552" width="17.5" style="5" customWidth="1"/>
    <col min="12553" max="12553" width="15.08203125" style="5" customWidth="1"/>
    <col min="12554" max="12554" width="15.25" style="5" customWidth="1"/>
    <col min="12555" max="12555" width="3.75" style="5" customWidth="1"/>
    <col min="12556" max="12556" width="2.5" style="5" customWidth="1"/>
    <col min="12557" max="12803" width="8.6640625" style="5"/>
    <col min="12804" max="12804" width="1.08203125" style="5" customWidth="1"/>
    <col min="12805" max="12806" width="15.58203125" style="5" customWidth="1"/>
    <col min="12807" max="12807" width="15.25" style="5" customWidth="1"/>
    <col min="12808" max="12808" width="17.5" style="5" customWidth="1"/>
    <col min="12809" max="12809" width="15.08203125" style="5" customWidth="1"/>
    <col min="12810" max="12810" width="15.25" style="5" customWidth="1"/>
    <col min="12811" max="12811" width="3.75" style="5" customWidth="1"/>
    <col min="12812" max="12812" width="2.5" style="5" customWidth="1"/>
    <col min="12813" max="13059" width="8.6640625" style="5"/>
    <col min="13060" max="13060" width="1.08203125" style="5" customWidth="1"/>
    <col min="13061" max="13062" width="15.58203125" style="5" customWidth="1"/>
    <col min="13063" max="13063" width="15.25" style="5" customWidth="1"/>
    <col min="13064" max="13064" width="17.5" style="5" customWidth="1"/>
    <col min="13065" max="13065" width="15.08203125" style="5" customWidth="1"/>
    <col min="13066" max="13066" width="15.25" style="5" customWidth="1"/>
    <col min="13067" max="13067" width="3.75" style="5" customWidth="1"/>
    <col min="13068" max="13068" width="2.5" style="5" customWidth="1"/>
    <col min="13069" max="13315" width="8.6640625" style="5"/>
    <col min="13316" max="13316" width="1.08203125" style="5" customWidth="1"/>
    <col min="13317" max="13318" width="15.58203125" style="5" customWidth="1"/>
    <col min="13319" max="13319" width="15.25" style="5" customWidth="1"/>
    <col min="13320" max="13320" width="17.5" style="5" customWidth="1"/>
    <col min="13321" max="13321" width="15.08203125" style="5" customWidth="1"/>
    <col min="13322" max="13322" width="15.25" style="5" customWidth="1"/>
    <col min="13323" max="13323" width="3.75" style="5" customWidth="1"/>
    <col min="13324" max="13324" width="2.5" style="5" customWidth="1"/>
    <col min="13325" max="13571" width="8.6640625" style="5"/>
    <col min="13572" max="13572" width="1.08203125" style="5" customWidth="1"/>
    <col min="13573" max="13574" width="15.58203125" style="5" customWidth="1"/>
    <col min="13575" max="13575" width="15.25" style="5" customWidth="1"/>
    <col min="13576" max="13576" width="17.5" style="5" customWidth="1"/>
    <col min="13577" max="13577" width="15.08203125" style="5" customWidth="1"/>
    <col min="13578" max="13578" width="15.25" style="5" customWidth="1"/>
    <col min="13579" max="13579" width="3.75" style="5" customWidth="1"/>
    <col min="13580" max="13580" width="2.5" style="5" customWidth="1"/>
    <col min="13581" max="13827" width="8.6640625" style="5"/>
    <col min="13828" max="13828" width="1.08203125" style="5" customWidth="1"/>
    <col min="13829" max="13830" width="15.58203125" style="5" customWidth="1"/>
    <col min="13831" max="13831" width="15.25" style="5" customWidth="1"/>
    <col min="13832" max="13832" width="17.5" style="5" customWidth="1"/>
    <col min="13833" max="13833" width="15.08203125" style="5" customWidth="1"/>
    <col min="13834" max="13834" width="15.25" style="5" customWidth="1"/>
    <col min="13835" max="13835" width="3.75" style="5" customWidth="1"/>
    <col min="13836" max="13836" width="2.5" style="5" customWidth="1"/>
    <col min="13837" max="14083" width="8.6640625" style="5"/>
    <col min="14084" max="14084" width="1.08203125" style="5" customWidth="1"/>
    <col min="14085" max="14086" width="15.58203125" style="5" customWidth="1"/>
    <col min="14087" max="14087" width="15.25" style="5" customWidth="1"/>
    <col min="14088" max="14088" width="17.5" style="5" customWidth="1"/>
    <col min="14089" max="14089" width="15.08203125" style="5" customWidth="1"/>
    <col min="14090" max="14090" width="15.25" style="5" customWidth="1"/>
    <col min="14091" max="14091" width="3.75" style="5" customWidth="1"/>
    <col min="14092" max="14092" width="2.5" style="5" customWidth="1"/>
    <col min="14093" max="14339" width="8.6640625" style="5"/>
    <col min="14340" max="14340" width="1.08203125" style="5" customWidth="1"/>
    <col min="14341" max="14342" width="15.58203125" style="5" customWidth="1"/>
    <col min="14343" max="14343" width="15.25" style="5" customWidth="1"/>
    <col min="14344" max="14344" width="17.5" style="5" customWidth="1"/>
    <col min="14345" max="14345" width="15.08203125" style="5" customWidth="1"/>
    <col min="14346" max="14346" width="15.25" style="5" customWidth="1"/>
    <col min="14347" max="14347" width="3.75" style="5" customWidth="1"/>
    <col min="14348" max="14348" width="2.5" style="5" customWidth="1"/>
    <col min="14349" max="14595" width="8.6640625" style="5"/>
    <col min="14596" max="14596" width="1.08203125" style="5" customWidth="1"/>
    <col min="14597" max="14598" width="15.58203125" style="5" customWidth="1"/>
    <col min="14599" max="14599" width="15.25" style="5" customWidth="1"/>
    <col min="14600" max="14600" width="17.5" style="5" customWidth="1"/>
    <col min="14601" max="14601" width="15.08203125" style="5" customWidth="1"/>
    <col min="14602" max="14602" width="15.25" style="5" customWidth="1"/>
    <col min="14603" max="14603" width="3.75" style="5" customWidth="1"/>
    <col min="14604" max="14604" width="2.5" style="5" customWidth="1"/>
    <col min="14605" max="14851" width="8.6640625" style="5"/>
    <col min="14852" max="14852" width="1.08203125" style="5" customWidth="1"/>
    <col min="14853" max="14854" width="15.58203125" style="5" customWidth="1"/>
    <col min="14855" max="14855" width="15.25" style="5" customWidth="1"/>
    <col min="14856" max="14856" width="17.5" style="5" customWidth="1"/>
    <col min="14857" max="14857" width="15.08203125" style="5" customWidth="1"/>
    <col min="14858" max="14858" width="15.25" style="5" customWidth="1"/>
    <col min="14859" max="14859" width="3.75" style="5" customWidth="1"/>
    <col min="14860" max="14860" width="2.5" style="5" customWidth="1"/>
    <col min="14861" max="15107" width="8.6640625" style="5"/>
    <col min="15108" max="15108" width="1.08203125" style="5" customWidth="1"/>
    <col min="15109" max="15110" width="15.58203125" style="5" customWidth="1"/>
    <col min="15111" max="15111" width="15.25" style="5" customWidth="1"/>
    <col min="15112" max="15112" width="17.5" style="5" customWidth="1"/>
    <col min="15113" max="15113" width="15.08203125" style="5" customWidth="1"/>
    <col min="15114" max="15114" width="15.25" style="5" customWidth="1"/>
    <col min="15115" max="15115" width="3.75" style="5" customWidth="1"/>
    <col min="15116" max="15116" width="2.5" style="5" customWidth="1"/>
    <col min="15117" max="15363" width="8.6640625" style="5"/>
    <col min="15364" max="15364" width="1.08203125" style="5" customWidth="1"/>
    <col min="15365" max="15366" width="15.58203125" style="5" customWidth="1"/>
    <col min="15367" max="15367" width="15.25" style="5" customWidth="1"/>
    <col min="15368" max="15368" width="17.5" style="5" customWidth="1"/>
    <col min="15369" max="15369" width="15.08203125" style="5" customWidth="1"/>
    <col min="15370" max="15370" width="15.25" style="5" customWidth="1"/>
    <col min="15371" max="15371" width="3.75" style="5" customWidth="1"/>
    <col min="15372" max="15372" width="2.5" style="5" customWidth="1"/>
    <col min="15373" max="15619" width="8.6640625" style="5"/>
    <col min="15620" max="15620" width="1.08203125" style="5" customWidth="1"/>
    <col min="15621" max="15622" width="15.58203125" style="5" customWidth="1"/>
    <col min="15623" max="15623" width="15.25" style="5" customWidth="1"/>
    <col min="15624" max="15624" width="17.5" style="5" customWidth="1"/>
    <col min="15625" max="15625" width="15.08203125" style="5" customWidth="1"/>
    <col min="15626" max="15626" width="15.25" style="5" customWidth="1"/>
    <col min="15627" max="15627" width="3.75" style="5" customWidth="1"/>
    <col min="15628" max="15628" width="2.5" style="5" customWidth="1"/>
    <col min="15629" max="15875" width="8.6640625" style="5"/>
    <col min="15876" max="15876" width="1.08203125" style="5" customWidth="1"/>
    <col min="15877" max="15878" width="15.58203125" style="5" customWidth="1"/>
    <col min="15879" max="15879" width="15.25" style="5" customWidth="1"/>
    <col min="15880" max="15880" width="17.5" style="5" customWidth="1"/>
    <col min="15881" max="15881" width="15.08203125" style="5" customWidth="1"/>
    <col min="15882" max="15882" width="15.25" style="5" customWidth="1"/>
    <col min="15883" max="15883" width="3.75" style="5" customWidth="1"/>
    <col min="15884" max="15884" width="2.5" style="5" customWidth="1"/>
    <col min="15885" max="16131" width="8.6640625" style="5"/>
    <col min="16132" max="16132" width="1.08203125" style="5" customWidth="1"/>
    <col min="16133" max="16134" width="15.58203125" style="5" customWidth="1"/>
    <col min="16135" max="16135" width="15.25" style="5" customWidth="1"/>
    <col min="16136" max="16136" width="17.5" style="5" customWidth="1"/>
    <col min="16137" max="16137" width="15.08203125" style="5" customWidth="1"/>
    <col min="16138" max="16138" width="15.25" style="5" customWidth="1"/>
    <col min="16139" max="16139" width="3.75" style="5" customWidth="1"/>
    <col min="16140" max="16140" width="2.5" style="5" customWidth="1"/>
    <col min="16141" max="16384" width="8.6640625" style="5"/>
  </cols>
  <sheetData>
    <row r="1" spans="1:11" ht="20.149999999999999" customHeight="1">
      <c r="A1" s="4"/>
      <c r="B1" s="7" t="s">
        <v>2359</v>
      </c>
      <c r="C1" s="7"/>
      <c r="D1" s="7"/>
      <c r="E1" s="7"/>
      <c r="F1" s="7"/>
      <c r="G1" s="7"/>
      <c r="H1" s="7"/>
      <c r="I1" s="7"/>
      <c r="J1" s="7"/>
    </row>
    <row r="2" spans="1:11" ht="20.149999999999999" customHeight="1">
      <c r="A2" s="4"/>
      <c r="B2" s="7"/>
      <c r="C2" s="7"/>
      <c r="D2" s="7"/>
      <c r="E2" s="7"/>
      <c r="F2" s="7"/>
      <c r="G2" s="7"/>
      <c r="H2" s="7"/>
      <c r="I2" s="7"/>
      <c r="J2" s="9" t="s">
        <v>0</v>
      </c>
    </row>
    <row r="3" spans="1:11" ht="20.149999999999999" customHeight="1">
      <c r="A3" s="4"/>
      <c r="B3" s="7"/>
      <c r="C3" s="7"/>
      <c r="D3" s="7"/>
      <c r="E3" s="7"/>
      <c r="F3" s="7"/>
      <c r="G3" s="7"/>
      <c r="H3" s="7"/>
      <c r="I3" s="7"/>
      <c r="J3" s="9"/>
    </row>
    <row r="4" spans="1:11" ht="20.149999999999999" customHeight="1">
      <c r="A4" s="2133" t="s">
        <v>49</v>
      </c>
      <c r="B4" s="2133"/>
      <c r="C4" s="2133"/>
      <c r="D4" s="2133"/>
      <c r="E4" s="2133"/>
      <c r="F4" s="2133"/>
      <c r="G4" s="2133"/>
      <c r="H4" s="2133"/>
      <c r="I4" s="2133"/>
      <c r="J4" s="2133"/>
    </row>
    <row r="5" spans="1:11" ht="20.149999999999999" customHeight="1">
      <c r="A5" s="6"/>
      <c r="B5" s="6"/>
      <c r="C5" s="6"/>
      <c r="D5" s="6"/>
      <c r="E5" s="6"/>
      <c r="F5" s="6"/>
      <c r="G5" s="6"/>
      <c r="H5" s="6"/>
      <c r="I5" s="6"/>
      <c r="J5" s="6"/>
    </row>
    <row r="6" spans="1:11" ht="43.5" customHeight="1">
      <c r="A6" s="6"/>
      <c r="B6" s="17" t="s">
        <v>18</v>
      </c>
      <c r="C6" s="2350"/>
      <c r="D6" s="3799"/>
      <c r="E6" s="3799"/>
      <c r="F6" s="3799"/>
      <c r="G6" s="3799"/>
      <c r="H6" s="3799"/>
      <c r="I6" s="3799"/>
      <c r="J6" s="3800"/>
    </row>
    <row r="7" spans="1:11" ht="43.5" customHeight="1">
      <c r="A7" s="6"/>
      <c r="B7" s="45" t="s">
        <v>48</v>
      </c>
      <c r="C7" s="2350"/>
      <c r="D7" s="3799"/>
      <c r="E7" s="3799"/>
      <c r="F7" s="3799"/>
      <c r="G7" s="3799"/>
      <c r="H7" s="3799"/>
      <c r="I7" s="3799"/>
      <c r="J7" s="3800"/>
    </row>
    <row r="8" spans="1:11" ht="43.5" customHeight="1">
      <c r="A8" s="7"/>
      <c r="B8" s="11" t="s">
        <v>47</v>
      </c>
      <c r="C8" s="3805" t="s">
        <v>2</v>
      </c>
      <c r="D8" s="3801"/>
      <c r="E8" s="3801"/>
      <c r="F8" s="3801"/>
      <c r="G8" s="3801"/>
      <c r="H8" s="3801"/>
      <c r="I8" s="3801"/>
      <c r="J8" s="5030"/>
      <c r="K8" s="44"/>
    </row>
    <row r="9" spans="1:11" ht="19.5" customHeight="1">
      <c r="A9" s="7"/>
      <c r="B9" s="5039" t="s">
        <v>46</v>
      </c>
      <c r="C9" s="2350" t="s">
        <v>3</v>
      </c>
      <c r="D9" s="3799"/>
      <c r="E9" s="3799"/>
      <c r="F9" s="3799"/>
      <c r="G9" s="3799"/>
      <c r="H9" s="3799"/>
      <c r="I9" s="3799"/>
      <c r="J9" s="3800"/>
    </row>
    <row r="10" spans="1:11" ht="40.5" customHeight="1">
      <c r="A10" s="7"/>
      <c r="B10" s="5040"/>
      <c r="C10" s="12" t="s">
        <v>13</v>
      </c>
      <c r="D10" s="12" t="s">
        <v>4</v>
      </c>
      <c r="E10" s="3798" t="s">
        <v>5</v>
      </c>
      <c r="F10" s="3798"/>
      <c r="G10" s="3798"/>
      <c r="H10" s="3806" t="s">
        <v>9</v>
      </c>
      <c r="I10" s="3806"/>
      <c r="J10" s="19" t="s">
        <v>11</v>
      </c>
    </row>
    <row r="11" spans="1:11" ht="19.5" customHeight="1">
      <c r="A11" s="7"/>
      <c r="B11" s="5040"/>
      <c r="C11" s="14"/>
      <c r="D11" s="14"/>
      <c r="E11" s="3798"/>
      <c r="F11" s="3798"/>
      <c r="G11" s="3798"/>
      <c r="H11" s="20"/>
      <c r="I11" s="21" t="s">
        <v>10</v>
      </c>
      <c r="J11" s="20"/>
    </row>
    <row r="12" spans="1:11" ht="19.5" customHeight="1">
      <c r="A12" s="7"/>
      <c r="B12" s="5040"/>
      <c r="C12" s="14"/>
      <c r="D12" s="14"/>
      <c r="E12" s="3798"/>
      <c r="F12" s="3798"/>
      <c r="G12" s="3798"/>
      <c r="H12" s="20"/>
      <c r="I12" s="21" t="s">
        <v>10</v>
      </c>
      <c r="J12" s="20"/>
    </row>
    <row r="13" spans="1:11" ht="19.5" customHeight="1">
      <c r="A13" s="7"/>
      <c r="B13" s="5040"/>
      <c r="C13" s="14"/>
      <c r="D13" s="14"/>
      <c r="E13" s="3798"/>
      <c r="F13" s="3798"/>
      <c r="G13" s="3798"/>
      <c r="H13" s="20"/>
      <c r="I13" s="21" t="s">
        <v>10</v>
      </c>
      <c r="J13" s="20"/>
    </row>
    <row r="14" spans="1:11" ht="19.5" customHeight="1">
      <c r="A14" s="7"/>
      <c r="B14" s="5040"/>
      <c r="C14" s="35"/>
      <c r="D14" s="23"/>
      <c r="E14" s="43"/>
      <c r="F14" s="43"/>
      <c r="G14" s="43"/>
      <c r="H14" s="7"/>
      <c r="I14" s="43"/>
      <c r="J14" s="31"/>
    </row>
    <row r="15" spans="1:11" ht="19.5" customHeight="1">
      <c r="A15" s="7"/>
      <c r="B15" s="5040"/>
      <c r="C15" s="35"/>
      <c r="D15" s="21"/>
      <c r="E15" s="21" t="s">
        <v>45</v>
      </c>
      <c r="F15" s="21" t="s">
        <v>44</v>
      </c>
      <c r="G15" s="21" t="s">
        <v>43</v>
      </c>
      <c r="H15" s="5033" t="s">
        <v>42</v>
      </c>
      <c r="I15" s="5034"/>
      <c r="J15" s="31"/>
    </row>
    <row r="16" spans="1:11" ht="19.5" customHeight="1" thickBot="1">
      <c r="A16" s="7"/>
      <c r="B16" s="5040"/>
      <c r="C16" s="35"/>
      <c r="D16" s="21" t="s">
        <v>41</v>
      </c>
      <c r="E16" s="34"/>
      <c r="F16" s="34"/>
      <c r="G16" s="36"/>
      <c r="H16" s="5035"/>
      <c r="I16" s="5036"/>
      <c r="J16" s="31"/>
    </row>
    <row r="17" spans="1:12" ht="19.5" customHeight="1" thickTop="1" thickBot="1">
      <c r="A17" s="7"/>
      <c r="B17" s="5040"/>
      <c r="C17" s="35"/>
      <c r="D17" s="12" t="s">
        <v>40</v>
      </c>
      <c r="E17" s="34"/>
      <c r="F17" s="33"/>
      <c r="G17" s="32"/>
      <c r="H17" s="5037"/>
      <c r="I17" s="5038"/>
      <c r="J17" s="31"/>
    </row>
    <row r="18" spans="1:12" ht="19.5" customHeight="1" thickTop="1">
      <c r="A18" s="7"/>
      <c r="B18" s="5040"/>
      <c r="C18" s="35"/>
      <c r="D18" s="42"/>
      <c r="E18" s="9"/>
      <c r="F18" s="9"/>
      <c r="G18" s="9"/>
      <c r="H18" s="41"/>
      <c r="I18" s="41"/>
      <c r="J18" s="31"/>
    </row>
    <row r="19" spans="1:12" ht="19.5" customHeight="1">
      <c r="A19" s="7"/>
      <c r="B19" s="5040"/>
      <c r="C19" s="2350" t="s">
        <v>6</v>
      </c>
      <c r="D19" s="3799"/>
      <c r="E19" s="3799"/>
      <c r="F19" s="3799"/>
      <c r="G19" s="3799"/>
      <c r="H19" s="3799"/>
      <c r="I19" s="3799"/>
      <c r="J19" s="3800"/>
    </row>
    <row r="20" spans="1:12" ht="40.5" customHeight="1">
      <c r="A20" s="7"/>
      <c r="B20" s="5040"/>
      <c r="C20" s="12" t="s">
        <v>13</v>
      </c>
      <c r="D20" s="12" t="s">
        <v>4</v>
      </c>
      <c r="E20" s="3798" t="s">
        <v>5</v>
      </c>
      <c r="F20" s="3798"/>
      <c r="G20" s="3798"/>
      <c r="H20" s="3806" t="s">
        <v>9</v>
      </c>
      <c r="I20" s="3806"/>
      <c r="J20" s="19" t="s">
        <v>11</v>
      </c>
    </row>
    <row r="21" spans="1:12" ht="19.5" customHeight="1">
      <c r="A21" s="7"/>
      <c r="B21" s="5040"/>
      <c r="C21" s="14"/>
      <c r="D21" s="14"/>
      <c r="E21" s="3798"/>
      <c r="F21" s="3798"/>
      <c r="G21" s="3798"/>
      <c r="H21" s="20"/>
      <c r="I21" s="21" t="s">
        <v>10</v>
      </c>
      <c r="J21" s="20"/>
    </row>
    <row r="22" spans="1:12" ht="19.5" customHeight="1">
      <c r="A22" s="7"/>
      <c r="B22" s="5040"/>
      <c r="C22" s="14"/>
      <c r="D22" s="14"/>
      <c r="E22" s="3798"/>
      <c r="F22" s="3798"/>
      <c r="G22" s="3798"/>
      <c r="H22" s="20"/>
      <c r="I22" s="21" t="s">
        <v>10</v>
      </c>
      <c r="J22" s="20"/>
    </row>
    <row r="23" spans="1:12" ht="19.5" customHeight="1">
      <c r="A23" s="7"/>
      <c r="B23" s="5040"/>
      <c r="C23" s="14"/>
      <c r="D23" s="14"/>
      <c r="E23" s="3798"/>
      <c r="F23" s="3798"/>
      <c r="G23" s="3798"/>
      <c r="H23" s="20"/>
      <c r="I23" s="21" t="s">
        <v>10</v>
      </c>
      <c r="J23" s="20"/>
    </row>
    <row r="24" spans="1:12" ht="19.5" customHeight="1">
      <c r="A24" s="7"/>
      <c r="B24" s="5040"/>
      <c r="C24" s="40"/>
      <c r="D24" s="39"/>
      <c r="E24" s="24"/>
      <c r="F24" s="24"/>
      <c r="G24" s="24"/>
      <c r="H24" s="38"/>
      <c r="I24" s="24"/>
      <c r="J24" s="37"/>
    </row>
    <row r="25" spans="1:12" ht="19.5" customHeight="1">
      <c r="A25" s="7"/>
      <c r="B25" s="5040"/>
      <c r="C25" s="35"/>
      <c r="D25" s="21"/>
      <c r="E25" s="21" t="s">
        <v>45</v>
      </c>
      <c r="F25" s="21" t="s">
        <v>44</v>
      </c>
      <c r="G25" s="21" t="s">
        <v>43</v>
      </c>
      <c r="H25" s="5033" t="s">
        <v>42</v>
      </c>
      <c r="I25" s="5034"/>
      <c r="J25" s="31"/>
    </row>
    <row r="26" spans="1:12" ht="19.5" customHeight="1" thickBot="1">
      <c r="A26" s="7"/>
      <c r="B26" s="5040"/>
      <c r="C26" s="35"/>
      <c r="D26" s="21" t="s">
        <v>41</v>
      </c>
      <c r="E26" s="34"/>
      <c r="F26" s="34"/>
      <c r="G26" s="36"/>
      <c r="H26" s="5035"/>
      <c r="I26" s="5036"/>
      <c r="J26" s="31"/>
    </row>
    <row r="27" spans="1:12" ht="19.5" customHeight="1" thickTop="1" thickBot="1">
      <c r="A27" s="7"/>
      <c r="B27" s="5040"/>
      <c r="C27" s="35"/>
      <c r="D27" s="12" t="s">
        <v>40</v>
      </c>
      <c r="E27" s="34"/>
      <c r="F27" s="33"/>
      <c r="G27" s="32"/>
      <c r="H27" s="5037"/>
      <c r="I27" s="5038"/>
      <c r="J27" s="31"/>
    </row>
    <row r="28" spans="1:12" ht="19.5" customHeight="1" thickTop="1">
      <c r="A28" s="7"/>
      <c r="B28" s="5041"/>
      <c r="C28" s="30"/>
      <c r="D28" s="29"/>
      <c r="E28" s="22"/>
      <c r="F28" s="22"/>
      <c r="G28" s="22"/>
      <c r="H28" s="28"/>
      <c r="I28" s="22"/>
      <c r="J28" s="27"/>
    </row>
    <row r="29" spans="1:12" ht="19.5" customHeight="1">
      <c r="A29" s="7"/>
      <c r="B29" s="5042" t="s">
        <v>26</v>
      </c>
      <c r="C29" s="5044" t="s">
        <v>30</v>
      </c>
      <c r="D29" s="2347"/>
      <c r="E29" s="2347"/>
      <c r="F29" s="2347"/>
      <c r="G29" s="5045"/>
      <c r="H29" s="3807" t="s">
        <v>14</v>
      </c>
      <c r="I29" s="3808"/>
      <c r="J29" s="3809"/>
    </row>
    <row r="30" spans="1:12" ht="30.75" customHeight="1">
      <c r="A30" s="7"/>
      <c r="B30" s="5043"/>
      <c r="C30" s="3817"/>
      <c r="D30" s="3818"/>
      <c r="E30" s="3818"/>
      <c r="F30" s="3818"/>
      <c r="G30" s="3819"/>
      <c r="H30" s="3820"/>
      <c r="I30" s="3821"/>
      <c r="J30" s="3822"/>
    </row>
    <row r="31" spans="1:12" ht="6" customHeight="1">
      <c r="A31" s="7"/>
      <c r="B31" s="7"/>
      <c r="C31" s="7"/>
      <c r="D31" s="7"/>
      <c r="E31" s="7"/>
      <c r="F31" s="7"/>
      <c r="G31" s="7"/>
      <c r="H31" s="7"/>
      <c r="I31" s="7"/>
      <c r="J31" s="7"/>
    </row>
    <row r="32" spans="1:12" ht="64.5" customHeight="1">
      <c r="A32" s="7"/>
      <c r="B32" s="3810" t="s">
        <v>39</v>
      </c>
      <c r="C32" s="3810"/>
      <c r="D32" s="3810"/>
      <c r="E32" s="3810"/>
      <c r="F32" s="3810"/>
      <c r="G32" s="3810"/>
      <c r="H32" s="3810"/>
      <c r="I32" s="3810"/>
      <c r="J32" s="3810"/>
      <c r="K32" s="26"/>
      <c r="L32" s="26"/>
    </row>
    <row r="33" spans="1:12" ht="33.75" customHeight="1">
      <c r="A33" s="7"/>
      <c r="B33" s="3810" t="s">
        <v>38</v>
      </c>
      <c r="C33" s="3810"/>
      <c r="D33" s="3810"/>
      <c r="E33" s="3810"/>
      <c r="F33" s="3810"/>
      <c r="G33" s="3810"/>
      <c r="H33" s="3810"/>
      <c r="I33" s="3810"/>
      <c r="J33" s="3810"/>
      <c r="K33" s="26"/>
      <c r="L33" s="26"/>
    </row>
    <row r="34" spans="1:12" ht="17.25" customHeight="1">
      <c r="A34" s="7"/>
      <c r="B34" s="2347" t="s">
        <v>37</v>
      </c>
      <c r="C34" s="2347"/>
      <c r="D34" s="2347"/>
      <c r="E34" s="2347"/>
      <c r="F34" s="2347"/>
      <c r="G34" s="2347"/>
      <c r="H34" s="2347"/>
      <c r="I34" s="2347"/>
      <c r="J34" s="2347"/>
      <c r="K34" s="26"/>
      <c r="L34" s="26"/>
    </row>
    <row r="35" spans="1:12" ht="7.5" customHeight="1">
      <c r="A35" s="7"/>
      <c r="B35" s="3811"/>
      <c r="C35" s="3811"/>
      <c r="D35" s="3811"/>
      <c r="E35" s="3811"/>
      <c r="F35" s="3811"/>
      <c r="G35" s="3811"/>
      <c r="H35" s="3811"/>
      <c r="I35" s="3811"/>
      <c r="J35" s="3811"/>
    </row>
    <row r="36" spans="1:12">
      <c r="B36" s="26"/>
    </row>
  </sheetData>
  <mergeCells count="27">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 ref="H29:J29"/>
    <mergeCell ref="E20:G20"/>
    <mergeCell ref="H20:I20"/>
    <mergeCell ref="H25:I27"/>
    <mergeCell ref="C7:J7"/>
    <mergeCell ref="E11:G11"/>
    <mergeCell ref="E12:G12"/>
    <mergeCell ref="E13:G13"/>
    <mergeCell ref="C19:J19"/>
    <mergeCell ref="E22:G22"/>
    <mergeCell ref="E23:G23"/>
  </mergeCells>
  <phoneticPr fontId="2"/>
  <pageMargins left="0.70866141732283472" right="0.70866141732283472" top="0.74803149606299213" bottom="0.74803149606299213" header="0.31496062992125984" footer="0.31496062992125984"/>
  <pageSetup paperSize="9" scale="71"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37066-703D-44C0-B796-39F46A257E08}">
  <dimension ref="A1:L25"/>
  <sheetViews>
    <sheetView view="pageBreakPreview" topLeftCell="A12" zoomScaleNormal="100" zoomScaleSheetLayoutView="100" workbookViewId="0">
      <selection activeCell="C6" sqref="C6:J6"/>
    </sheetView>
  </sheetViews>
  <sheetFormatPr defaultRowHeight="13"/>
  <cols>
    <col min="1" max="1" width="8.5" style="1" customWidth="1"/>
    <col min="2" max="2" width="15.58203125" style="1" customWidth="1"/>
    <col min="3" max="3" width="9.75" style="1" customWidth="1"/>
    <col min="4" max="4" width="15.25" style="1" customWidth="1"/>
    <col min="5" max="5" width="17.5" style="1" customWidth="1"/>
    <col min="6" max="6" width="12.75" style="1" customWidth="1"/>
    <col min="7" max="7" width="11" style="1" customWidth="1"/>
    <col min="8" max="8" width="5" style="1" customWidth="1"/>
    <col min="9" max="9" width="3.58203125" style="1" customWidth="1"/>
    <col min="10" max="10" width="8.33203125" style="1" customWidth="1"/>
    <col min="11" max="11" width="1" style="1" customWidth="1"/>
    <col min="12" max="12" width="2.5" style="1" customWidth="1"/>
    <col min="13" max="259" width="9" style="1"/>
    <col min="260" max="260" width="1.08203125" style="1" customWidth="1"/>
    <col min="261" max="262" width="15.58203125" style="1" customWidth="1"/>
    <col min="263" max="263" width="15.25" style="1" customWidth="1"/>
    <col min="264" max="264" width="17.5" style="1" customWidth="1"/>
    <col min="265" max="265" width="15.08203125" style="1" customWidth="1"/>
    <col min="266" max="266" width="15.25" style="1" customWidth="1"/>
    <col min="267" max="267" width="3.75" style="1" customWidth="1"/>
    <col min="268" max="268" width="2.5" style="1" customWidth="1"/>
    <col min="269" max="515" width="9" style="1"/>
    <col min="516" max="516" width="1.08203125" style="1" customWidth="1"/>
    <col min="517" max="518" width="15.58203125" style="1" customWidth="1"/>
    <col min="519" max="519" width="15.25" style="1" customWidth="1"/>
    <col min="520" max="520" width="17.5" style="1" customWidth="1"/>
    <col min="521" max="521" width="15.08203125" style="1" customWidth="1"/>
    <col min="522" max="522" width="15.25" style="1" customWidth="1"/>
    <col min="523" max="523" width="3.75" style="1" customWidth="1"/>
    <col min="524" max="524" width="2.5" style="1" customWidth="1"/>
    <col min="525" max="771" width="9" style="1"/>
    <col min="772" max="772" width="1.08203125" style="1" customWidth="1"/>
    <col min="773" max="774" width="15.58203125" style="1" customWidth="1"/>
    <col min="775" max="775" width="15.25" style="1" customWidth="1"/>
    <col min="776" max="776" width="17.5" style="1" customWidth="1"/>
    <col min="777" max="777" width="15.08203125" style="1" customWidth="1"/>
    <col min="778" max="778" width="15.25" style="1" customWidth="1"/>
    <col min="779" max="779" width="3.75" style="1" customWidth="1"/>
    <col min="780" max="780" width="2.5" style="1" customWidth="1"/>
    <col min="781" max="1027" width="9" style="1"/>
    <col min="1028" max="1028" width="1.08203125" style="1" customWidth="1"/>
    <col min="1029" max="1030" width="15.58203125" style="1" customWidth="1"/>
    <col min="1031" max="1031" width="15.25" style="1" customWidth="1"/>
    <col min="1032" max="1032" width="17.5" style="1" customWidth="1"/>
    <col min="1033" max="1033" width="15.08203125" style="1" customWidth="1"/>
    <col min="1034" max="1034" width="15.25" style="1" customWidth="1"/>
    <col min="1035" max="1035" width="3.75" style="1" customWidth="1"/>
    <col min="1036" max="1036" width="2.5" style="1" customWidth="1"/>
    <col min="1037" max="1283" width="9" style="1"/>
    <col min="1284" max="1284" width="1.08203125" style="1" customWidth="1"/>
    <col min="1285" max="1286" width="15.58203125" style="1" customWidth="1"/>
    <col min="1287" max="1287" width="15.25" style="1" customWidth="1"/>
    <col min="1288" max="1288" width="17.5" style="1" customWidth="1"/>
    <col min="1289" max="1289" width="15.08203125" style="1" customWidth="1"/>
    <col min="1290" max="1290" width="15.25" style="1" customWidth="1"/>
    <col min="1291" max="1291" width="3.75" style="1" customWidth="1"/>
    <col min="1292" max="1292" width="2.5" style="1" customWidth="1"/>
    <col min="1293" max="1539" width="9" style="1"/>
    <col min="1540" max="1540" width="1.08203125" style="1" customWidth="1"/>
    <col min="1541" max="1542" width="15.58203125" style="1" customWidth="1"/>
    <col min="1543" max="1543" width="15.25" style="1" customWidth="1"/>
    <col min="1544" max="1544" width="17.5" style="1" customWidth="1"/>
    <col min="1545" max="1545" width="15.08203125" style="1" customWidth="1"/>
    <col min="1546" max="1546" width="15.25" style="1" customWidth="1"/>
    <col min="1547" max="1547" width="3.75" style="1" customWidth="1"/>
    <col min="1548" max="1548" width="2.5" style="1" customWidth="1"/>
    <col min="1549" max="1795" width="9" style="1"/>
    <col min="1796" max="1796" width="1.08203125" style="1" customWidth="1"/>
    <col min="1797" max="1798" width="15.58203125" style="1" customWidth="1"/>
    <col min="1799" max="1799" width="15.25" style="1" customWidth="1"/>
    <col min="1800" max="1800" width="17.5" style="1" customWidth="1"/>
    <col min="1801" max="1801" width="15.08203125" style="1" customWidth="1"/>
    <col min="1802" max="1802" width="15.25" style="1" customWidth="1"/>
    <col min="1803" max="1803" width="3.75" style="1" customWidth="1"/>
    <col min="1804" max="1804" width="2.5" style="1" customWidth="1"/>
    <col min="1805" max="2051" width="9" style="1"/>
    <col min="2052" max="2052" width="1.08203125" style="1" customWidth="1"/>
    <col min="2053" max="2054" width="15.58203125" style="1" customWidth="1"/>
    <col min="2055" max="2055" width="15.25" style="1" customWidth="1"/>
    <col min="2056" max="2056" width="17.5" style="1" customWidth="1"/>
    <col min="2057" max="2057" width="15.08203125" style="1" customWidth="1"/>
    <col min="2058" max="2058" width="15.25" style="1" customWidth="1"/>
    <col min="2059" max="2059" width="3.75" style="1" customWidth="1"/>
    <col min="2060" max="2060" width="2.5" style="1" customWidth="1"/>
    <col min="2061" max="2307" width="9" style="1"/>
    <col min="2308" max="2308" width="1.08203125" style="1" customWidth="1"/>
    <col min="2309" max="2310" width="15.58203125" style="1" customWidth="1"/>
    <col min="2311" max="2311" width="15.25" style="1" customWidth="1"/>
    <col min="2312" max="2312" width="17.5" style="1" customWidth="1"/>
    <col min="2313" max="2313" width="15.08203125" style="1" customWidth="1"/>
    <col min="2314" max="2314" width="15.25" style="1" customWidth="1"/>
    <col min="2315" max="2315" width="3.75" style="1" customWidth="1"/>
    <col min="2316" max="2316" width="2.5" style="1" customWidth="1"/>
    <col min="2317" max="2563" width="9" style="1"/>
    <col min="2564" max="2564" width="1.08203125" style="1" customWidth="1"/>
    <col min="2565" max="2566" width="15.58203125" style="1" customWidth="1"/>
    <col min="2567" max="2567" width="15.25" style="1" customWidth="1"/>
    <col min="2568" max="2568" width="17.5" style="1" customWidth="1"/>
    <col min="2569" max="2569" width="15.08203125" style="1" customWidth="1"/>
    <col min="2570" max="2570" width="15.25" style="1" customWidth="1"/>
    <col min="2571" max="2571" width="3.75" style="1" customWidth="1"/>
    <col min="2572" max="2572" width="2.5" style="1" customWidth="1"/>
    <col min="2573" max="2819" width="9" style="1"/>
    <col min="2820" max="2820" width="1.08203125" style="1" customWidth="1"/>
    <col min="2821" max="2822" width="15.58203125" style="1" customWidth="1"/>
    <col min="2823" max="2823" width="15.25" style="1" customWidth="1"/>
    <col min="2824" max="2824" width="17.5" style="1" customWidth="1"/>
    <col min="2825" max="2825" width="15.08203125" style="1" customWidth="1"/>
    <col min="2826" max="2826" width="15.25" style="1" customWidth="1"/>
    <col min="2827" max="2827" width="3.75" style="1" customWidth="1"/>
    <col min="2828" max="2828" width="2.5" style="1" customWidth="1"/>
    <col min="2829" max="3075" width="9" style="1"/>
    <col min="3076" max="3076" width="1.08203125" style="1" customWidth="1"/>
    <col min="3077" max="3078" width="15.58203125" style="1" customWidth="1"/>
    <col min="3079" max="3079" width="15.25" style="1" customWidth="1"/>
    <col min="3080" max="3080" width="17.5" style="1" customWidth="1"/>
    <col min="3081" max="3081" width="15.08203125" style="1" customWidth="1"/>
    <col min="3082" max="3082" width="15.25" style="1" customWidth="1"/>
    <col min="3083" max="3083" width="3.75" style="1" customWidth="1"/>
    <col min="3084" max="3084" width="2.5" style="1" customWidth="1"/>
    <col min="3085" max="3331" width="9" style="1"/>
    <col min="3332" max="3332" width="1.08203125" style="1" customWidth="1"/>
    <col min="3333" max="3334" width="15.58203125" style="1" customWidth="1"/>
    <col min="3335" max="3335" width="15.25" style="1" customWidth="1"/>
    <col min="3336" max="3336" width="17.5" style="1" customWidth="1"/>
    <col min="3337" max="3337" width="15.08203125" style="1" customWidth="1"/>
    <col min="3338" max="3338" width="15.25" style="1" customWidth="1"/>
    <col min="3339" max="3339" width="3.75" style="1" customWidth="1"/>
    <col min="3340" max="3340" width="2.5" style="1" customWidth="1"/>
    <col min="3341" max="3587" width="9" style="1"/>
    <col min="3588" max="3588" width="1.08203125" style="1" customWidth="1"/>
    <col min="3589" max="3590" width="15.58203125" style="1" customWidth="1"/>
    <col min="3591" max="3591" width="15.25" style="1" customWidth="1"/>
    <col min="3592" max="3592" width="17.5" style="1" customWidth="1"/>
    <col min="3593" max="3593" width="15.08203125" style="1" customWidth="1"/>
    <col min="3594" max="3594" width="15.25" style="1" customWidth="1"/>
    <col min="3595" max="3595" width="3.75" style="1" customWidth="1"/>
    <col min="3596" max="3596" width="2.5" style="1" customWidth="1"/>
    <col min="3597" max="3843" width="9" style="1"/>
    <col min="3844" max="3844" width="1.08203125" style="1" customWidth="1"/>
    <col min="3845" max="3846" width="15.58203125" style="1" customWidth="1"/>
    <col min="3847" max="3847" width="15.25" style="1" customWidth="1"/>
    <col min="3848" max="3848" width="17.5" style="1" customWidth="1"/>
    <col min="3849" max="3849" width="15.08203125" style="1" customWidth="1"/>
    <col min="3850" max="3850" width="15.25" style="1" customWidth="1"/>
    <col min="3851" max="3851" width="3.75" style="1" customWidth="1"/>
    <col min="3852" max="3852" width="2.5" style="1" customWidth="1"/>
    <col min="3853" max="4099" width="9" style="1"/>
    <col min="4100" max="4100" width="1.08203125" style="1" customWidth="1"/>
    <col min="4101" max="4102" width="15.58203125" style="1" customWidth="1"/>
    <col min="4103" max="4103" width="15.25" style="1" customWidth="1"/>
    <col min="4104" max="4104" width="17.5" style="1" customWidth="1"/>
    <col min="4105" max="4105" width="15.08203125" style="1" customWidth="1"/>
    <col min="4106" max="4106" width="15.25" style="1" customWidth="1"/>
    <col min="4107" max="4107" width="3.75" style="1" customWidth="1"/>
    <col min="4108" max="4108" width="2.5" style="1" customWidth="1"/>
    <col min="4109" max="4355" width="9" style="1"/>
    <col min="4356" max="4356" width="1.08203125" style="1" customWidth="1"/>
    <col min="4357" max="4358" width="15.58203125" style="1" customWidth="1"/>
    <col min="4359" max="4359" width="15.25" style="1" customWidth="1"/>
    <col min="4360" max="4360" width="17.5" style="1" customWidth="1"/>
    <col min="4361" max="4361" width="15.08203125" style="1" customWidth="1"/>
    <col min="4362" max="4362" width="15.25" style="1" customWidth="1"/>
    <col min="4363" max="4363" width="3.75" style="1" customWidth="1"/>
    <col min="4364" max="4364" width="2.5" style="1" customWidth="1"/>
    <col min="4365" max="4611" width="9" style="1"/>
    <col min="4612" max="4612" width="1.08203125" style="1" customWidth="1"/>
    <col min="4613" max="4614" width="15.58203125" style="1" customWidth="1"/>
    <col min="4615" max="4615" width="15.25" style="1" customWidth="1"/>
    <col min="4616" max="4616" width="17.5" style="1" customWidth="1"/>
    <col min="4617" max="4617" width="15.08203125" style="1" customWidth="1"/>
    <col min="4618" max="4618" width="15.25" style="1" customWidth="1"/>
    <col min="4619" max="4619" width="3.75" style="1" customWidth="1"/>
    <col min="4620" max="4620" width="2.5" style="1" customWidth="1"/>
    <col min="4621" max="4867" width="9" style="1"/>
    <col min="4868" max="4868" width="1.08203125" style="1" customWidth="1"/>
    <col min="4869" max="4870" width="15.58203125" style="1" customWidth="1"/>
    <col min="4871" max="4871" width="15.25" style="1" customWidth="1"/>
    <col min="4872" max="4872" width="17.5" style="1" customWidth="1"/>
    <col min="4873" max="4873" width="15.08203125" style="1" customWidth="1"/>
    <col min="4874" max="4874" width="15.25" style="1" customWidth="1"/>
    <col min="4875" max="4875" width="3.75" style="1" customWidth="1"/>
    <col min="4876" max="4876" width="2.5" style="1" customWidth="1"/>
    <col min="4877" max="5123" width="9" style="1"/>
    <col min="5124" max="5124" width="1.08203125" style="1" customWidth="1"/>
    <col min="5125" max="5126" width="15.58203125" style="1" customWidth="1"/>
    <col min="5127" max="5127" width="15.25" style="1" customWidth="1"/>
    <col min="5128" max="5128" width="17.5" style="1" customWidth="1"/>
    <col min="5129" max="5129" width="15.08203125" style="1" customWidth="1"/>
    <col min="5130" max="5130" width="15.25" style="1" customWidth="1"/>
    <col min="5131" max="5131" width="3.75" style="1" customWidth="1"/>
    <col min="5132" max="5132" width="2.5" style="1" customWidth="1"/>
    <col min="5133" max="5379" width="9" style="1"/>
    <col min="5380" max="5380" width="1.08203125" style="1" customWidth="1"/>
    <col min="5381" max="5382" width="15.58203125" style="1" customWidth="1"/>
    <col min="5383" max="5383" width="15.25" style="1" customWidth="1"/>
    <col min="5384" max="5384" width="17.5" style="1" customWidth="1"/>
    <col min="5385" max="5385" width="15.08203125" style="1" customWidth="1"/>
    <col min="5386" max="5386" width="15.25" style="1" customWidth="1"/>
    <col min="5387" max="5387" width="3.75" style="1" customWidth="1"/>
    <col min="5388" max="5388" width="2.5" style="1" customWidth="1"/>
    <col min="5389" max="5635" width="9" style="1"/>
    <col min="5636" max="5636" width="1.08203125" style="1" customWidth="1"/>
    <col min="5637" max="5638" width="15.58203125" style="1" customWidth="1"/>
    <col min="5639" max="5639" width="15.25" style="1" customWidth="1"/>
    <col min="5640" max="5640" width="17.5" style="1" customWidth="1"/>
    <col min="5641" max="5641" width="15.08203125" style="1" customWidth="1"/>
    <col min="5642" max="5642" width="15.25" style="1" customWidth="1"/>
    <col min="5643" max="5643" width="3.75" style="1" customWidth="1"/>
    <col min="5644" max="5644" width="2.5" style="1" customWidth="1"/>
    <col min="5645" max="5891" width="9" style="1"/>
    <col min="5892" max="5892" width="1.08203125" style="1" customWidth="1"/>
    <col min="5893" max="5894" width="15.58203125" style="1" customWidth="1"/>
    <col min="5895" max="5895" width="15.25" style="1" customWidth="1"/>
    <col min="5896" max="5896" width="17.5" style="1" customWidth="1"/>
    <col min="5897" max="5897" width="15.08203125" style="1" customWidth="1"/>
    <col min="5898" max="5898" width="15.25" style="1" customWidth="1"/>
    <col min="5899" max="5899" width="3.75" style="1" customWidth="1"/>
    <col min="5900" max="5900" width="2.5" style="1" customWidth="1"/>
    <col min="5901" max="6147" width="9" style="1"/>
    <col min="6148" max="6148" width="1.08203125" style="1" customWidth="1"/>
    <col min="6149" max="6150" width="15.58203125" style="1" customWidth="1"/>
    <col min="6151" max="6151" width="15.25" style="1" customWidth="1"/>
    <col min="6152" max="6152" width="17.5" style="1" customWidth="1"/>
    <col min="6153" max="6153" width="15.08203125" style="1" customWidth="1"/>
    <col min="6154" max="6154" width="15.25" style="1" customWidth="1"/>
    <col min="6155" max="6155" width="3.75" style="1" customWidth="1"/>
    <col min="6156" max="6156" width="2.5" style="1" customWidth="1"/>
    <col min="6157" max="6403" width="9" style="1"/>
    <col min="6404" max="6404" width="1.08203125" style="1" customWidth="1"/>
    <col min="6405" max="6406" width="15.58203125" style="1" customWidth="1"/>
    <col min="6407" max="6407" width="15.25" style="1" customWidth="1"/>
    <col min="6408" max="6408" width="17.5" style="1" customWidth="1"/>
    <col min="6409" max="6409" width="15.08203125" style="1" customWidth="1"/>
    <col min="6410" max="6410" width="15.25" style="1" customWidth="1"/>
    <col min="6411" max="6411" width="3.75" style="1" customWidth="1"/>
    <col min="6412" max="6412" width="2.5" style="1" customWidth="1"/>
    <col min="6413" max="6659" width="9" style="1"/>
    <col min="6660" max="6660" width="1.08203125" style="1" customWidth="1"/>
    <col min="6661" max="6662" width="15.58203125" style="1" customWidth="1"/>
    <col min="6663" max="6663" width="15.25" style="1" customWidth="1"/>
    <col min="6664" max="6664" width="17.5" style="1" customWidth="1"/>
    <col min="6665" max="6665" width="15.08203125" style="1" customWidth="1"/>
    <col min="6666" max="6666" width="15.25" style="1" customWidth="1"/>
    <col min="6667" max="6667" width="3.75" style="1" customWidth="1"/>
    <col min="6668" max="6668" width="2.5" style="1" customWidth="1"/>
    <col min="6669" max="6915" width="9" style="1"/>
    <col min="6916" max="6916" width="1.08203125" style="1" customWidth="1"/>
    <col min="6917" max="6918" width="15.58203125" style="1" customWidth="1"/>
    <col min="6919" max="6919" width="15.25" style="1" customWidth="1"/>
    <col min="6920" max="6920" width="17.5" style="1" customWidth="1"/>
    <col min="6921" max="6921" width="15.08203125" style="1" customWidth="1"/>
    <col min="6922" max="6922" width="15.25" style="1" customWidth="1"/>
    <col min="6923" max="6923" width="3.75" style="1" customWidth="1"/>
    <col min="6924" max="6924" width="2.5" style="1" customWidth="1"/>
    <col min="6925" max="7171" width="9" style="1"/>
    <col min="7172" max="7172" width="1.08203125" style="1" customWidth="1"/>
    <col min="7173" max="7174" width="15.58203125" style="1" customWidth="1"/>
    <col min="7175" max="7175" width="15.25" style="1" customWidth="1"/>
    <col min="7176" max="7176" width="17.5" style="1" customWidth="1"/>
    <col min="7177" max="7177" width="15.08203125" style="1" customWidth="1"/>
    <col min="7178" max="7178" width="15.25" style="1" customWidth="1"/>
    <col min="7179" max="7179" width="3.75" style="1" customWidth="1"/>
    <col min="7180" max="7180" width="2.5" style="1" customWidth="1"/>
    <col min="7181" max="7427" width="9" style="1"/>
    <col min="7428" max="7428" width="1.08203125" style="1" customWidth="1"/>
    <col min="7429" max="7430" width="15.58203125" style="1" customWidth="1"/>
    <col min="7431" max="7431" width="15.25" style="1" customWidth="1"/>
    <col min="7432" max="7432" width="17.5" style="1" customWidth="1"/>
    <col min="7433" max="7433" width="15.08203125" style="1" customWidth="1"/>
    <col min="7434" max="7434" width="15.25" style="1" customWidth="1"/>
    <col min="7435" max="7435" width="3.75" style="1" customWidth="1"/>
    <col min="7436" max="7436" width="2.5" style="1" customWidth="1"/>
    <col min="7437" max="7683" width="9" style="1"/>
    <col min="7684" max="7684" width="1.08203125" style="1" customWidth="1"/>
    <col min="7685" max="7686" width="15.58203125" style="1" customWidth="1"/>
    <col min="7687" max="7687" width="15.25" style="1" customWidth="1"/>
    <col min="7688" max="7688" width="17.5" style="1" customWidth="1"/>
    <col min="7689" max="7689" width="15.08203125" style="1" customWidth="1"/>
    <col min="7690" max="7690" width="15.25" style="1" customWidth="1"/>
    <col min="7691" max="7691" width="3.75" style="1" customWidth="1"/>
    <col min="7692" max="7692" width="2.5" style="1" customWidth="1"/>
    <col min="7693" max="7939" width="9" style="1"/>
    <col min="7940" max="7940" width="1.08203125" style="1" customWidth="1"/>
    <col min="7941" max="7942" width="15.58203125" style="1" customWidth="1"/>
    <col min="7943" max="7943" width="15.25" style="1" customWidth="1"/>
    <col min="7944" max="7944" width="17.5" style="1" customWidth="1"/>
    <col min="7945" max="7945" width="15.08203125" style="1" customWidth="1"/>
    <col min="7946" max="7946" width="15.25" style="1" customWidth="1"/>
    <col min="7947" max="7947" width="3.75" style="1" customWidth="1"/>
    <col min="7948" max="7948" width="2.5" style="1" customWidth="1"/>
    <col min="7949" max="8195" width="9" style="1"/>
    <col min="8196" max="8196" width="1.08203125" style="1" customWidth="1"/>
    <col min="8197" max="8198" width="15.58203125" style="1" customWidth="1"/>
    <col min="8199" max="8199" width="15.25" style="1" customWidth="1"/>
    <col min="8200" max="8200" width="17.5" style="1" customWidth="1"/>
    <col min="8201" max="8201" width="15.08203125" style="1" customWidth="1"/>
    <col min="8202" max="8202" width="15.25" style="1" customWidth="1"/>
    <col min="8203" max="8203" width="3.75" style="1" customWidth="1"/>
    <col min="8204" max="8204" width="2.5" style="1" customWidth="1"/>
    <col min="8205" max="8451" width="9" style="1"/>
    <col min="8452" max="8452" width="1.08203125" style="1" customWidth="1"/>
    <col min="8453" max="8454" width="15.58203125" style="1" customWidth="1"/>
    <col min="8455" max="8455" width="15.25" style="1" customWidth="1"/>
    <col min="8456" max="8456" width="17.5" style="1" customWidth="1"/>
    <col min="8457" max="8457" width="15.08203125" style="1" customWidth="1"/>
    <col min="8458" max="8458" width="15.25" style="1" customWidth="1"/>
    <col min="8459" max="8459" width="3.75" style="1" customWidth="1"/>
    <col min="8460" max="8460" width="2.5" style="1" customWidth="1"/>
    <col min="8461" max="8707" width="9" style="1"/>
    <col min="8708" max="8708" width="1.08203125" style="1" customWidth="1"/>
    <col min="8709" max="8710" width="15.58203125" style="1" customWidth="1"/>
    <col min="8711" max="8711" width="15.25" style="1" customWidth="1"/>
    <col min="8712" max="8712" width="17.5" style="1" customWidth="1"/>
    <col min="8713" max="8713" width="15.08203125" style="1" customWidth="1"/>
    <col min="8714" max="8714" width="15.25" style="1" customWidth="1"/>
    <col min="8715" max="8715" width="3.75" style="1" customWidth="1"/>
    <col min="8716" max="8716" width="2.5" style="1" customWidth="1"/>
    <col min="8717" max="8963" width="9" style="1"/>
    <col min="8964" max="8964" width="1.08203125" style="1" customWidth="1"/>
    <col min="8965" max="8966" width="15.58203125" style="1" customWidth="1"/>
    <col min="8967" max="8967" width="15.25" style="1" customWidth="1"/>
    <col min="8968" max="8968" width="17.5" style="1" customWidth="1"/>
    <col min="8969" max="8969" width="15.08203125" style="1" customWidth="1"/>
    <col min="8970" max="8970" width="15.25" style="1" customWidth="1"/>
    <col min="8971" max="8971" width="3.75" style="1" customWidth="1"/>
    <col min="8972" max="8972" width="2.5" style="1" customWidth="1"/>
    <col min="8973" max="9219" width="9" style="1"/>
    <col min="9220" max="9220" width="1.08203125" style="1" customWidth="1"/>
    <col min="9221" max="9222" width="15.58203125" style="1" customWidth="1"/>
    <col min="9223" max="9223" width="15.25" style="1" customWidth="1"/>
    <col min="9224" max="9224" width="17.5" style="1" customWidth="1"/>
    <col min="9225" max="9225" width="15.08203125" style="1" customWidth="1"/>
    <col min="9226" max="9226" width="15.25" style="1" customWidth="1"/>
    <col min="9227" max="9227" width="3.75" style="1" customWidth="1"/>
    <col min="9228" max="9228" width="2.5" style="1" customWidth="1"/>
    <col min="9229" max="9475" width="9" style="1"/>
    <col min="9476" max="9476" width="1.08203125" style="1" customWidth="1"/>
    <col min="9477" max="9478" width="15.58203125" style="1" customWidth="1"/>
    <col min="9479" max="9479" width="15.25" style="1" customWidth="1"/>
    <col min="9480" max="9480" width="17.5" style="1" customWidth="1"/>
    <col min="9481" max="9481" width="15.08203125" style="1" customWidth="1"/>
    <col min="9482" max="9482" width="15.25" style="1" customWidth="1"/>
    <col min="9483" max="9483" width="3.75" style="1" customWidth="1"/>
    <col min="9484" max="9484" width="2.5" style="1" customWidth="1"/>
    <col min="9485" max="9731" width="9" style="1"/>
    <col min="9732" max="9732" width="1.08203125" style="1" customWidth="1"/>
    <col min="9733" max="9734" width="15.58203125" style="1" customWidth="1"/>
    <col min="9735" max="9735" width="15.25" style="1" customWidth="1"/>
    <col min="9736" max="9736" width="17.5" style="1" customWidth="1"/>
    <col min="9737" max="9737" width="15.08203125" style="1" customWidth="1"/>
    <col min="9738" max="9738" width="15.25" style="1" customWidth="1"/>
    <col min="9739" max="9739" width="3.75" style="1" customWidth="1"/>
    <col min="9740" max="9740" width="2.5" style="1" customWidth="1"/>
    <col min="9741" max="9987" width="9" style="1"/>
    <col min="9988" max="9988" width="1.08203125" style="1" customWidth="1"/>
    <col min="9989" max="9990" width="15.58203125" style="1" customWidth="1"/>
    <col min="9991" max="9991" width="15.25" style="1" customWidth="1"/>
    <col min="9992" max="9992" width="17.5" style="1" customWidth="1"/>
    <col min="9993" max="9993" width="15.08203125" style="1" customWidth="1"/>
    <col min="9994" max="9994" width="15.25" style="1" customWidth="1"/>
    <col min="9995" max="9995" width="3.75" style="1" customWidth="1"/>
    <col min="9996" max="9996" width="2.5" style="1" customWidth="1"/>
    <col min="9997" max="10243" width="9" style="1"/>
    <col min="10244" max="10244" width="1.08203125" style="1" customWidth="1"/>
    <col min="10245" max="10246" width="15.58203125" style="1" customWidth="1"/>
    <col min="10247" max="10247" width="15.25" style="1" customWidth="1"/>
    <col min="10248" max="10248" width="17.5" style="1" customWidth="1"/>
    <col min="10249" max="10249" width="15.08203125" style="1" customWidth="1"/>
    <col min="10250" max="10250" width="15.25" style="1" customWidth="1"/>
    <col min="10251" max="10251" width="3.75" style="1" customWidth="1"/>
    <col min="10252" max="10252" width="2.5" style="1" customWidth="1"/>
    <col min="10253" max="10499" width="9" style="1"/>
    <col min="10500" max="10500" width="1.08203125" style="1" customWidth="1"/>
    <col min="10501" max="10502" width="15.58203125" style="1" customWidth="1"/>
    <col min="10503" max="10503" width="15.25" style="1" customWidth="1"/>
    <col min="10504" max="10504" width="17.5" style="1" customWidth="1"/>
    <col min="10505" max="10505" width="15.08203125" style="1" customWidth="1"/>
    <col min="10506" max="10506" width="15.25" style="1" customWidth="1"/>
    <col min="10507" max="10507" width="3.75" style="1" customWidth="1"/>
    <col min="10508" max="10508" width="2.5" style="1" customWidth="1"/>
    <col min="10509" max="10755" width="9" style="1"/>
    <col min="10756" max="10756" width="1.08203125" style="1" customWidth="1"/>
    <col min="10757" max="10758" width="15.58203125" style="1" customWidth="1"/>
    <col min="10759" max="10759" width="15.25" style="1" customWidth="1"/>
    <col min="10760" max="10760" width="17.5" style="1" customWidth="1"/>
    <col min="10761" max="10761" width="15.08203125" style="1" customWidth="1"/>
    <col min="10762" max="10762" width="15.25" style="1" customWidth="1"/>
    <col min="10763" max="10763" width="3.75" style="1" customWidth="1"/>
    <col min="10764" max="10764" width="2.5" style="1" customWidth="1"/>
    <col min="10765" max="11011" width="9" style="1"/>
    <col min="11012" max="11012" width="1.08203125" style="1" customWidth="1"/>
    <col min="11013" max="11014" width="15.58203125" style="1" customWidth="1"/>
    <col min="11015" max="11015" width="15.25" style="1" customWidth="1"/>
    <col min="11016" max="11016" width="17.5" style="1" customWidth="1"/>
    <col min="11017" max="11017" width="15.08203125" style="1" customWidth="1"/>
    <col min="11018" max="11018" width="15.25" style="1" customWidth="1"/>
    <col min="11019" max="11019" width="3.75" style="1" customWidth="1"/>
    <col min="11020" max="11020" width="2.5" style="1" customWidth="1"/>
    <col min="11021" max="11267" width="9" style="1"/>
    <col min="11268" max="11268" width="1.08203125" style="1" customWidth="1"/>
    <col min="11269" max="11270" width="15.58203125" style="1" customWidth="1"/>
    <col min="11271" max="11271" width="15.25" style="1" customWidth="1"/>
    <col min="11272" max="11272" width="17.5" style="1" customWidth="1"/>
    <col min="11273" max="11273" width="15.08203125" style="1" customWidth="1"/>
    <col min="11274" max="11274" width="15.25" style="1" customWidth="1"/>
    <col min="11275" max="11275" width="3.75" style="1" customWidth="1"/>
    <col min="11276" max="11276" width="2.5" style="1" customWidth="1"/>
    <col min="11277" max="11523" width="9" style="1"/>
    <col min="11524" max="11524" width="1.08203125" style="1" customWidth="1"/>
    <col min="11525" max="11526" width="15.58203125" style="1" customWidth="1"/>
    <col min="11527" max="11527" width="15.25" style="1" customWidth="1"/>
    <col min="11528" max="11528" width="17.5" style="1" customWidth="1"/>
    <col min="11529" max="11529" width="15.08203125" style="1" customWidth="1"/>
    <col min="11530" max="11530" width="15.25" style="1" customWidth="1"/>
    <col min="11531" max="11531" width="3.75" style="1" customWidth="1"/>
    <col min="11532" max="11532" width="2.5" style="1" customWidth="1"/>
    <col min="11533" max="11779" width="9" style="1"/>
    <col min="11780" max="11780" width="1.08203125" style="1" customWidth="1"/>
    <col min="11781" max="11782" width="15.58203125" style="1" customWidth="1"/>
    <col min="11783" max="11783" width="15.25" style="1" customWidth="1"/>
    <col min="11784" max="11784" width="17.5" style="1" customWidth="1"/>
    <col min="11785" max="11785" width="15.08203125" style="1" customWidth="1"/>
    <col min="11786" max="11786" width="15.25" style="1" customWidth="1"/>
    <col min="11787" max="11787" width="3.75" style="1" customWidth="1"/>
    <col min="11788" max="11788" width="2.5" style="1" customWidth="1"/>
    <col min="11789" max="12035" width="9" style="1"/>
    <col min="12036" max="12036" width="1.08203125" style="1" customWidth="1"/>
    <col min="12037" max="12038" width="15.58203125" style="1" customWidth="1"/>
    <col min="12039" max="12039" width="15.25" style="1" customWidth="1"/>
    <col min="12040" max="12040" width="17.5" style="1" customWidth="1"/>
    <col min="12041" max="12041" width="15.08203125" style="1" customWidth="1"/>
    <col min="12042" max="12042" width="15.25" style="1" customWidth="1"/>
    <col min="12043" max="12043" width="3.75" style="1" customWidth="1"/>
    <col min="12044" max="12044" width="2.5" style="1" customWidth="1"/>
    <col min="12045" max="12291" width="9" style="1"/>
    <col min="12292" max="12292" width="1.08203125" style="1" customWidth="1"/>
    <col min="12293" max="12294" width="15.58203125" style="1" customWidth="1"/>
    <col min="12295" max="12295" width="15.25" style="1" customWidth="1"/>
    <col min="12296" max="12296" width="17.5" style="1" customWidth="1"/>
    <col min="12297" max="12297" width="15.08203125" style="1" customWidth="1"/>
    <col min="12298" max="12298" width="15.25" style="1" customWidth="1"/>
    <col min="12299" max="12299" width="3.75" style="1" customWidth="1"/>
    <col min="12300" max="12300" width="2.5" style="1" customWidth="1"/>
    <col min="12301" max="12547" width="9" style="1"/>
    <col min="12548" max="12548" width="1.08203125" style="1" customWidth="1"/>
    <col min="12549" max="12550" width="15.58203125" style="1" customWidth="1"/>
    <col min="12551" max="12551" width="15.25" style="1" customWidth="1"/>
    <col min="12552" max="12552" width="17.5" style="1" customWidth="1"/>
    <col min="12553" max="12553" width="15.08203125" style="1" customWidth="1"/>
    <col min="12554" max="12554" width="15.25" style="1" customWidth="1"/>
    <col min="12555" max="12555" width="3.75" style="1" customWidth="1"/>
    <col min="12556" max="12556" width="2.5" style="1" customWidth="1"/>
    <col min="12557" max="12803" width="9" style="1"/>
    <col min="12804" max="12804" width="1.08203125" style="1" customWidth="1"/>
    <col min="12805" max="12806" width="15.58203125" style="1" customWidth="1"/>
    <col min="12807" max="12807" width="15.25" style="1" customWidth="1"/>
    <col min="12808" max="12808" width="17.5" style="1" customWidth="1"/>
    <col min="12809" max="12809" width="15.08203125" style="1" customWidth="1"/>
    <col min="12810" max="12810" width="15.25" style="1" customWidth="1"/>
    <col min="12811" max="12811" width="3.75" style="1" customWidth="1"/>
    <col min="12812" max="12812" width="2.5" style="1" customWidth="1"/>
    <col min="12813" max="13059" width="9" style="1"/>
    <col min="13060" max="13060" width="1.08203125" style="1" customWidth="1"/>
    <col min="13061" max="13062" width="15.58203125" style="1" customWidth="1"/>
    <col min="13063" max="13063" width="15.25" style="1" customWidth="1"/>
    <col min="13064" max="13064" width="17.5" style="1" customWidth="1"/>
    <col min="13065" max="13065" width="15.08203125" style="1" customWidth="1"/>
    <col min="13066" max="13066" width="15.25" style="1" customWidth="1"/>
    <col min="13067" max="13067" width="3.75" style="1" customWidth="1"/>
    <col min="13068" max="13068" width="2.5" style="1" customWidth="1"/>
    <col min="13069" max="13315" width="9" style="1"/>
    <col min="13316" max="13316" width="1.08203125" style="1" customWidth="1"/>
    <col min="13317" max="13318" width="15.58203125" style="1" customWidth="1"/>
    <col min="13319" max="13319" width="15.25" style="1" customWidth="1"/>
    <col min="13320" max="13320" width="17.5" style="1" customWidth="1"/>
    <col min="13321" max="13321" width="15.08203125" style="1" customWidth="1"/>
    <col min="13322" max="13322" width="15.25" style="1" customWidth="1"/>
    <col min="13323" max="13323" width="3.75" style="1" customWidth="1"/>
    <col min="13324" max="13324" width="2.5" style="1" customWidth="1"/>
    <col min="13325" max="13571" width="9" style="1"/>
    <col min="13572" max="13572" width="1.08203125" style="1" customWidth="1"/>
    <col min="13573" max="13574" width="15.58203125" style="1" customWidth="1"/>
    <col min="13575" max="13575" width="15.25" style="1" customWidth="1"/>
    <col min="13576" max="13576" width="17.5" style="1" customWidth="1"/>
    <col min="13577" max="13577" width="15.08203125" style="1" customWidth="1"/>
    <col min="13578" max="13578" width="15.25" style="1" customWidth="1"/>
    <col min="13579" max="13579" width="3.75" style="1" customWidth="1"/>
    <col min="13580" max="13580" width="2.5" style="1" customWidth="1"/>
    <col min="13581" max="13827" width="9" style="1"/>
    <col min="13828" max="13828" width="1.08203125" style="1" customWidth="1"/>
    <col min="13829" max="13830" width="15.58203125" style="1" customWidth="1"/>
    <col min="13831" max="13831" width="15.25" style="1" customWidth="1"/>
    <col min="13832" max="13832" width="17.5" style="1" customWidth="1"/>
    <col min="13833" max="13833" width="15.08203125" style="1" customWidth="1"/>
    <col min="13834" max="13834" width="15.25" style="1" customWidth="1"/>
    <col min="13835" max="13835" width="3.75" style="1" customWidth="1"/>
    <col min="13836" max="13836" width="2.5" style="1" customWidth="1"/>
    <col min="13837" max="14083" width="9" style="1"/>
    <col min="14084" max="14084" width="1.08203125" style="1" customWidth="1"/>
    <col min="14085" max="14086" width="15.58203125" style="1" customWidth="1"/>
    <col min="14087" max="14087" width="15.25" style="1" customWidth="1"/>
    <col min="14088" max="14088" width="17.5" style="1" customWidth="1"/>
    <col min="14089" max="14089" width="15.08203125" style="1" customWidth="1"/>
    <col min="14090" max="14090" width="15.25" style="1" customWidth="1"/>
    <col min="14091" max="14091" width="3.75" style="1" customWidth="1"/>
    <col min="14092" max="14092" width="2.5" style="1" customWidth="1"/>
    <col min="14093" max="14339" width="9" style="1"/>
    <col min="14340" max="14340" width="1.08203125" style="1" customWidth="1"/>
    <col min="14341" max="14342" width="15.58203125" style="1" customWidth="1"/>
    <col min="14343" max="14343" width="15.25" style="1" customWidth="1"/>
    <col min="14344" max="14344" width="17.5" style="1" customWidth="1"/>
    <col min="14345" max="14345" width="15.08203125" style="1" customWidth="1"/>
    <col min="14346" max="14346" width="15.25" style="1" customWidth="1"/>
    <col min="14347" max="14347" width="3.75" style="1" customWidth="1"/>
    <col min="14348" max="14348" width="2.5" style="1" customWidth="1"/>
    <col min="14349" max="14595" width="9" style="1"/>
    <col min="14596" max="14596" width="1.08203125" style="1" customWidth="1"/>
    <col min="14597" max="14598" width="15.58203125" style="1" customWidth="1"/>
    <col min="14599" max="14599" width="15.25" style="1" customWidth="1"/>
    <col min="14600" max="14600" width="17.5" style="1" customWidth="1"/>
    <col min="14601" max="14601" width="15.08203125" style="1" customWidth="1"/>
    <col min="14602" max="14602" width="15.25" style="1" customWidth="1"/>
    <col min="14603" max="14603" width="3.75" style="1" customWidth="1"/>
    <col min="14604" max="14604" width="2.5" style="1" customWidth="1"/>
    <col min="14605" max="14851" width="9" style="1"/>
    <col min="14852" max="14852" width="1.08203125" style="1" customWidth="1"/>
    <col min="14853" max="14854" width="15.58203125" style="1" customWidth="1"/>
    <col min="14855" max="14855" width="15.25" style="1" customWidth="1"/>
    <col min="14856" max="14856" width="17.5" style="1" customWidth="1"/>
    <col min="14857" max="14857" width="15.08203125" style="1" customWidth="1"/>
    <col min="14858" max="14858" width="15.25" style="1" customWidth="1"/>
    <col min="14859" max="14859" width="3.75" style="1" customWidth="1"/>
    <col min="14860" max="14860" width="2.5" style="1" customWidth="1"/>
    <col min="14861" max="15107" width="9" style="1"/>
    <col min="15108" max="15108" width="1.08203125" style="1" customWidth="1"/>
    <col min="15109" max="15110" width="15.58203125" style="1" customWidth="1"/>
    <col min="15111" max="15111" width="15.25" style="1" customWidth="1"/>
    <col min="15112" max="15112" width="17.5" style="1" customWidth="1"/>
    <col min="15113" max="15113" width="15.08203125" style="1" customWidth="1"/>
    <col min="15114" max="15114" width="15.25" style="1" customWidth="1"/>
    <col min="15115" max="15115" width="3.75" style="1" customWidth="1"/>
    <col min="15116" max="15116" width="2.5" style="1" customWidth="1"/>
    <col min="15117" max="15363" width="9" style="1"/>
    <col min="15364" max="15364" width="1.08203125" style="1" customWidth="1"/>
    <col min="15365" max="15366" width="15.58203125" style="1" customWidth="1"/>
    <col min="15367" max="15367" width="15.25" style="1" customWidth="1"/>
    <col min="15368" max="15368" width="17.5" style="1" customWidth="1"/>
    <col min="15369" max="15369" width="15.08203125" style="1" customWidth="1"/>
    <col min="15370" max="15370" width="15.25" style="1" customWidth="1"/>
    <col min="15371" max="15371" width="3.75" style="1" customWidth="1"/>
    <col min="15372" max="15372" width="2.5" style="1" customWidth="1"/>
    <col min="15373" max="15619" width="9" style="1"/>
    <col min="15620" max="15620" width="1.08203125" style="1" customWidth="1"/>
    <col min="15621" max="15622" width="15.58203125" style="1" customWidth="1"/>
    <col min="15623" max="15623" width="15.25" style="1" customWidth="1"/>
    <col min="15624" max="15624" width="17.5" style="1" customWidth="1"/>
    <col min="15625" max="15625" width="15.08203125" style="1" customWidth="1"/>
    <col min="15626" max="15626" width="15.25" style="1" customWidth="1"/>
    <col min="15627" max="15627" width="3.75" style="1" customWidth="1"/>
    <col min="15628" max="15628" width="2.5" style="1" customWidth="1"/>
    <col min="15629" max="15875" width="9" style="1"/>
    <col min="15876" max="15876" width="1.08203125" style="1" customWidth="1"/>
    <col min="15877" max="15878" width="15.58203125" style="1" customWidth="1"/>
    <col min="15879" max="15879" width="15.25" style="1" customWidth="1"/>
    <col min="15880" max="15880" width="17.5" style="1" customWidth="1"/>
    <col min="15881" max="15881" width="15.08203125" style="1" customWidth="1"/>
    <col min="15882" max="15882" width="15.25" style="1" customWidth="1"/>
    <col min="15883" max="15883" width="3.75" style="1" customWidth="1"/>
    <col min="15884" max="15884" width="2.5" style="1" customWidth="1"/>
    <col min="15885" max="16131" width="9" style="1"/>
    <col min="16132" max="16132" width="1.08203125" style="1" customWidth="1"/>
    <col min="16133" max="16134" width="15.58203125" style="1" customWidth="1"/>
    <col min="16135" max="16135" width="15.25" style="1" customWidth="1"/>
    <col min="16136" max="16136" width="17.5" style="1" customWidth="1"/>
    <col min="16137" max="16137" width="15.08203125" style="1" customWidth="1"/>
    <col min="16138" max="16138" width="15.25" style="1" customWidth="1"/>
    <col min="16139" max="16139" width="3.75" style="1" customWidth="1"/>
    <col min="16140" max="16140" width="2.5" style="1" customWidth="1"/>
    <col min="16141" max="16384" width="9" style="1"/>
  </cols>
  <sheetData>
    <row r="1" spans="1:11" ht="20.149999999999999" customHeight="1">
      <c r="A1" s="4"/>
      <c r="B1" s="5" t="s">
        <v>2358</v>
      </c>
      <c r="C1" s="5"/>
      <c r="D1" s="5"/>
      <c r="E1" s="5"/>
      <c r="F1" s="5"/>
      <c r="G1" s="5"/>
      <c r="H1" s="5"/>
      <c r="I1" s="5"/>
      <c r="J1" s="5"/>
    </row>
    <row r="2" spans="1:11" ht="20.149999999999999" customHeight="1">
      <c r="A2" s="4"/>
      <c r="B2" s="8" t="s">
        <v>15</v>
      </c>
      <c r="C2" s="7"/>
      <c r="D2" s="7"/>
      <c r="E2" s="7"/>
      <c r="F2" s="7"/>
      <c r="G2" s="7"/>
      <c r="H2" s="7"/>
      <c r="I2" s="7"/>
      <c r="J2" s="9" t="s">
        <v>0</v>
      </c>
    </row>
    <row r="3" spans="1:11" ht="20.149999999999999" customHeight="1">
      <c r="A3" s="2133" t="s">
        <v>7</v>
      </c>
      <c r="B3" s="2133"/>
      <c r="C3" s="2133"/>
      <c r="D3" s="2133"/>
      <c r="E3" s="2133"/>
      <c r="F3" s="2133"/>
      <c r="G3" s="2133"/>
      <c r="H3" s="2133"/>
      <c r="I3" s="2133"/>
      <c r="J3" s="2133"/>
    </row>
    <row r="4" spans="1:11" ht="20.149999999999999" customHeight="1">
      <c r="A4" s="6"/>
      <c r="B4" s="6"/>
      <c r="C4" s="6"/>
      <c r="D4" s="6"/>
      <c r="E4" s="6"/>
      <c r="F4" s="6"/>
      <c r="G4" s="6"/>
      <c r="H4" s="6"/>
      <c r="I4" s="6"/>
      <c r="J4" s="6"/>
    </row>
    <row r="5" spans="1:11" ht="43.5" customHeight="1">
      <c r="A5" s="6"/>
      <c r="B5" s="17" t="s">
        <v>18</v>
      </c>
      <c r="C5" s="2350"/>
      <c r="D5" s="3799"/>
      <c r="E5" s="3799"/>
      <c r="F5" s="3799"/>
      <c r="G5" s="3799"/>
      <c r="H5" s="3799"/>
      <c r="I5" s="3799"/>
      <c r="J5" s="3800"/>
    </row>
    <row r="6" spans="1:11" ht="43.5" customHeight="1">
      <c r="A6" s="7"/>
      <c r="B6" s="11" t="s">
        <v>19</v>
      </c>
      <c r="C6" s="5029" t="s">
        <v>2</v>
      </c>
      <c r="D6" s="5029"/>
      <c r="E6" s="5029"/>
      <c r="F6" s="5029"/>
      <c r="G6" s="5029"/>
      <c r="H6" s="5029"/>
      <c r="I6" s="5029"/>
      <c r="J6" s="5029"/>
      <c r="K6" s="2"/>
    </row>
    <row r="7" spans="1:11" ht="19.5" customHeight="1">
      <c r="A7" s="7"/>
      <c r="B7" s="3804" t="s">
        <v>33</v>
      </c>
      <c r="C7" s="3805" t="s">
        <v>3</v>
      </c>
      <c r="D7" s="3801"/>
      <c r="E7" s="3801"/>
      <c r="F7" s="3801"/>
      <c r="G7" s="3801"/>
      <c r="H7" s="5029"/>
      <c r="I7" s="5029"/>
      <c r="J7" s="5029"/>
      <c r="K7" s="2"/>
    </row>
    <row r="8" spans="1:11" ht="40.5" customHeight="1">
      <c r="A8" s="7"/>
      <c r="B8" s="2125"/>
      <c r="C8" s="5046" t="s">
        <v>4</v>
      </c>
      <c r="D8" s="5046"/>
      <c r="E8" s="3798" t="s">
        <v>5</v>
      </c>
      <c r="F8" s="3798"/>
      <c r="G8" s="3798"/>
      <c r="H8" s="5027" t="s">
        <v>9</v>
      </c>
      <c r="I8" s="5027"/>
      <c r="J8" s="13" t="s">
        <v>11</v>
      </c>
    </row>
    <row r="9" spans="1:11" ht="19.5" customHeight="1">
      <c r="A9" s="7"/>
      <c r="B9" s="2125"/>
      <c r="C9" s="5046"/>
      <c r="D9" s="5046"/>
      <c r="E9" s="3798"/>
      <c r="F9" s="3798"/>
      <c r="G9" s="3798"/>
      <c r="H9" s="15"/>
      <c r="I9" s="16" t="s">
        <v>10</v>
      </c>
      <c r="J9" s="15"/>
    </row>
    <row r="10" spans="1:11" ht="19.5" customHeight="1">
      <c r="A10" s="7"/>
      <c r="B10" s="2125"/>
      <c r="C10" s="5046"/>
      <c r="D10" s="5046"/>
      <c r="E10" s="3798"/>
      <c r="F10" s="3798"/>
      <c r="G10" s="3798"/>
      <c r="H10" s="15"/>
      <c r="I10" s="16" t="s">
        <v>10</v>
      </c>
      <c r="J10" s="15"/>
    </row>
    <row r="11" spans="1:11" ht="19.5" customHeight="1">
      <c r="A11" s="7"/>
      <c r="B11" s="2125"/>
      <c r="C11" s="5046"/>
      <c r="D11" s="5046"/>
      <c r="E11" s="3798"/>
      <c r="F11" s="3798"/>
      <c r="G11" s="3798"/>
      <c r="H11" s="15"/>
      <c r="I11" s="16" t="s">
        <v>10</v>
      </c>
      <c r="J11" s="15"/>
    </row>
    <row r="12" spans="1:11" ht="19.5" customHeight="1">
      <c r="A12" s="7"/>
      <c r="B12" s="2125"/>
      <c r="C12" s="3807" t="s">
        <v>6</v>
      </c>
      <c r="D12" s="3808"/>
      <c r="E12" s="3808"/>
      <c r="F12" s="3808"/>
      <c r="G12" s="3808"/>
      <c r="H12" s="3808"/>
      <c r="I12" s="3808"/>
      <c r="J12" s="3809"/>
    </row>
    <row r="13" spans="1:11" ht="40.5" customHeight="1">
      <c r="A13" s="7"/>
      <c r="B13" s="2125"/>
      <c r="C13" s="5046" t="s">
        <v>4</v>
      </c>
      <c r="D13" s="5046"/>
      <c r="E13" s="3798" t="s">
        <v>5</v>
      </c>
      <c r="F13" s="3798"/>
      <c r="G13" s="3798"/>
      <c r="H13" s="5027" t="s">
        <v>9</v>
      </c>
      <c r="I13" s="5027"/>
      <c r="J13" s="13" t="s">
        <v>11</v>
      </c>
    </row>
    <row r="14" spans="1:11" ht="19.5" customHeight="1">
      <c r="A14" s="7"/>
      <c r="B14" s="2125"/>
      <c r="C14" s="5046"/>
      <c r="D14" s="5046"/>
      <c r="E14" s="3798"/>
      <c r="F14" s="3798"/>
      <c r="G14" s="3798"/>
      <c r="H14" s="15"/>
      <c r="I14" s="16" t="s">
        <v>10</v>
      </c>
      <c r="J14" s="15"/>
      <c r="K14" s="2"/>
    </row>
    <row r="15" spans="1:11" ht="19.5" customHeight="1">
      <c r="A15" s="7"/>
      <c r="B15" s="2125"/>
      <c r="C15" s="5046"/>
      <c r="D15" s="5046"/>
      <c r="E15" s="3798"/>
      <c r="F15" s="3798"/>
      <c r="G15" s="3798"/>
      <c r="H15" s="15"/>
      <c r="I15" s="16" t="s">
        <v>10</v>
      </c>
      <c r="J15" s="15"/>
    </row>
    <row r="16" spans="1:11" ht="19.5" customHeight="1">
      <c r="A16" s="7"/>
      <c r="B16" s="2126"/>
      <c r="C16" s="5046"/>
      <c r="D16" s="5046"/>
      <c r="E16" s="3798"/>
      <c r="F16" s="3798"/>
      <c r="G16" s="3798"/>
      <c r="H16" s="15"/>
      <c r="I16" s="16" t="s">
        <v>10</v>
      </c>
      <c r="J16" s="15"/>
    </row>
    <row r="17" spans="1:12" ht="19.5" customHeight="1">
      <c r="A17" s="7"/>
      <c r="B17" s="5042" t="s">
        <v>21</v>
      </c>
      <c r="C17" s="3814" t="s">
        <v>22</v>
      </c>
      <c r="D17" s="3815"/>
      <c r="E17" s="3815"/>
      <c r="F17" s="3815"/>
      <c r="G17" s="3816"/>
      <c r="H17" s="2350" t="s">
        <v>14</v>
      </c>
      <c r="I17" s="3799"/>
      <c r="J17" s="3800"/>
    </row>
    <row r="18" spans="1:12" ht="27" customHeight="1">
      <c r="A18" s="7"/>
      <c r="B18" s="5043"/>
      <c r="C18" s="3817"/>
      <c r="D18" s="3818"/>
      <c r="E18" s="3818"/>
      <c r="F18" s="3818"/>
      <c r="G18" s="3819"/>
      <c r="H18" s="3820"/>
      <c r="I18" s="3821"/>
      <c r="J18" s="3822"/>
    </row>
    <row r="19" spans="1:12" ht="6" customHeight="1">
      <c r="A19" s="7"/>
      <c r="B19" s="7"/>
      <c r="C19" s="7"/>
      <c r="D19" s="7"/>
      <c r="E19" s="7"/>
      <c r="F19" s="7"/>
      <c r="G19" s="7"/>
      <c r="H19" s="7"/>
      <c r="I19" s="7"/>
      <c r="J19" s="7"/>
    </row>
    <row r="20" spans="1:12" ht="19.5" customHeight="1">
      <c r="A20" s="7"/>
      <c r="B20" s="7" t="s">
        <v>23</v>
      </c>
      <c r="C20" s="7"/>
      <c r="D20" s="7"/>
      <c r="E20" s="7"/>
      <c r="F20" s="7"/>
      <c r="G20" s="7"/>
      <c r="H20" s="7"/>
      <c r="I20" s="7"/>
      <c r="J20" s="7"/>
      <c r="K20" s="3"/>
      <c r="L20" s="3"/>
    </row>
    <row r="21" spans="1:12" ht="53.25" customHeight="1">
      <c r="A21" s="7"/>
      <c r="B21" s="3810" t="s">
        <v>34</v>
      </c>
      <c r="C21" s="3810"/>
      <c r="D21" s="3810"/>
      <c r="E21" s="3810"/>
      <c r="F21" s="3810"/>
      <c r="G21" s="3810"/>
      <c r="H21" s="3810"/>
      <c r="I21" s="3810"/>
      <c r="J21" s="3810"/>
      <c r="K21" s="3"/>
      <c r="L21" s="3"/>
    </row>
    <row r="22" spans="1:12" ht="33.75" customHeight="1">
      <c r="A22" s="7"/>
      <c r="B22" s="3810" t="s">
        <v>24</v>
      </c>
      <c r="C22" s="3810"/>
      <c r="D22" s="3810"/>
      <c r="E22" s="3810"/>
      <c r="F22" s="3810"/>
      <c r="G22" s="3810"/>
      <c r="H22" s="3810"/>
      <c r="I22" s="3810"/>
      <c r="J22" s="3810"/>
      <c r="K22" s="3"/>
      <c r="L22" s="3"/>
    </row>
    <row r="23" spans="1:12" ht="32.25" customHeight="1">
      <c r="A23" s="7"/>
      <c r="B23" s="2347" t="s">
        <v>25</v>
      </c>
      <c r="C23" s="2347"/>
      <c r="D23" s="2347"/>
      <c r="E23" s="2347"/>
      <c r="F23" s="2347"/>
      <c r="G23" s="2347"/>
      <c r="H23" s="2347"/>
      <c r="I23" s="2347"/>
      <c r="J23" s="2347"/>
      <c r="K23" s="3"/>
      <c r="L23" s="3"/>
    </row>
    <row r="24" spans="1:12" ht="7.5" customHeight="1">
      <c r="A24" s="5"/>
      <c r="B24" s="3810"/>
      <c r="C24" s="3810"/>
      <c r="D24" s="3810"/>
      <c r="E24" s="3810"/>
      <c r="F24" s="3810"/>
      <c r="G24" s="3810"/>
      <c r="H24" s="3810"/>
      <c r="I24" s="3810"/>
      <c r="J24" s="3810"/>
    </row>
    <row r="25" spans="1:12">
      <c r="B25" s="3"/>
    </row>
  </sheetData>
  <mergeCells count="32">
    <mergeCell ref="B17:B18"/>
    <mergeCell ref="C17:G18"/>
    <mergeCell ref="H18:J18"/>
    <mergeCell ref="E13:G13"/>
    <mergeCell ref="H17:J17"/>
    <mergeCell ref="C14:D14"/>
    <mergeCell ref="E14:G14"/>
    <mergeCell ref="C15:D15"/>
    <mergeCell ref="H13:I13"/>
    <mergeCell ref="C11:D11"/>
    <mergeCell ref="E10:G10"/>
    <mergeCell ref="E11:G11"/>
    <mergeCell ref="C13:D13"/>
    <mergeCell ref="H8:I8"/>
    <mergeCell ref="E8:G8"/>
    <mergeCell ref="E9:G9"/>
    <mergeCell ref="B23:J23"/>
    <mergeCell ref="B24:J24"/>
    <mergeCell ref="B21:J21"/>
    <mergeCell ref="B22:J22"/>
    <mergeCell ref="A3:J3"/>
    <mergeCell ref="C5:J5"/>
    <mergeCell ref="C6:J6"/>
    <mergeCell ref="B7:B16"/>
    <mergeCell ref="C7:J7"/>
    <mergeCell ref="C12:J12"/>
    <mergeCell ref="C8:D8"/>
    <mergeCell ref="C9:D9"/>
    <mergeCell ref="C10:D10"/>
    <mergeCell ref="E15:G15"/>
    <mergeCell ref="C16:D16"/>
    <mergeCell ref="E16:G16"/>
  </mergeCells>
  <phoneticPr fontId="2"/>
  <pageMargins left="0.70866141732283472" right="0.70866141732283472" top="0.74803149606299213" bottom="0.74803149606299213" header="0.31496062992125984" footer="0.31496062992125984"/>
  <pageSetup paperSize="9" scale="71"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2AC35-5234-4A61-BB43-CB1673F902D6}">
  <sheetPr>
    <pageSetUpPr fitToPage="1"/>
  </sheetPr>
  <dimension ref="A1:H12"/>
  <sheetViews>
    <sheetView view="pageBreakPreview" zoomScale="60" zoomScaleNormal="145" workbookViewId="0">
      <selection activeCell="G1" sqref="G1"/>
    </sheetView>
  </sheetViews>
  <sheetFormatPr defaultRowHeight="13"/>
  <cols>
    <col min="1" max="1" width="3.4140625" style="46" customWidth="1"/>
    <col min="2" max="2" width="18.6640625" style="46" customWidth="1"/>
    <col min="3" max="3" width="3.58203125" style="46" bestFit="1" customWidth="1"/>
    <col min="4" max="7" width="15" style="46" customWidth="1"/>
    <col min="8" max="8" width="3.4140625" style="46" customWidth="1"/>
    <col min="9" max="9" width="2.25" style="46" customWidth="1"/>
    <col min="10" max="256" width="8.6640625" style="46"/>
    <col min="257" max="257" width="3.4140625" style="46" customWidth="1"/>
    <col min="258" max="258" width="18.6640625" style="46" customWidth="1"/>
    <col min="259" max="259" width="3.58203125" style="46" bestFit="1" customWidth="1"/>
    <col min="260" max="263" width="15" style="46" customWidth="1"/>
    <col min="264" max="264" width="3.4140625" style="46" customWidth="1"/>
    <col min="265" max="265" width="2.25" style="46" customWidth="1"/>
    <col min="266" max="512" width="8.6640625" style="46"/>
    <col min="513" max="513" width="3.4140625" style="46" customWidth="1"/>
    <col min="514" max="514" width="18.6640625" style="46" customWidth="1"/>
    <col min="515" max="515" width="3.58203125" style="46" bestFit="1" customWidth="1"/>
    <col min="516" max="519" width="15" style="46" customWidth="1"/>
    <col min="520" max="520" width="3.4140625" style="46" customWidth="1"/>
    <col min="521" max="521" width="2.25" style="46" customWidth="1"/>
    <col min="522" max="768" width="8.6640625" style="46"/>
    <col min="769" max="769" width="3.4140625" style="46" customWidth="1"/>
    <col min="770" max="770" width="18.6640625" style="46" customWidth="1"/>
    <col min="771" max="771" width="3.58203125" style="46" bestFit="1" customWidth="1"/>
    <col min="772" max="775" width="15" style="46" customWidth="1"/>
    <col min="776" max="776" width="3.4140625" style="46" customWidth="1"/>
    <col min="777" max="777" width="2.25" style="46" customWidth="1"/>
    <col min="778" max="1024" width="8.6640625" style="46"/>
    <col min="1025" max="1025" width="3.4140625" style="46" customWidth="1"/>
    <col min="1026" max="1026" width="18.6640625" style="46" customWidth="1"/>
    <col min="1027" max="1027" width="3.58203125" style="46" bestFit="1" customWidth="1"/>
    <col min="1028" max="1031" width="15" style="46" customWidth="1"/>
    <col min="1032" max="1032" width="3.4140625" style="46" customWidth="1"/>
    <col min="1033" max="1033" width="2.25" style="46" customWidth="1"/>
    <col min="1034" max="1280" width="8.6640625" style="46"/>
    <col min="1281" max="1281" width="3.4140625" style="46" customWidth="1"/>
    <col min="1282" max="1282" width="18.6640625" style="46" customWidth="1"/>
    <col min="1283" max="1283" width="3.58203125" style="46" bestFit="1" customWidth="1"/>
    <col min="1284" max="1287" width="15" style="46" customWidth="1"/>
    <col min="1288" max="1288" width="3.4140625" style="46" customWidth="1"/>
    <col min="1289" max="1289" width="2.25" style="46" customWidth="1"/>
    <col min="1290" max="1536" width="8.6640625" style="46"/>
    <col min="1537" max="1537" width="3.4140625" style="46" customWidth="1"/>
    <col min="1538" max="1538" width="18.6640625" style="46" customWidth="1"/>
    <col min="1539" max="1539" width="3.58203125" style="46" bestFit="1" customWidth="1"/>
    <col min="1540" max="1543" width="15" style="46" customWidth="1"/>
    <col min="1544" max="1544" width="3.4140625" style="46" customWidth="1"/>
    <col min="1545" max="1545" width="2.25" style="46" customWidth="1"/>
    <col min="1546" max="1792" width="8.6640625" style="46"/>
    <col min="1793" max="1793" width="3.4140625" style="46" customWidth="1"/>
    <col min="1794" max="1794" width="18.6640625" style="46" customWidth="1"/>
    <col min="1795" max="1795" width="3.58203125" style="46" bestFit="1" customWidth="1"/>
    <col min="1796" max="1799" width="15" style="46" customWidth="1"/>
    <col min="1800" max="1800" width="3.4140625" style="46" customWidth="1"/>
    <col min="1801" max="1801" width="2.25" style="46" customWidth="1"/>
    <col min="1802" max="2048" width="8.6640625" style="46"/>
    <col min="2049" max="2049" width="3.4140625" style="46" customWidth="1"/>
    <col min="2050" max="2050" width="18.6640625" style="46" customWidth="1"/>
    <col min="2051" max="2051" width="3.58203125" style="46" bestFit="1" customWidth="1"/>
    <col min="2052" max="2055" width="15" style="46" customWidth="1"/>
    <col min="2056" max="2056" width="3.4140625" style="46" customWidth="1"/>
    <col min="2057" max="2057" width="2.25" style="46" customWidth="1"/>
    <col min="2058" max="2304" width="8.6640625" style="46"/>
    <col min="2305" max="2305" width="3.4140625" style="46" customWidth="1"/>
    <col min="2306" max="2306" width="18.6640625" style="46" customWidth="1"/>
    <col min="2307" max="2307" width="3.58203125" style="46" bestFit="1" customWidth="1"/>
    <col min="2308" max="2311" width="15" style="46" customWidth="1"/>
    <col min="2312" max="2312" width="3.4140625" style="46" customWidth="1"/>
    <col min="2313" max="2313" width="2.25" style="46" customWidth="1"/>
    <col min="2314" max="2560" width="8.6640625" style="46"/>
    <col min="2561" max="2561" width="3.4140625" style="46" customWidth="1"/>
    <col min="2562" max="2562" width="18.6640625" style="46" customWidth="1"/>
    <col min="2563" max="2563" width="3.58203125" style="46" bestFit="1" customWidth="1"/>
    <col min="2564" max="2567" width="15" style="46" customWidth="1"/>
    <col min="2568" max="2568" width="3.4140625" style="46" customWidth="1"/>
    <col min="2569" max="2569" width="2.25" style="46" customWidth="1"/>
    <col min="2570" max="2816" width="8.6640625" style="46"/>
    <col min="2817" max="2817" width="3.4140625" style="46" customWidth="1"/>
    <col min="2818" max="2818" width="18.6640625" style="46" customWidth="1"/>
    <col min="2819" max="2819" width="3.58203125" style="46" bestFit="1" customWidth="1"/>
    <col min="2820" max="2823" width="15" style="46" customWidth="1"/>
    <col min="2824" max="2824" width="3.4140625" style="46" customWidth="1"/>
    <col min="2825" max="2825" width="2.25" style="46" customWidth="1"/>
    <col min="2826" max="3072" width="8.6640625" style="46"/>
    <col min="3073" max="3073" width="3.4140625" style="46" customWidth="1"/>
    <col min="3074" max="3074" width="18.6640625" style="46" customWidth="1"/>
    <col min="3075" max="3075" width="3.58203125" style="46" bestFit="1" customWidth="1"/>
    <col min="3076" max="3079" width="15" style="46" customWidth="1"/>
    <col min="3080" max="3080" width="3.4140625" style="46" customWidth="1"/>
    <col min="3081" max="3081" width="2.25" style="46" customWidth="1"/>
    <col min="3082" max="3328" width="8.6640625" style="46"/>
    <col min="3329" max="3329" width="3.4140625" style="46" customWidth="1"/>
    <col min="3330" max="3330" width="18.6640625" style="46" customWidth="1"/>
    <col min="3331" max="3331" width="3.58203125" style="46" bestFit="1" customWidth="1"/>
    <col min="3332" max="3335" width="15" style="46" customWidth="1"/>
    <col min="3336" max="3336" width="3.4140625" style="46" customWidth="1"/>
    <col min="3337" max="3337" width="2.25" style="46" customWidth="1"/>
    <col min="3338" max="3584" width="8.6640625" style="46"/>
    <col min="3585" max="3585" width="3.4140625" style="46" customWidth="1"/>
    <col min="3586" max="3586" width="18.6640625" style="46" customWidth="1"/>
    <col min="3587" max="3587" width="3.58203125" style="46" bestFit="1" customWidth="1"/>
    <col min="3588" max="3591" width="15" style="46" customWidth="1"/>
    <col min="3592" max="3592" width="3.4140625" style="46" customWidth="1"/>
    <col min="3593" max="3593" width="2.25" style="46" customWidth="1"/>
    <col min="3594" max="3840" width="8.6640625" style="46"/>
    <col min="3841" max="3841" width="3.4140625" style="46" customWidth="1"/>
    <col min="3842" max="3842" width="18.6640625" style="46" customWidth="1"/>
    <col min="3843" max="3843" width="3.58203125" style="46" bestFit="1" customWidth="1"/>
    <col min="3844" max="3847" width="15" style="46" customWidth="1"/>
    <col min="3848" max="3848" width="3.4140625" style="46" customWidth="1"/>
    <col min="3849" max="3849" width="2.25" style="46" customWidth="1"/>
    <col min="3850" max="4096" width="8.6640625" style="46"/>
    <col min="4097" max="4097" width="3.4140625" style="46" customWidth="1"/>
    <col min="4098" max="4098" width="18.6640625" style="46" customWidth="1"/>
    <col min="4099" max="4099" width="3.58203125" style="46" bestFit="1" customWidth="1"/>
    <col min="4100" max="4103" width="15" style="46" customWidth="1"/>
    <col min="4104" max="4104" width="3.4140625" style="46" customWidth="1"/>
    <col min="4105" max="4105" width="2.25" style="46" customWidth="1"/>
    <col min="4106" max="4352" width="8.6640625" style="46"/>
    <col min="4353" max="4353" width="3.4140625" style="46" customWidth="1"/>
    <col min="4354" max="4354" width="18.6640625" style="46" customWidth="1"/>
    <col min="4355" max="4355" width="3.58203125" style="46" bestFit="1" customWidth="1"/>
    <col min="4356" max="4359" width="15" style="46" customWidth="1"/>
    <col min="4360" max="4360" width="3.4140625" style="46" customWidth="1"/>
    <col min="4361" max="4361" width="2.25" style="46" customWidth="1"/>
    <col min="4362" max="4608" width="8.6640625" style="46"/>
    <col min="4609" max="4609" width="3.4140625" style="46" customWidth="1"/>
    <col min="4610" max="4610" width="18.6640625" style="46" customWidth="1"/>
    <col min="4611" max="4611" width="3.58203125" style="46" bestFit="1" customWidth="1"/>
    <col min="4612" max="4615" width="15" style="46" customWidth="1"/>
    <col min="4616" max="4616" width="3.4140625" style="46" customWidth="1"/>
    <col min="4617" max="4617" width="2.25" style="46" customWidth="1"/>
    <col min="4618" max="4864" width="8.6640625" style="46"/>
    <col min="4865" max="4865" width="3.4140625" style="46" customWidth="1"/>
    <col min="4866" max="4866" width="18.6640625" style="46" customWidth="1"/>
    <col min="4867" max="4867" width="3.58203125" style="46" bestFit="1" customWidth="1"/>
    <col min="4868" max="4871" width="15" style="46" customWidth="1"/>
    <col min="4872" max="4872" width="3.4140625" style="46" customWidth="1"/>
    <col min="4873" max="4873" width="2.25" style="46" customWidth="1"/>
    <col min="4874" max="5120" width="8.6640625" style="46"/>
    <col min="5121" max="5121" width="3.4140625" style="46" customWidth="1"/>
    <col min="5122" max="5122" width="18.6640625" style="46" customWidth="1"/>
    <col min="5123" max="5123" width="3.58203125" style="46" bestFit="1" customWidth="1"/>
    <col min="5124" max="5127" width="15" style="46" customWidth="1"/>
    <col min="5128" max="5128" width="3.4140625" style="46" customWidth="1"/>
    <col min="5129" max="5129" width="2.25" style="46" customWidth="1"/>
    <col min="5130" max="5376" width="8.6640625" style="46"/>
    <col min="5377" max="5377" width="3.4140625" style="46" customWidth="1"/>
    <col min="5378" max="5378" width="18.6640625" style="46" customWidth="1"/>
    <col min="5379" max="5379" width="3.58203125" style="46" bestFit="1" customWidth="1"/>
    <col min="5380" max="5383" width="15" style="46" customWidth="1"/>
    <col min="5384" max="5384" width="3.4140625" style="46" customWidth="1"/>
    <col min="5385" max="5385" width="2.25" style="46" customWidth="1"/>
    <col min="5386" max="5632" width="8.6640625" style="46"/>
    <col min="5633" max="5633" width="3.4140625" style="46" customWidth="1"/>
    <col min="5634" max="5634" width="18.6640625" style="46" customWidth="1"/>
    <col min="5635" max="5635" width="3.58203125" style="46" bestFit="1" customWidth="1"/>
    <col min="5636" max="5639" width="15" style="46" customWidth="1"/>
    <col min="5640" max="5640" width="3.4140625" style="46" customWidth="1"/>
    <col min="5641" max="5641" width="2.25" style="46" customWidth="1"/>
    <col min="5642" max="5888" width="8.6640625" style="46"/>
    <col min="5889" max="5889" width="3.4140625" style="46" customWidth="1"/>
    <col min="5890" max="5890" width="18.6640625" style="46" customWidth="1"/>
    <col min="5891" max="5891" width="3.58203125" style="46" bestFit="1" customWidth="1"/>
    <col min="5892" max="5895" width="15" style="46" customWidth="1"/>
    <col min="5896" max="5896" width="3.4140625" style="46" customWidth="1"/>
    <col min="5897" max="5897" width="2.25" style="46" customWidth="1"/>
    <col min="5898" max="6144" width="8.6640625" style="46"/>
    <col min="6145" max="6145" width="3.4140625" style="46" customWidth="1"/>
    <col min="6146" max="6146" width="18.6640625" style="46" customWidth="1"/>
    <col min="6147" max="6147" width="3.58203125" style="46" bestFit="1" customWidth="1"/>
    <col min="6148" max="6151" width="15" style="46" customWidth="1"/>
    <col min="6152" max="6152" width="3.4140625" style="46" customWidth="1"/>
    <col min="6153" max="6153" width="2.25" style="46" customWidth="1"/>
    <col min="6154" max="6400" width="8.6640625" style="46"/>
    <col min="6401" max="6401" width="3.4140625" style="46" customWidth="1"/>
    <col min="6402" max="6402" width="18.6640625" style="46" customWidth="1"/>
    <col min="6403" max="6403" width="3.58203125" style="46" bestFit="1" customWidth="1"/>
    <col min="6404" max="6407" width="15" style="46" customWidth="1"/>
    <col min="6408" max="6408" width="3.4140625" style="46" customWidth="1"/>
    <col min="6409" max="6409" width="2.25" style="46" customWidth="1"/>
    <col min="6410" max="6656" width="8.6640625" style="46"/>
    <col min="6657" max="6657" width="3.4140625" style="46" customWidth="1"/>
    <col min="6658" max="6658" width="18.6640625" style="46" customWidth="1"/>
    <col min="6659" max="6659" width="3.58203125" style="46" bestFit="1" customWidth="1"/>
    <col min="6660" max="6663" width="15" style="46" customWidth="1"/>
    <col min="6664" max="6664" width="3.4140625" style="46" customWidth="1"/>
    <col min="6665" max="6665" width="2.25" style="46" customWidth="1"/>
    <col min="6666" max="6912" width="8.6640625" style="46"/>
    <col min="6913" max="6913" width="3.4140625" style="46" customWidth="1"/>
    <col min="6914" max="6914" width="18.6640625" style="46" customWidth="1"/>
    <col min="6915" max="6915" width="3.58203125" style="46" bestFit="1" customWidth="1"/>
    <col min="6916" max="6919" width="15" style="46" customWidth="1"/>
    <col min="6920" max="6920" width="3.4140625" style="46" customWidth="1"/>
    <col min="6921" max="6921" width="2.25" style="46" customWidth="1"/>
    <col min="6922" max="7168" width="8.6640625" style="46"/>
    <col min="7169" max="7169" width="3.4140625" style="46" customWidth="1"/>
    <col min="7170" max="7170" width="18.6640625" style="46" customWidth="1"/>
    <col min="7171" max="7171" width="3.58203125" style="46" bestFit="1" customWidth="1"/>
    <col min="7172" max="7175" width="15" style="46" customWidth="1"/>
    <col min="7176" max="7176" width="3.4140625" style="46" customWidth="1"/>
    <col min="7177" max="7177" width="2.25" style="46" customWidth="1"/>
    <col min="7178" max="7424" width="8.6640625" style="46"/>
    <col min="7425" max="7425" width="3.4140625" style="46" customWidth="1"/>
    <col min="7426" max="7426" width="18.6640625" style="46" customWidth="1"/>
    <col min="7427" max="7427" width="3.58203125" style="46" bestFit="1" customWidth="1"/>
    <col min="7428" max="7431" width="15" style="46" customWidth="1"/>
    <col min="7432" max="7432" width="3.4140625" style="46" customWidth="1"/>
    <col min="7433" max="7433" width="2.25" style="46" customWidth="1"/>
    <col min="7434" max="7680" width="8.6640625" style="46"/>
    <col min="7681" max="7681" width="3.4140625" style="46" customWidth="1"/>
    <col min="7682" max="7682" width="18.6640625" style="46" customWidth="1"/>
    <col min="7683" max="7683" width="3.58203125" style="46" bestFit="1" customWidth="1"/>
    <col min="7684" max="7687" width="15" style="46" customWidth="1"/>
    <col min="7688" max="7688" width="3.4140625" style="46" customWidth="1"/>
    <col min="7689" max="7689" width="2.25" style="46" customWidth="1"/>
    <col min="7690" max="7936" width="8.6640625" style="46"/>
    <col min="7937" max="7937" width="3.4140625" style="46" customWidth="1"/>
    <col min="7938" max="7938" width="18.6640625" style="46" customWidth="1"/>
    <col min="7939" max="7939" width="3.58203125" style="46" bestFit="1" customWidth="1"/>
    <col min="7940" max="7943" width="15" style="46" customWidth="1"/>
    <col min="7944" max="7944" width="3.4140625" style="46" customWidth="1"/>
    <col min="7945" max="7945" width="2.25" style="46" customWidth="1"/>
    <col min="7946" max="8192" width="8.6640625" style="46"/>
    <col min="8193" max="8193" width="3.4140625" style="46" customWidth="1"/>
    <col min="8194" max="8194" width="18.6640625" style="46" customWidth="1"/>
    <col min="8195" max="8195" width="3.58203125" style="46" bestFit="1" customWidth="1"/>
    <col min="8196" max="8199" width="15" style="46" customWidth="1"/>
    <col min="8200" max="8200" width="3.4140625" style="46" customWidth="1"/>
    <col min="8201" max="8201" width="2.25" style="46" customWidth="1"/>
    <col min="8202" max="8448" width="8.6640625" style="46"/>
    <col min="8449" max="8449" width="3.4140625" style="46" customWidth="1"/>
    <col min="8450" max="8450" width="18.6640625" style="46" customWidth="1"/>
    <col min="8451" max="8451" width="3.58203125" style="46" bestFit="1" customWidth="1"/>
    <col min="8452" max="8455" width="15" style="46" customWidth="1"/>
    <col min="8456" max="8456" width="3.4140625" style="46" customWidth="1"/>
    <col min="8457" max="8457" width="2.25" style="46" customWidth="1"/>
    <col min="8458" max="8704" width="8.6640625" style="46"/>
    <col min="8705" max="8705" width="3.4140625" style="46" customWidth="1"/>
    <col min="8706" max="8706" width="18.6640625" style="46" customWidth="1"/>
    <col min="8707" max="8707" width="3.58203125" style="46" bestFit="1" customWidth="1"/>
    <col min="8708" max="8711" width="15" style="46" customWidth="1"/>
    <col min="8712" max="8712" width="3.4140625" style="46" customWidth="1"/>
    <col min="8713" max="8713" width="2.25" style="46" customWidth="1"/>
    <col min="8714" max="8960" width="8.6640625" style="46"/>
    <col min="8961" max="8961" width="3.4140625" style="46" customWidth="1"/>
    <col min="8962" max="8962" width="18.6640625" style="46" customWidth="1"/>
    <col min="8963" max="8963" width="3.58203125" style="46" bestFit="1" customWidth="1"/>
    <col min="8964" max="8967" width="15" style="46" customWidth="1"/>
    <col min="8968" max="8968" width="3.4140625" style="46" customWidth="1"/>
    <col min="8969" max="8969" width="2.25" style="46" customWidth="1"/>
    <col min="8970" max="9216" width="8.6640625" style="46"/>
    <col min="9217" max="9217" width="3.4140625" style="46" customWidth="1"/>
    <col min="9218" max="9218" width="18.6640625" style="46" customWidth="1"/>
    <col min="9219" max="9219" width="3.58203125" style="46" bestFit="1" customWidth="1"/>
    <col min="9220" max="9223" width="15" style="46" customWidth="1"/>
    <col min="9224" max="9224" width="3.4140625" style="46" customWidth="1"/>
    <col min="9225" max="9225" width="2.25" style="46" customWidth="1"/>
    <col min="9226" max="9472" width="8.6640625" style="46"/>
    <col min="9473" max="9473" width="3.4140625" style="46" customWidth="1"/>
    <col min="9474" max="9474" width="18.6640625" style="46" customWidth="1"/>
    <col min="9475" max="9475" width="3.58203125" style="46" bestFit="1" customWidth="1"/>
    <col min="9476" max="9479" width="15" style="46" customWidth="1"/>
    <col min="9480" max="9480" width="3.4140625" style="46" customWidth="1"/>
    <col min="9481" max="9481" width="2.25" style="46" customWidth="1"/>
    <col min="9482" max="9728" width="8.6640625" style="46"/>
    <col min="9729" max="9729" width="3.4140625" style="46" customWidth="1"/>
    <col min="9730" max="9730" width="18.6640625" style="46" customWidth="1"/>
    <col min="9731" max="9731" width="3.58203125" style="46" bestFit="1" customWidth="1"/>
    <col min="9732" max="9735" width="15" style="46" customWidth="1"/>
    <col min="9736" max="9736" width="3.4140625" style="46" customWidth="1"/>
    <col min="9737" max="9737" width="2.25" style="46" customWidth="1"/>
    <col min="9738" max="9984" width="8.6640625" style="46"/>
    <col min="9985" max="9985" width="3.4140625" style="46" customWidth="1"/>
    <col min="9986" max="9986" width="18.6640625" style="46" customWidth="1"/>
    <col min="9987" max="9987" width="3.58203125" style="46" bestFit="1" customWidth="1"/>
    <col min="9988" max="9991" width="15" style="46" customWidth="1"/>
    <col min="9992" max="9992" width="3.4140625" style="46" customWidth="1"/>
    <col min="9993" max="9993" width="2.25" style="46" customWidth="1"/>
    <col min="9994" max="10240" width="8.6640625" style="46"/>
    <col min="10241" max="10241" width="3.4140625" style="46" customWidth="1"/>
    <col min="10242" max="10242" width="18.6640625" style="46" customWidth="1"/>
    <col min="10243" max="10243" width="3.58203125" style="46" bestFit="1" customWidth="1"/>
    <col min="10244" max="10247" width="15" style="46" customWidth="1"/>
    <col min="10248" max="10248" width="3.4140625" style="46" customWidth="1"/>
    <col min="10249" max="10249" width="2.25" style="46" customWidth="1"/>
    <col min="10250" max="10496" width="8.6640625" style="46"/>
    <col min="10497" max="10497" width="3.4140625" style="46" customWidth="1"/>
    <col min="10498" max="10498" width="18.6640625" style="46" customWidth="1"/>
    <col min="10499" max="10499" width="3.58203125" style="46" bestFit="1" customWidth="1"/>
    <col min="10500" max="10503" width="15" style="46" customWidth="1"/>
    <col min="10504" max="10504" width="3.4140625" style="46" customWidth="1"/>
    <col min="10505" max="10505" width="2.25" style="46" customWidth="1"/>
    <col min="10506" max="10752" width="8.6640625" style="46"/>
    <col min="10753" max="10753" width="3.4140625" style="46" customWidth="1"/>
    <col min="10754" max="10754" width="18.6640625" style="46" customWidth="1"/>
    <col min="10755" max="10755" width="3.58203125" style="46" bestFit="1" customWidth="1"/>
    <col min="10756" max="10759" width="15" style="46" customWidth="1"/>
    <col min="10760" max="10760" width="3.4140625" style="46" customWidth="1"/>
    <col min="10761" max="10761" width="2.25" style="46" customWidth="1"/>
    <col min="10762" max="11008" width="8.6640625" style="46"/>
    <col min="11009" max="11009" width="3.4140625" style="46" customWidth="1"/>
    <col min="11010" max="11010" width="18.6640625" style="46" customWidth="1"/>
    <col min="11011" max="11011" width="3.58203125" style="46" bestFit="1" customWidth="1"/>
    <col min="11012" max="11015" width="15" style="46" customWidth="1"/>
    <col min="11016" max="11016" width="3.4140625" style="46" customWidth="1"/>
    <col min="11017" max="11017" width="2.25" style="46" customWidth="1"/>
    <col min="11018" max="11264" width="8.6640625" style="46"/>
    <col min="11265" max="11265" width="3.4140625" style="46" customWidth="1"/>
    <col min="11266" max="11266" width="18.6640625" style="46" customWidth="1"/>
    <col min="11267" max="11267" width="3.58203125" style="46" bestFit="1" customWidth="1"/>
    <col min="11268" max="11271" width="15" style="46" customWidth="1"/>
    <col min="11272" max="11272" width="3.4140625" style="46" customWidth="1"/>
    <col min="11273" max="11273" width="2.25" style="46" customWidth="1"/>
    <col min="11274" max="11520" width="8.6640625" style="46"/>
    <col min="11521" max="11521" width="3.4140625" style="46" customWidth="1"/>
    <col min="11522" max="11522" width="18.6640625" style="46" customWidth="1"/>
    <col min="11523" max="11523" width="3.58203125" style="46" bestFit="1" customWidth="1"/>
    <col min="11524" max="11527" width="15" style="46" customWidth="1"/>
    <col min="11528" max="11528" width="3.4140625" style="46" customWidth="1"/>
    <col min="11529" max="11529" width="2.25" style="46" customWidth="1"/>
    <col min="11530" max="11776" width="8.6640625" style="46"/>
    <col min="11777" max="11777" width="3.4140625" style="46" customWidth="1"/>
    <col min="11778" max="11778" width="18.6640625" style="46" customWidth="1"/>
    <col min="11779" max="11779" width="3.58203125" style="46" bestFit="1" customWidth="1"/>
    <col min="11780" max="11783" width="15" style="46" customWidth="1"/>
    <col min="11784" max="11784" width="3.4140625" style="46" customWidth="1"/>
    <col min="11785" max="11785" width="2.25" style="46" customWidth="1"/>
    <col min="11786" max="12032" width="8.6640625" style="46"/>
    <col min="12033" max="12033" width="3.4140625" style="46" customWidth="1"/>
    <col min="12034" max="12034" width="18.6640625" style="46" customWidth="1"/>
    <col min="12035" max="12035" width="3.58203125" style="46" bestFit="1" customWidth="1"/>
    <col min="12036" max="12039" width="15" style="46" customWidth="1"/>
    <col min="12040" max="12040" width="3.4140625" style="46" customWidth="1"/>
    <col min="12041" max="12041" width="2.25" style="46" customWidth="1"/>
    <col min="12042" max="12288" width="8.6640625" style="46"/>
    <col min="12289" max="12289" width="3.4140625" style="46" customWidth="1"/>
    <col min="12290" max="12290" width="18.6640625" style="46" customWidth="1"/>
    <col min="12291" max="12291" width="3.58203125" style="46" bestFit="1" customWidth="1"/>
    <col min="12292" max="12295" width="15" style="46" customWidth="1"/>
    <col min="12296" max="12296" width="3.4140625" style="46" customWidth="1"/>
    <col min="12297" max="12297" width="2.25" style="46" customWidth="1"/>
    <col min="12298" max="12544" width="8.6640625" style="46"/>
    <col min="12545" max="12545" width="3.4140625" style="46" customWidth="1"/>
    <col min="12546" max="12546" width="18.6640625" style="46" customWidth="1"/>
    <col min="12547" max="12547" width="3.58203125" style="46" bestFit="1" customWidth="1"/>
    <col min="12548" max="12551" width="15" style="46" customWidth="1"/>
    <col min="12552" max="12552" width="3.4140625" style="46" customWidth="1"/>
    <col min="12553" max="12553" width="2.25" style="46" customWidth="1"/>
    <col min="12554" max="12800" width="8.6640625" style="46"/>
    <col min="12801" max="12801" width="3.4140625" style="46" customWidth="1"/>
    <col min="12802" max="12802" width="18.6640625" style="46" customWidth="1"/>
    <col min="12803" max="12803" width="3.58203125" style="46" bestFit="1" customWidth="1"/>
    <col min="12804" max="12807" width="15" style="46" customWidth="1"/>
    <col min="12808" max="12808" width="3.4140625" style="46" customWidth="1"/>
    <col min="12809" max="12809" width="2.25" style="46" customWidth="1"/>
    <col min="12810" max="13056" width="8.6640625" style="46"/>
    <col min="13057" max="13057" width="3.4140625" style="46" customWidth="1"/>
    <col min="13058" max="13058" width="18.6640625" style="46" customWidth="1"/>
    <col min="13059" max="13059" width="3.58203125" style="46" bestFit="1" customWidth="1"/>
    <col min="13060" max="13063" width="15" style="46" customWidth="1"/>
    <col min="13064" max="13064" width="3.4140625" style="46" customWidth="1"/>
    <col min="13065" max="13065" width="2.25" style="46" customWidth="1"/>
    <col min="13066" max="13312" width="8.6640625" style="46"/>
    <col min="13313" max="13313" width="3.4140625" style="46" customWidth="1"/>
    <col min="13314" max="13314" width="18.6640625" style="46" customWidth="1"/>
    <col min="13315" max="13315" width="3.58203125" style="46" bestFit="1" customWidth="1"/>
    <col min="13316" max="13319" width="15" style="46" customWidth="1"/>
    <col min="13320" max="13320" width="3.4140625" style="46" customWidth="1"/>
    <col min="13321" max="13321" width="2.25" style="46" customWidth="1"/>
    <col min="13322" max="13568" width="8.6640625" style="46"/>
    <col min="13569" max="13569" width="3.4140625" style="46" customWidth="1"/>
    <col min="13570" max="13570" width="18.6640625" style="46" customWidth="1"/>
    <col min="13571" max="13571" width="3.58203125" style="46" bestFit="1" customWidth="1"/>
    <col min="13572" max="13575" width="15" style="46" customWidth="1"/>
    <col min="13576" max="13576" width="3.4140625" style="46" customWidth="1"/>
    <col min="13577" max="13577" width="2.25" style="46" customWidth="1"/>
    <col min="13578" max="13824" width="8.6640625" style="46"/>
    <col min="13825" max="13825" width="3.4140625" style="46" customWidth="1"/>
    <col min="13826" max="13826" width="18.6640625" style="46" customWidth="1"/>
    <col min="13827" max="13827" width="3.58203125" style="46" bestFit="1" customWidth="1"/>
    <col min="13828" max="13831" width="15" style="46" customWidth="1"/>
    <col min="13832" max="13832" width="3.4140625" style="46" customWidth="1"/>
    <col min="13833" max="13833" width="2.25" style="46" customWidth="1"/>
    <col min="13834" max="14080" width="8.6640625" style="46"/>
    <col min="14081" max="14081" width="3.4140625" style="46" customWidth="1"/>
    <col min="14082" max="14082" width="18.6640625" style="46" customWidth="1"/>
    <col min="14083" max="14083" width="3.58203125" style="46" bestFit="1" customWidth="1"/>
    <col min="14084" max="14087" width="15" style="46" customWidth="1"/>
    <col min="14088" max="14088" width="3.4140625" style="46" customWidth="1"/>
    <col min="14089" max="14089" width="2.25" style="46" customWidth="1"/>
    <col min="14090" max="14336" width="8.6640625" style="46"/>
    <col min="14337" max="14337" width="3.4140625" style="46" customWidth="1"/>
    <col min="14338" max="14338" width="18.6640625" style="46" customWidth="1"/>
    <col min="14339" max="14339" width="3.58203125" style="46" bestFit="1" customWidth="1"/>
    <col min="14340" max="14343" width="15" style="46" customWidth="1"/>
    <col min="14344" max="14344" width="3.4140625" style="46" customWidth="1"/>
    <col min="14345" max="14345" width="2.25" style="46" customWidth="1"/>
    <col min="14346" max="14592" width="8.6640625" style="46"/>
    <col min="14593" max="14593" width="3.4140625" style="46" customWidth="1"/>
    <col min="14594" max="14594" width="18.6640625" style="46" customWidth="1"/>
    <col min="14595" max="14595" width="3.58203125" style="46" bestFit="1" customWidth="1"/>
    <col min="14596" max="14599" width="15" style="46" customWidth="1"/>
    <col min="14600" max="14600" width="3.4140625" style="46" customWidth="1"/>
    <col min="14601" max="14601" width="2.25" style="46" customWidth="1"/>
    <col min="14602" max="14848" width="8.6640625" style="46"/>
    <col min="14849" max="14849" width="3.4140625" style="46" customWidth="1"/>
    <col min="14850" max="14850" width="18.6640625" style="46" customWidth="1"/>
    <col min="14851" max="14851" width="3.58203125" style="46" bestFit="1" customWidth="1"/>
    <col min="14852" max="14855" width="15" style="46" customWidth="1"/>
    <col min="14856" max="14856" width="3.4140625" style="46" customWidth="1"/>
    <col min="14857" max="14857" width="2.25" style="46" customWidth="1"/>
    <col min="14858" max="15104" width="8.6640625" style="46"/>
    <col min="15105" max="15105" width="3.4140625" style="46" customWidth="1"/>
    <col min="15106" max="15106" width="18.6640625" style="46" customWidth="1"/>
    <col min="15107" max="15107" width="3.58203125" style="46" bestFit="1" customWidth="1"/>
    <col min="15108" max="15111" width="15" style="46" customWidth="1"/>
    <col min="15112" max="15112" width="3.4140625" style="46" customWidth="1"/>
    <col min="15113" max="15113" width="2.25" style="46" customWidth="1"/>
    <col min="15114" max="15360" width="8.6640625" style="46"/>
    <col min="15361" max="15361" width="3.4140625" style="46" customWidth="1"/>
    <col min="15362" max="15362" width="18.6640625" style="46" customWidth="1"/>
    <col min="15363" max="15363" width="3.58203125" style="46" bestFit="1" customWidth="1"/>
    <col min="15364" max="15367" width="15" style="46" customWidth="1"/>
    <col min="15368" max="15368" width="3.4140625" style="46" customWidth="1"/>
    <col min="15369" max="15369" width="2.25" style="46" customWidth="1"/>
    <col min="15370" max="15616" width="8.6640625" style="46"/>
    <col min="15617" max="15617" width="3.4140625" style="46" customWidth="1"/>
    <col min="15618" max="15618" width="18.6640625" style="46" customWidth="1"/>
    <col min="15619" max="15619" width="3.58203125" style="46" bestFit="1" customWidth="1"/>
    <col min="15620" max="15623" width="15" style="46" customWidth="1"/>
    <col min="15624" max="15624" width="3.4140625" style="46" customWidth="1"/>
    <col min="15625" max="15625" width="2.25" style="46" customWidth="1"/>
    <col min="15626" max="15872" width="8.6640625" style="46"/>
    <col min="15873" max="15873" width="3.4140625" style="46" customWidth="1"/>
    <col min="15874" max="15874" width="18.6640625" style="46" customWidth="1"/>
    <col min="15875" max="15875" width="3.58203125" style="46" bestFit="1" customWidth="1"/>
    <col min="15876" max="15879" width="15" style="46" customWidth="1"/>
    <col min="15880" max="15880" width="3.4140625" style="46" customWidth="1"/>
    <col min="15881" max="15881" width="2.25" style="46" customWidth="1"/>
    <col min="15882" max="16128" width="8.6640625" style="46"/>
    <col min="16129" max="16129" width="3.4140625" style="46" customWidth="1"/>
    <col min="16130" max="16130" width="18.6640625" style="46" customWidth="1"/>
    <col min="16131" max="16131" width="3.58203125" style="46" bestFit="1" customWidth="1"/>
    <col min="16132" max="16135" width="15" style="46" customWidth="1"/>
    <col min="16136" max="16136" width="3.4140625" style="46" customWidth="1"/>
    <col min="16137" max="16137" width="2.25" style="46" customWidth="1"/>
    <col min="16138" max="16384" width="8.6640625" style="46"/>
  </cols>
  <sheetData>
    <row r="1" spans="1:8" ht="18">
      <c r="A1" s="1410"/>
      <c r="B1" s="1412" t="s">
        <v>2360</v>
      </c>
      <c r="G1" s="1511"/>
    </row>
    <row r="2" spans="1:8" ht="16.5">
      <c r="A2" s="1410"/>
      <c r="H2" s="1413"/>
    </row>
    <row r="3" spans="1:8" ht="16.5">
      <c r="A3" s="1410"/>
      <c r="B3" s="4873" t="s">
        <v>2100</v>
      </c>
      <c r="C3" s="4873"/>
      <c r="D3" s="4873"/>
      <c r="E3" s="4873"/>
      <c r="F3" s="4873"/>
      <c r="G3" s="4873"/>
      <c r="H3" s="4873"/>
    </row>
    <row r="4" spans="1:8" ht="16.5">
      <c r="A4" s="114"/>
      <c r="B4" s="114"/>
      <c r="C4" s="114"/>
      <c r="D4" s="114"/>
      <c r="E4" s="114"/>
      <c r="F4" s="114"/>
      <c r="G4" s="114"/>
    </row>
    <row r="5" spans="1:8" ht="30" customHeight="1">
      <c r="A5" s="114"/>
      <c r="B5" s="1414" t="s">
        <v>1943</v>
      </c>
      <c r="C5" s="4874"/>
      <c r="D5" s="4875"/>
      <c r="E5" s="4875"/>
      <c r="F5" s="4875"/>
      <c r="G5" s="4875"/>
      <c r="H5" s="4876"/>
    </row>
    <row r="6" spans="1:8" ht="30" customHeight="1">
      <c r="A6" s="114"/>
      <c r="B6" s="1414" t="s">
        <v>198</v>
      </c>
      <c r="C6" s="4874"/>
      <c r="D6" s="4875"/>
      <c r="E6" s="4875"/>
      <c r="F6" s="4875"/>
      <c r="G6" s="4875"/>
      <c r="H6" s="4876"/>
    </row>
    <row r="7" spans="1:8" ht="30" customHeight="1">
      <c r="A7" s="114"/>
      <c r="B7" s="1414" t="s">
        <v>1944</v>
      </c>
      <c r="C7" s="4874"/>
      <c r="D7" s="4875"/>
      <c r="E7" s="4875"/>
      <c r="F7" s="4875"/>
      <c r="G7" s="4875"/>
      <c r="H7" s="4876"/>
    </row>
    <row r="8" spans="1:8" ht="30" customHeight="1">
      <c r="B8" s="1415" t="s">
        <v>197</v>
      </c>
      <c r="C8" s="4877" t="s">
        <v>1945</v>
      </c>
      <c r="D8" s="4878"/>
      <c r="E8" s="4878"/>
      <c r="F8" s="4878"/>
      <c r="G8" s="4878"/>
      <c r="H8" s="4879"/>
    </row>
    <row r="9" spans="1:8" ht="45" customHeight="1">
      <c r="B9" s="4880" t="s">
        <v>2101</v>
      </c>
      <c r="C9" s="1414">
        <v>1</v>
      </c>
      <c r="D9" s="4882" t="s">
        <v>2102</v>
      </c>
      <c r="E9" s="4882"/>
      <c r="F9" s="4872"/>
      <c r="G9" s="4872"/>
      <c r="H9" s="4872"/>
    </row>
    <row r="10" spans="1:8" ht="45" customHeight="1">
      <c r="B10" s="4881"/>
      <c r="C10" s="1414">
        <v>2</v>
      </c>
      <c r="D10" s="4870" t="s">
        <v>2103</v>
      </c>
      <c r="E10" s="4871"/>
      <c r="F10" s="4872"/>
      <c r="G10" s="4872"/>
      <c r="H10" s="4872"/>
    </row>
    <row r="11" spans="1:8">
      <c r="B11" s="316" t="s">
        <v>23</v>
      </c>
    </row>
    <row r="12" spans="1:8">
      <c r="B12" s="4884" t="s">
        <v>2104</v>
      </c>
      <c r="C12" s="4884"/>
      <c r="D12" s="4884"/>
      <c r="E12" s="4884"/>
      <c r="F12" s="4884"/>
      <c r="G12" s="4884"/>
      <c r="H12" s="4884"/>
    </row>
  </sheetData>
  <mergeCells count="11">
    <mergeCell ref="B12:H12"/>
    <mergeCell ref="B3:H3"/>
    <mergeCell ref="C5:H5"/>
    <mergeCell ref="C6:H6"/>
    <mergeCell ref="C7:H7"/>
    <mergeCell ref="C8:H8"/>
    <mergeCell ref="B9:B10"/>
    <mergeCell ref="D9:E9"/>
    <mergeCell ref="F9:H9"/>
    <mergeCell ref="D10:E10"/>
    <mergeCell ref="F10:H10"/>
  </mergeCells>
  <phoneticPr fontId="2"/>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90647-729A-4DE5-8544-A5364AA686D4}">
  <dimension ref="A1:G14"/>
  <sheetViews>
    <sheetView view="pageBreakPreview" topLeftCell="A19" zoomScale="85" zoomScaleNormal="100" zoomScaleSheetLayoutView="85" workbookViewId="0">
      <selection activeCell="A2" sqref="A2:G2"/>
    </sheetView>
  </sheetViews>
  <sheetFormatPr defaultColWidth="8.25" defaultRowHeight="18"/>
  <cols>
    <col min="1" max="1" width="19.58203125" style="1209" customWidth="1"/>
    <col min="2" max="2" width="12.25" style="1209" customWidth="1"/>
    <col min="3" max="3" width="11.33203125" style="1209" customWidth="1"/>
    <col min="4" max="4" width="11.9140625" style="1209" customWidth="1"/>
    <col min="5" max="5" width="12.5" style="1209" customWidth="1"/>
    <col min="6" max="6" width="8.25" style="1209"/>
    <col min="7" max="7" width="4.6640625" style="1209" customWidth="1"/>
    <col min="8" max="16384" width="8.25" style="1209"/>
  </cols>
  <sheetData>
    <row r="1" spans="1:7" ht="24.75" customHeight="1">
      <c r="A1" s="1209" t="s">
        <v>2361</v>
      </c>
      <c r="E1" s="4861"/>
      <c r="F1" s="4862"/>
      <c r="G1" s="4862"/>
    </row>
    <row r="2" spans="1:7" ht="29.25" customHeight="1">
      <c r="A2" s="4905" t="s">
        <v>2105</v>
      </c>
      <c r="B2" s="5048"/>
      <c r="C2" s="5048"/>
      <c r="D2" s="5048"/>
      <c r="E2" s="5048"/>
      <c r="F2" s="5048"/>
      <c r="G2" s="5048"/>
    </row>
    <row r="3" spans="1:7" ht="30" customHeight="1">
      <c r="A3" s="5049"/>
      <c r="B3" s="5049"/>
      <c r="C3" s="5049"/>
      <c r="D3" s="5049"/>
      <c r="E3" s="5049"/>
      <c r="F3" s="5049"/>
      <c r="G3" s="5049"/>
    </row>
    <row r="4" spans="1:7">
      <c r="A4" s="1211"/>
      <c r="B4" s="1211"/>
      <c r="C4" s="1211"/>
      <c r="D4" s="1211"/>
      <c r="E4" s="1211"/>
      <c r="F4" s="1211"/>
      <c r="G4" s="1512"/>
    </row>
    <row r="5" spans="1:7" ht="50.15" customHeight="1">
      <c r="A5" s="1513" t="s">
        <v>198</v>
      </c>
      <c r="B5" s="5050"/>
      <c r="C5" s="5051"/>
      <c r="D5" s="5051"/>
      <c r="E5" s="5051"/>
      <c r="F5" s="5051"/>
      <c r="G5" s="5052"/>
    </row>
    <row r="6" spans="1:7" ht="50.15" customHeight="1">
      <c r="A6" s="1514" t="s">
        <v>2106</v>
      </c>
      <c r="B6" s="5053" t="s">
        <v>2107</v>
      </c>
      <c r="C6" s="4857"/>
      <c r="D6" s="4857"/>
      <c r="E6" s="4857"/>
      <c r="F6" s="4857"/>
      <c r="G6" s="4858"/>
    </row>
    <row r="7" spans="1:7" ht="30" customHeight="1">
      <c r="A7" s="1515"/>
      <c r="B7" s="1435"/>
      <c r="C7" s="1435"/>
      <c r="D7" s="1435"/>
      <c r="E7" s="1435"/>
      <c r="F7" s="1435"/>
      <c r="G7" s="1435"/>
    </row>
    <row r="8" spans="1:7" ht="80.150000000000006" customHeight="1">
      <c r="A8" s="1514" t="s">
        <v>2108</v>
      </c>
      <c r="B8" s="5054" t="s">
        <v>2109</v>
      </c>
      <c r="C8" s="5055"/>
      <c r="D8" s="5055"/>
      <c r="E8" s="5056"/>
      <c r="F8" s="5053" t="s">
        <v>1950</v>
      </c>
      <c r="G8" s="4858"/>
    </row>
    <row r="9" spans="1:7" ht="80.150000000000006" customHeight="1">
      <c r="A9" s="1514" t="s">
        <v>2110</v>
      </c>
      <c r="B9" s="5054" t="s">
        <v>2111</v>
      </c>
      <c r="C9" s="5055"/>
      <c r="D9" s="5055"/>
      <c r="E9" s="5056"/>
      <c r="F9" s="5053" t="s">
        <v>1950</v>
      </c>
      <c r="G9" s="4858"/>
    </row>
    <row r="10" spans="1:7" ht="30" customHeight="1"/>
    <row r="11" spans="1:7" ht="33.75" customHeight="1">
      <c r="A11" s="5047" t="s">
        <v>2112</v>
      </c>
      <c r="B11" s="5057"/>
      <c r="C11" s="5057"/>
      <c r="D11" s="5057"/>
      <c r="E11" s="5057"/>
      <c r="F11" s="5057"/>
      <c r="G11" s="5057"/>
    </row>
    <row r="12" spans="1:7" ht="36.75" customHeight="1">
      <c r="A12" s="5047"/>
      <c r="B12" s="5047"/>
      <c r="C12" s="5047"/>
      <c r="D12" s="5047"/>
      <c r="E12" s="5047"/>
      <c r="F12" s="5047"/>
      <c r="G12" s="5047"/>
    </row>
    <row r="13" spans="1:7" ht="45" customHeight="1">
      <c r="A13" s="5047"/>
      <c r="B13" s="5047"/>
      <c r="C13" s="5047"/>
      <c r="D13" s="5047"/>
      <c r="E13" s="5047"/>
      <c r="F13" s="5047"/>
      <c r="G13" s="5047"/>
    </row>
    <row r="14" spans="1:7" ht="36" customHeight="1">
      <c r="A14" s="5047"/>
      <c r="B14" s="5047"/>
      <c r="C14" s="5047"/>
      <c r="D14" s="5047"/>
      <c r="E14" s="5047"/>
      <c r="F14" s="5047"/>
      <c r="G14" s="5047"/>
    </row>
  </sheetData>
  <mergeCells count="13">
    <mergeCell ref="A14:G14"/>
    <mergeCell ref="E1:G1"/>
    <mergeCell ref="A2:G2"/>
    <mergeCell ref="A3:G3"/>
    <mergeCell ref="B5:G5"/>
    <mergeCell ref="B6:G6"/>
    <mergeCell ref="B8:E8"/>
    <mergeCell ref="F8:G8"/>
    <mergeCell ref="B9:E9"/>
    <mergeCell ref="F9:G9"/>
    <mergeCell ref="A11:G11"/>
    <mergeCell ref="A12:G12"/>
    <mergeCell ref="A13:G13"/>
  </mergeCells>
  <phoneticPr fontId="2"/>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4D15B-E00D-4F3D-AE17-8E8EA006FB2E}">
  <dimension ref="A1:I71"/>
  <sheetViews>
    <sheetView view="pageBreakPreview" topLeftCell="A60" zoomScaleNormal="89" zoomScaleSheetLayoutView="100" workbookViewId="0">
      <selection activeCell="A2" sqref="A2:H2"/>
    </sheetView>
  </sheetViews>
  <sheetFormatPr defaultColWidth="8.25" defaultRowHeight="20"/>
  <cols>
    <col min="1" max="2" width="14.9140625" style="1516" customWidth="1"/>
    <col min="3" max="4" width="10.75" style="1516" customWidth="1"/>
    <col min="5" max="6" width="12" style="1516" customWidth="1"/>
    <col min="7" max="8" width="14.9140625" style="1516" customWidth="1"/>
    <col min="9" max="9" width="29.08203125" style="1516" customWidth="1"/>
    <col min="10" max="16384" width="8.25" style="1516"/>
  </cols>
  <sheetData>
    <row r="1" spans="1:9">
      <c r="A1" s="1516" t="s">
        <v>2362</v>
      </c>
    </row>
    <row r="2" spans="1:9" ht="24.75" customHeight="1" thickBot="1">
      <c r="A2" s="5122" t="s">
        <v>2113</v>
      </c>
      <c r="B2" s="5122"/>
      <c r="C2" s="5122"/>
      <c r="D2" s="5122"/>
      <c r="E2" s="5122"/>
      <c r="F2" s="5122"/>
      <c r="G2" s="5122"/>
      <c r="H2" s="5122"/>
      <c r="I2" s="1517"/>
    </row>
    <row r="3" spans="1:9" ht="15" customHeight="1">
      <c r="A3" s="5123" t="s">
        <v>2114</v>
      </c>
      <c r="B3" s="5124"/>
      <c r="C3" s="5124"/>
      <c r="D3" s="5124"/>
      <c r="E3" s="5124"/>
      <c r="F3" s="5124"/>
      <c r="G3" s="5127" t="s">
        <v>2115</v>
      </c>
      <c r="H3" s="5128"/>
      <c r="I3" s="1518" t="s">
        <v>2116</v>
      </c>
    </row>
    <row r="4" spans="1:9" ht="15" customHeight="1">
      <c r="A4" s="5125"/>
      <c r="B4" s="5126"/>
      <c r="C4" s="5126"/>
      <c r="D4" s="5126"/>
      <c r="E4" s="5126"/>
      <c r="F4" s="5126"/>
      <c r="G4" s="5129"/>
      <c r="H4" s="5130"/>
      <c r="I4" s="1519" t="s">
        <v>2117</v>
      </c>
    </row>
    <row r="5" spans="1:9" ht="15" customHeight="1">
      <c r="A5" s="5125"/>
      <c r="B5" s="5126"/>
      <c r="C5" s="5126"/>
      <c r="D5" s="5126"/>
      <c r="E5" s="5126"/>
      <c r="F5" s="5126"/>
      <c r="G5" s="5113" t="s">
        <v>2118</v>
      </c>
      <c r="H5" s="5109"/>
      <c r="I5" s="1519" t="s">
        <v>2119</v>
      </c>
    </row>
    <row r="6" spans="1:9" ht="15" customHeight="1">
      <c r="A6" s="5131" t="s">
        <v>2120</v>
      </c>
      <c r="B6" s="5132"/>
      <c r="C6" s="5133"/>
      <c r="D6" s="5134" t="s">
        <v>2121</v>
      </c>
      <c r="E6" s="5132"/>
      <c r="F6" s="5132"/>
      <c r="G6" s="5113"/>
      <c r="H6" s="5109"/>
      <c r="I6" s="1519" t="s">
        <v>2122</v>
      </c>
    </row>
    <row r="7" spans="1:9" ht="15" customHeight="1">
      <c r="A7" s="5104" t="s">
        <v>2123</v>
      </c>
      <c r="B7" s="5061"/>
      <c r="C7" s="5109"/>
      <c r="D7" s="5113" t="s">
        <v>2124</v>
      </c>
      <c r="E7" s="5061"/>
      <c r="F7" s="5061"/>
      <c r="G7" s="5113" t="s">
        <v>2125</v>
      </c>
      <c r="H7" s="5109"/>
      <c r="I7" s="1519" t="s">
        <v>2126</v>
      </c>
    </row>
    <row r="8" spans="1:9" ht="15" customHeight="1">
      <c r="A8" s="5110"/>
      <c r="B8" s="5111"/>
      <c r="C8" s="5112"/>
      <c r="D8" s="5114"/>
      <c r="E8" s="5111"/>
      <c r="F8" s="5111"/>
      <c r="G8" s="5114"/>
      <c r="H8" s="5112"/>
      <c r="I8" s="1520" t="s">
        <v>2127</v>
      </c>
    </row>
    <row r="9" spans="1:9" ht="29.25" customHeight="1">
      <c r="A9" s="5115" t="s">
        <v>2128</v>
      </c>
      <c r="B9" s="5116"/>
      <c r="C9" s="5116"/>
      <c r="D9" s="5116"/>
      <c r="E9" s="5116"/>
      <c r="F9" s="5116"/>
      <c r="G9" s="5116"/>
      <c r="H9" s="1521" t="s">
        <v>2129</v>
      </c>
      <c r="I9" s="1522" t="s">
        <v>2130</v>
      </c>
    </row>
    <row r="10" spans="1:9" ht="30.75" customHeight="1">
      <c r="A10" s="5117" t="s">
        <v>2131</v>
      </c>
      <c r="B10" s="5067"/>
      <c r="C10" s="5067"/>
      <c r="D10" s="5067"/>
      <c r="E10" s="5067"/>
      <c r="F10" s="5067"/>
      <c r="G10" s="5067"/>
      <c r="H10" s="1523" t="s">
        <v>2132</v>
      </c>
      <c r="I10" s="5105" t="s">
        <v>2133</v>
      </c>
    </row>
    <row r="11" spans="1:9" ht="30.75" customHeight="1" thickBot="1">
      <c r="A11" s="5118"/>
      <c r="B11" s="5119"/>
      <c r="C11" s="5119"/>
      <c r="D11" s="5119"/>
      <c r="E11" s="5119"/>
      <c r="F11" s="5119"/>
      <c r="G11" s="5119"/>
      <c r="H11" s="1524"/>
      <c r="I11" s="5120"/>
    </row>
    <row r="12" spans="1:9">
      <c r="A12" s="5121" t="s">
        <v>2134</v>
      </c>
      <c r="B12" s="5121"/>
      <c r="C12" s="5121"/>
      <c r="D12" s="5121"/>
      <c r="E12" s="5121"/>
      <c r="F12" s="5121"/>
      <c r="G12" s="5121"/>
      <c r="H12" s="5121"/>
      <c r="I12" s="5121"/>
    </row>
    <row r="13" spans="1:9">
      <c r="A13" s="1525"/>
      <c r="B13" s="1525"/>
    </row>
    <row r="14" spans="1:9">
      <c r="A14" s="5095" t="s">
        <v>2135</v>
      </c>
      <c r="B14" s="5095"/>
      <c r="C14" s="5095"/>
      <c r="D14" s="5095"/>
      <c r="E14" s="5095"/>
      <c r="F14" s="5095"/>
      <c r="G14" s="5095"/>
      <c r="H14" s="5095"/>
      <c r="I14" s="5095"/>
    </row>
    <row r="15" spans="1:9" ht="20.5" thickBot="1">
      <c r="A15" s="5121" t="s">
        <v>2136</v>
      </c>
      <c r="B15" s="5121"/>
      <c r="C15" s="5121"/>
      <c r="D15" s="5121"/>
      <c r="E15" s="5121"/>
      <c r="F15" s="5121"/>
      <c r="G15" s="5121"/>
      <c r="H15" s="5121"/>
      <c r="I15" s="5121"/>
    </row>
    <row r="16" spans="1:9">
      <c r="A16" s="5106" t="s">
        <v>2137</v>
      </c>
      <c r="B16" s="5107"/>
      <c r="C16" s="5107"/>
      <c r="D16" s="5107"/>
      <c r="E16" s="5107"/>
      <c r="F16" s="5107"/>
      <c r="G16" s="5107"/>
      <c r="H16" s="5107"/>
      <c r="I16" s="5108"/>
    </row>
    <row r="17" spans="1:9">
      <c r="A17" s="5104" t="s">
        <v>2138</v>
      </c>
      <c r="B17" s="5061"/>
      <c r="C17" s="5061"/>
      <c r="D17" s="5061"/>
      <c r="E17" s="5061"/>
      <c r="F17" s="5061"/>
      <c r="G17" s="5061"/>
      <c r="H17" s="5061"/>
      <c r="I17" s="5105"/>
    </row>
    <row r="18" spans="1:9" ht="45.75" customHeight="1" thickBot="1">
      <c r="A18" s="5104" t="s">
        <v>2139</v>
      </c>
      <c r="B18" s="5061"/>
      <c r="C18" s="5061"/>
      <c r="D18" s="5061"/>
      <c r="E18" s="5061"/>
      <c r="F18" s="5061"/>
      <c r="G18" s="5061"/>
      <c r="H18" s="5061"/>
      <c r="I18" s="5105"/>
    </row>
    <row r="19" spans="1:9">
      <c r="A19" s="5096" t="s">
        <v>2140</v>
      </c>
      <c r="B19" s="5097"/>
      <c r="C19" s="5097"/>
      <c r="D19" s="5097"/>
      <c r="E19" s="5097"/>
      <c r="F19" s="5097"/>
      <c r="G19" s="5097"/>
      <c r="H19" s="5097"/>
      <c r="I19" s="1527" t="s">
        <v>2141</v>
      </c>
    </row>
    <row r="20" spans="1:9">
      <c r="A20" s="5087" t="s">
        <v>2142</v>
      </c>
      <c r="B20" s="5088"/>
      <c r="C20" s="5088"/>
      <c r="D20" s="5088"/>
      <c r="E20" s="5088"/>
      <c r="F20" s="5088"/>
      <c r="G20" s="5088"/>
      <c r="H20" s="5088"/>
      <c r="I20" s="1528" t="s">
        <v>2141</v>
      </c>
    </row>
    <row r="21" spans="1:9">
      <c r="A21" s="5087" t="s">
        <v>2143</v>
      </c>
      <c r="B21" s="5088"/>
      <c r="C21" s="5088"/>
      <c r="D21" s="5088"/>
      <c r="E21" s="5088"/>
      <c r="F21" s="5088"/>
      <c r="G21" s="5088"/>
      <c r="H21" s="5088"/>
      <c r="I21" s="1528" t="s">
        <v>2141</v>
      </c>
    </row>
    <row r="22" spans="1:9">
      <c r="A22" s="5087" t="s">
        <v>2144</v>
      </c>
      <c r="B22" s="5088"/>
      <c r="C22" s="5088"/>
      <c r="D22" s="5088"/>
      <c r="E22" s="5088"/>
      <c r="F22" s="5088"/>
      <c r="G22" s="5088"/>
      <c r="H22" s="5088"/>
      <c r="I22" s="1528" t="s">
        <v>2141</v>
      </c>
    </row>
    <row r="23" spans="1:9">
      <c r="A23" s="5087" t="s">
        <v>2145</v>
      </c>
      <c r="B23" s="5088"/>
      <c r="C23" s="5088"/>
      <c r="D23" s="5088"/>
      <c r="E23" s="5088"/>
      <c r="F23" s="5088"/>
      <c r="G23" s="5088"/>
      <c r="H23" s="5088"/>
      <c r="I23" s="1528" t="s">
        <v>2141</v>
      </c>
    </row>
    <row r="24" spans="1:9">
      <c r="A24" s="5087" t="s">
        <v>2146</v>
      </c>
      <c r="B24" s="5088"/>
      <c r="C24" s="5088"/>
      <c r="D24" s="5088"/>
      <c r="E24" s="5088"/>
      <c r="F24" s="5088"/>
      <c r="G24" s="5088"/>
      <c r="H24" s="5088"/>
      <c r="I24" s="1528" t="s">
        <v>2141</v>
      </c>
    </row>
    <row r="25" spans="1:9">
      <c r="A25" s="5087" t="s">
        <v>2147</v>
      </c>
      <c r="B25" s="5088"/>
      <c r="C25" s="5088"/>
      <c r="D25" s="5088"/>
      <c r="E25" s="5088"/>
      <c r="F25" s="5088"/>
      <c r="G25" s="5088"/>
      <c r="H25" s="5088"/>
      <c r="I25" s="1528" t="s">
        <v>2141</v>
      </c>
    </row>
    <row r="26" spans="1:9">
      <c r="A26" s="5087" t="s">
        <v>2148</v>
      </c>
      <c r="B26" s="5088"/>
      <c r="C26" s="5088"/>
      <c r="D26" s="5088"/>
      <c r="E26" s="5088"/>
      <c r="F26" s="5088"/>
      <c r="G26" s="5088"/>
      <c r="H26" s="5088"/>
      <c r="I26" s="1528" t="s">
        <v>2141</v>
      </c>
    </row>
    <row r="27" spans="1:9">
      <c r="A27" s="5087" t="s">
        <v>2149</v>
      </c>
      <c r="B27" s="5088"/>
      <c r="C27" s="5088"/>
      <c r="D27" s="5088"/>
      <c r="E27" s="5088"/>
      <c r="F27" s="5088"/>
      <c r="G27" s="5088"/>
      <c r="H27" s="5088"/>
      <c r="I27" s="1528" t="s">
        <v>2141</v>
      </c>
    </row>
    <row r="28" spans="1:9">
      <c r="A28" s="5087" t="s">
        <v>2150</v>
      </c>
      <c r="B28" s="5088"/>
      <c r="C28" s="5088"/>
      <c r="D28" s="5088"/>
      <c r="E28" s="5088"/>
      <c r="F28" s="5088"/>
      <c r="G28" s="5088"/>
      <c r="H28" s="5088"/>
      <c r="I28" s="1528" t="s">
        <v>2141</v>
      </c>
    </row>
    <row r="29" spans="1:9">
      <c r="A29" s="5087" t="s">
        <v>2151</v>
      </c>
      <c r="B29" s="5088"/>
      <c r="C29" s="5088"/>
      <c r="D29" s="5088"/>
      <c r="E29" s="5088"/>
      <c r="F29" s="5088"/>
      <c r="G29" s="5088"/>
      <c r="H29" s="5088"/>
      <c r="I29" s="1528" t="s">
        <v>2141</v>
      </c>
    </row>
    <row r="30" spans="1:9">
      <c r="A30" s="5087" t="s">
        <v>2152</v>
      </c>
      <c r="B30" s="5088"/>
      <c r="C30" s="5088"/>
      <c r="D30" s="5088"/>
      <c r="E30" s="5088"/>
      <c r="F30" s="5088"/>
      <c r="G30" s="5088"/>
      <c r="H30" s="5088"/>
      <c r="I30" s="1528" t="s">
        <v>2141</v>
      </c>
    </row>
    <row r="31" spans="1:9">
      <c r="A31" s="5087" t="s">
        <v>2153</v>
      </c>
      <c r="B31" s="5088"/>
      <c r="C31" s="5088"/>
      <c r="D31" s="5088"/>
      <c r="E31" s="5088"/>
      <c r="F31" s="5088"/>
      <c r="G31" s="5088"/>
      <c r="H31" s="5088"/>
      <c r="I31" s="1528" t="s">
        <v>2141</v>
      </c>
    </row>
    <row r="32" spans="1:9">
      <c r="A32" s="5087" t="s">
        <v>2154</v>
      </c>
      <c r="B32" s="5088"/>
      <c r="C32" s="5088"/>
      <c r="D32" s="5088"/>
      <c r="E32" s="5088"/>
      <c r="F32" s="5088"/>
      <c r="G32" s="5088"/>
      <c r="H32" s="5088"/>
      <c r="I32" s="1528" t="s">
        <v>2141</v>
      </c>
    </row>
    <row r="33" spans="1:9">
      <c r="A33" s="5087" t="s">
        <v>2155</v>
      </c>
      <c r="B33" s="5088"/>
      <c r="C33" s="5088"/>
      <c r="D33" s="5088"/>
      <c r="E33" s="5088"/>
      <c r="F33" s="5088"/>
      <c r="G33" s="5088"/>
      <c r="H33" s="5088"/>
      <c r="I33" s="1528" t="s">
        <v>2141</v>
      </c>
    </row>
    <row r="34" spans="1:9">
      <c r="A34" s="5087" t="s">
        <v>2156</v>
      </c>
      <c r="B34" s="5088"/>
      <c r="C34" s="5088"/>
      <c r="D34" s="5088"/>
      <c r="E34" s="5088"/>
      <c r="F34" s="5088"/>
      <c r="G34" s="5088"/>
      <c r="H34" s="5088"/>
      <c r="I34" s="1528" t="s">
        <v>2141</v>
      </c>
    </row>
    <row r="35" spans="1:9">
      <c r="A35" s="5087" t="s">
        <v>2157</v>
      </c>
      <c r="B35" s="5088"/>
      <c r="C35" s="5088"/>
      <c r="D35" s="5088"/>
      <c r="E35" s="5088"/>
      <c r="F35" s="5088"/>
      <c r="G35" s="5088"/>
      <c r="H35" s="5088"/>
      <c r="I35" s="1528" t="s">
        <v>2141</v>
      </c>
    </row>
    <row r="36" spans="1:9">
      <c r="A36" s="5087" t="s">
        <v>2158</v>
      </c>
      <c r="B36" s="5088"/>
      <c r="C36" s="5088"/>
      <c r="D36" s="5088"/>
      <c r="E36" s="5088"/>
      <c r="F36" s="5088"/>
      <c r="G36" s="5088"/>
      <c r="H36" s="5088"/>
      <c r="I36" s="1528" t="s">
        <v>2141</v>
      </c>
    </row>
    <row r="37" spans="1:9">
      <c r="A37" s="5087" t="s">
        <v>2159</v>
      </c>
      <c r="B37" s="5088"/>
      <c r="C37" s="5088"/>
      <c r="D37" s="5088"/>
      <c r="E37" s="5088"/>
      <c r="F37" s="5088"/>
      <c r="G37" s="5088"/>
      <c r="H37" s="5088"/>
      <c r="I37" s="1528" t="s">
        <v>2141</v>
      </c>
    </row>
    <row r="38" spans="1:9">
      <c r="A38" s="5087" t="s">
        <v>2160</v>
      </c>
      <c r="B38" s="5088"/>
      <c r="C38" s="5088"/>
      <c r="D38" s="5088"/>
      <c r="E38" s="5088"/>
      <c r="F38" s="5088"/>
      <c r="G38" s="5088"/>
      <c r="H38" s="5088"/>
      <c r="I38" s="1528" t="s">
        <v>2141</v>
      </c>
    </row>
    <row r="39" spans="1:9">
      <c r="A39" s="5087" t="s">
        <v>2161</v>
      </c>
      <c r="B39" s="5088"/>
      <c r="C39" s="5088"/>
      <c r="D39" s="5088"/>
      <c r="E39" s="5088"/>
      <c r="F39" s="5088"/>
      <c r="G39" s="5088"/>
      <c r="H39" s="5088"/>
      <c r="I39" s="1528" t="s">
        <v>2141</v>
      </c>
    </row>
    <row r="40" spans="1:9" ht="20.5" thickBot="1">
      <c r="A40" s="5089" t="s">
        <v>2162</v>
      </c>
      <c r="B40" s="5090"/>
      <c r="C40" s="5090"/>
      <c r="D40" s="5090"/>
      <c r="E40" s="5090"/>
      <c r="F40" s="5090"/>
      <c r="G40" s="5090"/>
      <c r="H40" s="5090"/>
      <c r="I40" s="1529" t="s">
        <v>2141</v>
      </c>
    </row>
    <row r="41" spans="1:9">
      <c r="A41" s="5106" t="s">
        <v>2163</v>
      </c>
      <c r="B41" s="5107"/>
      <c r="C41" s="5107"/>
      <c r="D41" s="5107"/>
      <c r="E41" s="5107"/>
      <c r="F41" s="5107"/>
      <c r="G41" s="5107"/>
      <c r="H41" s="5107"/>
      <c r="I41" s="5108"/>
    </row>
    <row r="42" spans="1:9">
      <c r="A42" s="5104" t="s">
        <v>2164</v>
      </c>
      <c r="B42" s="5061"/>
      <c r="C42" s="5061"/>
      <c r="D42" s="5061"/>
      <c r="E42" s="5061"/>
      <c r="F42" s="5061"/>
      <c r="G42" s="5061"/>
      <c r="H42" s="5061"/>
      <c r="I42" s="5105"/>
    </row>
    <row r="43" spans="1:9" ht="26.25" customHeight="1">
      <c r="A43" s="5104" t="s">
        <v>2165</v>
      </c>
      <c r="B43" s="5061"/>
      <c r="C43" s="5061"/>
      <c r="D43" s="5061"/>
      <c r="E43" s="5061"/>
      <c r="F43" s="5061"/>
      <c r="G43" s="5061"/>
      <c r="H43" s="5061"/>
      <c r="I43" s="5105"/>
    </row>
    <row r="44" spans="1:9" ht="21" customHeight="1">
      <c r="A44" s="5087" t="s">
        <v>2166</v>
      </c>
      <c r="B44" s="5088"/>
      <c r="C44" s="5103" t="s">
        <v>2167</v>
      </c>
      <c r="D44" s="5103"/>
      <c r="E44" s="5103"/>
      <c r="F44" s="5103"/>
      <c r="G44" s="5103"/>
      <c r="H44" s="5084" t="s">
        <v>2168</v>
      </c>
      <c r="I44" s="5102"/>
    </row>
    <row r="45" spans="1:9">
      <c r="A45" s="5087"/>
      <c r="B45" s="5088"/>
      <c r="C45" s="5103" t="s">
        <v>2169</v>
      </c>
      <c r="D45" s="5103"/>
      <c r="E45" s="5103"/>
      <c r="F45" s="5103"/>
      <c r="G45" s="5103"/>
      <c r="H45" s="5084" t="s">
        <v>2168</v>
      </c>
      <c r="I45" s="5102"/>
    </row>
    <row r="46" spans="1:9">
      <c r="A46" s="5087"/>
      <c r="B46" s="5088"/>
      <c r="C46" s="5103" t="s">
        <v>2170</v>
      </c>
      <c r="D46" s="5103"/>
      <c r="E46" s="5103"/>
      <c r="F46" s="5103"/>
      <c r="G46" s="5103"/>
      <c r="H46" s="5084" t="s">
        <v>2168</v>
      </c>
      <c r="I46" s="5102"/>
    </row>
    <row r="47" spans="1:9">
      <c r="A47" s="5087"/>
      <c r="B47" s="5088"/>
      <c r="C47" s="5103" t="s">
        <v>2171</v>
      </c>
      <c r="D47" s="5103"/>
      <c r="E47" s="5103"/>
      <c r="F47" s="5103"/>
      <c r="G47" s="5103"/>
      <c r="H47" s="5084" t="s">
        <v>2168</v>
      </c>
      <c r="I47" s="5102"/>
    </row>
    <row r="48" spans="1:9">
      <c r="A48" s="5087"/>
      <c r="B48" s="5088"/>
      <c r="C48" s="5103" t="s">
        <v>2172</v>
      </c>
      <c r="D48" s="5103"/>
      <c r="E48" s="5103"/>
      <c r="F48" s="5103"/>
      <c r="G48" s="5103"/>
      <c r="H48" s="5084" t="s">
        <v>2173</v>
      </c>
      <c r="I48" s="5102"/>
    </row>
    <row r="49" spans="1:9">
      <c r="A49" s="5087" t="s">
        <v>2116</v>
      </c>
      <c r="B49" s="5088"/>
      <c r="C49" s="5084" t="s">
        <v>2174</v>
      </c>
      <c r="D49" s="5084"/>
      <c r="E49" s="5084" t="s">
        <v>2175</v>
      </c>
      <c r="F49" s="5084"/>
      <c r="G49" s="5084" t="s">
        <v>2176</v>
      </c>
      <c r="H49" s="5084"/>
      <c r="I49" s="5102"/>
    </row>
    <row r="50" spans="1:9" ht="20.25" customHeight="1">
      <c r="A50" s="5087" t="s">
        <v>2177</v>
      </c>
      <c r="B50" s="5088"/>
      <c r="C50" s="5084"/>
      <c r="D50" s="5084"/>
      <c r="E50" s="5084"/>
      <c r="F50" s="5084"/>
      <c r="G50" s="5091"/>
      <c r="H50" s="5091"/>
      <c r="I50" s="5092"/>
    </row>
    <row r="51" spans="1:9" ht="20.25" customHeight="1">
      <c r="A51" s="5087"/>
      <c r="B51" s="5088"/>
      <c r="C51" s="5084"/>
      <c r="D51" s="5084"/>
      <c r="E51" s="5084"/>
      <c r="F51" s="5084"/>
      <c r="G51" s="5084"/>
      <c r="H51" s="5084"/>
      <c r="I51" s="5102"/>
    </row>
    <row r="52" spans="1:9" ht="20.25" customHeight="1">
      <c r="A52" s="5087"/>
      <c r="B52" s="5088"/>
      <c r="C52" s="5084"/>
      <c r="D52" s="5084"/>
      <c r="E52" s="5084"/>
      <c r="F52" s="5084"/>
      <c r="G52" s="5084"/>
      <c r="H52" s="5084"/>
      <c r="I52" s="5102"/>
    </row>
    <row r="53" spans="1:9">
      <c r="A53" s="5087"/>
      <c r="B53" s="5088"/>
      <c r="C53" s="5084"/>
      <c r="D53" s="5084"/>
      <c r="E53" s="5084"/>
      <c r="F53" s="5084"/>
      <c r="G53" s="5091"/>
      <c r="H53" s="5091"/>
      <c r="I53" s="5092"/>
    </row>
    <row r="54" spans="1:9" ht="29.25" customHeight="1">
      <c r="A54" s="5087" t="s">
        <v>2178</v>
      </c>
      <c r="B54" s="5088"/>
      <c r="C54" s="5084"/>
      <c r="D54" s="5084"/>
      <c r="E54" s="5084"/>
      <c r="F54" s="5084"/>
      <c r="G54" s="5091"/>
      <c r="H54" s="5091"/>
      <c r="I54" s="5092"/>
    </row>
    <row r="55" spans="1:9" ht="24" customHeight="1">
      <c r="A55" s="5087" t="s">
        <v>2179</v>
      </c>
      <c r="B55" s="5088"/>
      <c r="C55" s="5091"/>
      <c r="D55" s="5091"/>
      <c r="E55" s="5091"/>
      <c r="F55" s="5091"/>
      <c r="G55" s="5091"/>
      <c r="H55" s="5091"/>
      <c r="I55" s="5092"/>
    </row>
    <row r="56" spans="1:9" ht="27" customHeight="1" thickBot="1">
      <c r="A56" s="5089"/>
      <c r="B56" s="5090"/>
      <c r="C56" s="5093"/>
      <c r="D56" s="5093"/>
      <c r="E56" s="5093"/>
      <c r="F56" s="5093"/>
      <c r="G56" s="5093"/>
      <c r="H56" s="5093"/>
      <c r="I56" s="5094"/>
    </row>
    <row r="57" spans="1:9">
      <c r="A57" s="1530"/>
      <c r="B57" s="1530"/>
      <c r="C57" s="1530"/>
      <c r="D57" s="1530"/>
      <c r="E57" s="1530"/>
      <c r="F57" s="1530"/>
      <c r="G57" s="1530"/>
      <c r="H57" s="1530"/>
      <c r="I57" s="1530"/>
    </row>
    <row r="58" spans="1:9">
      <c r="A58" s="5095" t="s">
        <v>2180</v>
      </c>
      <c r="B58" s="5095"/>
      <c r="C58" s="5095"/>
      <c r="D58" s="5095"/>
      <c r="E58" s="5095"/>
      <c r="F58" s="5095"/>
      <c r="G58" s="5095"/>
      <c r="H58" s="5095"/>
      <c r="I58" s="5095"/>
    </row>
    <row r="59" spans="1:9" ht="20.5" thickBot="1">
      <c r="A59" s="1531" t="s">
        <v>2181</v>
      </c>
      <c r="B59" s="1526"/>
      <c r="C59" s="1526"/>
      <c r="D59" s="1526"/>
      <c r="E59" s="1526"/>
      <c r="F59" s="1526"/>
      <c r="G59" s="1526"/>
      <c r="H59" s="1526"/>
      <c r="I59" s="1526"/>
    </row>
    <row r="60" spans="1:9" ht="22.5" customHeight="1">
      <c r="A60" s="5096" t="s">
        <v>2182</v>
      </c>
      <c r="B60" s="5097"/>
      <c r="C60" s="5097"/>
      <c r="D60" s="5098" t="s">
        <v>2183</v>
      </c>
      <c r="E60" s="5098"/>
      <c r="F60" s="5098"/>
      <c r="G60" s="5098"/>
      <c r="H60" s="5098"/>
      <c r="I60" s="5099"/>
    </row>
    <row r="61" spans="1:9" ht="22.5" customHeight="1">
      <c r="A61" s="5087" t="s">
        <v>2184</v>
      </c>
      <c r="B61" s="5088"/>
      <c r="C61" s="5088"/>
      <c r="D61" s="5100" t="s">
        <v>2183</v>
      </c>
      <c r="E61" s="5100"/>
      <c r="F61" s="5100"/>
      <c r="G61" s="5100"/>
      <c r="H61" s="5100"/>
      <c r="I61" s="5101"/>
    </row>
    <row r="62" spans="1:9" ht="19.5" customHeight="1">
      <c r="A62" s="5062" t="s">
        <v>2185</v>
      </c>
      <c r="B62" s="5063"/>
      <c r="C62" s="5063"/>
      <c r="D62" s="5063"/>
      <c r="E62" s="5063"/>
      <c r="F62" s="5063"/>
      <c r="G62" s="5064" t="s">
        <v>2186</v>
      </c>
      <c r="H62" s="5065"/>
      <c r="I62" s="1532" t="s">
        <v>2187</v>
      </c>
    </row>
    <row r="63" spans="1:9" ht="18" customHeight="1">
      <c r="A63" s="5062"/>
      <c r="B63" s="5063"/>
      <c r="C63" s="5063"/>
      <c r="D63" s="5063"/>
      <c r="E63" s="5063"/>
      <c r="F63" s="5063"/>
      <c r="G63" s="5066"/>
      <c r="H63" s="5067"/>
      <c r="I63" s="5070" t="s">
        <v>2188</v>
      </c>
    </row>
    <row r="64" spans="1:9">
      <c r="A64" s="5062"/>
      <c r="B64" s="5063"/>
      <c r="C64" s="5063"/>
      <c r="D64" s="5063"/>
      <c r="E64" s="5063"/>
      <c r="F64" s="5063"/>
      <c r="G64" s="5068"/>
      <c r="H64" s="5069"/>
      <c r="I64" s="5071"/>
    </row>
    <row r="65" spans="1:9" ht="19.5" customHeight="1">
      <c r="A65" s="5072" t="s">
        <v>2189</v>
      </c>
      <c r="B65" s="5073"/>
      <c r="C65" s="5074"/>
      <c r="D65" s="5078"/>
      <c r="E65" s="5073"/>
      <c r="F65" s="5073"/>
      <c r="G65" s="5073"/>
      <c r="H65" s="5073"/>
      <c r="I65" s="5079"/>
    </row>
    <row r="66" spans="1:9">
      <c r="A66" s="5075"/>
      <c r="B66" s="5076"/>
      <c r="C66" s="5077"/>
      <c r="D66" s="5080"/>
      <c r="E66" s="5076"/>
      <c r="F66" s="5076"/>
      <c r="G66" s="5076"/>
      <c r="H66" s="5076"/>
      <c r="I66" s="5081"/>
    </row>
    <row r="67" spans="1:9" ht="20.25" customHeight="1">
      <c r="A67" s="5082" t="s">
        <v>2190</v>
      </c>
      <c r="B67" s="5084" t="s">
        <v>2191</v>
      </c>
      <c r="C67" s="5084"/>
      <c r="D67" s="5085"/>
      <c r="E67" s="5085"/>
      <c r="F67" s="5085"/>
      <c r="G67" s="5085"/>
      <c r="H67" s="5085"/>
      <c r="I67" s="5086"/>
    </row>
    <row r="68" spans="1:9" ht="20.25" customHeight="1">
      <c r="A68" s="5082"/>
      <c r="B68" s="5084" t="s">
        <v>2192</v>
      </c>
      <c r="C68" s="5084"/>
      <c r="D68" s="5085"/>
      <c r="E68" s="5085"/>
      <c r="F68" s="5085"/>
      <c r="G68" s="5085"/>
      <c r="H68" s="5085"/>
      <c r="I68" s="5086"/>
    </row>
    <row r="69" spans="1:9" ht="20.25" customHeight="1" thickBot="1">
      <c r="A69" s="5083"/>
      <c r="B69" s="5058" t="s">
        <v>2193</v>
      </c>
      <c r="C69" s="5058"/>
      <c r="D69" s="5059"/>
      <c r="E69" s="5059"/>
      <c r="F69" s="5059"/>
      <c r="G69" s="5059"/>
      <c r="H69" s="5059"/>
      <c r="I69" s="5060"/>
    </row>
    <row r="70" spans="1:9">
      <c r="A70" s="1530"/>
      <c r="B70" s="1530"/>
      <c r="C70" s="1530"/>
      <c r="D70" s="1530"/>
      <c r="E70" s="1530"/>
      <c r="F70" s="1530"/>
      <c r="G70" s="1530"/>
      <c r="H70" s="1530"/>
      <c r="I70" s="1530"/>
    </row>
    <row r="71" spans="1:9" ht="45.75" customHeight="1">
      <c r="A71" s="5061"/>
      <c r="B71" s="5061"/>
      <c r="C71" s="5061"/>
      <c r="D71" s="5061"/>
      <c r="E71" s="5061"/>
      <c r="F71" s="5061"/>
      <c r="G71" s="5061"/>
      <c r="H71" s="5061"/>
      <c r="I71" s="5061"/>
    </row>
  </sheetData>
  <mergeCells count="95">
    <mergeCell ref="A2:H2"/>
    <mergeCell ref="A3:F5"/>
    <mergeCell ref="G3:H4"/>
    <mergeCell ref="G5:H6"/>
    <mergeCell ref="A6:C6"/>
    <mergeCell ref="D6:F6"/>
    <mergeCell ref="A18:I18"/>
    <mergeCell ref="A7:C8"/>
    <mergeCell ref="D7:F8"/>
    <mergeCell ref="G7:H8"/>
    <mergeCell ref="A9:G9"/>
    <mergeCell ref="A10:G11"/>
    <mergeCell ref="I10:I11"/>
    <mergeCell ref="A12:I12"/>
    <mergeCell ref="A14:I14"/>
    <mergeCell ref="A15:I15"/>
    <mergeCell ref="A16:I16"/>
    <mergeCell ref="A17:I17"/>
    <mergeCell ref="A30:H30"/>
    <mergeCell ref="A19:H19"/>
    <mergeCell ref="A20:H20"/>
    <mergeCell ref="A21:H21"/>
    <mergeCell ref="A22:H22"/>
    <mergeCell ref="A23:H23"/>
    <mergeCell ref="A24:H24"/>
    <mergeCell ref="A25:H25"/>
    <mergeCell ref="A26:H26"/>
    <mergeCell ref="A27:H27"/>
    <mergeCell ref="A28:H28"/>
    <mergeCell ref="A29:H29"/>
    <mergeCell ref="A42:I42"/>
    <mergeCell ref="A31:H31"/>
    <mergeCell ref="A32:H32"/>
    <mergeCell ref="A33:H33"/>
    <mergeCell ref="A34:H34"/>
    <mergeCell ref="A35:H35"/>
    <mergeCell ref="A36:H36"/>
    <mergeCell ref="A37:H37"/>
    <mergeCell ref="A38:H38"/>
    <mergeCell ref="A39:H39"/>
    <mergeCell ref="A40:H40"/>
    <mergeCell ref="A41:I41"/>
    <mergeCell ref="A49:B49"/>
    <mergeCell ref="C49:D49"/>
    <mergeCell ref="E49:F49"/>
    <mergeCell ref="G49:I49"/>
    <mergeCell ref="A43:I43"/>
    <mergeCell ref="A44:B48"/>
    <mergeCell ref="C44:G44"/>
    <mergeCell ref="H44:I44"/>
    <mergeCell ref="C45:G45"/>
    <mergeCell ref="H45:I45"/>
    <mergeCell ref="C46:G46"/>
    <mergeCell ref="H46:I46"/>
    <mergeCell ref="C47:G47"/>
    <mergeCell ref="H47:I47"/>
    <mergeCell ref="C52:D52"/>
    <mergeCell ref="E52:F52"/>
    <mergeCell ref="G52:I52"/>
    <mergeCell ref="C48:G48"/>
    <mergeCell ref="H48:I48"/>
    <mergeCell ref="A61:C61"/>
    <mergeCell ref="D61:I61"/>
    <mergeCell ref="C53:D53"/>
    <mergeCell ref="E53:F53"/>
    <mergeCell ref="G53:I53"/>
    <mergeCell ref="A54:B54"/>
    <mergeCell ref="C54:D54"/>
    <mergeCell ref="E54:F54"/>
    <mergeCell ref="G54:I54"/>
    <mergeCell ref="A50:B53"/>
    <mergeCell ref="C50:D50"/>
    <mergeCell ref="E50:F50"/>
    <mergeCell ref="G50:I50"/>
    <mergeCell ref="C51:D51"/>
    <mergeCell ref="E51:F51"/>
    <mergeCell ref="G51:I51"/>
    <mergeCell ref="A55:B56"/>
    <mergeCell ref="C55:I56"/>
    <mergeCell ref="A58:I58"/>
    <mergeCell ref="A60:C60"/>
    <mergeCell ref="D60:I60"/>
    <mergeCell ref="B69:C69"/>
    <mergeCell ref="D69:I69"/>
    <mergeCell ref="A71:I71"/>
    <mergeCell ref="A62:F64"/>
    <mergeCell ref="G62:H64"/>
    <mergeCell ref="I63:I64"/>
    <mergeCell ref="A65:C66"/>
    <mergeCell ref="D65:I66"/>
    <mergeCell ref="A67:A69"/>
    <mergeCell ref="B67:C67"/>
    <mergeCell ref="D67:I67"/>
    <mergeCell ref="B68:C68"/>
    <mergeCell ref="D68:I68"/>
  </mergeCells>
  <phoneticPr fontId="2"/>
  <pageMargins left="0.62992125984251968" right="0.23622047244094491" top="0.35433070866141736" bottom="0.35433070866141736" header="0.31496062992125984" footer="0.31496062992125984"/>
  <pageSetup paperSize="9" scale="53" orientation="portrait" r:id="rId1"/>
  <rowBreaks count="1" manualBreakCount="1">
    <brk id="70" max="8" man="1"/>
  </rowBreaks>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EA1B6-4E79-4255-BE57-45BB3E455F29}">
  <dimension ref="A1:G15"/>
  <sheetViews>
    <sheetView view="pageBreakPreview" topLeftCell="A18" zoomScaleNormal="100" zoomScaleSheetLayoutView="100" workbookViewId="0">
      <selection activeCell="A2" sqref="A2"/>
    </sheetView>
  </sheetViews>
  <sheetFormatPr defaultColWidth="8.25" defaultRowHeight="18"/>
  <cols>
    <col min="1" max="1" width="19.58203125" style="1209" customWidth="1"/>
    <col min="2" max="2" width="12.25" style="1209" customWidth="1"/>
    <col min="3" max="3" width="11.33203125" style="1209" customWidth="1"/>
    <col min="4" max="4" width="11.9140625" style="1209" customWidth="1"/>
    <col min="5" max="5" width="12.5" style="1209" customWidth="1"/>
    <col min="6" max="6" width="8.25" style="1209"/>
    <col min="7" max="7" width="4.6640625" style="1209" customWidth="1"/>
    <col min="8" max="16384" width="8.25" style="1209"/>
  </cols>
  <sheetData>
    <row r="1" spans="1:7" ht="24.75" customHeight="1">
      <c r="A1" s="1209" t="s">
        <v>2363</v>
      </c>
      <c r="E1" s="4861"/>
      <c r="F1" s="4862"/>
      <c r="G1" s="4862"/>
    </row>
    <row r="2" spans="1:7" ht="30" customHeight="1">
      <c r="E2" s="1386"/>
    </row>
    <row r="3" spans="1:7" ht="29.25" customHeight="1">
      <c r="A3" s="4905" t="s">
        <v>2194</v>
      </c>
      <c r="B3" s="5048"/>
      <c r="C3" s="5048"/>
      <c r="D3" s="5048"/>
      <c r="E3" s="5048"/>
      <c r="F3" s="5048"/>
      <c r="G3" s="5048"/>
    </row>
    <row r="4" spans="1:7" ht="30" customHeight="1">
      <c r="A4" s="5049"/>
      <c r="B4" s="5049"/>
      <c r="C4" s="5049"/>
      <c r="D4" s="5049"/>
      <c r="E4" s="5049"/>
      <c r="F4" s="5049"/>
      <c r="G4" s="5049"/>
    </row>
    <row r="5" spans="1:7">
      <c r="A5" s="1211"/>
      <c r="B5" s="1211"/>
      <c r="C5" s="1211"/>
      <c r="D5" s="1211"/>
      <c r="E5" s="1211"/>
      <c r="F5" s="1211"/>
      <c r="G5" s="1512"/>
    </row>
    <row r="6" spans="1:7" ht="50.15" customHeight="1">
      <c r="A6" s="1513" t="s">
        <v>198</v>
      </c>
      <c r="B6" s="5050"/>
      <c r="C6" s="5051"/>
      <c r="D6" s="5051"/>
      <c r="E6" s="5051"/>
      <c r="F6" s="5051"/>
      <c r="G6" s="5052"/>
    </row>
    <row r="7" spans="1:7" ht="50.15" customHeight="1">
      <c r="A7" s="1514" t="s">
        <v>2106</v>
      </c>
      <c r="B7" s="5053" t="s">
        <v>2107</v>
      </c>
      <c r="C7" s="4857"/>
      <c r="D7" s="4857"/>
      <c r="E7" s="4857"/>
      <c r="F7" s="4857"/>
      <c r="G7" s="4858"/>
    </row>
    <row r="8" spans="1:7" ht="30" customHeight="1">
      <c r="A8" s="1515"/>
      <c r="B8" s="1435"/>
      <c r="C8" s="1435"/>
      <c r="D8" s="1435"/>
      <c r="E8" s="1435"/>
      <c r="F8" s="1435"/>
      <c r="G8" s="1435"/>
    </row>
    <row r="9" spans="1:7" ht="80.150000000000006" customHeight="1">
      <c r="A9" s="1514" t="s">
        <v>2195</v>
      </c>
      <c r="B9" s="5054" t="s">
        <v>2196</v>
      </c>
      <c r="C9" s="5055"/>
      <c r="D9" s="5055"/>
      <c r="E9" s="5056"/>
      <c r="F9" s="5053" t="s">
        <v>1950</v>
      </c>
      <c r="G9" s="4858"/>
    </row>
    <row r="10" spans="1:7" ht="80.150000000000006" customHeight="1">
      <c r="A10" s="1514" t="s">
        <v>2197</v>
      </c>
      <c r="B10" s="5054" t="s">
        <v>2198</v>
      </c>
      <c r="C10" s="5055"/>
      <c r="D10" s="5055"/>
      <c r="E10" s="5056"/>
      <c r="F10" s="5053" t="s">
        <v>1950</v>
      </c>
      <c r="G10" s="4858"/>
    </row>
    <row r="11" spans="1:7" ht="30" customHeight="1"/>
    <row r="12" spans="1:7" ht="33.75" customHeight="1">
      <c r="A12" s="5047" t="s">
        <v>2199</v>
      </c>
      <c r="B12" s="5057"/>
      <c r="C12" s="5057"/>
      <c r="D12" s="5057"/>
      <c r="E12" s="5057"/>
      <c r="F12" s="5057"/>
      <c r="G12" s="5057"/>
    </row>
    <row r="13" spans="1:7" ht="36.75" customHeight="1">
      <c r="A13" s="5047" t="s">
        <v>2200</v>
      </c>
      <c r="B13" s="5047"/>
      <c r="C13" s="5047"/>
      <c r="D13" s="5047"/>
      <c r="E13" s="5047"/>
      <c r="F13" s="5047"/>
      <c r="G13" s="5047"/>
    </row>
    <row r="14" spans="1:7" ht="45" customHeight="1">
      <c r="A14" s="5047"/>
      <c r="B14" s="5047"/>
      <c r="C14" s="5047"/>
      <c r="D14" s="5047"/>
      <c r="E14" s="5047"/>
      <c r="F14" s="5047"/>
      <c r="G14" s="5047"/>
    </row>
    <row r="15" spans="1:7" ht="36" customHeight="1">
      <c r="A15" s="5047"/>
      <c r="B15" s="5047"/>
      <c r="C15" s="5047"/>
      <c r="D15" s="5047"/>
      <c r="E15" s="5047"/>
      <c r="F15" s="5047"/>
      <c r="G15" s="5047"/>
    </row>
  </sheetData>
  <mergeCells count="13">
    <mergeCell ref="A15:G15"/>
    <mergeCell ref="E1:G1"/>
    <mergeCell ref="A3:G3"/>
    <mergeCell ref="A4:G4"/>
    <mergeCell ref="B6:G6"/>
    <mergeCell ref="B7:G7"/>
    <mergeCell ref="B9:E9"/>
    <mergeCell ref="F9:G9"/>
    <mergeCell ref="B10:E10"/>
    <mergeCell ref="F10:G10"/>
    <mergeCell ref="A12:G12"/>
    <mergeCell ref="A13:G13"/>
    <mergeCell ref="A14:G14"/>
  </mergeCells>
  <phoneticPr fontId="2"/>
  <pageMargins left="0.7"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F1B12-C4ED-4375-8437-296B6F7317E3}">
  <dimension ref="A1:B22"/>
  <sheetViews>
    <sheetView view="pageBreakPreview" topLeftCell="A12" zoomScaleNormal="100" zoomScaleSheetLayoutView="100" workbookViewId="0">
      <selection activeCell="A2" sqref="A2:B2"/>
    </sheetView>
  </sheetViews>
  <sheetFormatPr defaultRowHeight="13"/>
  <cols>
    <col min="1" max="1" width="22" style="1535" customWidth="1"/>
    <col min="2" max="2" width="50.83203125" style="1535" customWidth="1"/>
    <col min="3" max="249" width="8.6640625" style="1535"/>
    <col min="250" max="250" width="0.83203125" style="1535" customWidth="1"/>
    <col min="251" max="251" width="22.25" style="1535" customWidth="1"/>
    <col min="252" max="252" width="3.6640625" style="1535" customWidth="1"/>
    <col min="253" max="255" width="18.4140625" style="1535" customWidth="1"/>
    <col min="256" max="256" width="2.83203125" style="1535" customWidth="1"/>
    <col min="257" max="257" width="3.4140625" style="1535" customWidth="1"/>
    <col min="258" max="258" width="2.25" style="1535" customWidth="1"/>
    <col min="259" max="505" width="8.6640625" style="1535"/>
    <col min="506" max="506" width="0.83203125" style="1535" customWidth="1"/>
    <col min="507" max="507" width="22.25" style="1535" customWidth="1"/>
    <col min="508" max="508" width="3.6640625" style="1535" customWidth="1"/>
    <col min="509" max="511" width="18.4140625" style="1535" customWidth="1"/>
    <col min="512" max="512" width="2.83203125" style="1535" customWidth="1"/>
    <col min="513" max="513" width="3.4140625" style="1535" customWidth="1"/>
    <col min="514" max="514" width="2.25" style="1535" customWidth="1"/>
    <col min="515" max="761" width="8.6640625" style="1535"/>
    <col min="762" max="762" width="0.83203125" style="1535" customWidth="1"/>
    <col min="763" max="763" width="22.25" style="1535" customWidth="1"/>
    <col min="764" max="764" width="3.6640625" style="1535" customWidth="1"/>
    <col min="765" max="767" width="18.4140625" style="1535" customWidth="1"/>
    <col min="768" max="768" width="2.83203125" style="1535" customWidth="1"/>
    <col min="769" max="769" width="3.4140625" style="1535" customWidth="1"/>
    <col min="770" max="770" width="2.25" style="1535" customWidth="1"/>
    <col min="771" max="1017" width="8.6640625" style="1535"/>
    <col min="1018" max="1018" width="0.83203125" style="1535" customWidth="1"/>
    <col min="1019" max="1019" width="22.25" style="1535" customWidth="1"/>
    <col min="1020" max="1020" width="3.6640625" style="1535" customWidth="1"/>
    <col min="1021" max="1023" width="18.4140625" style="1535" customWidth="1"/>
    <col min="1024" max="1024" width="2.83203125" style="1535" customWidth="1"/>
    <col min="1025" max="1025" width="3.4140625" style="1535" customWidth="1"/>
    <col min="1026" max="1026" width="2.25" style="1535" customWidth="1"/>
    <col min="1027" max="1273" width="8.6640625" style="1535"/>
    <col min="1274" max="1274" width="0.83203125" style="1535" customWidth="1"/>
    <col min="1275" max="1275" width="22.25" style="1535" customWidth="1"/>
    <col min="1276" max="1276" width="3.6640625" style="1535" customWidth="1"/>
    <col min="1277" max="1279" width="18.4140625" style="1535" customWidth="1"/>
    <col min="1280" max="1280" width="2.83203125" style="1535" customWidth="1"/>
    <col min="1281" max="1281" width="3.4140625" style="1535" customWidth="1"/>
    <col min="1282" max="1282" width="2.25" style="1535" customWidth="1"/>
    <col min="1283" max="1529" width="8.6640625" style="1535"/>
    <col min="1530" max="1530" width="0.83203125" style="1535" customWidth="1"/>
    <col min="1531" max="1531" width="22.25" style="1535" customWidth="1"/>
    <col min="1532" max="1532" width="3.6640625" style="1535" customWidth="1"/>
    <col min="1533" max="1535" width="18.4140625" style="1535" customWidth="1"/>
    <col min="1536" max="1536" width="2.83203125" style="1535" customWidth="1"/>
    <col min="1537" max="1537" width="3.4140625" style="1535" customWidth="1"/>
    <col min="1538" max="1538" width="2.25" style="1535" customWidth="1"/>
    <col min="1539" max="1785" width="8.6640625" style="1535"/>
    <col min="1786" max="1786" width="0.83203125" style="1535" customWidth="1"/>
    <col min="1787" max="1787" width="22.25" style="1535" customWidth="1"/>
    <col min="1788" max="1788" width="3.6640625" style="1535" customWidth="1"/>
    <col min="1789" max="1791" width="18.4140625" style="1535" customWidth="1"/>
    <col min="1792" max="1792" width="2.83203125" style="1535" customWidth="1"/>
    <col min="1793" max="1793" width="3.4140625" style="1535" customWidth="1"/>
    <col min="1794" max="1794" width="2.25" style="1535" customWidth="1"/>
    <col min="1795" max="2041" width="8.6640625" style="1535"/>
    <col min="2042" max="2042" width="0.83203125" style="1535" customWidth="1"/>
    <col min="2043" max="2043" width="22.25" style="1535" customWidth="1"/>
    <col min="2044" max="2044" width="3.6640625" style="1535" customWidth="1"/>
    <col min="2045" max="2047" width="18.4140625" style="1535" customWidth="1"/>
    <col min="2048" max="2048" width="2.83203125" style="1535" customWidth="1"/>
    <col min="2049" max="2049" width="3.4140625" style="1535" customWidth="1"/>
    <col min="2050" max="2050" width="2.25" style="1535" customWidth="1"/>
    <col min="2051" max="2297" width="8.6640625" style="1535"/>
    <col min="2298" max="2298" width="0.83203125" style="1535" customWidth="1"/>
    <col min="2299" max="2299" width="22.25" style="1535" customWidth="1"/>
    <col min="2300" max="2300" width="3.6640625" style="1535" customWidth="1"/>
    <col min="2301" max="2303" width="18.4140625" style="1535" customWidth="1"/>
    <col min="2304" max="2304" width="2.83203125" style="1535" customWidth="1"/>
    <col min="2305" max="2305" width="3.4140625" style="1535" customWidth="1"/>
    <col min="2306" max="2306" width="2.25" style="1535" customWidth="1"/>
    <col min="2307" max="2553" width="8.6640625" style="1535"/>
    <col min="2554" max="2554" width="0.83203125" style="1535" customWidth="1"/>
    <col min="2555" max="2555" width="22.25" style="1535" customWidth="1"/>
    <col min="2556" max="2556" width="3.6640625" style="1535" customWidth="1"/>
    <col min="2557" max="2559" width="18.4140625" style="1535" customWidth="1"/>
    <col min="2560" max="2560" width="2.83203125" style="1535" customWidth="1"/>
    <col min="2561" max="2561" width="3.4140625" style="1535" customWidth="1"/>
    <col min="2562" max="2562" width="2.25" style="1535" customWidth="1"/>
    <col min="2563" max="2809" width="8.6640625" style="1535"/>
    <col min="2810" max="2810" width="0.83203125" style="1535" customWidth="1"/>
    <col min="2811" max="2811" width="22.25" style="1535" customWidth="1"/>
    <col min="2812" max="2812" width="3.6640625" style="1535" customWidth="1"/>
    <col min="2813" max="2815" width="18.4140625" style="1535" customWidth="1"/>
    <col min="2816" max="2816" width="2.83203125" style="1535" customWidth="1"/>
    <col min="2817" max="2817" width="3.4140625" style="1535" customWidth="1"/>
    <col min="2818" max="2818" width="2.25" style="1535" customWidth="1"/>
    <col min="2819" max="3065" width="8.6640625" style="1535"/>
    <col min="3066" max="3066" width="0.83203125" style="1535" customWidth="1"/>
    <col min="3067" max="3067" width="22.25" style="1535" customWidth="1"/>
    <col min="3068" max="3068" width="3.6640625" style="1535" customWidth="1"/>
    <col min="3069" max="3071" width="18.4140625" style="1535" customWidth="1"/>
    <col min="3072" max="3072" width="2.83203125" style="1535" customWidth="1"/>
    <col min="3073" max="3073" width="3.4140625" style="1535" customWidth="1"/>
    <col min="3074" max="3074" width="2.25" style="1535" customWidth="1"/>
    <col min="3075" max="3321" width="8.6640625" style="1535"/>
    <col min="3322" max="3322" width="0.83203125" style="1535" customWidth="1"/>
    <col min="3323" max="3323" width="22.25" style="1535" customWidth="1"/>
    <col min="3324" max="3324" width="3.6640625" style="1535" customWidth="1"/>
    <col min="3325" max="3327" width="18.4140625" style="1535" customWidth="1"/>
    <col min="3328" max="3328" width="2.83203125" style="1535" customWidth="1"/>
    <col min="3329" max="3329" width="3.4140625" style="1535" customWidth="1"/>
    <col min="3330" max="3330" width="2.25" style="1535" customWidth="1"/>
    <col min="3331" max="3577" width="8.6640625" style="1535"/>
    <col min="3578" max="3578" width="0.83203125" style="1535" customWidth="1"/>
    <col min="3579" max="3579" width="22.25" style="1535" customWidth="1"/>
    <col min="3580" max="3580" width="3.6640625" style="1535" customWidth="1"/>
    <col min="3581" max="3583" width="18.4140625" style="1535" customWidth="1"/>
    <col min="3584" max="3584" width="2.83203125" style="1535" customWidth="1"/>
    <col min="3585" max="3585" width="3.4140625" style="1535" customWidth="1"/>
    <col min="3586" max="3586" width="2.25" style="1535" customWidth="1"/>
    <col min="3587" max="3833" width="8.6640625" style="1535"/>
    <col min="3834" max="3834" width="0.83203125" style="1535" customWidth="1"/>
    <col min="3835" max="3835" width="22.25" style="1535" customWidth="1"/>
    <col min="3836" max="3836" width="3.6640625" style="1535" customWidth="1"/>
    <col min="3837" max="3839" width="18.4140625" style="1535" customWidth="1"/>
    <col min="3840" max="3840" width="2.83203125" style="1535" customWidth="1"/>
    <col min="3841" max="3841" width="3.4140625" style="1535" customWidth="1"/>
    <col min="3842" max="3842" width="2.25" style="1535" customWidth="1"/>
    <col min="3843" max="4089" width="8.6640625" style="1535"/>
    <col min="4090" max="4090" width="0.83203125" style="1535" customWidth="1"/>
    <col min="4091" max="4091" width="22.25" style="1535" customWidth="1"/>
    <col min="4092" max="4092" width="3.6640625" style="1535" customWidth="1"/>
    <col min="4093" max="4095" width="18.4140625" style="1535" customWidth="1"/>
    <col min="4096" max="4096" width="2.83203125" style="1535" customWidth="1"/>
    <col min="4097" max="4097" width="3.4140625" style="1535" customWidth="1"/>
    <col min="4098" max="4098" width="2.25" style="1535" customWidth="1"/>
    <col min="4099" max="4345" width="8.6640625" style="1535"/>
    <col min="4346" max="4346" width="0.83203125" style="1535" customWidth="1"/>
    <col min="4347" max="4347" width="22.25" style="1535" customWidth="1"/>
    <col min="4348" max="4348" width="3.6640625" style="1535" customWidth="1"/>
    <col min="4349" max="4351" width="18.4140625" style="1535" customWidth="1"/>
    <col min="4352" max="4352" width="2.83203125" style="1535" customWidth="1"/>
    <col min="4353" max="4353" width="3.4140625" style="1535" customWidth="1"/>
    <col min="4354" max="4354" width="2.25" style="1535" customWidth="1"/>
    <col min="4355" max="4601" width="8.6640625" style="1535"/>
    <col min="4602" max="4602" width="0.83203125" style="1535" customWidth="1"/>
    <col min="4603" max="4603" width="22.25" style="1535" customWidth="1"/>
    <col min="4604" max="4604" width="3.6640625" style="1535" customWidth="1"/>
    <col min="4605" max="4607" width="18.4140625" style="1535" customWidth="1"/>
    <col min="4608" max="4608" width="2.83203125" style="1535" customWidth="1"/>
    <col min="4609" max="4609" width="3.4140625" style="1535" customWidth="1"/>
    <col min="4610" max="4610" width="2.25" style="1535" customWidth="1"/>
    <col min="4611" max="4857" width="8.6640625" style="1535"/>
    <col min="4858" max="4858" width="0.83203125" style="1535" customWidth="1"/>
    <col min="4859" max="4859" width="22.25" style="1535" customWidth="1"/>
    <col min="4860" max="4860" width="3.6640625" style="1535" customWidth="1"/>
    <col min="4861" max="4863" width="18.4140625" style="1535" customWidth="1"/>
    <col min="4864" max="4864" width="2.83203125" style="1535" customWidth="1"/>
    <col min="4865" max="4865" width="3.4140625" style="1535" customWidth="1"/>
    <col min="4866" max="4866" width="2.25" style="1535" customWidth="1"/>
    <col min="4867" max="5113" width="8.6640625" style="1535"/>
    <col min="5114" max="5114" width="0.83203125" style="1535" customWidth="1"/>
    <col min="5115" max="5115" width="22.25" style="1535" customWidth="1"/>
    <col min="5116" max="5116" width="3.6640625" style="1535" customWidth="1"/>
    <col min="5117" max="5119" width="18.4140625" style="1535" customWidth="1"/>
    <col min="5120" max="5120" width="2.83203125" style="1535" customWidth="1"/>
    <col min="5121" max="5121" width="3.4140625" style="1535" customWidth="1"/>
    <col min="5122" max="5122" width="2.25" style="1535" customWidth="1"/>
    <col min="5123" max="5369" width="8.6640625" style="1535"/>
    <col min="5370" max="5370" width="0.83203125" style="1535" customWidth="1"/>
    <col min="5371" max="5371" width="22.25" style="1535" customWidth="1"/>
    <col min="5372" max="5372" width="3.6640625" style="1535" customWidth="1"/>
    <col min="5373" max="5375" width="18.4140625" style="1535" customWidth="1"/>
    <col min="5376" max="5376" width="2.83203125" style="1535" customWidth="1"/>
    <col min="5377" max="5377" width="3.4140625" style="1535" customWidth="1"/>
    <col min="5378" max="5378" width="2.25" style="1535" customWidth="1"/>
    <col min="5379" max="5625" width="8.6640625" style="1535"/>
    <col min="5626" max="5626" width="0.83203125" style="1535" customWidth="1"/>
    <col min="5627" max="5627" width="22.25" style="1535" customWidth="1"/>
    <col min="5628" max="5628" width="3.6640625" style="1535" customWidth="1"/>
    <col min="5629" max="5631" width="18.4140625" style="1535" customWidth="1"/>
    <col min="5632" max="5632" width="2.83203125" style="1535" customWidth="1"/>
    <col min="5633" max="5633" width="3.4140625" style="1535" customWidth="1"/>
    <col min="5634" max="5634" width="2.25" style="1535" customWidth="1"/>
    <col min="5635" max="5881" width="8.6640625" style="1535"/>
    <col min="5882" max="5882" width="0.83203125" style="1535" customWidth="1"/>
    <col min="5883" max="5883" width="22.25" style="1535" customWidth="1"/>
    <col min="5884" max="5884" width="3.6640625" style="1535" customWidth="1"/>
    <col min="5885" max="5887" width="18.4140625" style="1535" customWidth="1"/>
    <col min="5888" max="5888" width="2.83203125" style="1535" customWidth="1"/>
    <col min="5889" max="5889" width="3.4140625" style="1535" customWidth="1"/>
    <col min="5890" max="5890" width="2.25" style="1535" customWidth="1"/>
    <col min="5891" max="6137" width="8.6640625" style="1535"/>
    <col min="6138" max="6138" width="0.83203125" style="1535" customWidth="1"/>
    <col min="6139" max="6139" width="22.25" style="1535" customWidth="1"/>
    <col min="6140" max="6140" width="3.6640625" style="1535" customWidth="1"/>
    <col min="6141" max="6143" width="18.4140625" style="1535" customWidth="1"/>
    <col min="6144" max="6144" width="2.83203125" style="1535" customWidth="1"/>
    <col min="6145" max="6145" width="3.4140625" style="1535" customWidth="1"/>
    <col min="6146" max="6146" width="2.25" style="1535" customWidth="1"/>
    <col min="6147" max="6393" width="8.6640625" style="1535"/>
    <col min="6394" max="6394" width="0.83203125" style="1535" customWidth="1"/>
    <col min="6395" max="6395" width="22.25" style="1535" customWidth="1"/>
    <col min="6396" max="6396" width="3.6640625" style="1535" customWidth="1"/>
    <col min="6397" max="6399" width="18.4140625" style="1535" customWidth="1"/>
    <col min="6400" max="6400" width="2.83203125" style="1535" customWidth="1"/>
    <col min="6401" max="6401" width="3.4140625" style="1535" customWidth="1"/>
    <col min="6402" max="6402" width="2.25" style="1535" customWidth="1"/>
    <col min="6403" max="6649" width="8.6640625" style="1535"/>
    <col min="6650" max="6650" width="0.83203125" style="1535" customWidth="1"/>
    <col min="6651" max="6651" width="22.25" style="1535" customWidth="1"/>
    <col min="6652" max="6652" width="3.6640625" style="1535" customWidth="1"/>
    <col min="6653" max="6655" width="18.4140625" style="1535" customWidth="1"/>
    <col min="6656" max="6656" width="2.83203125" style="1535" customWidth="1"/>
    <col min="6657" max="6657" width="3.4140625" style="1535" customWidth="1"/>
    <col min="6658" max="6658" width="2.25" style="1535" customWidth="1"/>
    <col min="6659" max="6905" width="8.6640625" style="1535"/>
    <col min="6906" max="6906" width="0.83203125" style="1535" customWidth="1"/>
    <col min="6907" max="6907" width="22.25" style="1535" customWidth="1"/>
    <col min="6908" max="6908" width="3.6640625" style="1535" customWidth="1"/>
    <col min="6909" max="6911" width="18.4140625" style="1535" customWidth="1"/>
    <col min="6912" max="6912" width="2.83203125" style="1535" customWidth="1"/>
    <col min="6913" max="6913" width="3.4140625" style="1535" customWidth="1"/>
    <col min="6914" max="6914" width="2.25" style="1535" customWidth="1"/>
    <col min="6915" max="7161" width="8.6640625" style="1535"/>
    <col min="7162" max="7162" width="0.83203125" style="1535" customWidth="1"/>
    <col min="7163" max="7163" width="22.25" style="1535" customWidth="1"/>
    <col min="7164" max="7164" width="3.6640625" style="1535" customWidth="1"/>
    <col min="7165" max="7167" width="18.4140625" style="1535" customWidth="1"/>
    <col min="7168" max="7168" width="2.83203125" style="1535" customWidth="1"/>
    <col min="7169" max="7169" width="3.4140625" style="1535" customWidth="1"/>
    <col min="7170" max="7170" width="2.25" style="1535" customWidth="1"/>
    <col min="7171" max="7417" width="8.6640625" style="1535"/>
    <col min="7418" max="7418" width="0.83203125" style="1535" customWidth="1"/>
    <col min="7419" max="7419" width="22.25" style="1535" customWidth="1"/>
    <col min="7420" max="7420" width="3.6640625" style="1535" customWidth="1"/>
    <col min="7421" max="7423" width="18.4140625" style="1535" customWidth="1"/>
    <col min="7424" max="7424" width="2.83203125" style="1535" customWidth="1"/>
    <col min="7425" max="7425" width="3.4140625" style="1535" customWidth="1"/>
    <col min="7426" max="7426" width="2.25" style="1535" customWidth="1"/>
    <col min="7427" max="7673" width="8.6640625" style="1535"/>
    <col min="7674" max="7674" width="0.83203125" style="1535" customWidth="1"/>
    <col min="7675" max="7675" width="22.25" style="1535" customWidth="1"/>
    <col min="7676" max="7676" width="3.6640625" style="1535" customWidth="1"/>
    <col min="7677" max="7679" width="18.4140625" style="1535" customWidth="1"/>
    <col min="7680" max="7680" width="2.83203125" style="1535" customWidth="1"/>
    <col min="7681" max="7681" width="3.4140625" style="1535" customWidth="1"/>
    <col min="7682" max="7682" width="2.25" style="1535" customWidth="1"/>
    <col min="7683" max="7929" width="8.6640625" style="1535"/>
    <col min="7930" max="7930" width="0.83203125" style="1535" customWidth="1"/>
    <col min="7931" max="7931" width="22.25" style="1535" customWidth="1"/>
    <col min="7932" max="7932" width="3.6640625" style="1535" customWidth="1"/>
    <col min="7933" max="7935" width="18.4140625" style="1535" customWidth="1"/>
    <col min="7936" max="7936" width="2.83203125" style="1535" customWidth="1"/>
    <col min="7937" max="7937" width="3.4140625" style="1535" customWidth="1"/>
    <col min="7938" max="7938" width="2.25" style="1535" customWidth="1"/>
    <col min="7939" max="8185" width="8.6640625" style="1535"/>
    <col min="8186" max="8186" width="0.83203125" style="1535" customWidth="1"/>
    <col min="8187" max="8187" width="22.25" style="1535" customWidth="1"/>
    <col min="8188" max="8188" width="3.6640625" style="1535" customWidth="1"/>
    <col min="8189" max="8191" width="18.4140625" style="1535" customWidth="1"/>
    <col min="8192" max="8192" width="2.83203125" style="1535" customWidth="1"/>
    <col min="8193" max="8193" width="3.4140625" style="1535" customWidth="1"/>
    <col min="8194" max="8194" width="2.25" style="1535" customWidth="1"/>
    <col min="8195" max="8441" width="8.6640625" style="1535"/>
    <col min="8442" max="8442" width="0.83203125" style="1535" customWidth="1"/>
    <col min="8443" max="8443" width="22.25" style="1535" customWidth="1"/>
    <col min="8444" max="8444" width="3.6640625" style="1535" customWidth="1"/>
    <col min="8445" max="8447" width="18.4140625" style="1535" customWidth="1"/>
    <col min="8448" max="8448" width="2.83203125" style="1535" customWidth="1"/>
    <col min="8449" max="8449" width="3.4140625" style="1535" customWidth="1"/>
    <col min="8450" max="8450" width="2.25" style="1535" customWidth="1"/>
    <col min="8451" max="8697" width="8.6640625" style="1535"/>
    <col min="8698" max="8698" width="0.83203125" style="1535" customWidth="1"/>
    <col min="8699" max="8699" width="22.25" style="1535" customWidth="1"/>
    <col min="8700" max="8700" width="3.6640625" style="1535" customWidth="1"/>
    <col min="8701" max="8703" width="18.4140625" style="1535" customWidth="1"/>
    <col min="8704" max="8704" width="2.83203125" style="1535" customWidth="1"/>
    <col min="8705" max="8705" width="3.4140625" style="1535" customWidth="1"/>
    <col min="8706" max="8706" width="2.25" style="1535" customWidth="1"/>
    <col min="8707" max="8953" width="8.6640625" style="1535"/>
    <col min="8954" max="8954" width="0.83203125" style="1535" customWidth="1"/>
    <col min="8955" max="8955" width="22.25" style="1535" customWidth="1"/>
    <col min="8956" max="8956" width="3.6640625" style="1535" customWidth="1"/>
    <col min="8957" max="8959" width="18.4140625" style="1535" customWidth="1"/>
    <col min="8960" max="8960" width="2.83203125" style="1535" customWidth="1"/>
    <col min="8961" max="8961" width="3.4140625" style="1535" customWidth="1"/>
    <col min="8962" max="8962" width="2.25" style="1535" customWidth="1"/>
    <col min="8963" max="9209" width="8.6640625" style="1535"/>
    <col min="9210" max="9210" width="0.83203125" style="1535" customWidth="1"/>
    <col min="9211" max="9211" width="22.25" style="1535" customWidth="1"/>
    <col min="9212" max="9212" width="3.6640625" style="1535" customWidth="1"/>
    <col min="9213" max="9215" width="18.4140625" style="1535" customWidth="1"/>
    <col min="9216" max="9216" width="2.83203125" style="1535" customWidth="1"/>
    <col min="9217" max="9217" width="3.4140625" style="1535" customWidth="1"/>
    <col min="9218" max="9218" width="2.25" style="1535" customWidth="1"/>
    <col min="9219" max="9465" width="8.6640625" style="1535"/>
    <col min="9466" max="9466" width="0.83203125" style="1535" customWidth="1"/>
    <col min="9467" max="9467" width="22.25" style="1535" customWidth="1"/>
    <col min="9468" max="9468" width="3.6640625" style="1535" customWidth="1"/>
    <col min="9469" max="9471" width="18.4140625" style="1535" customWidth="1"/>
    <col min="9472" max="9472" width="2.83203125" style="1535" customWidth="1"/>
    <col min="9473" max="9473" width="3.4140625" style="1535" customWidth="1"/>
    <col min="9474" max="9474" width="2.25" style="1535" customWidth="1"/>
    <col min="9475" max="9721" width="8.6640625" style="1535"/>
    <col min="9722" max="9722" width="0.83203125" style="1535" customWidth="1"/>
    <col min="9723" max="9723" width="22.25" style="1535" customWidth="1"/>
    <col min="9724" max="9724" width="3.6640625" style="1535" customWidth="1"/>
    <col min="9725" max="9727" width="18.4140625" style="1535" customWidth="1"/>
    <col min="9728" max="9728" width="2.83203125" style="1535" customWidth="1"/>
    <col min="9729" max="9729" width="3.4140625" style="1535" customWidth="1"/>
    <col min="9730" max="9730" width="2.25" style="1535" customWidth="1"/>
    <col min="9731" max="9977" width="8.6640625" style="1535"/>
    <col min="9978" max="9978" width="0.83203125" style="1535" customWidth="1"/>
    <col min="9979" max="9979" width="22.25" style="1535" customWidth="1"/>
    <col min="9980" max="9980" width="3.6640625" style="1535" customWidth="1"/>
    <col min="9981" max="9983" width="18.4140625" style="1535" customWidth="1"/>
    <col min="9984" max="9984" width="2.83203125" style="1535" customWidth="1"/>
    <col min="9985" max="9985" width="3.4140625" style="1535" customWidth="1"/>
    <col min="9986" max="9986" width="2.25" style="1535" customWidth="1"/>
    <col min="9987" max="10233" width="8.6640625" style="1535"/>
    <col min="10234" max="10234" width="0.83203125" style="1535" customWidth="1"/>
    <col min="10235" max="10235" width="22.25" style="1535" customWidth="1"/>
    <col min="10236" max="10236" width="3.6640625" style="1535" customWidth="1"/>
    <col min="10237" max="10239" width="18.4140625" style="1535" customWidth="1"/>
    <col min="10240" max="10240" width="2.83203125" style="1535" customWidth="1"/>
    <col min="10241" max="10241" width="3.4140625" style="1535" customWidth="1"/>
    <col min="10242" max="10242" width="2.25" style="1535" customWidth="1"/>
    <col min="10243" max="10489" width="8.6640625" style="1535"/>
    <col min="10490" max="10490" width="0.83203125" style="1535" customWidth="1"/>
    <col min="10491" max="10491" width="22.25" style="1535" customWidth="1"/>
    <col min="10492" max="10492" width="3.6640625" style="1535" customWidth="1"/>
    <col min="10493" max="10495" width="18.4140625" style="1535" customWidth="1"/>
    <col min="10496" max="10496" width="2.83203125" style="1535" customWidth="1"/>
    <col min="10497" max="10497" width="3.4140625" style="1535" customWidth="1"/>
    <col min="10498" max="10498" width="2.25" style="1535" customWidth="1"/>
    <col min="10499" max="10745" width="8.6640625" style="1535"/>
    <col min="10746" max="10746" width="0.83203125" style="1535" customWidth="1"/>
    <col min="10747" max="10747" width="22.25" style="1535" customWidth="1"/>
    <col min="10748" max="10748" width="3.6640625" style="1535" customWidth="1"/>
    <col min="10749" max="10751" width="18.4140625" style="1535" customWidth="1"/>
    <col min="10752" max="10752" width="2.83203125" style="1535" customWidth="1"/>
    <col min="10753" max="10753" width="3.4140625" style="1535" customWidth="1"/>
    <col min="10754" max="10754" width="2.25" style="1535" customWidth="1"/>
    <col min="10755" max="11001" width="8.6640625" style="1535"/>
    <col min="11002" max="11002" width="0.83203125" style="1535" customWidth="1"/>
    <col min="11003" max="11003" width="22.25" style="1535" customWidth="1"/>
    <col min="11004" max="11004" width="3.6640625" style="1535" customWidth="1"/>
    <col min="11005" max="11007" width="18.4140625" style="1535" customWidth="1"/>
    <col min="11008" max="11008" width="2.83203125" style="1535" customWidth="1"/>
    <col min="11009" max="11009" width="3.4140625" style="1535" customWidth="1"/>
    <col min="11010" max="11010" width="2.25" style="1535" customWidth="1"/>
    <col min="11011" max="11257" width="8.6640625" style="1535"/>
    <col min="11258" max="11258" width="0.83203125" style="1535" customWidth="1"/>
    <col min="11259" max="11259" width="22.25" style="1535" customWidth="1"/>
    <col min="11260" max="11260" width="3.6640625" style="1535" customWidth="1"/>
    <col min="11261" max="11263" width="18.4140625" style="1535" customWidth="1"/>
    <col min="11264" max="11264" width="2.83203125" style="1535" customWidth="1"/>
    <col min="11265" max="11265" width="3.4140625" style="1535" customWidth="1"/>
    <col min="11266" max="11266" width="2.25" style="1535" customWidth="1"/>
    <col min="11267" max="11513" width="8.6640625" style="1535"/>
    <col min="11514" max="11514" width="0.83203125" style="1535" customWidth="1"/>
    <col min="11515" max="11515" width="22.25" style="1535" customWidth="1"/>
    <col min="11516" max="11516" width="3.6640625" style="1535" customWidth="1"/>
    <col min="11517" max="11519" width="18.4140625" style="1535" customWidth="1"/>
    <col min="11520" max="11520" width="2.83203125" style="1535" customWidth="1"/>
    <col min="11521" max="11521" width="3.4140625" style="1535" customWidth="1"/>
    <col min="11522" max="11522" width="2.25" style="1535" customWidth="1"/>
    <col min="11523" max="11769" width="8.6640625" style="1535"/>
    <col min="11770" max="11770" width="0.83203125" style="1535" customWidth="1"/>
    <col min="11771" max="11771" width="22.25" style="1535" customWidth="1"/>
    <col min="11772" max="11772" width="3.6640625" style="1535" customWidth="1"/>
    <col min="11773" max="11775" width="18.4140625" style="1535" customWidth="1"/>
    <col min="11776" max="11776" width="2.83203125" style="1535" customWidth="1"/>
    <col min="11777" max="11777" width="3.4140625" style="1535" customWidth="1"/>
    <col min="11778" max="11778" width="2.25" style="1535" customWidth="1"/>
    <col min="11779" max="12025" width="8.6640625" style="1535"/>
    <col min="12026" max="12026" width="0.83203125" style="1535" customWidth="1"/>
    <col min="12027" max="12027" width="22.25" style="1535" customWidth="1"/>
    <col min="12028" max="12028" width="3.6640625" style="1535" customWidth="1"/>
    <col min="12029" max="12031" width="18.4140625" style="1535" customWidth="1"/>
    <col min="12032" max="12032" width="2.83203125" style="1535" customWidth="1"/>
    <col min="12033" max="12033" width="3.4140625" style="1535" customWidth="1"/>
    <col min="12034" max="12034" width="2.25" style="1535" customWidth="1"/>
    <col min="12035" max="12281" width="8.6640625" style="1535"/>
    <col min="12282" max="12282" width="0.83203125" style="1535" customWidth="1"/>
    <col min="12283" max="12283" width="22.25" style="1535" customWidth="1"/>
    <col min="12284" max="12284" width="3.6640625" style="1535" customWidth="1"/>
    <col min="12285" max="12287" width="18.4140625" style="1535" customWidth="1"/>
    <col min="12288" max="12288" width="2.83203125" style="1535" customWidth="1"/>
    <col min="12289" max="12289" width="3.4140625" style="1535" customWidth="1"/>
    <col min="12290" max="12290" width="2.25" style="1535" customWidth="1"/>
    <col min="12291" max="12537" width="8.6640625" style="1535"/>
    <col min="12538" max="12538" width="0.83203125" style="1535" customWidth="1"/>
    <col min="12539" max="12539" width="22.25" style="1535" customWidth="1"/>
    <col min="12540" max="12540" width="3.6640625" style="1535" customWidth="1"/>
    <col min="12541" max="12543" width="18.4140625" style="1535" customWidth="1"/>
    <col min="12544" max="12544" width="2.83203125" style="1535" customWidth="1"/>
    <col min="12545" max="12545" width="3.4140625" style="1535" customWidth="1"/>
    <col min="12546" max="12546" width="2.25" style="1535" customWidth="1"/>
    <col min="12547" max="12793" width="8.6640625" style="1535"/>
    <col min="12794" max="12794" width="0.83203125" style="1535" customWidth="1"/>
    <col min="12795" max="12795" width="22.25" style="1535" customWidth="1"/>
    <col min="12796" max="12796" width="3.6640625" style="1535" customWidth="1"/>
    <col min="12797" max="12799" width="18.4140625" style="1535" customWidth="1"/>
    <col min="12800" max="12800" width="2.83203125" style="1535" customWidth="1"/>
    <col min="12801" max="12801" width="3.4140625" style="1535" customWidth="1"/>
    <col min="12802" max="12802" width="2.25" style="1535" customWidth="1"/>
    <col min="12803" max="13049" width="8.6640625" style="1535"/>
    <col min="13050" max="13050" width="0.83203125" style="1535" customWidth="1"/>
    <col min="13051" max="13051" width="22.25" style="1535" customWidth="1"/>
    <col min="13052" max="13052" width="3.6640625" style="1535" customWidth="1"/>
    <col min="13053" max="13055" width="18.4140625" style="1535" customWidth="1"/>
    <col min="13056" max="13056" width="2.83203125" style="1535" customWidth="1"/>
    <col min="13057" max="13057" width="3.4140625" style="1535" customWidth="1"/>
    <col min="13058" max="13058" width="2.25" style="1535" customWidth="1"/>
    <col min="13059" max="13305" width="8.6640625" style="1535"/>
    <col min="13306" max="13306" width="0.83203125" style="1535" customWidth="1"/>
    <col min="13307" max="13307" width="22.25" style="1535" customWidth="1"/>
    <col min="13308" max="13308" width="3.6640625" style="1535" customWidth="1"/>
    <col min="13309" max="13311" width="18.4140625" style="1535" customWidth="1"/>
    <col min="13312" max="13312" width="2.83203125" style="1535" customWidth="1"/>
    <col min="13313" max="13313" width="3.4140625" style="1535" customWidth="1"/>
    <col min="13314" max="13314" width="2.25" style="1535" customWidth="1"/>
    <col min="13315" max="13561" width="8.6640625" style="1535"/>
    <col min="13562" max="13562" width="0.83203125" style="1535" customWidth="1"/>
    <col min="13563" max="13563" width="22.25" style="1535" customWidth="1"/>
    <col min="13564" max="13564" width="3.6640625" style="1535" customWidth="1"/>
    <col min="13565" max="13567" width="18.4140625" style="1535" customWidth="1"/>
    <col min="13568" max="13568" width="2.83203125" style="1535" customWidth="1"/>
    <col min="13569" max="13569" width="3.4140625" style="1535" customWidth="1"/>
    <col min="13570" max="13570" width="2.25" style="1535" customWidth="1"/>
    <col min="13571" max="13817" width="8.6640625" style="1535"/>
    <col min="13818" max="13818" width="0.83203125" style="1535" customWidth="1"/>
    <col min="13819" max="13819" width="22.25" style="1535" customWidth="1"/>
    <col min="13820" max="13820" width="3.6640625" style="1535" customWidth="1"/>
    <col min="13821" max="13823" width="18.4140625" style="1535" customWidth="1"/>
    <col min="13824" max="13824" width="2.83203125" style="1535" customWidth="1"/>
    <col min="13825" max="13825" width="3.4140625" style="1535" customWidth="1"/>
    <col min="13826" max="13826" width="2.25" style="1535" customWidth="1"/>
    <col min="13827" max="14073" width="8.6640625" style="1535"/>
    <col min="14074" max="14074" width="0.83203125" style="1535" customWidth="1"/>
    <col min="14075" max="14075" width="22.25" style="1535" customWidth="1"/>
    <col min="14076" max="14076" width="3.6640625" style="1535" customWidth="1"/>
    <col min="14077" max="14079" width="18.4140625" style="1535" customWidth="1"/>
    <col min="14080" max="14080" width="2.83203125" style="1535" customWidth="1"/>
    <col min="14081" max="14081" width="3.4140625" style="1535" customWidth="1"/>
    <col min="14082" max="14082" width="2.25" style="1535" customWidth="1"/>
    <col min="14083" max="14329" width="8.6640625" style="1535"/>
    <col min="14330" max="14330" width="0.83203125" style="1535" customWidth="1"/>
    <col min="14331" max="14331" width="22.25" style="1535" customWidth="1"/>
    <col min="14332" max="14332" width="3.6640625" style="1535" customWidth="1"/>
    <col min="14333" max="14335" width="18.4140625" style="1535" customWidth="1"/>
    <col min="14336" max="14336" width="2.83203125" style="1535" customWidth="1"/>
    <col min="14337" max="14337" width="3.4140625" style="1535" customWidth="1"/>
    <col min="14338" max="14338" width="2.25" style="1535" customWidth="1"/>
    <col min="14339" max="14585" width="8.6640625" style="1535"/>
    <col min="14586" max="14586" width="0.83203125" style="1535" customWidth="1"/>
    <col min="14587" max="14587" width="22.25" style="1535" customWidth="1"/>
    <col min="14588" max="14588" width="3.6640625" style="1535" customWidth="1"/>
    <col min="14589" max="14591" width="18.4140625" style="1535" customWidth="1"/>
    <col min="14592" max="14592" width="2.83203125" style="1535" customWidth="1"/>
    <col min="14593" max="14593" width="3.4140625" style="1535" customWidth="1"/>
    <col min="14594" max="14594" width="2.25" style="1535" customWidth="1"/>
    <col min="14595" max="14841" width="8.6640625" style="1535"/>
    <col min="14842" max="14842" width="0.83203125" style="1535" customWidth="1"/>
    <col min="14843" max="14843" width="22.25" style="1535" customWidth="1"/>
    <col min="14844" max="14844" width="3.6640625" style="1535" customWidth="1"/>
    <col min="14845" max="14847" width="18.4140625" style="1535" customWidth="1"/>
    <col min="14848" max="14848" width="2.83203125" style="1535" customWidth="1"/>
    <col min="14849" max="14849" width="3.4140625" style="1535" customWidth="1"/>
    <col min="14850" max="14850" width="2.25" style="1535" customWidth="1"/>
    <col min="14851" max="15097" width="8.6640625" style="1535"/>
    <col min="15098" max="15098" width="0.83203125" style="1535" customWidth="1"/>
    <col min="15099" max="15099" width="22.25" style="1535" customWidth="1"/>
    <col min="15100" max="15100" width="3.6640625" style="1535" customWidth="1"/>
    <col min="15101" max="15103" width="18.4140625" style="1535" customWidth="1"/>
    <col min="15104" max="15104" width="2.83203125" style="1535" customWidth="1"/>
    <col min="15105" max="15105" width="3.4140625" style="1535" customWidth="1"/>
    <col min="15106" max="15106" width="2.25" style="1535" customWidth="1"/>
    <col min="15107" max="15353" width="8.6640625" style="1535"/>
    <col min="15354" max="15354" width="0.83203125" style="1535" customWidth="1"/>
    <col min="15355" max="15355" width="22.25" style="1535" customWidth="1"/>
    <col min="15356" max="15356" width="3.6640625" style="1535" customWidth="1"/>
    <col min="15357" max="15359" width="18.4140625" style="1535" customWidth="1"/>
    <col min="15360" max="15360" width="2.83203125" style="1535" customWidth="1"/>
    <col min="15361" max="15361" width="3.4140625" style="1535" customWidth="1"/>
    <col min="15362" max="15362" width="2.25" style="1535" customWidth="1"/>
    <col min="15363" max="15609" width="8.6640625" style="1535"/>
    <col min="15610" max="15610" width="0.83203125" style="1535" customWidth="1"/>
    <col min="15611" max="15611" width="22.25" style="1535" customWidth="1"/>
    <col min="15612" max="15612" width="3.6640625" style="1535" customWidth="1"/>
    <col min="15613" max="15615" width="18.4140625" style="1535" customWidth="1"/>
    <col min="15616" max="15616" width="2.83203125" style="1535" customWidth="1"/>
    <col min="15617" max="15617" width="3.4140625" style="1535" customWidth="1"/>
    <col min="15618" max="15618" width="2.25" style="1535" customWidth="1"/>
    <col min="15619" max="15865" width="8.6640625" style="1535"/>
    <col min="15866" max="15866" width="0.83203125" style="1535" customWidth="1"/>
    <col min="15867" max="15867" width="22.25" style="1535" customWidth="1"/>
    <col min="15868" max="15868" width="3.6640625" style="1535" customWidth="1"/>
    <col min="15869" max="15871" width="18.4140625" style="1535" customWidth="1"/>
    <col min="15872" max="15872" width="2.83203125" style="1535" customWidth="1"/>
    <col min="15873" max="15873" width="3.4140625" style="1535" customWidth="1"/>
    <col min="15874" max="15874" width="2.25" style="1535" customWidth="1"/>
    <col min="15875" max="16121" width="8.6640625" style="1535"/>
    <col min="16122" max="16122" width="0.83203125" style="1535" customWidth="1"/>
    <col min="16123" max="16123" width="22.25" style="1535" customWidth="1"/>
    <col min="16124" max="16124" width="3.6640625" style="1535" customWidth="1"/>
    <col min="16125" max="16127" width="18.4140625" style="1535" customWidth="1"/>
    <col min="16128" max="16128" width="2.83203125" style="1535" customWidth="1"/>
    <col min="16129" max="16129" width="3.4140625" style="1535" customWidth="1"/>
    <col min="16130" max="16130" width="2.25" style="1535" customWidth="1"/>
    <col min="16131" max="16384" width="8.6640625" style="1535"/>
  </cols>
  <sheetData>
    <row r="1" spans="1:2" ht="27.75" customHeight="1">
      <c r="A1" s="1533" t="s">
        <v>2364</v>
      </c>
      <c r="B1" s="1534"/>
    </row>
    <row r="2" spans="1:2" ht="36" customHeight="1">
      <c r="A2" s="5135" t="s">
        <v>2201</v>
      </c>
      <c r="B2" s="5135"/>
    </row>
    <row r="3" spans="1:2" ht="36" customHeight="1">
      <c r="A3" s="1536"/>
      <c r="B3" s="1536"/>
    </row>
    <row r="4" spans="1:2" ht="30" customHeight="1">
      <c r="A4" s="1537" t="s">
        <v>2202</v>
      </c>
      <c r="B4" s="1537" t="s">
        <v>2203</v>
      </c>
    </row>
    <row r="5" spans="1:2" ht="30" customHeight="1">
      <c r="A5" s="1537" t="s">
        <v>2204</v>
      </c>
      <c r="B5" s="1537"/>
    </row>
    <row r="6" spans="1:2" ht="30" customHeight="1">
      <c r="A6" s="5136" t="s">
        <v>2205</v>
      </c>
      <c r="B6" s="1538" t="s">
        <v>2206</v>
      </c>
    </row>
    <row r="7" spans="1:2" ht="30" customHeight="1">
      <c r="A7" s="5136"/>
      <c r="B7" s="1538" t="s">
        <v>2207</v>
      </c>
    </row>
    <row r="8" spans="1:2" ht="30" customHeight="1">
      <c r="A8" s="5136"/>
      <c r="B8" s="1538" t="s">
        <v>2208</v>
      </c>
    </row>
    <row r="9" spans="1:2" ht="30" customHeight="1">
      <c r="A9" s="5136" t="s">
        <v>2209</v>
      </c>
      <c r="B9" s="1538" t="s">
        <v>2210</v>
      </c>
    </row>
    <row r="10" spans="1:2" ht="30" customHeight="1">
      <c r="A10" s="5136"/>
      <c r="B10" s="1539" t="s">
        <v>2211</v>
      </c>
    </row>
    <row r="11" spans="1:2" ht="30" customHeight="1">
      <c r="A11" s="5136"/>
      <c r="B11" s="1538" t="s">
        <v>2212</v>
      </c>
    </row>
    <row r="12" spans="1:2" ht="30" customHeight="1">
      <c r="A12" s="5136"/>
      <c r="B12" s="1538" t="s">
        <v>2213</v>
      </c>
    </row>
    <row r="13" spans="1:2" ht="30" customHeight="1">
      <c r="A13" s="5136"/>
      <c r="B13" s="1538" t="s">
        <v>2214</v>
      </c>
    </row>
    <row r="14" spans="1:2" ht="30" customHeight="1">
      <c r="A14" s="5136" t="s">
        <v>2215</v>
      </c>
      <c r="B14" s="1538" t="s">
        <v>2216</v>
      </c>
    </row>
    <row r="15" spans="1:2" ht="30" customHeight="1">
      <c r="A15" s="5136"/>
      <c r="B15" s="1538" t="s">
        <v>2217</v>
      </c>
    </row>
    <row r="16" spans="1:2" ht="30" customHeight="1">
      <c r="A16" s="5136"/>
      <c r="B16" s="1538" t="s">
        <v>2218</v>
      </c>
    </row>
    <row r="17" spans="1:2" ht="30" customHeight="1">
      <c r="A17" s="5136"/>
      <c r="B17" s="1538" t="s">
        <v>2219</v>
      </c>
    </row>
    <row r="18" spans="1:2" ht="30" customHeight="1">
      <c r="A18" s="5136"/>
      <c r="B18" s="1538" t="s">
        <v>2220</v>
      </c>
    </row>
    <row r="19" spans="1:2" ht="30" customHeight="1">
      <c r="A19" s="5136"/>
      <c r="B19" s="1538" t="s">
        <v>2213</v>
      </c>
    </row>
    <row r="20" spans="1:2" ht="30" customHeight="1">
      <c r="A20" s="5136"/>
      <c r="B20" s="1538" t="s">
        <v>2214</v>
      </c>
    </row>
    <row r="21" spans="1:2" ht="90" customHeight="1">
      <c r="A21" s="1540" t="s">
        <v>2221</v>
      </c>
      <c r="B21" s="1538"/>
    </row>
    <row r="22" spans="1:2" ht="90" customHeight="1">
      <c r="A22" s="1537" t="s">
        <v>2222</v>
      </c>
      <c r="B22" s="1538"/>
    </row>
  </sheetData>
  <mergeCells count="4">
    <mergeCell ref="A2:B2"/>
    <mergeCell ref="A6:A8"/>
    <mergeCell ref="A9:A13"/>
    <mergeCell ref="A14:A20"/>
  </mergeCells>
  <phoneticPr fontId="2"/>
  <printOptions horizontalCentered="1"/>
  <pageMargins left="0.70866141732283472" right="0.70866141732283472" top="0.74803149606299213" bottom="0.74803149606299213" header="0.31496062992125984" footer="0.31496062992125984"/>
  <pageSetup paperSize="9" scale="9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5041" r:id="rId4" name="Check Box 1">
              <controlPr defaultSize="0" autoFill="0" autoLine="0" autoPict="0">
                <anchor moveWithCells="1">
                  <from>
                    <xdr:col>1</xdr:col>
                    <xdr:colOff>38100</xdr:colOff>
                    <xdr:row>8</xdr:row>
                    <xdr:rowOff>69850</xdr:rowOff>
                  </from>
                  <to>
                    <xdr:col>1</xdr:col>
                    <xdr:colOff>660400</xdr:colOff>
                    <xdr:row>8</xdr:row>
                    <xdr:rowOff>304800</xdr:rowOff>
                  </to>
                </anchor>
              </controlPr>
            </control>
          </mc:Choice>
        </mc:AlternateContent>
        <mc:AlternateContent xmlns:mc="http://schemas.openxmlformats.org/markup-compatibility/2006">
          <mc:Choice Requires="x14">
            <control shapeId="215042" r:id="rId5" name="Check Box 2">
              <controlPr defaultSize="0" autoFill="0" autoLine="0" autoPict="0">
                <anchor moveWithCells="1">
                  <from>
                    <xdr:col>1</xdr:col>
                    <xdr:colOff>38100</xdr:colOff>
                    <xdr:row>9</xdr:row>
                    <xdr:rowOff>69850</xdr:rowOff>
                  </from>
                  <to>
                    <xdr:col>1</xdr:col>
                    <xdr:colOff>660400</xdr:colOff>
                    <xdr:row>9</xdr:row>
                    <xdr:rowOff>304800</xdr:rowOff>
                  </to>
                </anchor>
              </controlPr>
            </control>
          </mc:Choice>
        </mc:AlternateContent>
        <mc:AlternateContent xmlns:mc="http://schemas.openxmlformats.org/markup-compatibility/2006">
          <mc:Choice Requires="x14">
            <control shapeId="215043" r:id="rId6" name="Check Box 3">
              <controlPr defaultSize="0" autoFill="0" autoLine="0" autoPict="0">
                <anchor moveWithCells="1">
                  <from>
                    <xdr:col>1</xdr:col>
                    <xdr:colOff>38100</xdr:colOff>
                    <xdr:row>10</xdr:row>
                    <xdr:rowOff>69850</xdr:rowOff>
                  </from>
                  <to>
                    <xdr:col>1</xdr:col>
                    <xdr:colOff>660400</xdr:colOff>
                    <xdr:row>10</xdr:row>
                    <xdr:rowOff>304800</xdr:rowOff>
                  </to>
                </anchor>
              </controlPr>
            </control>
          </mc:Choice>
        </mc:AlternateContent>
        <mc:AlternateContent xmlns:mc="http://schemas.openxmlformats.org/markup-compatibility/2006">
          <mc:Choice Requires="x14">
            <control shapeId="215044" r:id="rId7" name="Check Box 4">
              <controlPr defaultSize="0" autoFill="0" autoLine="0" autoPict="0">
                <anchor moveWithCells="1">
                  <from>
                    <xdr:col>1</xdr:col>
                    <xdr:colOff>38100</xdr:colOff>
                    <xdr:row>11</xdr:row>
                    <xdr:rowOff>69850</xdr:rowOff>
                  </from>
                  <to>
                    <xdr:col>1</xdr:col>
                    <xdr:colOff>660400</xdr:colOff>
                    <xdr:row>11</xdr:row>
                    <xdr:rowOff>304800</xdr:rowOff>
                  </to>
                </anchor>
              </controlPr>
            </control>
          </mc:Choice>
        </mc:AlternateContent>
        <mc:AlternateContent xmlns:mc="http://schemas.openxmlformats.org/markup-compatibility/2006">
          <mc:Choice Requires="x14">
            <control shapeId="215045" r:id="rId8" name="Check Box 5">
              <controlPr defaultSize="0" autoFill="0" autoLine="0" autoPict="0">
                <anchor moveWithCells="1">
                  <from>
                    <xdr:col>1</xdr:col>
                    <xdr:colOff>38100</xdr:colOff>
                    <xdr:row>12</xdr:row>
                    <xdr:rowOff>69850</xdr:rowOff>
                  </from>
                  <to>
                    <xdr:col>1</xdr:col>
                    <xdr:colOff>660400</xdr:colOff>
                    <xdr:row>12</xdr:row>
                    <xdr:rowOff>304800</xdr:rowOff>
                  </to>
                </anchor>
              </controlPr>
            </control>
          </mc:Choice>
        </mc:AlternateContent>
        <mc:AlternateContent xmlns:mc="http://schemas.openxmlformats.org/markup-compatibility/2006">
          <mc:Choice Requires="x14">
            <control shapeId="215046" r:id="rId9" name="Check Box 6">
              <controlPr defaultSize="0" autoFill="0" autoLine="0" autoPict="0">
                <anchor moveWithCells="1">
                  <from>
                    <xdr:col>1</xdr:col>
                    <xdr:colOff>38100</xdr:colOff>
                    <xdr:row>13</xdr:row>
                    <xdr:rowOff>69850</xdr:rowOff>
                  </from>
                  <to>
                    <xdr:col>1</xdr:col>
                    <xdr:colOff>660400</xdr:colOff>
                    <xdr:row>13</xdr:row>
                    <xdr:rowOff>304800</xdr:rowOff>
                  </to>
                </anchor>
              </controlPr>
            </control>
          </mc:Choice>
        </mc:AlternateContent>
        <mc:AlternateContent xmlns:mc="http://schemas.openxmlformats.org/markup-compatibility/2006">
          <mc:Choice Requires="x14">
            <control shapeId="215047" r:id="rId10" name="Check Box 7">
              <controlPr defaultSize="0" autoFill="0" autoLine="0" autoPict="0">
                <anchor moveWithCells="1">
                  <from>
                    <xdr:col>1</xdr:col>
                    <xdr:colOff>38100</xdr:colOff>
                    <xdr:row>14</xdr:row>
                    <xdr:rowOff>69850</xdr:rowOff>
                  </from>
                  <to>
                    <xdr:col>1</xdr:col>
                    <xdr:colOff>660400</xdr:colOff>
                    <xdr:row>14</xdr:row>
                    <xdr:rowOff>304800</xdr:rowOff>
                  </to>
                </anchor>
              </controlPr>
            </control>
          </mc:Choice>
        </mc:AlternateContent>
        <mc:AlternateContent xmlns:mc="http://schemas.openxmlformats.org/markup-compatibility/2006">
          <mc:Choice Requires="x14">
            <control shapeId="215048" r:id="rId11" name="Check Box 8">
              <controlPr defaultSize="0" autoFill="0" autoLine="0" autoPict="0">
                <anchor moveWithCells="1">
                  <from>
                    <xdr:col>1</xdr:col>
                    <xdr:colOff>38100</xdr:colOff>
                    <xdr:row>15</xdr:row>
                    <xdr:rowOff>69850</xdr:rowOff>
                  </from>
                  <to>
                    <xdr:col>1</xdr:col>
                    <xdr:colOff>660400</xdr:colOff>
                    <xdr:row>15</xdr:row>
                    <xdr:rowOff>304800</xdr:rowOff>
                  </to>
                </anchor>
              </controlPr>
            </control>
          </mc:Choice>
        </mc:AlternateContent>
        <mc:AlternateContent xmlns:mc="http://schemas.openxmlformats.org/markup-compatibility/2006">
          <mc:Choice Requires="x14">
            <control shapeId="215049" r:id="rId12" name="Check Box 9">
              <controlPr defaultSize="0" autoFill="0" autoLine="0" autoPict="0">
                <anchor moveWithCells="1">
                  <from>
                    <xdr:col>1</xdr:col>
                    <xdr:colOff>38100</xdr:colOff>
                    <xdr:row>16</xdr:row>
                    <xdr:rowOff>69850</xdr:rowOff>
                  </from>
                  <to>
                    <xdr:col>1</xdr:col>
                    <xdr:colOff>660400</xdr:colOff>
                    <xdr:row>16</xdr:row>
                    <xdr:rowOff>304800</xdr:rowOff>
                  </to>
                </anchor>
              </controlPr>
            </control>
          </mc:Choice>
        </mc:AlternateContent>
        <mc:AlternateContent xmlns:mc="http://schemas.openxmlformats.org/markup-compatibility/2006">
          <mc:Choice Requires="x14">
            <control shapeId="215050" r:id="rId13" name="Check Box 10">
              <controlPr defaultSize="0" autoFill="0" autoLine="0" autoPict="0">
                <anchor moveWithCells="1">
                  <from>
                    <xdr:col>1</xdr:col>
                    <xdr:colOff>38100</xdr:colOff>
                    <xdr:row>17</xdr:row>
                    <xdr:rowOff>69850</xdr:rowOff>
                  </from>
                  <to>
                    <xdr:col>1</xdr:col>
                    <xdr:colOff>660400</xdr:colOff>
                    <xdr:row>17</xdr:row>
                    <xdr:rowOff>304800</xdr:rowOff>
                  </to>
                </anchor>
              </controlPr>
            </control>
          </mc:Choice>
        </mc:AlternateContent>
        <mc:AlternateContent xmlns:mc="http://schemas.openxmlformats.org/markup-compatibility/2006">
          <mc:Choice Requires="x14">
            <control shapeId="215051" r:id="rId14" name="Check Box 11">
              <controlPr defaultSize="0" autoFill="0" autoLine="0" autoPict="0">
                <anchor moveWithCells="1">
                  <from>
                    <xdr:col>1</xdr:col>
                    <xdr:colOff>38100</xdr:colOff>
                    <xdr:row>18</xdr:row>
                    <xdr:rowOff>69850</xdr:rowOff>
                  </from>
                  <to>
                    <xdr:col>1</xdr:col>
                    <xdr:colOff>660400</xdr:colOff>
                    <xdr:row>18</xdr:row>
                    <xdr:rowOff>304800</xdr:rowOff>
                  </to>
                </anchor>
              </controlPr>
            </control>
          </mc:Choice>
        </mc:AlternateContent>
        <mc:AlternateContent xmlns:mc="http://schemas.openxmlformats.org/markup-compatibility/2006">
          <mc:Choice Requires="x14">
            <control shapeId="215052" r:id="rId15" name="Check Box 12">
              <controlPr defaultSize="0" autoFill="0" autoLine="0" autoPict="0">
                <anchor moveWithCells="1">
                  <from>
                    <xdr:col>1</xdr:col>
                    <xdr:colOff>38100</xdr:colOff>
                    <xdr:row>19</xdr:row>
                    <xdr:rowOff>69850</xdr:rowOff>
                  </from>
                  <to>
                    <xdr:col>1</xdr:col>
                    <xdr:colOff>660400</xdr:colOff>
                    <xdr:row>19</xdr:row>
                    <xdr:rowOff>304800</xdr:rowOff>
                  </to>
                </anchor>
              </controlPr>
            </control>
          </mc:Choice>
        </mc:AlternateContent>
      </controls>
    </mc:Choice>
  </mc:AlternateConten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D027D-9744-4A47-BAE5-272DC5B316B2}">
  <dimension ref="A1:B52"/>
  <sheetViews>
    <sheetView view="pageBreakPreview" zoomScale="130" zoomScaleNormal="130" zoomScaleSheetLayoutView="130" workbookViewId="0">
      <selection activeCell="B57" sqref="B57"/>
    </sheetView>
  </sheetViews>
  <sheetFormatPr defaultColWidth="8.25" defaultRowHeight="18"/>
  <cols>
    <col min="1" max="1" width="21" style="1541" customWidth="1"/>
    <col min="2" max="2" width="73.25" style="1541" customWidth="1"/>
    <col min="3" max="16384" width="8.25" style="1543"/>
  </cols>
  <sheetData>
    <row r="1" spans="1:2" ht="20">
      <c r="A1" s="1541" t="s">
        <v>2365</v>
      </c>
      <c r="B1" s="1542"/>
    </row>
    <row r="2" spans="1:2" ht="26.5">
      <c r="A2" s="5155" t="s">
        <v>2223</v>
      </c>
      <c r="B2" s="5156"/>
    </row>
    <row r="3" spans="1:2" ht="18.5" thickBot="1"/>
    <row r="4" spans="1:2">
      <c r="A4" s="1544" t="s">
        <v>2224</v>
      </c>
      <c r="B4" s="1545"/>
    </row>
    <row r="5" spans="1:2">
      <c r="A5" s="1546" t="s">
        <v>2225</v>
      </c>
      <c r="B5" s="1547" t="s">
        <v>2226</v>
      </c>
    </row>
    <row r="6" spans="1:2">
      <c r="A6" s="1546" t="s">
        <v>2227</v>
      </c>
      <c r="B6" s="1547"/>
    </row>
    <row r="7" spans="1:2">
      <c r="A7" s="1546" t="s">
        <v>2228</v>
      </c>
      <c r="B7" s="1547" t="s">
        <v>2229</v>
      </c>
    </row>
    <row r="8" spans="1:2">
      <c r="A8" s="1546" t="s">
        <v>2230</v>
      </c>
      <c r="B8" s="1547" t="s">
        <v>2229</v>
      </c>
    </row>
    <row r="9" spans="1:2" ht="36">
      <c r="A9" s="1546" t="s">
        <v>2231</v>
      </c>
      <c r="B9" s="1548" t="s">
        <v>2232</v>
      </c>
    </row>
    <row r="10" spans="1:2">
      <c r="A10" s="1546" t="s">
        <v>2233</v>
      </c>
      <c r="B10" s="1549" t="s">
        <v>2234</v>
      </c>
    </row>
    <row r="11" spans="1:2" ht="45.5" thickBot="1">
      <c r="A11" s="1550" t="s">
        <v>2235</v>
      </c>
      <c r="B11" s="1551" t="s">
        <v>2236</v>
      </c>
    </row>
    <row r="12" spans="1:2" ht="39" customHeight="1">
      <c r="A12" s="5157" t="s">
        <v>2237</v>
      </c>
      <c r="B12" s="5157"/>
    </row>
    <row r="13" spans="1:2">
      <c r="A13" s="1552"/>
      <c r="B13" s="1552"/>
    </row>
    <row r="14" spans="1:2">
      <c r="A14" s="5158" t="s">
        <v>2238</v>
      </c>
      <c r="B14" s="5158"/>
    </row>
    <row r="15" spans="1:2" ht="18.75" customHeight="1" thickBot="1">
      <c r="B15" s="1553" t="s">
        <v>2239</v>
      </c>
    </row>
    <row r="16" spans="1:2">
      <c r="A16" s="5159" t="s">
        <v>2240</v>
      </c>
      <c r="B16" s="5162" t="s">
        <v>2241</v>
      </c>
    </row>
    <row r="17" spans="1:2" ht="18.75" customHeight="1">
      <c r="A17" s="5160"/>
      <c r="B17" s="5149"/>
    </row>
    <row r="18" spans="1:2">
      <c r="A18" s="5160"/>
      <c r="B18" s="5163" t="s">
        <v>2242</v>
      </c>
    </row>
    <row r="19" spans="1:2">
      <c r="A19" s="5160"/>
      <c r="B19" s="5163"/>
    </row>
    <row r="20" spans="1:2">
      <c r="A20" s="5160"/>
      <c r="B20" s="5163"/>
    </row>
    <row r="21" spans="1:2">
      <c r="A21" s="5160"/>
      <c r="B21" s="5163"/>
    </row>
    <row r="22" spans="1:2" ht="18.5" thickBot="1">
      <c r="A22" s="5161"/>
      <c r="B22" s="5164"/>
    </row>
    <row r="23" spans="1:2">
      <c r="A23" s="1554"/>
      <c r="B23" s="1555"/>
    </row>
    <row r="24" spans="1:2">
      <c r="A24" s="1541" t="s">
        <v>2243</v>
      </c>
    </row>
    <row r="25" spans="1:2" ht="18.5" thickBot="1">
      <c r="B25" s="1556" t="s">
        <v>2244</v>
      </c>
    </row>
    <row r="26" spans="1:2">
      <c r="A26" s="1544" t="s">
        <v>2245</v>
      </c>
      <c r="B26" s="1557" t="s">
        <v>2246</v>
      </c>
    </row>
    <row r="27" spans="1:2">
      <c r="A27" s="5139" t="s">
        <v>2247</v>
      </c>
      <c r="B27" s="5142" t="s">
        <v>2248</v>
      </c>
    </row>
    <row r="28" spans="1:2">
      <c r="A28" s="5140"/>
      <c r="B28" s="5143"/>
    </row>
    <row r="29" spans="1:2">
      <c r="A29" s="5140"/>
      <c r="B29" s="5143"/>
    </row>
    <row r="30" spans="1:2">
      <c r="A30" s="5140"/>
      <c r="B30" s="5143"/>
    </row>
    <row r="31" spans="1:2">
      <c r="A31" s="5140"/>
      <c r="B31" s="5143"/>
    </row>
    <row r="32" spans="1:2">
      <c r="A32" s="5140"/>
      <c r="B32" s="5143"/>
    </row>
    <row r="33" spans="1:2">
      <c r="A33" s="5140"/>
      <c r="B33" s="5143"/>
    </row>
    <row r="34" spans="1:2">
      <c r="A34" s="5141"/>
      <c r="B34" s="5144"/>
    </row>
    <row r="35" spans="1:2" ht="95.25" customHeight="1">
      <c r="A35" s="1546" t="s">
        <v>2249</v>
      </c>
      <c r="B35" s="1558" t="s">
        <v>2250</v>
      </c>
    </row>
    <row r="36" spans="1:2" ht="18.5" thickBot="1">
      <c r="A36" s="1559" t="s">
        <v>2251</v>
      </c>
      <c r="B36" s="1560" t="s">
        <v>2252</v>
      </c>
    </row>
    <row r="38" spans="1:2">
      <c r="A38" s="5145" t="s">
        <v>2253</v>
      </c>
      <c r="B38" s="5145"/>
    </row>
    <row r="39" spans="1:2" ht="18.5" thickBot="1">
      <c r="B39" s="1553" t="s">
        <v>2254</v>
      </c>
    </row>
    <row r="40" spans="1:2">
      <c r="A40" s="5146" t="s">
        <v>2255</v>
      </c>
      <c r="B40" s="5148" t="s">
        <v>2256</v>
      </c>
    </row>
    <row r="41" spans="1:2">
      <c r="A41" s="5147"/>
      <c r="B41" s="5149"/>
    </row>
    <row r="42" spans="1:2">
      <c r="A42" s="5147"/>
      <c r="B42" s="5149"/>
    </row>
    <row r="43" spans="1:2">
      <c r="A43" s="5147"/>
      <c r="B43" s="5149"/>
    </row>
    <row r="44" spans="1:2">
      <c r="A44" s="5147"/>
      <c r="B44" s="5149"/>
    </row>
    <row r="45" spans="1:2">
      <c r="A45" s="5150" t="s">
        <v>2257</v>
      </c>
      <c r="B45" s="5153" t="s">
        <v>2258</v>
      </c>
    </row>
    <row r="46" spans="1:2">
      <c r="A46" s="5151"/>
      <c r="B46" s="5143"/>
    </row>
    <row r="47" spans="1:2">
      <c r="A47" s="5151"/>
      <c r="B47" s="5143"/>
    </row>
    <row r="48" spans="1:2">
      <c r="A48" s="5151"/>
      <c r="B48" s="5143"/>
    </row>
    <row r="49" spans="1:2" ht="18.5" thickBot="1">
      <c r="A49" s="5152"/>
      <c r="B49" s="5154"/>
    </row>
    <row r="51" spans="1:2" ht="18.5" thickBot="1">
      <c r="A51" s="1541" t="s">
        <v>2259</v>
      </c>
    </row>
    <row r="52" spans="1:2" ht="43.5" customHeight="1" thickBot="1">
      <c r="A52" s="5137"/>
      <c r="B52" s="5138"/>
    </row>
  </sheetData>
  <mergeCells count="14">
    <mergeCell ref="A2:B2"/>
    <mergeCell ref="A12:B12"/>
    <mergeCell ref="A14:B14"/>
    <mergeCell ref="A16:A22"/>
    <mergeCell ref="B16:B17"/>
    <mergeCell ref="B18:B22"/>
    <mergeCell ref="A52:B52"/>
    <mergeCell ref="A27:A34"/>
    <mergeCell ref="B27:B34"/>
    <mergeCell ref="A38:B38"/>
    <mergeCell ref="A40:A44"/>
    <mergeCell ref="B40:B44"/>
    <mergeCell ref="A45:A49"/>
    <mergeCell ref="B45:B49"/>
  </mergeCells>
  <phoneticPr fontId="2"/>
  <pageMargins left="1.4173228346456694" right="0.23622047244094491" top="0.74803149606299213" bottom="0.74803149606299213" header="0.31496062992125984" footer="0.31496062992125984"/>
  <pageSetup paperSize="9" scale="8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98</vt:i4>
      </vt:variant>
      <vt:variant>
        <vt:lpstr>名前付き一覧</vt:lpstr>
      </vt:variant>
      <vt:variant>
        <vt:i4>66</vt:i4>
      </vt:variant>
    </vt:vector>
  </HeadingPairs>
  <TitlesOfParts>
    <vt:vector size="164" baseType="lpstr">
      <vt:lpstr>（別紙21）特定事業所加算（居宅介護）</vt:lpstr>
      <vt:lpstr>（別紙22）特定事業所加算（重度訪問介護）</vt:lpstr>
      <vt:lpstr>（別紙23）特定事業所加算（同行援護）</vt:lpstr>
      <vt:lpstr>（別紙24-1）特定事業所加算（行動援護）</vt:lpstr>
      <vt:lpstr>（別紙24-2）入院時情報提供書</vt:lpstr>
      <vt:lpstr>（別紙25）人員配置体制加算（生活介護・療養介護）</vt:lpstr>
      <vt:lpstr>（別紙27）短時間利用者割合（生活介護）</vt:lpstr>
      <vt:lpstr>（別紙28）福祉専門職員配置等加算</vt:lpstr>
      <vt:lpstr>（別紙29）常勤看護職員配置等加算・看護職員配置加算</vt:lpstr>
      <vt:lpstr>（別紙30）視覚・聴覚言語障害者支援体制加算(Ⅰ)</vt:lpstr>
      <vt:lpstr>（別紙31）視覚・聴覚言語障害者支援体制加算(Ⅱ)</vt:lpstr>
      <vt:lpstr>（別紙32）重度障害者支援加算Ⅰ（生活介護）</vt:lpstr>
      <vt:lpstr>（別紙33）重度障害者支援加算（生活介護・施設入所支援）</vt:lpstr>
      <vt:lpstr>（別紙34）リハビリテーション加算（生活介護）</vt:lpstr>
      <vt:lpstr>（別紙35）食事提供体制加算</vt:lpstr>
      <vt:lpstr>(別紙36)延長支援</vt:lpstr>
      <vt:lpstr>(別紙37)送迎</vt:lpstr>
      <vt:lpstr>（別紙38）確認シート</vt:lpstr>
      <vt:lpstr>(別紙39)就労移行支援体制加算(就労継続支援以外)</vt:lpstr>
      <vt:lpstr>（別紙40）入浴支援加算</vt:lpstr>
      <vt:lpstr>（別紙41）サービス管理責任者配置等加算</vt:lpstr>
      <vt:lpstr>（別紙42）地域生活支援拠点等に関連する加算の届出 </vt:lpstr>
      <vt:lpstr>（別紙43）地域生活支援拠点等機能強化加算</vt:lpstr>
      <vt:lpstr>（別紙44）高次脳機能障害者支援体制加算</vt:lpstr>
      <vt:lpstr>（別紙45） 医療型短期入所</vt:lpstr>
      <vt:lpstr>（別紙47）重度障害者支援加算（短期入所）</vt:lpstr>
      <vt:lpstr>（別紙48-1）栄養士・栄養マネ届出 </vt:lpstr>
      <vt:lpstr>（別紙48-2）栄養マネジメント記録様式</vt:lpstr>
      <vt:lpstr>（別紙48-3）栄養ケア計画原案</vt:lpstr>
      <vt:lpstr>(別紙49)福祉専門職員配置等加算（共生型短期入所）</vt:lpstr>
      <vt:lpstr>（別紙50）夜勤職員・夜間看護</vt:lpstr>
      <vt:lpstr>（別紙51）地域生活移行個別支援</vt:lpstr>
      <vt:lpstr>（別紙52）地域移行支援体制加算</vt:lpstr>
      <vt:lpstr>（別紙53）障害者支援施設等感染対策向上加算</vt:lpstr>
      <vt:lpstr>（別紙54）通院支援加算</vt:lpstr>
      <vt:lpstr>（別紙55）リハビリテーション加算（自立訓練（機能訓練）</vt:lpstr>
      <vt:lpstr>（別紙56）個別計画訓練支援加算 </vt:lpstr>
      <vt:lpstr>（別紙57）短期滞在・精神退院支援</vt:lpstr>
      <vt:lpstr>（別紙58）地域生活移行個別支援 </vt:lpstr>
      <vt:lpstr>（別紙59）地域移行・通勤者(宿泊型)</vt:lpstr>
      <vt:lpstr>(別紙60)社会生活支援特別加算（就労系・訓練系）</vt:lpstr>
      <vt:lpstr>（別紙61-1）就労移行支援・基本報酬算定区分</vt:lpstr>
      <vt:lpstr>（別紙61-2別添）就労移行支援・基本報酬</vt:lpstr>
      <vt:lpstr>（別紙62-1）就労移行支援・基本報酬算定区分</vt:lpstr>
      <vt:lpstr>（別紙62-2別添）就労移行支援・基本報酬 </vt:lpstr>
      <vt:lpstr>（別紙63） 就労研修修了</vt:lpstr>
      <vt:lpstr>(別紙64)移行準備</vt:lpstr>
      <vt:lpstr>（別紙65-1）就労継続支援A型・基本報酬算定区分</vt:lpstr>
      <vt:lpstr>（別紙65-2）スコア公表様式（全体表)</vt:lpstr>
      <vt:lpstr>（別紙65-3）スコア公表様式（実績）</vt:lpstr>
      <vt:lpstr>（別紙65-4）地域連携活動実施状況報告書</vt:lpstr>
      <vt:lpstr>（別紙65-5）利用者の知識・能力向上に係る実施状況報告書</vt:lpstr>
      <vt:lpstr>（別紙65-6）就労支援事業別事業活動明細書</vt:lpstr>
      <vt:lpstr>(別紙65-7)就労継続支援Ａ型計画書</vt:lpstr>
      <vt:lpstr>(別紙65-8)就Ａ経営改善計画書</vt:lpstr>
      <vt:lpstr>(別紙65-9)スケジュール</vt:lpstr>
      <vt:lpstr>（別紙66）就労移行支援体制加算(A型）</vt:lpstr>
      <vt:lpstr>（別紙67）重度者支援 </vt:lpstr>
      <vt:lpstr>(別紙68)賃金向上達成指導員配置加算</vt:lpstr>
      <vt:lpstr>(別紙69)就労継続支援Ｂ型・基本報酬算定区分</vt:lpstr>
      <vt:lpstr>（別紙70）ピアサポート実施加算（自立訓練・就労継続B型）</vt:lpstr>
      <vt:lpstr>(別紙71)目標工賃達成指導員配置加算</vt:lpstr>
      <vt:lpstr>(別紙72)目標工賃達成加算</vt:lpstr>
      <vt:lpstr>(別紙73)就労移行支援体制加算(B型）</vt:lpstr>
      <vt:lpstr>(別紙74-1)就労定着支援・基本報酬算定区分</vt:lpstr>
      <vt:lpstr>（別紙74-2）就労定着支援・基本報酬 </vt:lpstr>
      <vt:lpstr>（別紙74-3）就労定着支援・基本報酬</vt:lpstr>
      <vt:lpstr>（別紙75-1）就労定着実績体制加算</vt:lpstr>
      <vt:lpstr>(別紙75-2）就労定着 支援レポート</vt:lpstr>
      <vt:lpstr>(別紙75-3）就労定着 支援レポート（作成例）</vt:lpstr>
      <vt:lpstr>(別紙75-4）就労定着個別支援計画(様式２)</vt:lpstr>
      <vt:lpstr>（別紙76-1）人員配置体制加算（共同生活援助）</vt:lpstr>
      <vt:lpstr>別紙76-2（人員配置体制確認表）</vt:lpstr>
      <vt:lpstr>別紙76-3（人員配置体制確認表 （記載例））</vt:lpstr>
      <vt:lpstr>（別紙76-4）参考表</vt:lpstr>
      <vt:lpstr>（別紙77-1）夜間支援体制等加算　（共同生活援助）</vt:lpstr>
      <vt:lpstr>（別紙77-2）夜間支援体制等加算　記入例</vt:lpstr>
      <vt:lpstr>（別紙77-3）夜間支援体制等加算　注釈付き</vt:lpstr>
      <vt:lpstr>(別紙78)夜勤職員加配加算（GH）</vt:lpstr>
      <vt:lpstr>（別紙79）重度障害者支援加算（共同生活援助）</vt:lpstr>
      <vt:lpstr>(別紙80)精神障害者地域移行特別加算</vt:lpstr>
      <vt:lpstr>(別紙81)強度行動障害者地域移行支援</vt:lpstr>
      <vt:lpstr>（別紙82）強度行動障害者体験利用加算</vt:lpstr>
      <vt:lpstr>（別紙83）医療連携体制加算（Ⅶ）</vt:lpstr>
      <vt:lpstr>（別紙84）通勤者 (GH)</vt:lpstr>
      <vt:lpstr>（別紙85）医療的ケア対応支援加算（GH）</vt:lpstr>
      <vt:lpstr>（別紙86）自立生活支援加算Ⅲ</vt:lpstr>
      <vt:lpstr>（別紙87-1）　参考書類 </vt:lpstr>
      <vt:lpstr>（別紙87-2）　参考書類 (記載例と解説)</vt:lpstr>
      <vt:lpstr>（別紙88）ピアサポート実施加算（共同生活援助）</vt:lpstr>
      <vt:lpstr>（別紙89）ピアサポート体制加算</vt:lpstr>
      <vt:lpstr>（別紙90）退居後ピアサポート実施加算</vt:lpstr>
      <vt:lpstr>（別紙91）居住支援連携体制加算（新規・自立生活援助等）</vt:lpstr>
      <vt:lpstr>（別紙92-1）経口移行加算及び経口維持加算に係る届出書</vt:lpstr>
      <vt:lpstr>（別紙92-2）経口移行・経口維持計画例</vt:lpstr>
      <vt:lpstr>（別紙93-1）口腔衛生管理体制、口腔衛生管理加算に係る届出書</vt:lpstr>
      <vt:lpstr>（別紙93-2）口腔衛生管理体制についての計画例</vt:lpstr>
      <vt:lpstr>（別紙93-3）口腔衛生管理　記録例</vt:lpstr>
      <vt:lpstr>'（別紙30）視覚・聴覚言語障害者支援体制加算(Ⅰ)'!Excel_BuiltIn_Print_Area</vt:lpstr>
      <vt:lpstr>'（別紙31）視覚・聴覚言語障害者支援体制加算(Ⅱ)'!Excel_BuiltIn_Print_Area</vt:lpstr>
      <vt:lpstr>'（別紙44）高次脳機能障害者支援体制加算'!Excel_BuiltIn_Print_Area</vt:lpstr>
      <vt:lpstr>'（別紙21）特定事業所加算（居宅介護）'!Print_Area</vt:lpstr>
      <vt:lpstr>'（別紙22）特定事業所加算（重度訪問介護）'!Print_Area</vt:lpstr>
      <vt:lpstr>'（別紙23）特定事業所加算（同行援護）'!Print_Area</vt:lpstr>
      <vt:lpstr>'（別紙24-1）特定事業所加算（行動援護）'!Print_Area</vt:lpstr>
      <vt:lpstr>'（別紙24-2）入院時情報提供書'!Print_Area</vt:lpstr>
      <vt:lpstr>'（別紙25）人員配置体制加算（生活介護・療養介護）'!Print_Area</vt:lpstr>
      <vt:lpstr>'（別紙27）短時間利用者割合（生活介護）'!Print_Area</vt:lpstr>
      <vt:lpstr>'（別紙28）福祉専門職員配置等加算'!Print_Area</vt:lpstr>
      <vt:lpstr>'（別紙30）視覚・聴覚言語障害者支援体制加算(Ⅰ)'!Print_Area</vt:lpstr>
      <vt:lpstr>'（別紙31）視覚・聴覚言語障害者支援体制加算(Ⅱ)'!Print_Area</vt:lpstr>
      <vt:lpstr>'（別紙32）重度障害者支援加算Ⅰ（生活介護）'!Print_Area</vt:lpstr>
      <vt:lpstr>'（別紙33）重度障害者支援加算（生活介護・施設入所支援）'!Print_Area</vt:lpstr>
      <vt:lpstr>'（別紙34）リハビリテーション加算（生活介護）'!Print_Area</vt:lpstr>
      <vt:lpstr>'（別紙35）食事提供体制加算'!Print_Area</vt:lpstr>
      <vt:lpstr>'(別紙37)送迎'!Print_Area</vt:lpstr>
      <vt:lpstr>'（別紙38）確認シート'!Print_Area</vt:lpstr>
      <vt:lpstr>'(別紙39)就労移行支援体制加算(就労継続支援以外)'!Print_Area</vt:lpstr>
      <vt:lpstr>'（別紙40）入浴支援加算'!Print_Area</vt:lpstr>
      <vt:lpstr>'（別紙41）サービス管理責任者配置等加算'!Print_Area</vt:lpstr>
      <vt:lpstr>'（別紙42）地域生活支援拠点等に関連する加算の届出 '!Print_Area</vt:lpstr>
      <vt:lpstr>'（別紙43）地域生活支援拠点等機能強化加算'!Print_Area</vt:lpstr>
      <vt:lpstr>'（別紙44）高次脳機能障害者支援体制加算'!Print_Area</vt:lpstr>
      <vt:lpstr>'（別紙45） 医療型短期入所'!Print_Area</vt:lpstr>
      <vt:lpstr>'（別紙47）重度障害者支援加算（短期入所）'!Print_Area</vt:lpstr>
      <vt:lpstr>'(別紙49)福祉専門職員配置等加算（共生型短期入所）'!Print_Area</vt:lpstr>
      <vt:lpstr>'（別紙50）夜勤職員・夜間看護'!Print_Area</vt:lpstr>
      <vt:lpstr>'（別紙52）地域移行支援体制加算'!Print_Area</vt:lpstr>
      <vt:lpstr>'（別紙53）障害者支援施設等感染対策向上加算'!Print_Area</vt:lpstr>
      <vt:lpstr>'（別紙54）通院支援加算'!Print_Area</vt:lpstr>
      <vt:lpstr>'（別紙55）リハビリテーション加算（自立訓練（機能訓練）'!Print_Area</vt:lpstr>
      <vt:lpstr>'（別紙56）個別計画訓練支援加算 '!Print_Area</vt:lpstr>
      <vt:lpstr>'（別紙61-1）就労移行支援・基本報酬算定区分'!Print_Area</vt:lpstr>
      <vt:lpstr>'（別紙62-1）就労移行支援・基本報酬算定区分'!Print_Area</vt:lpstr>
      <vt:lpstr>'（別紙63） 就労研修修了'!Print_Area</vt:lpstr>
      <vt:lpstr>'(別紙64)移行準備'!Print_Area</vt:lpstr>
      <vt:lpstr>'（別紙65-1）就労継続支援A型・基本報酬算定区分'!Print_Area</vt:lpstr>
      <vt:lpstr>'（別紙65-3）スコア公表様式（実績）'!Print_Area</vt:lpstr>
      <vt:lpstr>'（別紙65-6）就労支援事業別事業活動明細書'!Print_Area</vt:lpstr>
      <vt:lpstr>'(別紙65-7)就労継続支援Ａ型計画書'!Print_Area</vt:lpstr>
      <vt:lpstr>'（別紙66）就労移行支援体制加算(A型）'!Print_Area</vt:lpstr>
      <vt:lpstr>'（別紙67）重度者支援 '!Print_Area</vt:lpstr>
      <vt:lpstr>'(別紙68)賃金向上達成指導員配置加算'!Print_Area</vt:lpstr>
      <vt:lpstr>'(別紙69)就労継続支援Ｂ型・基本報酬算定区分'!Print_Area</vt:lpstr>
      <vt:lpstr>'（別紙70）ピアサポート実施加算（自立訓練・就労継続B型）'!Print_Area</vt:lpstr>
      <vt:lpstr>'(別紙72)目標工賃達成加算'!Print_Area</vt:lpstr>
      <vt:lpstr>'(別紙73)就労移行支援体制加算(B型）'!Print_Area</vt:lpstr>
      <vt:lpstr>'(別紙75-4）就労定着個別支援計画(様式２)'!Print_Area</vt:lpstr>
      <vt:lpstr>'（別紙76-1）人員配置体制加算（共同生活援助）'!Print_Area</vt:lpstr>
      <vt:lpstr>'（別紙76-4）参考表'!Print_Area</vt:lpstr>
      <vt:lpstr>'（別紙77-1）夜間支援体制等加算　（共同生活援助）'!Print_Area</vt:lpstr>
      <vt:lpstr>'（別紙77-3）夜間支援体制等加算　注釈付き'!Print_Area</vt:lpstr>
      <vt:lpstr>'（別紙79）重度障害者支援加算（共同生活援助）'!Print_Area</vt:lpstr>
      <vt:lpstr>'(別紙80)精神障害者地域移行特別加算'!Print_Area</vt:lpstr>
      <vt:lpstr>'（別紙86）自立生活支援加算Ⅲ'!Print_Area</vt:lpstr>
      <vt:lpstr>'（別紙87-1）　参考書類 '!Print_Area</vt:lpstr>
      <vt:lpstr>'（別紙87-2）　参考書類 (記載例と解説)'!Print_Area</vt:lpstr>
      <vt:lpstr>'（別紙88）ピアサポート実施加算（共同生活援助）'!Print_Area</vt:lpstr>
      <vt:lpstr>'（別紙89）ピアサポート体制加算'!Print_Area</vt:lpstr>
      <vt:lpstr>'（別紙90）退居後ピアサポート実施加算'!Print_Area</vt:lpstr>
      <vt:lpstr>'（別紙92-2）経口移行・経口維持計画例'!Print_Area</vt:lpstr>
      <vt:lpstr>'（別紙93-3）口腔衛生管理　記録例'!Print_Area</vt:lpstr>
      <vt:lpstr>'別紙76-2（人員配置体制確認表）'!Print_Area</vt:lpstr>
      <vt:lpstr>'別紙76-3（人員配置体制確認表 （記載例））'!Print_Area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豊住　太一</dc:creator>
  <cp:lastModifiedBy>大瀧　佑二郎</cp:lastModifiedBy>
  <cp:lastPrinted>2024-04-04T02:30:54Z</cp:lastPrinted>
  <dcterms:created xsi:type="dcterms:W3CDTF">2021-03-31T05:50:39Z</dcterms:created>
  <dcterms:modified xsi:type="dcterms:W3CDTF">2024-07-18T23:53:34Z</dcterms:modified>
</cp:coreProperties>
</file>