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rvssvfsv101\各課フォルダ\1056118000\2025年度\04_自立支援\01_障害者総合支援法\02_事業所指定\07_様式変更\0409_HP（変更用）\者\UP用\"/>
    </mc:Choice>
  </mc:AlternateContent>
  <xr:revisionPtr revIDLastSave="0" documentId="8_{F4A85D6A-E4E1-4F59-AC26-9F9D871E5F07}" xr6:coauthVersionLast="47" xr6:coauthVersionMax="47" xr10:uidLastSave="{00000000-0000-0000-0000-000000000000}"/>
  <bookViews>
    <workbookView xWindow="-110" yWindow="-110" windowWidth="19420" windowHeight="10300" tabRatio="803" firstSheet="3" activeTab="4" xr2:uid="{00000000-000D-0000-FFFF-FFFF00000000}"/>
  </bookViews>
  <sheets>
    <sheet name="生活介護 " sheetId="13" r:id="rId1"/>
    <sheet name="自立訓練、就労移行、就労継続支援" sheetId="8" r:id="rId2"/>
    <sheet name="療養介護" sheetId="7" r:id="rId3"/>
    <sheet name="共同生活援助（包括型・外部型）" sheetId="4" r:id="rId4"/>
    <sheet name="共同生活援助（日中型）" sheetId="6" r:id="rId5"/>
    <sheet name="就労定着支援" sheetId="10" r:id="rId6"/>
    <sheet name="施設入所支援" sheetId="3" r:id="rId7"/>
    <sheet name="短期入所（本体施設が児入所施設）" sheetId="5" r:id="rId8"/>
    <sheet name=")短期入所（単独型、本体施設がその他の場合等）" sheetId="2" r:id="rId9"/>
    <sheet name="自立生活援助 " sheetId="9" r:id="rId10"/>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8">')短期入所（単独型、本体施設がその他の場合等）'!$A$1:$AZ$27</definedName>
    <definedName name="_xlnm.Print_Area" localSheetId="4">'共同生活援助（日中型）'!$A$1:$AZ$39</definedName>
    <definedName name="_xlnm.Print_Area" localSheetId="3">'共同生活援助（包括型・外部型）'!$A$1:$AZ$39</definedName>
    <definedName name="_xlnm.Print_Area" localSheetId="6">施設入所支援!$A$1:$AZ$56</definedName>
    <definedName name="_xlnm.Print_Area" localSheetId="1">'自立訓練、就労移行、就労継続支援'!$A$1:$BA$71</definedName>
    <definedName name="_xlnm.Print_Area" localSheetId="9">'自立生活援助 '!$A$1:$BA$33</definedName>
    <definedName name="_xlnm.Print_Area" localSheetId="5">就労定着支援!$A$1:$BA$33</definedName>
    <definedName name="_xlnm.Print_Area" localSheetId="0">'生活介護 '!$A$1:$AZ$89</definedName>
    <definedName name="_xlnm.Print_Area" localSheetId="7">'短期入所（本体施設が児入所施設）'!$A$1:$AZ$39</definedName>
    <definedName name="_xlnm.Print_Area" localSheetId="2">療養介護!$A$1:$BA$44</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_053DEF54_59C7_4343_9924_ED0AA8AD4178_.wvu.PrintArea" localSheetId="9" hidden="1">'自立生活援助 '!$A$1:$BA$33</definedName>
    <definedName name="Z_053DEF54_59C7_4343_9924_ED0AA8AD4178_.wvu.PrintArea" localSheetId="5" hidden="1">就労定着支援!$A$1:$BA$33</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 l="1"/>
  <c r="K26" i="4"/>
  <c r="K22" i="4"/>
  <c r="K21" i="4"/>
  <c r="K20" i="4"/>
  <c r="K19" i="4"/>
  <c r="AW10" i="4"/>
  <c r="M34" i="13"/>
  <c r="M32" i="13"/>
  <c r="M73" i="13"/>
  <c r="AW73" i="13"/>
  <c r="M69" i="13" l="1"/>
  <c r="AW8" i="2"/>
  <c r="M13" i="7" l="1"/>
  <c r="M30" i="13"/>
  <c r="P20" i="7"/>
  <c r="AT13" i="7"/>
  <c r="AQ13" i="7"/>
  <c r="AN13" i="7"/>
  <c r="AK13" i="7"/>
  <c r="AH13" i="7"/>
  <c r="AE13" i="7"/>
  <c r="AB13" i="7"/>
  <c r="Y13" i="7"/>
  <c r="V13" i="7"/>
  <c r="S13" i="7"/>
  <c r="P13" i="7"/>
  <c r="AW60" i="13" l="1"/>
  <c r="AW59" i="13"/>
  <c r="AT58" i="13"/>
  <c r="AT53" i="13" s="1"/>
  <c r="AQ58" i="13"/>
  <c r="AQ53" i="13" s="1"/>
  <c r="AN58" i="13"/>
  <c r="AK58" i="13"/>
  <c r="AH58" i="13"/>
  <c r="AH53" i="13" s="1"/>
  <c r="AE58" i="13"/>
  <c r="AE53" i="13" s="1"/>
  <c r="AB58" i="13"/>
  <c r="AB53" i="13" s="1"/>
  <c r="Y58" i="13"/>
  <c r="V58" i="13"/>
  <c r="V53" i="13" s="1"/>
  <c r="S58" i="13"/>
  <c r="S53" i="13" s="1"/>
  <c r="P58" i="13"/>
  <c r="P53" i="13" s="1"/>
  <c r="M58" i="13"/>
  <c r="M53" i="13" s="1"/>
  <c r="AN53" i="13"/>
  <c r="AK53" i="13"/>
  <c r="Y53" i="13"/>
  <c r="AW52" i="13"/>
  <c r="AW51" i="13"/>
  <c r="AW50" i="13"/>
  <c r="AW49" i="13"/>
  <c r="AW48" i="13"/>
  <c r="AW47" i="13"/>
  <c r="AW46" i="13"/>
  <c r="M62" i="13"/>
  <c r="AW21" i="13"/>
  <c r="AT20" i="13"/>
  <c r="AQ20" i="13"/>
  <c r="AQ15" i="13" s="1"/>
  <c r="AN20" i="13"/>
  <c r="AN15" i="13" s="1"/>
  <c r="AK20" i="13"/>
  <c r="AK15" i="13" s="1"/>
  <c r="AH20" i="13"/>
  <c r="AE20" i="13"/>
  <c r="AB20" i="13"/>
  <c r="AB15" i="13" s="1"/>
  <c r="Y20" i="13"/>
  <c r="Y15" i="13" s="1"/>
  <c r="V20" i="13"/>
  <c r="V15" i="13" s="1"/>
  <c r="S20" i="13"/>
  <c r="S15" i="13" s="1"/>
  <c r="P20" i="13"/>
  <c r="P15" i="13" s="1"/>
  <c r="M20" i="13"/>
  <c r="AT15" i="13"/>
  <c r="AH15" i="13"/>
  <c r="AE15" i="13"/>
  <c r="M15" i="13"/>
  <c r="AW14" i="13"/>
  <c r="AW13" i="13"/>
  <c r="AW12" i="13"/>
  <c r="AW11" i="13"/>
  <c r="AW10" i="13"/>
  <c r="AW9" i="13"/>
  <c r="AW8" i="13"/>
  <c r="M26" i="13" s="1"/>
  <c r="M23" i="13"/>
  <c r="AW58" i="13" l="1"/>
  <c r="M66" i="13" s="1"/>
  <c r="M63" i="13"/>
  <c r="M68" i="13"/>
  <c r="M65" i="13"/>
  <c r="AW74" i="13" s="1"/>
  <c r="AW20" i="13"/>
  <c r="M36" i="13" s="1"/>
  <c r="M29" i="13"/>
  <c r="AW35" i="13" s="1"/>
  <c r="AW7" i="10"/>
  <c r="K14" i="10" s="1"/>
  <c r="K15" i="10" s="1"/>
  <c r="AW8" i="10"/>
  <c r="K16" i="10" s="1"/>
  <c r="AW9" i="10"/>
  <c r="K17" i="10" s="1"/>
  <c r="AW7" i="9"/>
  <c r="K14" i="9" s="1"/>
  <c r="K15" i="9" s="1"/>
  <c r="AW7" i="8"/>
  <c r="K15" i="8" s="1"/>
  <c r="AW8" i="8"/>
  <c r="K16" i="8" s="1"/>
  <c r="K19" i="8" s="1"/>
  <c r="AW9" i="8"/>
  <c r="K17" i="8" s="1"/>
  <c r="AW10" i="8"/>
  <c r="M11" i="8"/>
  <c r="P11" i="8"/>
  <c r="S11" i="8"/>
  <c r="V11" i="8"/>
  <c r="Y11" i="8"/>
  <c r="AB11" i="8"/>
  <c r="AE11" i="8"/>
  <c r="AH11" i="8"/>
  <c r="AK11" i="8"/>
  <c r="AN11" i="8"/>
  <c r="AQ11" i="8"/>
  <c r="AT11" i="8"/>
  <c r="AW12" i="8"/>
  <c r="AW13" i="8"/>
  <c r="K25" i="8"/>
  <c r="K30" i="8"/>
  <c r="AW38" i="8"/>
  <c r="K47" i="8" s="1"/>
  <c r="AW39" i="8"/>
  <c r="AW40" i="8"/>
  <c r="K49" i="8" s="1"/>
  <c r="AW41" i="8"/>
  <c r="K51" i="8" s="1"/>
  <c r="M42" i="8"/>
  <c r="P42" i="8"/>
  <c r="S42" i="8"/>
  <c r="V42" i="8"/>
  <c r="Y42" i="8"/>
  <c r="AB42" i="8"/>
  <c r="AE42" i="8"/>
  <c r="AH42" i="8"/>
  <c r="AK42" i="8"/>
  <c r="AN42" i="8"/>
  <c r="AQ42" i="8"/>
  <c r="AT42" i="8"/>
  <c r="AW43" i="8"/>
  <c r="AW44" i="8"/>
  <c r="AW45" i="8"/>
  <c r="K48" i="8"/>
  <c r="K55" i="8"/>
  <c r="K58" i="8"/>
  <c r="AW7" i="7"/>
  <c r="P16" i="7" s="1"/>
  <c r="AW8" i="7"/>
  <c r="AW9" i="7"/>
  <c r="AW10" i="7"/>
  <c r="P17" i="7" s="1"/>
  <c r="AW11" i="7"/>
  <c r="P29" i="7" s="1"/>
  <c r="M12" i="7"/>
  <c r="P12" i="7"/>
  <c r="S12" i="7"/>
  <c r="V12" i="7"/>
  <c r="Y12" i="7"/>
  <c r="AB12" i="7"/>
  <c r="AE12" i="7"/>
  <c r="AH12" i="7"/>
  <c r="AK12" i="7"/>
  <c r="AN12" i="7"/>
  <c r="AQ12" i="7"/>
  <c r="AT12" i="7"/>
  <c r="AW14" i="7"/>
  <c r="AW7" i="6"/>
  <c r="K19" i="6" s="1"/>
  <c r="AW8" i="6"/>
  <c r="AW9" i="6"/>
  <c r="AW10" i="6"/>
  <c r="AW11" i="6"/>
  <c r="AW12" i="6"/>
  <c r="AW13" i="6"/>
  <c r="AW14" i="6"/>
  <c r="M15" i="6"/>
  <c r="P15" i="6"/>
  <c r="S15" i="6"/>
  <c r="V15" i="6"/>
  <c r="Y15" i="6"/>
  <c r="AB15" i="6"/>
  <c r="AE15" i="6"/>
  <c r="AH15" i="6"/>
  <c r="AK15" i="6"/>
  <c r="AN15" i="6"/>
  <c r="AQ15" i="6"/>
  <c r="AT15" i="6"/>
  <c r="AW17" i="6"/>
  <c r="AW7" i="5"/>
  <c r="K17" i="5" s="1"/>
  <c r="AW8" i="5"/>
  <c r="AW9" i="5"/>
  <c r="K19" i="5" s="1"/>
  <c r="M10" i="5"/>
  <c r="P10" i="5"/>
  <c r="S10" i="5"/>
  <c r="V10" i="5"/>
  <c r="Y10" i="5"/>
  <c r="AB10" i="5"/>
  <c r="AE10" i="5"/>
  <c r="AH10" i="5"/>
  <c r="AK10" i="5"/>
  <c r="AN10" i="5"/>
  <c r="AW10" i="5" s="1"/>
  <c r="AQ10" i="5"/>
  <c r="AT10" i="5"/>
  <c r="AW11" i="5"/>
  <c r="K21" i="5" s="1"/>
  <c r="AW12" i="5"/>
  <c r="K22" i="5" s="1"/>
  <c r="AW14" i="5"/>
  <c r="K18" i="5"/>
  <c r="AW7" i="4"/>
  <c r="AW8" i="4"/>
  <c r="AW9" i="4"/>
  <c r="AW11" i="4"/>
  <c r="AW12" i="4"/>
  <c r="AW13" i="4"/>
  <c r="AW14" i="4"/>
  <c r="M15" i="4"/>
  <c r="P15" i="4"/>
  <c r="S15" i="4"/>
  <c r="V15" i="4"/>
  <c r="Y15" i="4"/>
  <c r="AB15" i="4"/>
  <c r="AE15" i="4"/>
  <c r="AH15" i="4"/>
  <c r="AK15" i="4"/>
  <c r="AN15" i="4"/>
  <c r="AQ15" i="4"/>
  <c r="AT15" i="4"/>
  <c r="AW17" i="4"/>
  <c r="AW7" i="3"/>
  <c r="K15" i="3" s="1"/>
  <c r="AW8" i="3"/>
  <c r="K16" i="3" s="1"/>
  <c r="AW9" i="3"/>
  <c r="AW10" i="3"/>
  <c r="AW11" i="3"/>
  <c r="AW12" i="3"/>
  <c r="AW13" i="3"/>
  <c r="AW28" i="3"/>
  <c r="AW29" i="3"/>
  <c r="K38" i="3" s="1"/>
  <c r="AW30" i="3"/>
  <c r="AW31" i="3"/>
  <c r="AW32" i="3"/>
  <c r="AW33" i="3"/>
  <c r="AW34" i="3"/>
  <c r="AW35" i="3"/>
  <c r="K37" i="3"/>
  <c r="K13" i="2"/>
  <c r="AW9" i="2"/>
  <c r="K14" i="2" s="1"/>
  <c r="AW11" i="2"/>
  <c r="K23" i="4" l="1"/>
  <c r="K25" i="6"/>
  <c r="K23" i="6"/>
  <c r="AW11" i="8"/>
  <c r="K20" i="8" s="1"/>
  <c r="K23" i="8" s="1"/>
  <c r="P21" i="7"/>
  <c r="P22" i="7" s="1"/>
  <c r="K17" i="3"/>
  <c r="K18" i="3" s="1"/>
  <c r="AW12" i="7"/>
  <c r="K18" i="8"/>
  <c r="M75" i="13"/>
  <c r="K24" i="6"/>
  <c r="AW42" i="8"/>
  <c r="K52" i="8" s="1"/>
  <c r="K54" i="8" s="1"/>
  <c r="AW53" i="13"/>
  <c r="K39" i="3"/>
  <c r="K40" i="3" s="1"/>
  <c r="AC21" i="5"/>
  <c r="AC22" i="5"/>
  <c r="W18" i="7"/>
  <c r="K21" i="8"/>
  <c r="K27" i="8"/>
  <c r="K41" i="3"/>
  <c r="K42" i="3" s="1"/>
  <c r="AW15" i="6"/>
  <c r="K20" i="6" s="1"/>
  <c r="K21" i="6" s="1"/>
  <c r="K26" i="6" s="1"/>
  <c r="K18" i="10"/>
  <c r="P27" i="7"/>
  <c r="K50" i="8"/>
  <c r="AW15" i="4"/>
  <c r="P25" i="7"/>
  <c r="K19" i="3"/>
  <c r="K20" i="3" s="1"/>
  <c r="P23" i="7"/>
  <c r="AW13" i="7"/>
  <c r="M24" i="13"/>
  <c r="AW15" i="13"/>
  <c r="M27" i="13"/>
  <c r="M67" i="13"/>
  <c r="M64" i="13"/>
  <c r="M71" i="13"/>
  <c r="K19" i="10"/>
  <c r="K21" i="10"/>
  <c r="K21" i="9"/>
  <c r="K19" i="9"/>
  <c r="K56" i="8"/>
  <c r="K53" i="8"/>
  <c r="K22" i="6"/>
  <c r="K20" i="5"/>
  <c r="AC20" i="5"/>
  <c r="K24" i="4"/>
  <c r="K25" i="4"/>
  <c r="P18" i="7" l="1"/>
  <c r="P19" i="7"/>
  <c r="P31" i="7" s="1"/>
  <c r="AL29" i="8"/>
  <c r="K29" i="8"/>
  <c r="K57" i="8"/>
  <c r="AL57" i="8"/>
  <c r="K27" i="6"/>
  <c r="M25" i="13"/>
  <c r="M28" i="13"/>
  <c r="AW3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H0000</author>
  </authors>
  <commentList>
    <comment ref="M4" authorId="0" shapeId="0" xr:uid="{00000000-0006-0000-0200-000001000000}">
      <text>
        <r>
          <rPr>
            <sz val="12"/>
            <color indexed="81"/>
            <rFont val="ＭＳ Ｐゴシック"/>
            <family val="3"/>
            <charset val="128"/>
          </rPr>
          <t>サービスの種類を選択してください。</t>
        </r>
      </text>
    </comment>
    <comment ref="M35" authorId="0" shapeId="0" xr:uid="{00000000-0006-0000-0200-000002000000}">
      <text>
        <r>
          <rPr>
            <sz val="12"/>
            <color indexed="81"/>
            <rFont val="ＭＳ Ｐゴシック"/>
            <family val="3"/>
            <charset val="128"/>
          </rPr>
          <t>サービスの種類を選択してください。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H0000</author>
  </authors>
  <commentList>
    <comment ref="M4" authorId="0" shapeId="0" xr:uid="{00000000-0006-0000-0400-000002000000}">
      <text>
        <r>
          <rPr>
            <sz val="12"/>
            <color indexed="81"/>
            <rFont val="ＭＳ Ｐゴシック"/>
            <family val="3"/>
            <charset val="128"/>
          </rPr>
          <t>サービスの種類を選択してください。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電子県庁課</author>
  </authors>
  <commentList>
    <comment ref="A11" authorId="0" shapeId="0" xr:uid="{00000000-0006-0000-0600-000001000000}">
      <text>
        <r>
          <rPr>
            <b/>
            <sz val="12"/>
            <color indexed="81"/>
            <rFont val="ＭＳ Ｐゴシック"/>
            <family val="3"/>
            <charset val="128"/>
          </rPr>
          <t>施設入所支援にかかる加算に関するものなので、施設生活介護サービスを利用している通所者を除いて記載すること。
また、通所者を除くと、重度障害者支援加算の要件（特別な医療利用者の利用者数が生活介護利用者の平均利用者数の20％を満たすこと）を満たしやすい。</t>
        </r>
      </text>
    </comment>
    <comment ref="A32" authorId="0" shapeId="0" xr:uid="{00000000-0006-0000-0600-000002000000}">
      <text>
        <r>
          <rPr>
            <b/>
            <sz val="12"/>
            <color indexed="81"/>
            <rFont val="ＭＳ Ｐゴシック"/>
            <family val="3"/>
            <charset val="128"/>
          </rPr>
          <t>施設入所支援にかかる加算に関するものなので、施設生活介護サービスを利用している通所者を除いて記載すること。
また、通所者を除くと、重度障害者支援加算の要件（特別な医療利用者の利用者数が生活介護利用者の平均利用者数の20％を満たすこと）を満たしやすい。</t>
        </r>
      </text>
    </comment>
  </commentList>
</comments>
</file>

<file path=xl/sharedStrings.xml><?xml version="1.0" encoding="utf-8"?>
<sst xmlns="http://schemas.openxmlformats.org/spreadsheetml/2006/main" count="2430" uniqueCount="347">
  <si>
    <t>※特定旧法指定施設、精神障害者社会復帰施設、児童福祉施設その他の施設が指定事業所等に転換する場合は、指定申請日の前日から過去１か月の実績をもって利用者の数とする。</t>
    <rPh sb="1" eb="3">
      <t>トクテイ</t>
    </rPh>
    <rPh sb="3" eb="5">
      <t>キュウホウ</t>
    </rPh>
    <rPh sb="5" eb="7">
      <t>シテイ</t>
    </rPh>
    <rPh sb="7" eb="9">
      <t>シセツ</t>
    </rPh>
    <rPh sb="10" eb="12">
      <t>セイシン</t>
    </rPh>
    <rPh sb="12" eb="14">
      <t>ショウガイ</t>
    </rPh>
    <rPh sb="14" eb="15">
      <t>シャ</t>
    </rPh>
    <rPh sb="15" eb="17">
      <t>シャカイ</t>
    </rPh>
    <rPh sb="17" eb="19">
      <t>フッキ</t>
    </rPh>
    <rPh sb="19" eb="21">
      <t>シセツ</t>
    </rPh>
    <rPh sb="22" eb="24">
      <t>ジドウ</t>
    </rPh>
    <rPh sb="24" eb="26">
      <t>フクシ</t>
    </rPh>
    <rPh sb="26" eb="28">
      <t>シセツ</t>
    </rPh>
    <rPh sb="30" eb="31">
      <t>タ</t>
    </rPh>
    <rPh sb="32" eb="34">
      <t>シセツ</t>
    </rPh>
    <rPh sb="35" eb="37">
      <t>シテイ</t>
    </rPh>
    <rPh sb="37" eb="40">
      <t>ジギョウショ</t>
    </rPh>
    <rPh sb="40" eb="41">
      <t>トウ</t>
    </rPh>
    <rPh sb="42" eb="44">
      <t>テンカン</t>
    </rPh>
    <rPh sb="46" eb="48">
      <t>バアイ</t>
    </rPh>
    <rPh sb="50" eb="52">
      <t>シテイ</t>
    </rPh>
    <rPh sb="52" eb="54">
      <t>シンセイ</t>
    </rPh>
    <rPh sb="54" eb="55">
      <t>ヒ</t>
    </rPh>
    <rPh sb="56" eb="58">
      <t>ゼンジツ</t>
    </rPh>
    <rPh sb="60" eb="62">
      <t>カコ</t>
    </rPh>
    <rPh sb="64" eb="65">
      <t>ゲツ</t>
    </rPh>
    <rPh sb="66" eb="68">
      <t>ジッセキ</t>
    </rPh>
    <rPh sb="72" eb="75">
      <t>リヨウシャ</t>
    </rPh>
    <rPh sb="76" eb="77">
      <t>カズ</t>
    </rPh>
    <phoneticPr fontId="6"/>
  </si>
  <si>
    <t>（５）新設又は定員増の実績が１年以上の場合…直近１年間の延べ利用者数÷開所日数（人員配置加算以外で年度途中に届出する場合の取扱）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0" eb="42">
      <t>ジンイン</t>
    </rPh>
    <rPh sb="42" eb="44">
      <t>ハイチ</t>
    </rPh>
    <rPh sb="44" eb="46">
      <t>カサン</t>
    </rPh>
    <rPh sb="46" eb="48">
      <t>イガイ</t>
    </rPh>
    <rPh sb="49" eb="51">
      <t>ネンド</t>
    </rPh>
    <rPh sb="51" eb="53">
      <t>トチュウ</t>
    </rPh>
    <rPh sb="54" eb="56">
      <t>トドケデ</t>
    </rPh>
    <rPh sb="58" eb="60">
      <t>バアイ</t>
    </rPh>
    <rPh sb="61" eb="63">
      <t>トリアツカイ</t>
    </rPh>
    <phoneticPr fontId="6"/>
  </si>
  <si>
    <t>（４）新設又は定員増の実績が６か月以上１年未満の場合…直近６か月の延べ利用者数÷開所日数</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チョッキン</t>
    </rPh>
    <rPh sb="31" eb="32">
      <t>ゲツ</t>
    </rPh>
    <phoneticPr fontId="6"/>
  </si>
  <si>
    <t>（３）新設又は定員増の実績が６か月に満たない場合…定員数（理由のあるときは定員の90％又は推計値）</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rPh sb="29" eb="31">
      <t>リユウ</t>
    </rPh>
    <rPh sb="37" eb="39">
      <t>テイイン</t>
    </rPh>
    <rPh sb="43" eb="44">
      <t>マタ</t>
    </rPh>
    <rPh sb="45" eb="48">
      <t>スイケイチ</t>
    </rPh>
    <phoneticPr fontId="6"/>
  </si>
  <si>
    <t>（２）定員減の実績が３か月以上の場合…減少後の期間の延べ利用者数÷開所日数</t>
    <rPh sb="3" eb="5">
      <t>テイイン</t>
    </rPh>
    <rPh sb="5" eb="6">
      <t>ゲン</t>
    </rPh>
    <rPh sb="7" eb="9">
      <t>ジッセキ</t>
    </rPh>
    <rPh sb="12" eb="13">
      <t>ゲツ</t>
    </rPh>
    <rPh sb="13" eb="15">
      <t>イジョウ</t>
    </rPh>
    <rPh sb="16" eb="18">
      <t>バアイ</t>
    </rPh>
    <rPh sb="19" eb="21">
      <t>ゲンショウ</t>
    </rPh>
    <rPh sb="21" eb="22">
      <t>ゴ</t>
    </rPh>
    <rPh sb="23" eb="25">
      <t>キカン</t>
    </rPh>
    <rPh sb="26" eb="27">
      <t>ノ</t>
    </rPh>
    <rPh sb="28" eb="31">
      <t>リヨウシャ</t>
    </rPh>
    <rPh sb="31" eb="32">
      <t>スウ</t>
    </rPh>
    <rPh sb="33" eb="35">
      <t>カイショ</t>
    </rPh>
    <rPh sb="35" eb="37">
      <t>ニッスウ</t>
    </rPh>
    <phoneticPr fontId="6"/>
  </si>
  <si>
    <t>（１）定員減の実績が３か月に満たない場合…定員数（理由があるときは定員の90%又は推計値）</t>
    <rPh sb="3" eb="5">
      <t>テイイン</t>
    </rPh>
    <rPh sb="5" eb="6">
      <t>ゲン</t>
    </rPh>
    <rPh sb="7" eb="9">
      <t>ジッセキ</t>
    </rPh>
    <rPh sb="12" eb="13">
      <t>ゲツ</t>
    </rPh>
    <rPh sb="14" eb="15">
      <t>ミ</t>
    </rPh>
    <rPh sb="18" eb="20">
      <t>バアイ</t>
    </rPh>
    <rPh sb="21" eb="23">
      <t>テイイン</t>
    </rPh>
    <rPh sb="23" eb="24">
      <t>スウ</t>
    </rPh>
    <rPh sb="25" eb="27">
      <t>リユウ</t>
    </rPh>
    <rPh sb="33" eb="35">
      <t>テイイン</t>
    </rPh>
    <rPh sb="39" eb="40">
      <t>マタ</t>
    </rPh>
    <phoneticPr fontId="6"/>
  </si>
  <si>
    <t>※前年度中又は当年度当初に新規開設、定員変更を行い、現定員としての実績が１年に満たない場合の利用者数の取扱は以下のとおりとする。</t>
    <rPh sb="1" eb="2">
      <t>マエ</t>
    </rPh>
    <rPh sb="2" eb="5">
      <t>ネンドチュウ</t>
    </rPh>
    <rPh sb="5" eb="6">
      <t>マタ</t>
    </rPh>
    <rPh sb="7" eb="8">
      <t>トウ</t>
    </rPh>
    <rPh sb="8" eb="10">
      <t>ネンド</t>
    </rPh>
    <rPh sb="10" eb="12">
      <t>トウショ</t>
    </rPh>
    <rPh sb="13" eb="15">
      <t>シンキ</t>
    </rPh>
    <rPh sb="15" eb="17">
      <t>カイセツ</t>
    </rPh>
    <rPh sb="18" eb="20">
      <t>テイイン</t>
    </rPh>
    <rPh sb="20" eb="22">
      <t>ヘンコウ</t>
    </rPh>
    <rPh sb="23" eb="24">
      <t>オコナ</t>
    </rPh>
    <rPh sb="26" eb="27">
      <t>ウツツ</t>
    </rPh>
    <rPh sb="27" eb="29">
      <t>テイイン</t>
    </rPh>
    <rPh sb="33" eb="35">
      <t>ジッセキ</t>
    </rPh>
    <rPh sb="37" eb="38">
      <t>ネン</t>
    </rPh>
    <rPh sb="39" eb="40">
      <t>ミ</t>
    </rPh>
    <rPh sb="43" eb="45">
      <t>バアイ</t>
    </rPh>
    <rPh sb="46" eb="48">
      <t>リヨウ</t>
    </rPh>
    <rPh sb="48" eb="49">
      <t>シャ</t>
    </rPh>
    <rPh sb="49" eb="50">
      <t>スウ</t>
    </rPh>
    <rPh sb="51" eb="53">
      <t>トリアツカイ</t>
    </rPh>
    <rPh sb="54" eb="56">
      <t>イカ</t>
    </rPh>
    <phoneticPr fontId="6"/>
  </si>
  <si>
    <t>※「新規開設時」、「再開時」又は「届出を行う年度の４月から定員を変更」する場合の利用者数は、原則、定員数とし、開設等のときの利用者見込が定員の90％に満たない場合は、定員の90％又は理由があるときは推計値で記載する。（開設等のときの利用者見込が定員の90％を満たす場合は、定員又はその利用者数にて記載すること。）</t>
    <rPh sb="2" eb="4">
      <t>シンキ</t>
    </rPh>
    <rPh sb="4" eb="6">
      <t>カイセツ</t>
    </rPh>
    <rPh sb="6" eb="7">
      <t>ジ</t>
    </rPh>
    <rPh sb="10" eb="12">
      <t>サイカイ</t>
    </rPh>
    <rPh sb="12" eb="13">
      <t>ジ</t>
    </rPh>
    <rPh sb="14" eb="15">
      <t>マタ</t>
    </rPh>
    <rPh sb="17" eb="19">
      <t>トドケデ</t>
    </rPh>
    <rPh sb="20" eb="21">
      <t>オコナ</t>
    </rPh>
    <rPh sb="22" eb="24">
      <t>ネンド</t>
    </rPh>
    <rPh sb="26" eb="27">
      <t>ガツ</t>
    </rPh>
    <rPh sb="29" eb="31">
      <t>テイイン</t>
    </rPh>
    <rPh sb="32" eb="34">
      <t>ヘンコウ</t>
    </rPh>
    <rPh sb="37" eb="39">
      <t>バアイ</t>
    </rPh>
    <rPh sb="40" eb="42">
      <t>リヨウ</t>
    </rPh>
    <rPh sb="42" eb="43">
      <t>シャ</t>
    </rPh>
    <rPh sb="43" eb="44">
      <t>スウ</t>
    </rPh>
    <rPh sb="46" eb="48">
      <t>ゲンソク</t>
    </rPh>
    <rPh sb="49" eb="52">
      <t>テイインスウ</t>
    </rPh>
    <rPh sb="55" eb="57">
      <t>カイセツ</t>
    </rPh>
    <rPh sb="57" eb="58">
      <t>トウ</t>
    </rPh>
    <rPh sb="62" eb="65">
      <t>リヨウシャ</t>
    </rPh>
    <rPh sb="65" eb="67">
      <t>ミコ</t>
    </rPh>
    <rPh sb="68" eb="70">
      <t>テイイン</t>
    </rPh>
    <rPh sb="75" eb="76">
      <t>ミ</t>
    </rPh>
    <rPh sb="79" eb="81">
      <t>バアイ</t>
    </rPh>
    <rPh sb="83" eb="85">
      <t>テイイン</t>
    </rPh>
    <rPh sb="89" eb="90">
      <t>マタ</t>
    </rPh>
    <rPh sb="91" eb="93">
      <t>リユウ</t>
    </rPh>
    <rPh sb="99" eb="102">
      <t>スイケイチ</t>
    </rPh>
    <rPh sb="103" eb="105">
      <t>キサイ</t>
    </rPh>
    <rPh sb="109" eb="111">
      <t>カイセツ</t>
    </rPh>
    <rPh sb="111" eb="112">
      <t>トウ</t>
    </rPh>
    <rPh sb="116" eb="119">
      <t>リヨウシャ</t>
    </rPh>
    <rPh sb="119" eb="121">
      <t>ミコ</t>
    </rPh>
    <rPh sb="122" eb="124">
      <t>テイイン</t>
    </rPh>
    <rPh sb="129" eb="130">
      <t>ミ</t>
    </rPh>
    <rPh sb="132" eb="134">
      <t>バアイ</t>
    </rPh>
    <rPh sb="136" eb="138">
      <t>テイイン</t>
    </rPh>
    <rPh sb="138" eb="139">
      <t>マタ</t>
    </rPh>
    <rPh sb="142" eb="144">
      <t>リヨウ</t>
    </rPh>
    <rPh sb="144" eb="145">
      <t>シャ</t>
    </rPh>
    <rPh sb="145" eb="146">
      <t>スウ</t>
    </rPh>
    <rPh sb="148" eb="150">
      <t>キサイ</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</si>
  <si>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</si>
  <si>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※強度行動障害者等：「区分4以下で行動関連項目10点以上の者」又は「区分5以下で喀痰吸引等を必要とする者」</t>
    <phoneticPr fontId="6"/>
  </si>
  <si>
    <t>※経過措置等利用者…（施設入所者以外の者）障害支援区分非該当者、区分１の者、50歳未満の区分２の者
※経過措置利用者…（施設入所者）障害支援区分非該当者、区分１の者、区分２の者、50歳未満の区分３の者、サービス等利用計画の手続きを経た上で市町村判断で認められた者</t>
    <rPh sb="1" eb="3">
      <t>ケイカ</t>
    </rPh>
    <rPh sb="3" eb="5">
      <t>ソチ</t>
    </rPh>
    <rPh sb="5" eb="6">
      <t>トウ</t>
    </rPh>
    <rPh sb="6" eb="9">
      <t>リヨウシャ</t>
    </rPh>
    <rPh sb="11" eb="13">
      <t>シセツ</t>
    </rPh>
    <rPh sb="13" eb="16">
      <t>ニュウショシャ</t>
    </rPh>
    <rPh sb="16" eb="18">
      <t>イガイ</t>
    </rPh>
    <rPh sb="19" eb="20">
      <t>モノ</t>
    </rPh>
    <rPh sb="27" eb="30">
      <t>ヒガイトウ</t>
    </rPh>
    <rPh sb="30" eb="31">
      <t>シャ</t>
    </rPh>
    <rPh sb="32" eb="34">
      <t>クブン</t>
    </rPh>
    <rPh sb="36" eb="37">
      <t>モノ</t>
    </rPh>
    <rPh sb="40" eb="43">
      <t>サイミマン</t>
    </rPh>
    <rPh sb="44" eb="46">
      <t>クブン</t>
    </rPh>
    <rPh sb="48" eb="49">
      <t>モノ</t>
    </rPh>
    <phoneticPr fontId="6"/>
  </si>
  <si>
    <t>【注意】</t>
    <rPh sb="1" eb="3">
      <t>チュウイ</t>
    </rPh>
    <phoneticPr fontId="6"/>
  </si>
  <si>
    <t>…（⑥年度計＋⑦年度計＋⑧年度計）÷⑩年度計×100
　なお、施設生活介護サービスにおいては、記入不要です。</t>
    <rPh sb="19" eb="21">
      <t>ネンド</t>
    </rPh>
    <rPh sb="21" eb="22">
      <t>ケイ</t>
    </rPh>
    <rPh sb="31" eb="33">
      <t>シセツ</t>
    </rPh>
    <rPh sb="33" eb="35">
      <t>セイカツ</t>
    </rPh>
    <rPh sb="35" eb="37">
      <t>カイゴ</t>
    </rPh>
    <rPh sb="47" eb="49">
      <t>キニュウ</t>
    </rPh>
    <rPh sb="49" eb="51">
      <t>フヨウ</t>
    </rPh>
    <phoneticPr fontId="6"/>
  </si>
  <si>
    <t>％</t>
    <phoneticPr fontId="6"/>
  </si>
  <si>
    <t>】</t>
    <phoneticPr fontId="6"/>
  </si>
  <si>
    <t>【</t>
    <phoneticPr fontId="6"/>
  </si>
  <si>
    <t>人</t>
    <rPh sb="0" eb="1">
      <t>ニン</t>
    </rPh>
    <phoneticPr fontId="6"/>
  </si>
  <si>
    <t>】</t>
    <phoneticPr fontId="6"/>
  </si>
  <si>
    <t>…｛(③年度計×2)＋(④年度計×3)＋(⑤年度計×4)＋(⑥年度計×5)＋(⑦年度計×6)｝÷⑨年度計
算出した値に端数が出る場合は、小数点第2位以下を四捨五入（小数点第１位までの記載となります。）</t>
    <rPh sb="4" eb="6">
      <t>ネンド</t>
    </rPh>
    <rPh sb="6" eb="7">
      <t>ケイ</t>
    </rPh>
    <rPh sb="49" eb="51">
      <t>ネンド</t>
    </rPh>
    <rPh sb="51" eb="52">
      <t>ケイ</t>
    </rPh>
    <rPh sb="53" eb="55">
      <t>サンシュツ</t>
    </rPh>
    <rPh sb="57" eb="58">
      <t>アタイ</t>
    </rPh>
    <rPh sb="59" eb="61">
      <t>ハスウ</t>
    </rPh>
    <rPh sb="62" eb="63">
      <t>デ</t>
    </rPh>
    <rPh sb="64" eb="66">
      <t>バアイ</t>
    </rPh>
    <rPh sb="68" eb="71">
      <t>ショウスウテン</t>
    </rPh>
    <rPh sb="71" eb="72">
      <t>ダイ</t>
    </rPh>
    <rPh sb="73" eb="74">
      <t>イ</t>
    </rPh>
    <rPh sb="74" eb="76">
      <t>イカ</t>
    </rPh>
    <rPh sb="77" eb="81">
      <t>シシャゴニュウ</t>
    </rPh>
    <rPh sb="82" eb="85">
      <t>ショウスウテン</t>
    </rPh>
    <rPh sb="85" eb="86">
      <t>ダイ</t>
    </rPh>
    <rPh sb="87" eb="88">
      <t>イ</t>
    </rPh>
    <rPh sb="91" eb="93">
      <t>キサイ</t>
    </rPh>
    <phoneticPr fontId="6"/>
  </si>
  <si>
    <t>…②年度計÷①年度計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</si>
  <si>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（７）②の「利用者の数」</t>
    <rPh sb="6" eb="9">
      <t>リヨウシャ</t>
    </rPh>
    <rPh sb="10" eb="11">
      <t>カズ</t>
    </rPh>
    <phoneticPr fontId="6"/>
  </si>
  <si>
    <t>…⑨年度計÷①年度計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</si>
  <si>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（６）「②を除く利用者の数」</t>
    <rPh sb="6" eb="7">
      <t>ノゾ</t>
    </rPh>
    <rPh sb="8" eb="11">
      <t>リヨウシャ</t>
    </rPh>
    <rPh sb="12" eb="13">
      <t>カズ</t>
    </rPh>
    <phoneticPr fontId="6"/>
  </si>
  <si>
    <t>（５）「利用者の数」</t>
    <rPh sb="4" eb="7">
      <t>リヨウシャ</t>
    </rPh>
    <rPh sb="8" eb="9">
      <t>カズ</t>
    </rPh>
    <phoneticPr fontId="6"/>
  </si>
  <si>
    <t>…②年度計</t>
    <rPh sb="2" eb="4">
      <t>ネンド</t>
    </rPh>
    <rPh sb="4" eb="5">
      <t>ケイ</t>
    </rPh>
    <phoneticPr fontId="6"/>
  </si>
  <si>
    <t>（４）②の全利用者数</t>
    <rPh sb="5" eb="6">
      <t>ゼン</t>
    </rPh>
    <rPh sb="6" eb="9">
      <t>リヨウシャ</t>
    </rPh>
    <rPh sb="9" eb="10">
      <t>カズ</t>
    </rPh>
    <phoneticPr fontId="6"/>
  </si>
  <si>
    <t>…⑨年度計</t>
    <rPh sb="2" eb="4">
      <t>ネンド</t>
    </rPh>
    <rPh sb="4" eb="5">
      <t>ケイ</t>
    </rPh>
    <phoneticPr fontId="6"/>
  </si>
  <si>
    <t>（３）②を除く全利用者数</t>
    <rPh sb="5" eb="6">
      <t>ノゾ</t>
    </rPh>
    <rPh sb="7" eb="8">
      <t>ゼン</t>
    </rPh>
    <rPh sb="8" eb="11">
      <t>リヨウシャ</t>
    </rPh>
    <rPh sb="11" eb="12">
      <t>カズ</t>
    </rPh>
    <phoneticPr fontId="6"/>
  </si>
  <si>
    <t>（２）全（延べ）利用者数</t>
    <rPh sb="3" eb="4">
      <t>ゼン</t>
    </rPh>
    <rPh sb="5" eb="6">
      <t>ノ</t>
    </rPh>
    <rPh sb="8" eb="11">
      <t>リヨウシャ</t>
    </rPh>
    <rPh sb="11" eb="12">
      <t>カズ</t>
    </rPh>
    <phoneticPr fontId="6"/>
  </si>
  <si>
    <t>…①年度計</t>
    <rPh sb="2" eb="4">
      <t>ネンド</t>
    </rPh>
    <rPh sb="4" eb="5">
      <t>ケイ</t>
    </rPh>
    <phoneticPr fontId="6"/>
  </si>
  <si>
    <t>日</t>
    <rPh sb="0" eb="1">
      <t>ニチ</t>
    </rPh>
    <phoneticPr fontId="6"/>
  </si>
  <si>
    <t>（１）開所日数</t>
    <rPh sb="3" eb="5">
      <t>カイショ</t>
    </rPh>
    <rPh sb="5" eb="7">
      <t>ニッスウ</t>
    </rPh>
    <phoneticPr fontId="6"/>
  </si>
  <si>
    <t>人日</t>
    <rPh sb="0" eb="1">
      <t>ニン</t>
    </rPh>
    <rPh sb="1" eb="2">
      <t>ニチ</t>
    </rPh>
    <phoneticPr fontId="6"/>
  </si>
  <si>
    <t>⑨　②を除く利用者数</t>
    <rPh sb="4" eb="5">
      <t>ノゾ</t>
    </rPh>
    <rPh sb="6" eb="9">
      <t>リヨウシャ</t>
    </rPh>
    <rPh sb="9" eb="10">
      <t>スウ</t>
    </rPh>
    <phoneticPr fontId="6"/>
  </si>
  <si>
    <t>⑧　②～⑤のうち強度行動障害者等</t>
    <rPh sb="8" eb="10">
      <t>キョウド</t>
    </rPh>
    <rPh sb="10" eb="12">
      <t>コウドウ</t>
    </rPh>
    <rPh sb="12" eb="15">
      <t>ショウガイシャ</t>
    </rPh>
    <rPh sb="15" eb="16">
      <t>トウ</t>
    </rPh>
    <phoneticPr fontId="6"/>
  </si>
  <si>
    <t>⑦　区分６</t>
    <rPh sb="2" eb="4">
      <t>クブン</t>
    </rPh>
    <phoneticPr fontId="6"/>
  </si>
  <si>
    <t>⑥　区分５</t>
    <rPh sb="2" eb="4">
      <t>クブン</t>
    </rPh>
    <phoneticPr fontId="6"/>
  </si>
  <si>
    <t>⑤　区分４</t>
    <rPh sb="2" eb="4">
      <t>クブン</t>
    </rPh>
    <phoneticPr fontId="6"/>
  </si>
  <si>
    <t>④　区分３（②該当者を除く）</t>
    <rPh sb="2" eb="4">
      <t>クブン</t>
    </rPh>
    <phoneticPr fontId="6"/>
  </si>
  <si>
    <t>③　区分２（②該当者を除く）</t>
    <rPh sb="2" eb="4">
      <t>クブン</t>
    </rPh>
    <rPh sb="7" eb="10">
      <t>ガイトウシャ</t>
    </rPh>
    <rPh sb="11" eb="12">
      <t>ノゾ</t>
    </rPh>
    <phoneticPr fontId="6"/>
  </si>
  <si>
    <r>
      <t>②　経過措置等利用者数</t>
    </r>
    <r>
      <rPr>
        <sz val="9"/>
        <rFont val="ＭＳ ゴシック"/>
        <family val="3"/>
        <charset val="128"/>
      </rPr>
      <t>（下記参照）</t>
    </r>
    <rPh sb="2" eb="4">
      <t>ケイカ</t>
    </rPh>
    <rPh sb="4" eb="6">
      <t>ソチ</t>
    </rPh>
    <rPh sb="6" eb="7">
      <t>トウ</t>
    </rPh>
    <rPh sb="7" eb="10">
      <t>リヨウシャ</t>
    </rPh>
    <rPh sb="10" eb="11">
      <t>スウ</t>
    </rPh>
    <rPh sb="12" eb="14">
      <t>カキ</t>
    </rPh>
    <rPh sb="14" eb="16">
      <t>サンショウ</t>
    </rPh>
    <phoneticPr fontId="6"/>
  </si>
  <si>
    <t>①　開所日数</t>
    <rPh sb="2" eb="4">
      <t>カイショ</t>
    </rPh>
    <rPh sb="4" eb="6">
      <t>ニッスウ</t>
    </rPh>
    <phoneticPr fontId="6"/>
  </si>
  <si>
    <t>年度計</t>
    <rPh sb="0" eb="2">
      <t>ネンド</t>
    </rPh>
    <rPh sb="2" eb="3">
      <t>ケイ</t>
    </rPh>
    <phoneticPr fontId="6"/>
  </si>
  <si>
    <t>3月</t>
  </si>
  <si>
    <t>2月</t>
  </si>
  <si>
    <t>1月</t>
  </si>
  <si>
    <t>12月</t>
  </si>
  <si>
    <t>11月</t>
  </si>
  <si>
    <t>10月</t>
  </si>
  <si>
    <t>9月</t>
  </si>
  <si>
    <t>8月</t>
  </si>
  <si>
    <t>7月</t>
  </si>
  <si>
    <t>6月</t>
  </si>
  <si>
    <t>5月</t>
  </si>
  <si>
    <t>4月</t>
    <rPh sb="1" eb="2">
      <t>ガツ</t>
    </rPh>
    <phoneticPr fontId="6"/>
  </si>
  <si>
    <t>年度）の利用者数　※単位ごと別様で作成のこと</t>
    <phoneticPr fontId="6"/>
  </si>
  <si>
    <t>前年度（令和</t>
    <rPh sb="0" eb="3">
      <t>ゼンネンド</t>
    </rPh>
    <rPh sb="4" eb="6">
      <t>レイワ</t>
    </rPh>
    <phoneticPr fontId="6"/>
  </si>
  <si>
    <t>事業所名</t>
    <rPh sb="0" eb="3">
      <t>ジギョウショ</t>
    </rPh>
    <rPh sb="3" eb="4">
      <t>メイ</t>
    </rPh>
    <phoneticPr fontId="6"/>
  </si>
  <si>
    <t>生活介護・単独型短期入所</t>
    <rPh sb="0" eb="2">
      <t>セイカツ</t>
    </rPh>
    <rPh sb="2" eb="4">
      <t>カイゴ</t>
    </rPh>
    <rPh sb="5" eb="8">
      <t>タンドクガタ</t>
    </rPh>
    <rPh sb="8" eb="10">
      <t>タンキ</t>
    </rPh>
    <rPh sb="10" eb="12">
      <t>ニュウショ</t>
    </rPh>
    <phoneticPr fontId="6"/>
  </si>
  <si>
    <t>サービス種類</t>
    <rPh sb="4" eb="6">
      <t>シュルイ</t>
    </rPh>
    <phoneticPr fontId="6"/>
  </si>
  <si>
    <t>年度）の利用者数　※単位ごと別様で作成のこと</t>
    <phoneticPr fontId="6"/>
  </si>
  <si>
    <t>事業所・施設名</t>
    <rPh sb="0" eb="3">
      <t>ジギョウショ</t>
    </rPh>
    <rPh sb="4" eb="6">
      <t>シセツ</t>
    </rPh>
    <rPh sb="6" eb="7">
      <t>メイ</t>
    </rPh>
    <phoneticPr fontId="6"/>
  </si>
  <si>
    <t>生活介護</t>
    <rPh sb="0" eb="2">
      <t>セイカツ</t>
    </rPh>
    <rPh sb="2" eb="4">
      <t>カイゴ</t>
    </rPh>
    <phoneticPr fontId="6"/>
  </si>
  <si>
    <t>※定員変更を行い、現定員としての実績が１年に満たない場合の利用者数の取扱は以下のとおりとする。</t>
    <rPh sb="1" eb="3">
      <t>テイイン</t>
    </rPh>
    <rPh sb="3" eb="5">
      <t>ヘンコウ</t>
    </rPh>
    <rPh sb="6" eb="7">
      <t>オコナ</t>
    </rPh>
    <rPh sb="9" eb="10">
      <t>ウツツ</t>
    </rPh>
    <rPh sb="10" eb="12">
      <t>テイイン</t>
    </rPh>
    <rPh sb="16" eb="18">
      <t>ジッセキ</t>
    </rPh>
    <rPh sb="20" eb="21">
      <t>ネン</t>
    </rPh>
    <rPh sb="22" eb="23">
      <t>ミ</t>
    </rPh>
    <rPh sb="26" eb="28">
      <t>バアイ</t>
    </rPh>
    <rPh sb="29" eb="31">
      <t>リヨウ</t>
    </rPh>
    <rPh sb="31" eb="32">
      <t>シャ</t>
    </rPh>
    <rPh sb="32" eb="33">
      <t>スウ</t>
    </rPh>
    <rPh sb="34" eb="36">
      <t>トリアツカイ</t>
    </rPh>
    <rPh sb="37" eb="39">
      <t>イカ</t>
    </rPh>
    <phoneticPr fontId="6"/>
  </si>
  <si>
    <t>※「新規開設時」又は「定員変更時」の利用者の数は、原則、定員数とする。</t>
    <rPh sb="2" eb="4">
      <t>シンキ</t>
    </rPh>
    <rPh sb="4" eb="6">
      <t>カイセツ</t>
    </rPh>
    <rPh sb="6" eb="7">
      <t>ジ</t>
    </rPh>
    <rPh sb="8" eb="9">
      <t>マタ</t>
    </rPh>
    <rPh sb="11" eb="13">
      <t>テイイン</t>
    </rPh>
    <rPh sb="13" eb="15">
      <t>ヘンコウ</t>
    </rPh>
    <rPh sb="15" eb="16">
      <t>ジ</t>
    </rPh>
    <rPh sb="18" eb="20">
      <t>リヨウ</t>
    </rPh>
    <rPh sb="20" eb="21">
      <t>シャ</t>
    </rPh>
    <rPh sb="22" eb="23">
      <t>スウ</t>
    </rPh>
    <rPh sb="25" eb="27">
      <t>ゲンソク</t>
    </rPh>
    <rPh sb="28" eb="31">
      <t>テイインスウ</t>
    </rPh>
    <phoneticPr fontId="6"/>
  </si>
  <si>
    <t>※延べ利用者数について、入所等した日は含め、退所等した日は含まないこと。（請求ベースでは退所等した日も利用日に含まれますが、平均利用者数ベースでは含まれないので、ご注意ください。）＊療養介護、短期入所、共同生活援助、施設入所支援、宿泊型自立訓練、障害児入所施設といったベッド数に関係するサービスのみの取扱い。</t>
    <rPh sb="1" eb="2">
      <t>ノ</t>
    </rPh>
    <rPh sb="3" eb="6">
      <t>リヨウシャ</t>
    </rPh>
    <rPh sb="6" eb="7">
      <t>スウ</t>
    </rPh>
    <rPh sb="12" eb="14">
      <t>ニュウショ</t>
    </rPh>
    <rPh sb="14" eb="15">
      <t>トウ</t>
    </rPh>
    <rPh sb="17" eb="18">
      <t>ヒ</t>
    </rPh>
    <rPh sb="19" eb="20">
      <t>フク</t>
    </rPh>
    <rPh sb="22" eb="25">
      <t>タイショトウ</t>
    </rPh>
    <rPh sb="27" eb="28">
      <t>ヒ</t>
    </rPh>
    <rPh sb="29" eb="30">
      <t>フク</t>
    </rPh>
    <rPh sb="37" eb="39">
      <t>セイキュウ</t>
    </rPh>
    <rPh sb="44" eb="47">
      <t>タイショトウ</t>
    </rPh>
    <rPh sb="49" eb="50">
      <t>ヒ</t>
    </rPh>
    <rPh sb="51" eb="53">
      <t>リヨウ</t>
    </rPh>
    <rPh sb="53" eb="54">
      <t>ヒ</t>
    </rPh>
    <rPh sb="55" eb="56">
      <t>フク</t>
    </rPh>
    <rPh sb="62" eb="64">
      <t>ヘイキン</t>
    </rPh>
    <rPh sb="64" eb="66">
      <t>リヨウ</t>
    </rPh>
    <rPh sb="66" eb="67">
      <t>シャ</t>
    </rPh>
    <rPh sb="67" eb="68">
      <t>スウ</t>
    </rPh>
    <rPh sb="73" eb="74">
      <t>フク</t>
    </rPh>
    <rPh sb="82" eb="84">
      <t>チュウイ</t>
    </rPh>
    <rPh sb="91" eb="93">
      <t>リョウヨウ</t>
    </rPh>
    <rPh sb="93" eb="95">
      <t>カイゴ</t>
    </rPh>
    <rPh sb="96" eb="98">
      <t>タンキ</t>
    </rPh>
    <rPh sb="98" eb="100">
      <t>ニュウショ</t>
    </rPh>
    <rPh sb="101" eb="103">
      <t>キョウドウ</t>
    </rPh>
    <rPh sb="103" eb="105">
      <t>セイカツ</t>
    </rPh>
    <rPh sb="105" eb="107">
      <t>エンジョ</t>
    </rPh>
    <rPh sb="108" eb="110">
      <t>シセツ</t>
    </rPh>
    <rPh sb="110" eb="112">
      <t>ニュウショ</t>
    </rPh>
    <rPh sb="112" eb="114">
      <t>シエン</t>
    </rPh>
    <rPh sb="115" eb="118">
      <t>シュクハクガタ</t>
    </rPh>
    <rPh sb="118" eb="120">
      <t>ジリツ</t>
    </rPh>
    <rPh sb="120" eb="122">
      <t>クンレン</t>
    </rPh>
    <rPh sb="123" eb="125">
      <t>ショウガイ</t>
    </rPh>
    <rPh sb="125" eb="126">
      <t>ジ</t>
    </rPh>
    <rPh sb="126" eb="128">
      <t>ニュウショ</t>
    </rPh>
    <rPh sb="128" eb="130">
      <t>シセツ</t>
    </rPh>
    <rPh sb="137" eb="138">
      <t>スウ</t>
    </rPh>
    <rPh sb="139" eb="141">
      <t>カンケイ</t>
    </rPh>
    <rPh sb="150" eb="151">
      <t>ト</t>
    </rPh>
    <rPh sb="151" eb="152">
      <t>アツカ</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</si>
  <si>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</si>
  <si>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（注意）</t>
    <rPh sb="1" eb="3">
      <t>チュウイ</t>
    </rPh>
    <phoneticPr fontId="6"/>
  </si>
  <si>
    <t>介護保険施設、救護施設等の他法施設が本体施設の場合、「短期入所の利用者の数」と「本体施設の利用者の数」を合算した利用者の数が本体施設の基準を満たすかどうか。
本体施設のない単独型の場合、利用者の数が６名以下：１以上の生活支援員またはこれに準ずる従業者の配置
　　　　　　　　　　　　　　　　　　　　７～12名：２以上の配置
　　　　　　　　　　　　　　　　　　　　13～18名：３以上の配置</t>
    <rPh sb="0" eb="2">
      <t>カイゴ</t>
    </rPh>
    <rPh sb="2" eb="4">
      <t>ホケン</t>
    </rPh>
    <rPh sb="18" eb="20">
      <t>ホンタイ</t>
    </rPh>
    <rPh sb="20" eb="22">
      <t>シセツ</t>
    </rPh>
    <rPh sb="23" eb="25">
      <t>バアイ</t>
    </rPh>
    <rPh sb="27" eb="29">
      <t>タンキ</t>
    </rPh>
    <rPh sb="29" eb="31">
      <t>ニュウショ</t>
    </rPh>
    <rPh sb="32" eb="35">
      <t>リヨウシャ</t>
    </rPh>
    <rPh sb="36" eb="37">
      <t>カズ</t>
    </rPh>
    <rPh sb="52" eb="54">
      <t>ガッサン</t>
    </rPh>
    <rPh sb="56" eb="59">
      <t>リヨウシャ</t>
    </rPh>
    <rPh sb="60" eb="61">
      <t>カズ</t>
    </rPh>
    <rPh sb="62" eb="64">
      <t>ホンタイ</t>
    </rPh>
    <rPh sb="64" eb="66">
      <t>シセツ</t>
    </rPh>
    <rPh sb="67" eb="69">
      <t>キジュン</t>
    </rPh>
    <rPh sb="70" eb="71">
      <t>ミ</t>
    </rPh>
    <rPh sb="79" eb="81">
      <t>ホンタイ</t>
    </rPh>
    <rPh sb="81" eb="83">
      <t>シセツ</t>
    </rPh>
    <rPh sb="86" eb="89">
      <t>タンドクガタ</t>
    </rPh>
    <rPh sb="90" eb="92">
      <t>バアイ</t>
    </rPh>
    <rPh sb="93" eb="96">
      <t>リヨウシャ</t>
    </rPh>
    <rPh sb="97" eb="98">
      <t>カズ</t>
    </rPh>
    <rPh sb="100" eb="103">
      <t>メイイカ</t>
    </rPh>
    <rPh sb="105" eb="107">
      <t>イジョウ</t>
    </rPh>
    <rPh sb="108" eb="110">
      <t>セイカツ</t>
    </rPh>
    <rPh sb="110" eb="112">
      <t>シエン</t>
    </rPh>
    <rPh sb="112" eb="113">
      <t>イン</t>
    </rPh>
    <rPh sb="119" eb="120">
      <t>ジュン</t>
    </rPh>
    <rPh sb="122" eb="125">
      <t>ジュウギョウシャ</t>
    </rPh>
    <rPh sb="126" eb="128">
      <t>ハイチ</t>
    </rPh>
    <rPh sb="153" eb="154">
      <t>メイ</t>
    </rPh>
    <rPh sb="156" eb="158">
      <t>イジョウ</t>
    </rPh>
    <rPh sb="159" eb="161">
      <t>ハイチ</t>
    </rPh>
    <rPh sb="187" eb="188">
      <t>メイ</t>
    </rPh>
    <rPh sb="190" eb="192">
      <t>イジョウ</t>
    </rPh>
    <rPh sb="193" eb="195">
      <t>ハイチ</t>
    </rPh>
    <phoneticPr fontId="6"/>
  </si>
  <si>
    <t>…</t>
    <phoneticPr fontId="6"/>
  </si>
  <si>
    <t>】</t>
    <phoneticPr fontId="6"/>
  </si>
  <si>
    <t>【</t>
    <phoneticPr fontId="6"/>
  </si>
  <si>
    <t>（３）基準配置従業者数</t>
    <rPh sb="3" eb="5">
      <t>キジュン</t>
    </rPh>
    <rPh sb="5" eb="7">
      <t>ハイチ</t>
    </rPh>
    <rPh sb="7" eb="10">
      <t>ジュウギョウシャ</t>
    </rPh>
    <rPh sb="10" eb="11">
      <t>スウ</t>
    </rPh>
    <phoneticPr fontId="6"/>
  </si>
  <si>
    <t>（２）年間延べ入所者数
（総計）</t>
    <rPh sb="3" eb="5">
      <t>ネンカン</t>
    </rPh>
    <rPh sb="5" eb="6">
      <t>ノ</t>
    </rPh>
    <rPh sb="7" eb="10">
      <t>ニュウショシャ</t>
    </rPh>
    <rPh sb="10" eb="11">
      <t>スウ</t>
    </rPh>
    <rPh sb="13" eb="15">
      <t>ソウケイ</t>
    </rPh>
    <phoneticPr fontId="6"/>
  </si>
  <si>
    <t>（１）サービス提供日数</t>
    <rPh sb="7" eb="9">
      <t>テイキョウ</t>
    </rPh>
    <rPh sb="9" eb="11">
      <t>ニッスウ</t>
    </rPh>
    <phoneticPr fontId="6"/>
  </si>
  <si>
    <t>⑧　②のうち、短期入所利用者</t>
    <rPh sb="7" eb="9">
      <t>タンキ</t>
    </rPh>
    <rPh sb="9" eb="11">
      <t>ニュウショ</t>
    </rPh>
    <rPh sb="11" eb="13">
      <t>リヨウ</t>
    </rPh>
    <phoneticPr fontId="6"/>
  </si>
  <si>
    <t>③　②のうち、
　　定員超過減算算定対象外の者</t>
    <phoneticPr fontId="6"/>
  </si>
  <si>
    <t>②　本体利用者を含む
　　　　　　　　　延べ入所者数</t>
    <rPh sb="2" eb="4">
      <t>ホンタイ</t>
    </rPh>
    <rPh sb="4" eb="7">
      <t>リヨウシャ</t>
    </rPh>
    <rPh sb="8" eb="9">
      <t>フク</t>
    </rPh>
    <rPh sb="20" eb="21">
      <t>ノ</t>
    </rPh>
    <rPh sb="22" eb="24">
      <t>ニュウショ</t>
    </rPh>
    <rPh sb="24" eb="25">
      <t>シャ</t>
    </rPh>
    <rPh sb="25" eb="26">
      <t>スウ</t>
    </rPh>
    <phoneticPr fontId="6"/>
  </si>
  <si>
    <t>①　サービス提供日数</t>
    <rPh sb="6" eb="8">
      <t>テイキョウ</t>
    </rPh>
    <rPh sb="8" eb="10">
      <t>ニッスウ</t>
    </rPh>
    <phoneticPr fontId="6"/>
  </si>
  <si>
    <t>年度）の利用者数</t>
    <rPh sb="7" eb="8">
      <t>スウ</t>
    </rPh>
    <phoneticPr fontId="6"/>
  </si>
  <si>
    <t>単独型</t>
    <rPh sb="0" eb="3">
      <t>タンドクガタ</t>
    </rPh>
    <phoneticPr fontId="6"/>
  </si>
  <si>
    <t>□</t>
  </si>
  <si>
    <t>空床型</t>
    <rPh sb="0" eb="1">
      <t>ソラ</t>
    </rPh>
    <rPh sb="1" eb="2">
      <t>トコ</t>
    </rPh>
    <rPh sb="2" eb="3">
      <t>ガタ</t>
    </rPh>
    <phoneticPr fontId="6"/>
  </si>
  <si>
    <t>併設型</t>
    <rPh sb="0" eb="2">
      <t>ヘイセツ</t>
    </rPh>
    <rPh sb="2" eb="3">
      <t>ガタ</t>
    </rPh>
    <phoneticPr fontId="6"/>
  </si>
  <si>
    <t>短期入所の種別</t>
    <rPh sb="0" eb="2">
      <t>タンキ</t>
    </rPh>
    <rPh sb="2" eb="4">
      <t>ニュウショ</t>
    </rPh>
    <rPh sb="5" eb="7">
      <t>シュベツ</t>
    </rPh>
    <phoneticPr fontId="6"/>
  </si>
  <si>
    <t>事業所名</t>
    <rPh sb="0" eb="2">
      <t>ジギョウ</t>
    </rPh>
    <rPh sb="2" eb="3">
      <t>ショ</t>
    </rPh>
    <rPh sb="3" eb="4">
      <t>メイ</t>
    </rPh>
    <phoneticPr fontId="6"/>
  </si>
  <si>
    <t>本体施設の種類</t>
    <rPh sb="0" eb="2">
      <t>ホンタイ</t>
    </rPh>
    <rPh sb="2" eb="4">
      <t>シセツ</t>
    </rPh>
    <rPh sb="5" eb="7">
      <t>シュルイ</t>
    </rPh>
    <phoneticPr fontId="6"/>
  </si>
  <si>
    <t>※「特別な医療が必要とされる利用者等」とは、
　（１）重度障害者支援加算Ⅰ型を適用する施設においては、医師意見書における「特別な医療」欄に該当している者（当分の間、「褥瘡の処置」及び「疼痛の看護」を含める取扱いとする。）
　　　　また、「これに準じる者」は、経管栄養（腸ろうによる経管栄養又は経鼻経管栄養に限る。）を必要とする者を指す。
　（２）重度障害者支援加算Ⅱ型を適用する施設においては、行動援護の対象となる者（認定調査票における行動関連項目の点数の合計が10点以上の者）</t>
    <rPh sb="27" eb="29">
      <t>ジュウド</t>
    </rPh>
    <rPh sb="29" eb="32">
      <t>ショウガイシャ</t>
    </rPh>
    <rPh sb="32" eb="34">
      <t>シエン</t>
    </rPh>
    <rPh sb="34" eb="36">
      <t>カサン</t>
    </rPh>
    <rPh sb="37" eb="38">
      <t>ガタ</t>
    </rPh>
    <rPh sb="39" eb="41">
      <t>テキヨウ</t>
    </rPh>
    <rPh sb="43" eb="45">
      <t>シセツ</t>
    </rPh>
    <rPh sb="122" eb="123">
      <t>ジュン</t>
    </rPh>
    <rPh sb="125" eb="126">
      <t>モノ</t>
    </rPh>
    <rPh sb="131" eb="133">
      <t>エイヨウ</t>
    </rPh>
    <rPh sb="134" eb="135">
      <t>チョウ</t>
    </rPh>
    <rPh sb="144" eb="145">
      <t>マタ</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</si>
  <si>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</si>
  <si>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（注１）　上記③に該当する利用者は、施設入所支援利用者の要件（以下ア～エ）のうち、ウ又はエに該当する利用者とする。
ア　50歳未満の利用者であって、区分４以上の者
イ　50歳以上の利用者であって。区分３以上の者
ウ　自立訓練又は就労移行支援を受ける者であって、入所により訓練等を実施することが必要かつ効果的である者又は通所によって訓練等を受けることが困難な者
エ　特定旧法指定施設に入所した者で、継続して指定障害者支援施設に入所している者又は当該施設を退所後に再度入所した者</t>
    <rPh sb="5" eb="7">
      <t>ジョウキ</t>
    </rPh>
    <rPh sb="9" eb="11">
      <t>ガイトウ</t>
    </rPh>
    <rPh sb="13" eb="16">
      <t>リヨウシャ</t>
    </rPh>
    <rPh sb="18" eb="20">
      <t>シセツ</t>
    </rPh>
    <rPh sb="20" eb="22">
      <t>ニュウショ</t>
    </rPh>
    <rPh sb="22" eb="24">
      <t>シエン</t>
    </rPh>
    <rPh sb="24" eb="27">
      <t>リヨウシャ</t>
    </rPh>
    <rPh sb="28" eb="30">
      <t>ヨウケン</t>
    </rPh>
    <rPh sb="31" eb="33">
      <t>イカ</t>
    </rPh>
    <rPh sb="42" eb="43">
      <t>マタ</t>
    </rPh>
    <rPh sb="46" eb="48">
      <t>ガイトウ</t>
    </rPh>
    <rPh sb="50" eb="53">
      <t>リヨウシャ</t>
    </rPh>
    <rPh sb="62" eb="63">
      <t>サイ</t>
    </rPh>
    <rPh sb="63" eb="65">
      <t>ミマン</t>
    </rPh>
    <rPh sb="66" eb="69">
      <t>リヨウシャ</t>
    </rPh>
    <rPh sb="74" eb="76">
      <t>クブン</t>
    </rPh>
    <rPh sb="77" eb="79">
      <t>イジョウ</t>
    </rPh>
    <rPh sb="80" eb="81">
      <t>モノ</t>
    </rPh>
    <rPh sb="86" eb="87">
      <t>サイ</t>
    </rPh>
    <rPh sb="87" eb="89">
      <t>イジョウ</t>
    </rPh>
    <rPh sb="90" eb="93">
      <t>リヨウシャ</t>
    </rPh>
    <rPh sb="98" eb="100">
      <t>クブン</t>
    </rPh>
    <rPh sb="101" eb="103">
      <t>イジョウ</t>
    </rPh>
    <rPh sb="104" eb="105">
      <t>モノ</t>
    </rPh>
    <rPh sb="108" eb="110">
      <t>ジリツ</t>
    </rPh>
    <rPh sb="110" eb="112">
      <t>クンレン</t>
    </rPh>
    <rPh sb="112" eb="113">
      <t>マタ</t>
    </rPh>
    <rPh sb="114" eb="116">
      <t>シュウロウ</t>
    </rPh>
    <rPh sb="116" eb="118">
      <t>イコウ</t>
    </rPh>
    <rPh sb="118" eb="120">
      <t>シエン</t>
    </rPh>
    <rPh sb="121" eb="122">
      <t>ウ</t>
    </rPh>
    <rPh sb="124" eb="125">
      <t>モノ</t>
    </rPh>
    <rPh sb="130" eb="132">
      <t>ニュウショ</t>
    </rPh>
    <rPh sb="135" eb="138">
      <t>クンレントウ</t>
    </rPh>
    <rPh sb="139" eb="141">
      <t>ジッシ</t>
    </rPh>
    <rPh sb="146" eb="148">
      <t>ヒツヨウ</t>
    </rPh>
    <rPh sb="150" eb="152">
      <t>コウカ</t>
    </rPh>
    <rPh sb="152" eb="153">
      <t>テキ</t>
    </rPh>
    <rPh sb="156" eb="157">
      <t>モノ</t>
    </rPh>
    <rPh sb="157" eb="158">
      <t>マタ</t>
    </rPh>
    <rPh sb="159" eb="161">
      <t>ツウショ</t>
    </rPh>
    <rPh sb="165" eb="168">
      <t>クンレントウ</t>
    </rPh>
    <rPh sb="169" eb="170">
      <t>ウ</t>
    </rPh>
    <rPh sb="178" eb="179">
      <t>モノ</t>
    </rPh>
    <rPh sb="182" eb="184">
      <t>トクテイ</t>
    </rPh>
    <rPh sb="184" eb="186">
      <t>キュウホウ</t>
    </rPh>
    <rPh sb="186" eb="188">
      <t>シテイ</t>
    </rPh>
    <rPh sb="188" eb="190">
      <t>シセツ</t>
    </rPh>
    <rPh sb="191" eb="193">
      <t>ニュウショ</t>
    </rPh>
    <rPh sb="195" eb="196">
      <t>モノ</t>
    </rPh>
    <rPh sb="198" eb="200">
      <t>ケイゾク</t>
    </rPh>
    <rPh sb="202" eb="204">
      <t>シテイ</t>
    </rPh>
    <rPh sb="204" eb="207">
      <t>ショウガイシャ</t>
    </rPh>
    <rPh sb="207" eb="209">
      <t>シエン</t>
    </rPh>
    <rPh sb="209" eb="211">
      <t>シセツ</t>
    </rPh>
    <rPh sb="212" eb="214">
      <t>ニュウショ</t>
    </rPh>
    <rPh sb="218" eb="219">
      <t>モノ</t>
    </rPh>
    <rPh sb="219" eb="220">
      <t>マタ</t>
    </rPh>
    <rPh sb="221" eb="223">
      <t>トウガイ</t>
    </rPh>
    <rPh sb="223" eb="225">
      <t>シセツ</t>
    </rPh>
    <rPh sb="226" eb="228">
      <t>タイショ</t>
    </rPh>
    <rPh sb="228" eb="229">
      <t>ゴ</t>
    </rPh>
    <rPh sb="230" eb="232">
      <t>サイド</t>
    </rPh>
    <rPh sb="232" eb="234">
      <t>ニュウショ</t>
    </rPh>
    <rPh sb="236" eb="237">
      <t>モノ</t>
    </rPh>
    <phoneticPr fontId="6"/>
  </si>
  <si>
    <t>※　短期入所を併せて設置している施設は、指定基準上の職員配置を確認するため、短期入所サービス利用者を含めて記載すること。</t>
    <rPh sb="2" eb="4">
      <t>タンキ</t>
    </rPh>
    <rPh sb="4" eb="6">
      <t>ニュウショ</t>
    </rPh>
    <rPh sb="7" eb="8">
      <t>アワ</t>
    </rPh>
    <rPh sb="10" eb="12">
      <t>セッチ</t>
    </rPh>
    <rPh sb="16" eb="18">
      <t>シセツ</t>
    </rPh>
    <rPh sb="20" eb="22">
      <t>シテイ</t>
    </rPh>
    <rPh sb="22" eb="24">
      <t>キジュン</t>
    </rPh>
    <rPh sb="24" eb="25">
      <t>ジョウ</t>
    </rPh>
    <rPh sb="26" eb="28">
      <t>ショクイン</t>
    </rPh>
    <rPh sb="28" eb="30">
      <t>ハイチ</t>
    </rPh>
    <rPh sb="31" eb="33">
      <t>カクニン</t>
    </rPh>
    <rPh sb="38" eb="40">
      <t>タンキ</t>
    </rPh>
    <rPh sb="40" eb="42">
      <t>ニュウショ</t>
    </rPh>
    <rPh sb="46" eb="49">
      <t>リヨウシャ</t>
    </rPh>
    <rPh sb="50" eb="51">
      <t>フク</t>
    </rPh>
    <rPh sb="53" eb="55">
      <t>キサイ</t>
    </rPh>
    <phoneticPr fontId="6"/>
  </si>
  <si>
    <t>…（５）平均値が21～40人の場合、2人以上
　　　　41～60人の場合、3人以上
　　　　61～100人の場合、4人以上（101～140人で5人以上等）</t>
    <rPh sb="4" eb="7">
      <t>ヘイキンチ</t>
    </rPh>
    <rPh sb="13" eb="14">
      <t>ニン</t>
    </rPh>
    <rPh sb="15" eb="17">
      <t>バアイ</t>
    </rPh>
    <rPh sb="19" eb="22">
      <t>ニンイジョウ</t>
    </rPh>
    <rPh sb="32" eb="33">
      <t>ニン</t>
    </rPh>
    <rPh sb="34" eb="36">
      <t>バアイ</t>
    </rPh>
    <rPh sb="38" eb="41">
      <t>ニンイジョウ</t>
    </rPh>
    <rPh sb="52" eb="53">
      <t>ニン</t>
    </rPh>
    <rPh sb="54" eb="56">
      <t>バアイ</t>
    </rPh>
    <rPh sb="58" eb="59">
      <t>ニン</t>
    </rPh>
    <rPh sb="59" eb="61">
      <t>イジョウ</t>
    </rPh>
    <rPh sb="69" eb="70">
      <t>ニン</t>
    </rPh>
    <rPh sb="72" eb="73">
      <t>ニン</t>
    </rPh>
    <rPh sb="73" eb="75">
      <t>イジョウ</t>
    </rPh>
    <rPh sb="75" eb="76">
      <t>トウ</t>
    </rPh>
    <phoneticPr fontId="6"/>
  </si>
  <si>
    <t>（６）夜勤職員配置
            基準（加算）</t>
    <rPh sb="3" eb="5">
      <t>ヤキン</t>
    </rPh>
    <rPh sb="5" eb="7">
      <t>ショクイン</t>
    </rPh>
    <rPh sb="7" eb="9">
      <t>ハイチ</t>
    </rPh>
    <rPh sb="22" eb="24">
      <t>キジュン</t>
    </rPh>
    <rPh sb="25" eb="27">
      <t>カサン</t>
    </rPh>
    <phoneticPr fontId="6"/>
  </si>
  <si>
    <t>…[（③年度計×2/3）＋｛（②年度計－③年度計）｝]÷①年度計＝平均値</t>
    <rPh sb="4" eb="6">
      <t>ネンド</t>
    </rPh>
    <rPh sb="6" eb="7">
      <t>ケイ</t>
    </rPh>
    <rPh sb="16" eb="18">
      <t>ネンド</t>
    </rPh>
    <rPh sb="18" eb="19">
      <t>ケイ</t>
    </rPh>
    <rPh sb="21" eb="23">
      <t>ネンド</t>
    </rPh>
    <rPh sb="23" eb="24">
      <t>ケイ</t>
    </rPh>
    <rPh sb="29" eb="31">
      <t>ネンド</t>
    </rPh>
    <rPh sb="31" eb="32">
      <t>ケイ</t>
    </rPh>
    <rPh sb="33" eb="36">
      <t>ヘイキンチ</t>
    </rPh>
    <phoneticPr fontId="6"/>
  </si>
  <si>
    <t>（５）夜勤職員配置
基準（加算）に係る平均値</t>
    <rPh sb="3" eb="5">
      <t>ヤキン</t>
    </rPh>
    <rPh sb="5" eb="7">
      <t>ショクイン</t>
    </rPh>
    <rPh sb="7" eb="9">
      <t>ハイチ</t>
    </rPh>
    <rPh sb="10" eb="12">
      <t>キジュン</t>
    </rPh>
    <rPh sb="13" eb="15">
      <t>カサン</t>
    </rPh>
    <rPh sb="17" eb="18">
      <t>カカ</t>
    </rPh>
    <rPh sb="19" eb="22">
      <t>ヘイキンチ</t>
    </rPh>
    <phoneticPr fontId="6"/>
  </si>
  <si>
    <t>…(3)が～60人の場合、1人以上
　　61～100人の場合、2人以上
　　101～140人の場合、3人以上　※自立訓練、就労移行支援のみを提供する場合は、宿直勤務の生活支援員1名以上</t>
    <rPh sb="8" eb="9">
      <t>ニン</t>
    </rPh>
    <rPh sb="10" eb="12">
      <t>バアイ</t>
    </rPh>
    <rPh sb="14" eb="17">
      <t>ニンイジョウ</t>
    </rPh>
    <rPh sb="26" eb="27">
      <t>ニン</t>
    </rPh>
    <rPh sb="28" eb="30">
      <t>バアイ</t>
    </rPh>
    <rPh sb="32" eb="35">
      <t>ニンイジョウ</t>
    </rPh>
    <rPh sb="45" eb="46">
      <t>ニン</t>
    </rPh>
    <rPh sb="47" eb="49">
      <t>バアイ</t>
    </rPh>
    <rPh sb="51" eb="52">
      <t>ニン</t>
    </rPh>
    <rPh sb="52" eb="54">
      <t>イジョウ</t>
    </rPh>
    <rPh sb="56" eb="58">
      <t>ジリツ</t>
    </rPh>
    <rPh sb="58" eb="60">
      <t>クンレン</t>
    </rPh>
    <rPh sb="61" eb="63">
      <t>シュウロウ</t>
    </rPh>
    <rPh sb="63" eb="65">
      <t>イコウ</t>
    </rPh>
    <rPh sb="65" eb="67">
      <t>シエン</t>
    </rPh>
    <rPh sb="70" eb="72">
      <t>テイキョウ</t>
    </rPh>
    <rPh sb="74" eb="76">
      <t>バアイ</t>
    </rPh>
    <rPh sb="78" eb="80">
      <t>シュクチョク</t>
    </rPh>
    <rPh sb="80" eb="82">
      <t>キンム</t>
    </rPh>
    <rPh sb="83" eb="85">
      <t>セイカツ</t>
    </rPh>
    <rPh sb="85" eb="87">
      <t>シエン</t>
    </rPh>
    <rPh sb="87" eb="88">
      <t>イン</t>
    </rPh>
    <rPh sb="89" eb="90">
      <t>メイ</t>
    </rPh>
    <rPh sb="90" eb="92">
      <t>イジョウ</t>
    </rPh>
    <phoneticPr fontId="6"/>
  </si>
  <si>
    <t>（４）夜勤職員配置基準（基準ベース）</t>
    <rPh sb="3" eb="5">
      <t>ヤキン</t>
    </rPh>
    <rPh sb="5" eb="7">
      <t>ショクイン</t>
    </rPh>
    <rPh sb="7" eb="9">
      <t>ハイチ</t>
    </rPh>
    <rPh sb="9" eb="11">
      <t>キジュン</t>
    </rPh>
    <rPh sb="12" eb="14">
      <t>キジュン</t>
    </rPh>
    <phoneticPr fontId="6"/>
  </si>
  <si>
    <t>…②年度計÷①年度計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</si>
  <si>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（３）利用者数</t>
    <rPh sb="3" eb="6">
      <t>リヨウシャ</t>
    </rPh>
    <rPh sb="6" eb="7">
      <t>カズ</t>
    </rPh>
    <phoneticPr fontId="6"/>
  </si>
  <si>
    <t>（２）全(延べ)利用者数</t>
    <rPh sb="3" eb="4">
      <t>ゼン</t>
    </rPh>
    <rPh sb="5" eb="6">
      <t>ノ</t>
    </rPh>
    <rPh sb="8" eb="11">
      <t>リヨウシャ</t>
    </rPh>
    <rPh sb="11" eb="12">
      <t>カズ</t>
    </rPh>
    <phoneticPr fontId="6"/>
  </si>
  <si>
    <t>⑦　②のうち、
　　定員超過減算算定対象外の者</t>
    <phoneticPr fontId="6"/>
  </si>
  <si>
    <t>⑥　⑤のうち特別な医療が必要とされる利用者等の延べ利用者数</t>
    <rPh sb="6" eb="8">
      <t>トクベツ</t>
    </rPh>
    <rPh sb="9" eb="11">
      <t>イリョウ</t>
    </rPh>
    <rPh sb="12" eb="14">
      <t>ヒツヨウ</t>
    </rPh>
    <rPh sb="18" eb="20">
      <t>リヨウ</t>
    </rPh>
    <rPh sb="20" eb="21">
      <t>シャ</t>
    </rPh>
    <rPh sb="21" eb="22">
      <t>トウ</t>
    </rPh>
    <rPh sb="23" eb="24">
      <t>ノ</t>
    </rPh>
    <rPh sb="25" eb="27">
      <t>リヨウ</t>
    </rPh>
    <rPh sb="27" eb="28">
      <t>シャ</t>
    </rPh>
    <rPh sb="28" eb="29">
      <t>スウ</t>
    </rPh>
    <phoneticPr fontId="6"/>
  </si>
  <si>
    <t>⑤　施設生活介護サービス利用者
延べ利用者数</t>
    <rPh sb="2" eb="4">
      <t>シセツ</t>
    </rPh>
    <rPh sb="4" eb="6">
      <t>セイカツ</t>
    </rPh>
    <rPh sb="6" eb="8">
      <t>カイゴ</t>
    </rPh>
    <rPh sb="12" eb="14">
      <t>リヨウ</t>
    </rPh>
    <rPh sb="14" eb="15">
      <t>シャ</t>
    </rPh>
    <rPh sb="16" eb="17">
      <t>ノ</t>
    </rPh>
    <rPh sb="18" eb="20">
      <t>リヨウ</t>
    </rPh>
    <rPh sb="20" eb="21">
      <t>シャ</t>
    </rPh>
    <rPh sb="21" eb="22">
      <t>スウ</t>
    </rPh>
    <phoneticPr fontId="6"/>
  </si>
  <si>
    <t>④　日中施設サービス
（生活介護）提供日数</t>
    <rPh sb="2" eb="4">
      <t>ニッチュウ</t>
    </rPh>
    <rPh sb="4" eb="6">
      <t>シセツ</t>
    </rPh>
    <rPh sb="12" eb="14">
      <t>セイカツ</t>
    </rPh>
    <rPh sb="14" eb="16">
      <t>カイゴ</t>
    </rPh>
    <rPh sb="17" eb="19">
      <t>テイキョウ</t>
    </rPh>
    <rPh sb="19" eb="21">
      <t>ニッスウ</t>
    </rPh>
    <phoneticPr fontId="6"/>
  </si>
  <si>
    <t>③　②のうち、
下記注１に該当する延べ利用者数</t>
    <rPh sb="8" eb="10">
      <t>カキ</t>
    </rPh>
    <rPh sb="10" eb="11">
      <t>チュウ</t>
    </rPh>
    <rPh sb="13" eb="15">
      <t>ガイトウ</t>
    </rPh>
    <rPh sb="17" eb="18">
      <t>ノ</t>
    </rPh>
    <rPh sb="19" eb="21">
      <t>リヨウ</t>
    </rPh>
    <rPh sb="21" eb="22">
      <t>シャ</t>
    </rPh>
    <rPh sb="22" eb="23">
      <t>スウ</t>
    </rPh>
    <phoneticPr fontId="6"/>
  </si>
  <si>
    <t>②　施設入所支援サービス
                  延べ利用者数</t>
    <rPh sb="2" eb="4">
      <t>シセツ</t>
    </rPh>
    <rPh sb="4" eb="6">
      <t>ニュウショ</t>
    </rPh>
    <rPh sb="6" eb="8">
      <t>シエン</t>
    </rPh>
    <rPh sb="31" eb="32">
      <t>ノ</t>
    </rPh>
    <rPh sb="33" eb="35">
      <t>リヨウ</t>
    </rPh>
    <rPh sb="35" eb="36">
      <t>シャ</t>
    </rPh>
    <rPh sb="36" eb="37">
      <t>スウ</t>
    </rPh>
    <phoneticPr fontId="6"/>
  </si>
  <si>
    <t>①　入所支援サービス提供日数</t>
    <rPh sb="2" eb="4">
      <t>ニュウショ</t>
    </rPh>
    <rPh sb="4" eb="6">
      <t>シエン</t>
    </rPh>
    <rPh sb="10" eb="12">
      <t>テイキョウ</t>
    </rPh>
    <rPh sb="12" eb="14">
      <t>ニッスウ</t>
    </rPh>
    <phoneticPr fontId="6"/>
  </si>
  <si>
    <t>年度）の利用者数　※単位ごと別様で作成のこと</t>
    <phoneticPr fontId="6"/>
  </si>
  <si>
    <t>施設名</t>
    <rPh sb="0" eb="2">
      <t>シセツ</t>
    </rPh>
    <rPh sb="2" eb="3">
      <t>メイ</t>
    </rPh>
    <phoneticPr fontId="6"/>
  </si>
  <si>
    <t>施設入所支援</t>
    <rPh sb="0" eb="2">
      <t>シセツ</t>
    </rPh>
    <rPh sb="2" eb="4">
      <t>ニュウショ</t>
    </rPh>
    <rPh sb="4" eb="6">
      <t>シエン</t>
    </rPh>
    <phoneticPr fontId="6"/>
  </si>
  <si>
    <t>夜勤職員配置数算出表（施設入所支援）【短期入所利用者を含む】</t>
    <rPh sb="0" eb="2">
      <t>ヤキン</t>
    </rPh>
    <rPh sb="2" eb="4">
      <t>ショクイン</t>
    </rPh>
    <rPh sb="4" eb="6">
      <t>ハイチ</t>
    </rPh>
    <rPh sb="6" eb="7">
      <t>スウ</t>
    </rPh>
    <rPh sb="7" eb="9">
      <t>サンシュツ</t>
    </rPh>
    <rPh sb="9" eb="10">
      <t>ヒョウ</t>
    </rPh>
    <rPh sb="11" eb="13">
      <t>シセツ</t>
    </rPh>
    <rPh sb="13" eb="15">
      <t>ニュウショ</t>
    </rPh>
    <rPh sb="15" eb="17">
      <t>シエン</t>
    </rPh>
    <phoneticPr fontId="6"/>
  </si>
  <si>
    <t>※　短期入所を併せて設置している施設は、指定基準上の職員配置を確認するため、別途、短期入所サービス利用者を含めて記載すること。</t>
    <rPh sb="2" eb="4">
      <t>タンキ</t>
    </rPh>
    <rPh sb="4" eb="6">
      <t>ニュウショ</t>
    </rPh>
    <rPh sb="7" eb="8">
      <t>アワ</t>
    </rPh>
    <rPh sb="10" eb="12">
      <t>セッチ</t>
    </rPh>
    <rPh sb="16" eb="18">
      <t>シセツ</t>
    </rPh>
    <rPh sb="20" eb="22">
      <t>シテイ</t>
    </rPh>
    <rPh sb="22" eb="24">
      <t>キジュン</t>
    </rPh>
    <rPh sb="24" eb="25">
      <t>ジョウ</t>
    </rPh>
    <rPh sb="26" eb="28">
      <t>ショクイン</t>
    </rPh>
    <rPh sb="28" eb="30">
      <t>ハイチ</t>
    </rPh>
    <rPh sb="31" eb="33">
      <t>カクニン</t>
    </rPh>
    <rPh sb="38" eb="40">
      <t>ベット</t>
    </rPh>
    <rPh sb="41" eb="43">
      <t>タンキ</t>
    </rPh>
    <rPh sb="43" eb="45">
      <t>ニュウショ</t>
    </rPh>
    <rPh sb="49" eb="52">
      <t>リヨウシャ</t>
    </rPh>
    <rPh sb="53" eb="54">
      <t>フク</t>
    </rPh>
    <rPh sb="56" eb="58">
      <t>キサイ</t>
    </rPh>
    <phoneticPr fontId="6"/>
  </si>
  <si>
    <t>（６）夜勤職員配置
基準（加算）</t>
    <rPh sb="3" eb="5">
      <t>ヤキン</t>
    </rPh>
    <rPh sb="5" eb="7">
      <t>ショクイン</t>
    </rPh>
    <rPh sb="7" eb="9">
      <t>ハイチ</t>
    </rPh>
    <rPh sb="10" eb="12">
      <t>キジュン</t>
    </rPh>
    <rPh sb="13" eb="15">
      <t>カサン</t>
    </rPh>
    <phoneticPr fontId="6"/>
  </si>
  <si>
    <t>②　施設入所支援サービス
利用者延べ利用者数</t>
    <rPh sb="2" eb="4">
      <t>シセツ</t>
    </rPh>
    <rPh sb="4" eb="6">
      <t>ニュウショ</t>
    </rPh>
    <rPh sb="6" eb="8">
      <t>シエン</t>
    </rPh>
    <rPh sb="13" eb="16">
      <t>リヨウシャ</t>
    </rPh>
    <rPh sb="16" eb="17">
      <t>ノ</t>
    </rPh>
    <rPh sb="18" eb="20">
      <t>リヨウ</t>
    </rPh>
    <rPh sb="20" eb="21">
      <t>シャ</t>
    </rPh>
    <rPh sb="21" eb="22">
      <t>スウ</t>
    </rPh>
    <phoneticPr fontId="6"/>
  </si>
  <si>
    <t>夜勤職員配置数算出表（施設入所支援）</t>
    <rPh sb="0" eb="2">
      <t>ヤキン</t>
    </rPh>
    <rPh sb="2" eb="4">
      <t>ショクイン</t>
    </rPh>
    <rPh sb="4" eb="6">
      <t>ハイチ</t>
    </rPh>
    <rPh sb="6" eb="7">
      <t>スウ</t>
    </rPh>
    <rPh sb="7" eb="9">
      <t>サンシュツ</t>
    </rPh>
    <rPh sb="9" eb="10">
      <t>ヒョウ</t>
    </rPh>
    <rPh sb="11" eb="13">
      <t>シセツ</t>
    </rPh>
    <rPh sb="13" eb="15">
      <t>ニュウショ</t>
    </rPh>
    <rPh sb="15" eb="17">
      <t>シエン</t>
    </rPh>
    <phoneticPr fontId="6"/>
  </si>
  <si>
    <t>※　短期入所を併せて設置している事業所は、指定基準上の職員配置を確認するため、短期入所サービス利用者を含めて記載すること。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タンキ</t>
    </rPh>
    <rPh sb="41" eb="43">
      <t>ニュウショ</t>
    </rPh>
    <rPh sb="47" eb="50">
      <t>リヨウシャ</t>
    </rPh>
    <rPh sb="51" eb="52">
      <t>フク</t>
    </rPh>
    <rPh sb="54" eb="56">
      <t>キサイ</t>
    </rPh>
    <phoneticPr fontId="6"/>
  </si>
  <si>
    <t>…｛(4)÷９｝+｛(5)÷６｝+｛(6)÷４｝+｛(7)÷2.5｝　</t>
    <phoneticPr fontId="6"/>
  </si>
  <si>
    <t>…｛(4)÷９｝+｛(5)÷６｝+｛(6)÷４｝+｛(7)÷2.5｝　</t>
    <phoneticPr fontId="6"/>
  </si>
  <si>
    <t>…</t>
    <phoneticPr fontId="6"/>
  </si>
  <si>
    <t>←26年4月1日に存する旧グループホームは■に　⇒　経過措置により(3)÷10</t>
    <phoneticPr fontId="6"/>
  </si>
  <si>
    <t>…(3)÷６</t>
    <phoneticPr fontId="6"/>
  </si>
  <si>
    <t>（８）基準上
必要世話人数(常勤換算)</t>
    <rPh sb="3" eb="5">
      <t>キジュン</t>
    </rPh>
    <rPh sb="5" eb="6">
      <t>ジョウ</t>
    </rPh>
    <rPh sb="7" eb="9">
      <t>ヒツヨウ</t>
    </rPh>
    <rPh sb="9" eb="11">
      <t>セワ</t>
    </rPh>
    <rPh sb="11" eb="12">
      <t>ニン</t>
    </rPh>
    <rPh sb="12" eb="13">
      <t>カズ</t>
    </rPh>
    <rPh sb="14" eb="16">
      <t>ジョウキン</t>
    </rPh>
    <rPh sb="16" eb="18">
      <t>カンサン</t>
    </rPh>
    <phoneticPr fontId="6"/>
  </si>
  <si>
    <t>…⑧年度計÷①年度計　（※小数点第２位以下切り上げ）</t>
    <phoneticPr fontId="6"/>
  </si>
  <si>
    <t>（７）区分６の利用者数</t>
    <rPh sb="3" eb="5">
      <t>クブン</t>
    </rPh>
    <rPh sb="7" eb="10">
      <t>リヨウシャ</t>
    </rPh>
    <rPh sb="10" eb="11">
      <t>カズ</t>
    </rPh>
    <phoneticPr fontId="6"/>
  </si>
  <si>
    <t>…⑦年度計÷①年度計　（※小数点第２位以下切り上げ）</t>
    <phoneticPr fontId="6"/>
  </si>
  <si>
    <t>（６）区分５の利用者数</t>
    <rPh sb="3" eb="5">
      <t>クブン</t>
    </rPh>
    <rPh sb="7" eb="10">
      <t>リヨウシャ</t>
    </rPh>
    <rPh sb="10" eb="11">
      <t>カズ</t>
    </rPh>
    <phoneticPr fontId="6"/>
  </si>
  <si>
    <t>…⑥年度計÷①年度計　（※小数点第２位以下切り上げ）</t>
    <phoneticPr fontId="6"/>
  </si>
  <si>
    <t>（５）区分４の利用者数</t>
    <rPh sb="3" eb="5">
      <t>クブン</t>
    </rPh>
    <rPh sb="7" eb="10">
      <t>リヨウシャ</t>
    </rPh>
    <rPh sb="10" eb="11">
      <t>カズ</t>
    </rPh>
    <phoneticPr fontId="6"/>
  </si>
  <si>
    <t>…⑤年度計÷①年度計　（※小数点第２位以下切り上げ）</t>
    <phoneticPr fontId="6"/>
  </si>
  <si>
    <t>（４）区分３の利用者数</t>
    <rPh sb="3" eb="5">
      <t>クブン</t>
    </rPh>
    <rPh sb="7" eb="10">
      <t>リヨウシャ</t>
    </rPh>
    <rPh sb="10" eb="11">
      <t>カズ</t>
    </rPh>
    <phoneticPr fontId="6"/>
  </si>
  <si>
    <t>…⑨年度計÷①年度計　（※小数点第２位以下切り上げ）</t>
    <rPh sb="2" eb="4">
      <t>ネンド</t>
    </rPh>
    <rPh sb="4" eb="5">
      <t>ケイ</t>
    </rPh>
    <rPh sb="7" eb="9">
      <t>ネンド</t>
    </rPh>
    <rPh sb="9" eb="10">
      <t>ケイ</t>
    </rPh>
    <rPh sb="13" eb="16">
      <t>ショウスウテン</t>
    </rPh>
    <rPh sb="16" eb="17">
      <t>ダイ</t>
    </rPh>
    <rPh sb="18" eb="19">
      <t>イ</t>
    </rPh>
    <rPh sb="19" eb="21">
      <t>イカ</t>
    </rPh>
    <rPh sb="21" eb="22">
      <t>キ</t>
    </rPh>
    <rPh sb="23" eb="24">
      <t>ア</t>
    </rPh>
    <phoneticPr fontId="6"/>
  </si>
  <si>
    <t>⑪　⑨のうち、短期入所利用者</t>
    <rPh sb="7" eb="9">
      <t>タンキ</t>
    </rPh>
    <rPh sb="9" eb="11">
      <t>ニュウショ</t>
    </rPh>
    <rPh sb="11" eb="13">
      <t>リヨウ</t>
    </rPh>
    <phoneticPr fontId="6"/>
  </si>
  <si>
    <t>⑩　②～⑧のうち、
　　定員超過減算算定対象外の者</t>
    <phoneticPr fontId="6"/>
  </si>
  <si>
    <t>⑨　全利用者数</t>
    <rPh sb="2" eb="3">
      <t>ゼン</t>
    </rPh>
    <rPh sb="3" eb="6">
      <t>リヨウシャ</t>
    </rPh>
    <rPh sb="6" eb="7">
      <t>スウ</t>
    </rPh>
    <phoneticPr fontId="6"/>
  </si>
  <si>
    <t>⑧　区分６延べ利用者数</t>
    <rPh sb="2" eb="4">
      <t>クブン</t>
    </rPh>
    <phoneticPr fontId="6"/>
  </si>
  <si>
    <t>⑦　区分５延べ利用者数</t>
    <rPh sb="2" eb="4">
      <t>クブン</t>
    </rPh>
    <phoneticPr fontId="6"/>
  </si>
  <si>
    <t>⑥　区分４延べ利用者数</t>
    <rPh sb="2" eb="4">
      <t>クブン</t>
    </rPh>
    <phoneticPr fontId="6"/>
  </si>
  <si>
    <t>⑤　区分３延べ利用者数</t>
    <rPh sb="2" eb="4">
      <t>クブン</t>
    </rPh>
    <phoneticPr fontId="6"/>
  </si>
  <si>
    <t>④　区分２延べ利用者数</t>
    <rPh sb="2" eb="4">
      <t>クブン</t>
    </rPh>
    <phoneticPr fontId="6"/>
  </si>
  <si>
    <t>③　区分１延べ利用者数</t>
    <rPh sb="2" eb="4">
      <t>クブン</t>
    </rPh>
    <rPh sb="5" eb="6">
      <t>ノ</t>
    </rPh>
    <rPh sb="7" eb="9">
      <t>リヨウ</t>
    </rPh>
    <rPh sb="9" eb="10">
      <t>シャ</t>
    </rPh>
    <rPh sb="10" eb="11">
      <t>スウ</t>
    </rPh>
    <phoneticPr fontId="6"/>
  </si>
  <si>
    <t>②　区分非該当者延べ利用者数</t>
    <rPh sb="2" eb="4">
      <t>クブン</t>
    </rPh>
    <rPh sb="4" eb="7">
      <t>ヒガイトウ</t>
    </rPh>
    <rPh sb="7" eb="8">
      <t>シャ</t>
    </rPh>
    <rPh sb="8" eb="9">
      <t>ノ</t>
    </rPh>
    <rPh sb="10" eb="12">
      <t>リヨウ</t>
    </rPh>
    <rPh sb="12" eb="13">
      <t>シャ</t>
    </rPh>
    <rPh sb="13" eb="14">
      <t>スウ</t>
    </rPh>
    <phoneticPr fontId="6"/>
  </si>
  <si>
    <t>年度）の利用者数　</t>
    <phoneticPr fontId="6"/>
  </si>
  <si>
    <t>介護サービス包括型</t>
  </si>
  <si>
    <t>利用者の数等算出表（共同生活援助）【短期入所利用者を含む】</t>
    <rPh sb="0" eb="3">
      <t>リヨウシャ</t>
    </rPh>
    <rPh sb="4" eb="5">
      <t>カズ</t>
    </rPh>
    <rPh sb="5" eb="6">
      <t>トウ</t>
    </rPh>
    <rPh sb="6" eb="8">
      <t>サンシュツ</t>
    </rPh>
    <rPh sb="8" eb="9">
      <t>ヒョウ</t>
    </rPh>
    <rPh sb="10" eb="12">
      <t>キョウドウ</t>
    </rPh>
    <rPh sb="12" eb="14">
      <t>セイカツ</t>
    </rPh>
    <rPh sb="14" eb="16">
      <t>エンジョ</t>
    </rPh>
    <phoneticPr fontId="6"/>
  </si>
  <si>
    <t>（４）新設又は定員増の実績が３か月以上１年未満の場合…定員数　又は　増加後の期間の(5-2)平均利用者数　ただし、平均利用者数が定員数を上回る場合は、(5-2)平均利用者数を採用すること。</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テイイン</t>
    </rPh>
    <rPh sb="34" eb="36">
      <t>ゾウカ</t>
    </rPh>
    <rPh sb="36" eb="37">
      <t>ゴ</t>
    </rPh>
    <phoneticPr fontId="6"/>
  </si>
  <si>
    <t>（３）新設又は定員増の実績が３か月に満たない場合…定員数</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phoneticPr fontId="6"/>
  </si>
  <si>
    <t>（２）定員減の実績が３か月以上の場合…定員数　又は　減少後の期間の(5-2)平均利用者数　ただし、平均利用者数が定員数を上回る場合は、(5-2)平均利用者数を採用すること。</t>
    <rPh sb="3" eb="5">
      <t>テイイン</t>
    </rPh>
    <rPh sb="5" eb="6">
      <t>ゲン</t>
    </rPh>
    <rPh sb="7" eb="9">
      <t>ジッセキ</t>
    </rPh>
    <rPh sb="12" eb="13">
      <t>ゲツ</t>
    </rPh>
    <rPh sb="13" eb="15">
      <t>イジョウ</t>
    </rPh>
    <rPh sb="16" eb="18">
      <t>バアイ</t>
    </rPh>
    <rPh sb="19" eb="21">
      <t>テイイン</t>
    </rPh>
    <rPh sb="21" eb="22">
      <t>スウ</t>
    </rPh>
    <rPh sb="23" eb="24">
      <t>マタ</t>
    </rPh>
    <rPh sb="26" eb="28">
      <t>ゲンショウ</t>
    </rPh>
    <rPh sb="28" eb="29">
      <t>ゴ</t>
    </rPh>
    <rPh sb="30" eb="32">
      <t>キカン</t>
    </rPh>
    <rPh sb="38" eb="40">
      <t>ヘイキン</t>
    </rPh>
    <rPh sb="40" eb="42">
      <t>リヨウ</t>
    </rPh>
    <rPh sb="42" eb="43">
      <t>シャ</t>
    </rPh>
    <rPh sb="43" eb="44">
      <t>スウ</t>
    </rPh>
    <phoneticPr fontId="6"/>
  </si>
  <si>
    <t>（１）定員減の実績が３か月に満たない場合…定員数</t>
    <rPh sb="3" eb="5">
      <t>テイイン</t>
    </rPh>
    <rPh sb="5" eb="6">
      <t>ゲン</t>
    </rPh>
    <rPh sb="7" eb="9">
      <t>ジッセキ</t>
    </rPh>
    <rPh sb="12" eb="13">
      <t>ゲツ</t>
    </rPh>
    <rPh sb="14" eb="15">
      <t>ミ</t>
    </rPh>
    <rPh sb="18" eb="20">
      <t>バアイ</t>
    </rPh>
    <rPh sb="21" eb="23">
      <t>テイイン</t>
    </rPh>
    <rPh sb="23" eb="24">
      <t>スウ</t>
    </rPh>
    <phoneticPr fontId="6"/>
  </si>
  <si>
    <t>※（8）～(10)における「5-2利用者の数」は、(1)定員数　又は　（5-2）平均利用者数　のいずれかを採用できる。ただし、平均利用者数が定員数を上回る場合は、(5-2)平均利用者数を採用すること。</t>
    <rPh sb="17" eb="19">
      <t>リヨウ</t>
    </rPh>
    <rPh sb="19" eb="20">
      <t>シャ</t>
    </rPh>
    <rPh sb="21" eb="22">
      <t>スウ</t>
    </rPh>
    <rPh sb="28" eb="30">
      <t>テイイン</t>
    </rPh>
    <rPh sb="30" eb="31">
      <t>スウ</t>
    </rPh>
    <rPh sb="32" eb="33">
      <t>マタ</t>
    </rPh>
    <rPh sb="40" eb="42">
      <t>ヘイキン</t>
    </rPh>
    <rPh sb="42" eb="44">
      <t>リヨウ</t>
    </rPh>
    <rPh sb="44" eb="45">
      <t>シャ</t>
    </rPh>
    <rPh sb="45" eb="46">
      <t>スウ</t>
    </rPh>
    <rPh sb="53" eb="55">
      <t>サイヨウ</t>
    </rPh>
    <rPh sb="63" eb="65">
      <t>ヘイキン</t>
    </rPh>
    <rPh sb="65" eb="67">
      <t>リヨウ</t>
    </rPh>
    <rPh sb="67" eb="68">
      <t>シャ</t>
    </rPh>
    <rPh sb="68" eb="69">
      <t>スウ</t>
    </rPh>
    <rPh sb="70" eb="73">
      <t>テイインスウ</t>
    </rPh>
    <rPh sb="74" eb="76">
      <t>ウワマワ</t>
    </rPh>
    <rPh sb="77" eb="79">
      <t>バアイ</t>
    </rPh>
    <rPh sb="86" eb="88">
      <t>ヘイキン</t>
    </rPh>
    <rPh sb="88" eb="90">
      <t>リヨウ</t>
    </rPh>
    <rPh sb="90" eb="91">
      <t>シャ</t>
    </rPh>
    <rPh sb="91" eb="92">
      <t>スウ</t>
    </rPh>
    <rPh sb="93" eb="95">
      <t>サイヨウ</t>
    </rPh>
    <phoneticPr fontId="6"/>
  </si>
  <si>
    <t>※定員超過減算算定対象外の者：①災害等やむを得ない事由により受け入れる場合　③就労等により福祉型障害児入所施設を退所した後、離職等やむを得ない事由により再度入所を希望する障害児を緊急避難的に受け入れた場合（報酬告示留意事項通知の総則参照）</t>
    <rPh sb="25" eb="27">
      <t>ジユウ</t>
    </rPh>
    <rPh sb="30" eb="31">
      <t>ウ</t>
    </rPh>
    <rPh sb="32" eb="33">
      <t>イ</t>
    </rPh>
    <rPh sb="35" eb="37">
      <t>バアイ</t>
    </rPh>
    <rPh sb="39" eb="42">
      <t>シュウロウトウ</t>
    </rPh>
    <rPh sb="45" eb="47">
      <t>フクシ</t>
    </rPh>
    <rPh sb="47" eb="48">
      <t>ガタ</t>
    </rPh>
    <rPh sb="48" eb="50">
      <t>ショウガイ</t>
    </rPh>
    <rPh sb="50" eb="51">
      <t>ジ</t>
    </rPh>
    <rPh sb="51" eb="53">
      <t>ニュウショ</t>
    </rPh>
    <rPh sb="53" eb="55">
      <t>シセツ</t>
    </rPh>
    <rPh sb="56" eb="58">
      <t>タイショ</t>
    </rPh>
    <rPh sb="60" eb="61">
      <t>ノチ</t>
    </rPh>
    <rPh sb="100" eb="102">
      <t>バアイ</t>
    </rPh>
    <phoneticPr fontId="6"/>
  </si>
  <si>
    <t>※上記入所者には、「一時保護」は含まないこと。</t>
    <rPh sb="1" eb="3">
      <t>ジョウキ</t>
    </rPh>
    <rPh sb="3" eb="6">
      <t>ニュウショシャ</t>
    </rPh>
    <rPh sb="10" eb="12">
      <t>イチジ</t>
    </rPh>
    <rPh sb="12" eb="14">
      <t>ホゴ</t>
    </rPh>
    <rPh sb="16" eb="17">
      <t>フク</t>
    </rPh>
    <phoneticPr fontId="6"/>
  </si>
  <si>
    <t>福祉型（主に自閉症児が入所する施設）…「5-2利用者の数」÷20</t>
    <rPh sb="0" eb="2">
      <t>フクシ</t>
    </rPh>
    <rPh sb="2" eb="3">
      <t>ガタ</t>
    </rPh>
    <rPh sb="23" eb="26">
      <t>リヨウシャ</t>
    </rPh>
    <rPh sb="27" eb="28">
      <t>カズ</t>
    </rPh>
    <phoneticPr fontId="6"/>
  </si>
  <si>
    <t>…</t>
    <phoneticPr fontId="6"/>
  </si>
  <si>
    <r>
      <t xml:space="preserve">（10）基準配置従業者数
</t>
    </r>
    <r>
      <rPr>
        <sz val="10"/>
        <rFont val="ＭＳ ゴシック"/>
        <family val="3"/>
        <charset val="128"/>
      </rPr>
      <t>（自閉症児施設の看護師）</t>
    </r>
    <rPh sb="4" eb="6">
      <t>キジュン</t>
    </rPh>
    <rPh sb="6" eb="8">
      <t>ハイチ</t>
    </rPh>
    <rPh sb="8" eb="11">
      <t>ジュウギョウシャ</t>
    </rPh>
    <rPh sb="11" eb="12">
      <t>スウ</t>
    </rPh>
    <rPh sb="14" eb="17">
      <t>ジヘイショウ</t>
    </rPh>
    <rPh sb="17" eb="18">
      <t>ジ</t>
    </rPh>
    <rPh sb="18" eb="20">
      <t>シセツ</t>
    </rPh>
    <rPh sb="21" eb="23">
      <t>カンゴ</t>
    </rPh>
    <rPh sb="23" eb="24">
      <t>シ</t>
    </rPh>
    <phoneticPr fontId="6"/>
  </si>
  <si>
    <t>医療型（主に自閉症児が入所する施設）…「5-2利用者の数」÷6.7（ただし、児童指導員・保育士はそれぞれ1.0以上）
　　　（主に肢体不自由児が入所する施設）…「6-2利用者の数」÷10＋「7-2利用者の数」÷20（ただし、児童指導員・保育士はそれぞれ1.0以上）</t>
    <rPh sb="0" eb="2">
      <t>イリョウ</t>
    </rPh>
    <rPh sb="2" eb="3">
      <t>ガタ</t>
    </rPh>
    <rPh sb="4" eb="5">
      <t>オモ</t>
    </rPh>
    <rPh sb="6" eb="9">
      <t>ジヘイショウ</t>
    </rPh>
    <rPh sb="9" eb="10">
      <t>ジ</t>
    </rPh>
    <rPh sb="11" eb="13">
      <t>ニュウショ</t>
    </rPh>
    <rPh sb="15" eb="17">
      <t>シセツ</t>
    </rPh>
    <rPh sb="23" eb="26">
      <t>リヨウシャ</t>
    </rPh>
    <rPh sb="27" eb="28">
      <t>カズ</t>
    </rPh>
    <rPh sb="63" eb="64">
      <t>オモ</t>
    </rPh>
    <rPh sb="65" eb="67">
      <t>シタイ</t>
    </rPh>
    <rPh sb="67" eb="70">
      <t>フジユウ</t>
    </rPh>
    <rPh sb="70" eb="71">
      <t>ジ</t>
    </rPh>
    <rPh sb="72" eb="74">
      <t>ニュウショ</t>
    </rPh>
    <rPh sb="76" eb="78">
      <t>シセツ</t>
    </rPh>
    <rPh sb="84" eb="87">
      <t>リヨウシャ</t>
    </rPh>
    <rPh sb="88" eb="89">
      <t>カズ</t>
    </rPh>
    <rPh sb="98" eb="101">
      <t>リヨウシャ</t>
    </rPh>
    <rPh sb="102" eb="103">
      <t>カズ</t>
    </rPh>
    <phoneticPr fontId="6"/>
  </si>
  <si>
    <r>
      <t xml:space="preserve">（９）基準配置従業者数
</t>
    </r>
    <r>
      <rPr>
        <sz val="10"/>
        <rFont val="ＭＳ ゴシック"/>
        <family val="3"/>
        <charset val="128"/>
      </rPr>
      <t>（児童指導員及び保育士）</t>
    </r>
    <rPh sb="3" eb="5">
      <t>キジュン</t>
    </rPh>
    <rPh sb="5" eb="7">
      <t>ハイチ</t>
    </rPh>
    <rPh sb="7" eb="10">
      <t>ジュウギョウシャ</t>
    </rPh>
    <rPh sb="10" eb="11">
      <t>スウ</t>
    </rPh>
    <rPh sb="13" eb="15">
      <t>ジドウ</t>
    </rPh>
    <rPh sb="15" eb="18">
      <t>シドウイン</t>
    </rPh>
    <rPh sb="18" eb="19">
      <t>オヨ</t>
    </rPh>
    <rPh sb="20" eb="23">
      <t>ホイクシ</t>
    </rPh>
    <phoneticPr fontId="6"/>
  </si>
  <si>
    <t>福祉型
（主に知的障害児が入所する定員31人以上の施設）…「5-2利用者の数」÷4.3　【30人以下の場合は、左記の数＋1人】（ただし、児童指導員・保育士はそれぞれ1.0以上）
（主に盲児・ろうあ児が入所する定員36人以上の施設）…「6-2利用者の数」÷4＋「7-2利用者の数」÷5　【35人以下の場合は、左記の数＋1人】（ただし、児童指導員・保育士はそれぞれ1.0以上）
（主に肢体不自由児が入所する施設）…「5-2利用者の数」÷3.5（ただし、児童指導員・保育士はそれぞれ1.0以上）</t>
    <rPh sb="0" eb="2">
      <t>フクシ</t>
    </rPh>
    <rPh sb="2" eb="3">
      <t>ガタ</t>
    </rPh>
    <rPh sb="5" eb="6">
      <t>オモ</t>
    </rPh>
    <rPh sb="7" eb="9">
      <t>チテキ</t>
    </rPh>
    <rPh sb="9" eb="11">
      <t>ショウガイ</t>
    </rPh>
    <rPh sb="11" eb="12">
      <t>ジ</t>
    </rPh>
    <rPh sb="13" eb="15">
      <t>ニュウショ</t>
    </rPh>
    <rPh sb="17" eb="19">
      <t>テイイン</t>
    </rPh>
    <rPh sb="21" eb="24">
      <t>ニンイジョウ</t>
    </rPh>
    <rPh sb="25" eb="27">
      <t>シセツ</t>
    </rPh>
    <rPh sb="33" eb="36">
      <t>リヨウシャ</t>
    </rPh>
    <rPh sb="37" eb="38">
      <t>カズ</t>
    </rPh>
    <rPh sb="47" eb="48">
      <t>ニン</t>
    </rPh>
    <rPh sb="48" eb="50">
      <t>イカ</t>
    </rPh>
    <rPh sb="51" eb="53">
      <t>バアイ</t>
    </rPh>
    <rPh sb="55" eb="57">
      <t>サキ</t>
    </rPh>
    <rPh sb="58" eb="59">
      <t>カズ</t>
    </rPh>
    <rPh sb="61" eb="62">
      <t>ニン</t>
    </rPh>
    <rPh sb="90" eb="91">
      <t>オモ</t>
    </rPh>
    <rPh sb="92" eb="93">
      <t>モウ</t>
    </rPh>
    <rPh sb="93" eb="94">
      <t>ジ</t>
    </rPh>
    <rPh sb="98" eb="99">
      <t>ジ</t>
    </rPh>
    <rPh sb="100" eb="102">
      <t>ニュウショ</t>
    </rPh>
    <rPh sb="104" eb="106">
      <t>テイイン</t>
    </rPh>
    <rPh sb="108" eb="111">
      <t>ニンイジョウ</t>
    </rPh>
    <rPh sb="112" eb="114">
      <t>シセツ</t>
    </rPh>
    <rPh sb="120" eb="123">
      <t>リヨウシャ</t>
    </rPh>
    <rPh sb="124" eb="125">
      <t>カズ</t>
    </rPh>
    <rPh sb="133" eb="136">
      <t>リヨウシャ</t>
    </rPh>
    <rPh sb="137" eb="138">
      <t>カズ</t>
    </rPh>
    <rPh sb="153" eb="155">
      <t>サキ</t>
    </rPh>
    <rPh sb="188" eb="189">
      <t>オモ</t>
    </rPh>
    <rPh sb="190" eb="192">
      <t>シタイ</t>
    </rPh>
    <rPh sb="192" eb="195">
      <t>フジユウ</t>
    </rPh>
    <rPh sb="195" eb="196">
      <t>ジ</t>
    </rPh>
    <rPh sb="197" eb="199">
      <t>ニュウショ</t>
    </rPh>
    <rPh sb="201" eb="203">
      <t>シセツ</t>
    </rPh>
    <rPh sb="209" eb="212">
      <t>リヨウシャ</t>
    </rPh>
    <rPh sb="213" eb="214">
      <t>カズ</t>
    </rPh>
    <phoneticPr fontId="6"/>
  </si>
  <si>
    <r>
      <t xml:space="preserve">（８）基準配置従業者数
</t>
    </r>
    <r>
      <rPr>
        <sz val="10"/>
        <rFont val="ＭＳ ゴシック"/>
        <family val="3"/>
        <charset val="128"/>
      </rPr>
      <t>（児童指導員及び保育士）</t>
    </r>
    <rPh sb="3" eb="5">
      <t>キジュン</t>
    </rPh>
    <rPh sb="5" eb="7">
      <t>ハイチ</t>
    </rPh>
    <rPh sb="7" eb="10">
      <t>ジュウギョウシャ</t>
    </rPh>
    <rPh sb="10" eb="11">
      <t>スウ</t>
    </rPh>
    <rPh sb="13" eb="15">
      <t>ジドウ</t>
    </rPh>
    <rPh sb="15" eb="18">
      <t>シドウイン</t>
    </rPh>
    <rPh sb="18" eb="19">
      <t>オヨ</t>
    </rPh>
    <rPh sb="20" eb="23">
      <t>ホイクシ</t>
    </rPh>
    <phoneticPr fontId="6"/>
  </si>
  <si>
    <t>…⑥年度計÷①年度計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</si>
  <si>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（７-２）平均利用者数</t>
    <rPh sb="5" eb="7">
      <t>ヘイキン</t>
    </rPh>
    <rPh sb="7" eb="10">
      <t>リヨウシャ</t>
    </rPh>
    <rPh sb="10" eb="11">
      <t>カズ</t>
    </rPh>
    <phoneticPr fontId="6"/>
  </si>
  <si>
    <t>…⑥年度計</t>
    <rPh sb="2" eb="4">
      <t>ネンド</t>
    </rPh>
    <rPh sb="4" eb="5">
      <t>ケイ</t>
    </rPh>
    <phoneticPr fontId="6"/>
  </si>
  <si>
    <t>【</t>
    <phoneticPr fontId="6"/>
  </si>
  <si>
    <t>（７）年間延べ入所者数
（少年）</t>
    <rPh sb="3" eb="5">
      <t>ネンカン</t>
    </rPh>
    <rPh sb="5" eb="6">
      <t>ノ</t>
    </rPh>
    <rPh sb="7" eb="10">
      <t>ニュウショシャ</t>
    </rPh>
    <rPh sb="10" eb="11">
      <t>スウ</t>
    </rPh>
    <rPh sb="13" eb="15">
      <t>ショウネン</t>
    </rPh>
    <phoneticPr fontId="6"/>
  </si>
  <si>
    <t>…⑤年度計÷①年度計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</si>
  <si>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（６-２）平均利用者数</t>
    <rPh sb="5" eb="7">
      <t>ヘイキン</t>
    </rPh>
    <rPh sb="7" eb="10">
      <t>リヨウシャ</t>
    </rPh>
    <rPh sb="10" eb="11">
      <t>カズ</t>
    </rPh>
    <phoneticPr fontId="6"/>
  </si>
  <si>
    <t>…⑤年度計</t>
    <rPh sb="2" eb="4">
      <t>ネンド</t>
    </rPh>
    <rPh sb="4" eb="5">
      <t>ケイ</t>
    </rPh>
    <phoneticPr fontId="6"/>
  </si>
  <si>
    <t>【</t>
    <phoneticPr fontId="6"/>
  </si>
  <si>
    <t>（６）年間延べ入所者数
（乳幼児）</t>
    <rPh sb="3" eb="5">
      <t>ネンカン</t>
    </rPh>
    <rPh sb="5" eb="6">
      <t>ノ</t>
    </rPh>
    <rPh sb="7" eb="10">
      <t>ニュウショシャ</t>
    </rPh>
    <rPh sb="10" eb="11">
      <t>スウ</t>
    </rPh>
    <rPh sb="13" eb="16">
      <t>ニュウヨウジ</t>
    </rPh>
    <phoneticPr fontId="6"/>
  </si>
  <si>
    <t>…④年度計÷①年度計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</si>
  <si>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（５-２）平均利用者数</t>
    <rPh sb="5" eb="7">
      <t>ヘイキン</t>
    </rPh>
    <rPh sb="7" eb="10">
      <t>リヨウシャ</t>
    </rPh>
    <rPh sb="10" eb="11">
      <t>カズ</t>
    </rPh>
    <phoneticPr fontId="6"/>
  </si>
  <si>
    <t>…④年度計</t>
    <rPh sb="2" eb="4">
      <t>ネンド</t>
    </rPh>
    <rPh sb="4" eb="5">
      <t>ケイ</t>
    </rPh>
    <phoneticPr fontId="6"/>
  </si>
  <si>
    <t>（５）年間延べ入所者数
（総計）</t>
    <rPh sb="3" eb="5">
      <t>ネンカン</t>
    </rPh>
    <rPh sb="5" eb="6">
      <t>ノ</t>
    </rPh>
    <rPh sb="7" eb="10">
      <t>ニュウショシャ</t>
    </rPh>
    <rPh sb="10" eb="11">
      <t>スウ</t>
    </rPh>
    <rPh sb="13" eb="15">
      <t>ソウケイ</t>
    </rPh>
    <phoneticPr fontId="6"/>
  </si>
  <si>
    <t>…③年度計</t>
    <rPh sb="2" eb="4">
      <t>ネンド</t>
    </rPh>
    <rPh sb="4" eb="5">
      <t>ケイ</t>
    </rPh>
    <phoneticPr fontId="6"/>
  </si>
  <si>
    <t>】</t>
    <phoneticPr fontId="6"/>
  </si>
  <si>
    <t>【</t>
    <phoneticPr fontId="6"/>
  </si>
  <si>
    <t>（４）年間延べ入所者数
（措置）</t>
    <rPh sb="3" eb="5">
      <t>ネンカン</t>
    </rPh>
    <rPh sb="5" eb="6">
      <t>ノ</t>
    </rPh>
    <rPh sb="7" eb="10">
      <t>ニュウショシャ</t>
    </rPh>
    <rPh sb="10" eb="11">
      <t>スウ</t>
    </rPh>
    <rPh sb="13" eb="15">
      <t>ソチ</t>
    </rPh>
    <phoneticPr fontId="6"/>
  </si>
  <si>
    <t>】</t>
    <phoneticPr fontId="6"/>
  </si>
  <si>
    <t>（３）年間延べ入所者数
（契約）</t>
    <rPh sb="3" eb="5">
      <t>ネンカン</t>
    </rPh>
    <rPh sb="5" eb="6">
      <t>ノ</t>
    </rPh>
    <rPh sb="7" eb="10">
      <t>ニュウショシャ</t>
    </rPh>
    <rPh sb="10" eb="11">
      <t>スウ</t>
    </rPh>
    <rPh sb="13" eb="15">
      <t>ケイヤク</t>
    </rPh>
    <phoneticPr fontId="6"/>
  </si>
  <si>
    <t>（２）入所支援提供日数</t>
    <rPh sb="3" eb="5">
      <t>ニュウショ</t>
    </rPh>
    <rPh sb="5" eb="7">
      <t>シエン</t>
    </rPh>
    <rPh sb="7" eb="9">
      <t>テイキョウ</t>
    </rPh>
    <rPh sb="9" eb="11">
      <t>ニッスウ</t>
    </rPh>
    <phoneticPr fontId="6"/>
  </si>
  <si>
    <t>（１）定員数</t>
    <rPh sb="3" eb="6">
      <t>テイインスウ</t>
    </rPh>
    <phoneticPr fontId="6"/>
  </si>
  <si>
    <t>⑧　④のうち、短期入所利用者</t>
    <rPh sb="7" eb="9">
      <t>タンキ</t>
    </rPh>
    <rPh sb="9" eb="11">
      <t>ニュウショ</t>
    </rPh>
    <rPh sb="11" eb="13">
      <t>リヨウ</t>
    </rPh>
    <phoneticPr fontId="6"/>
  </si>
  <si>
    <t>⑦　④のうち、
　　定員超過減算算定対象外の者</t>
    <phoneticPr fontId="6"/>
  </si>
  <si>
    <r>
      <t>⑥　④のうち少年</t>
    </r>
    <r>
      <rPr>
        <sz val="10"/>
        <rFont val="ＭＳ ゴシック"/>
        <family val="3"/>
        <charset val="128"/>
      </rPr>
      <t>（主に盲児・ろうあ児が入所する施設のみ記載）</t>
    </r>
    <rPh sb="6" eb="8">
      <t>ショウネン</t>
    </rPh>
    <phoneticPr fontId="6"/>
  </si>
  <si>
    <r>
      <t>⑤　④のうち乳幼児</t>
    </r>
    <r>
      <rPr>
        <sz val="10"/>
        <rFont val="ＭＳ ゴシック"/>
        <family val="3"/>
        <charset val="128"/>
      </rPr>
      <t>（主に盲児・ろうあ児が入所する施設のみ記載）</t>
    </r>
    <rPh sb="6" eb="9">
      <t>ニュウヨウジ</t>
    </rPh>
    <rPh sb="10" eb="11">
      <t>オモ</t>
    </rPh>
    <rPh sb="12" eb="13">
      <t>モウ</t>
    </rPh>
    <rPh sb="13" eb="14">
      <t>ジ</t>
    </rPh>
    <rPh sb="18" eb="19">
      <t>ジ</t>
    </rPh>
    <rPh sb="20" eb="22">
      <t>ニュウショ</t>
    </rPh>
    <rPh sb="24" eb="26">
      <t>シセツ</t>
    </rPh>
    <rPh sb="28" eb="30">
      <t>キサイ</t>
    </rPh>
    <phoneticPr fontId="6"/>
  </si>
  <si>
    <t>④　延べ入所者数（総計）</t>
    <rPh sb="2" eb="3">
      <t>ノ</t>
    </rPh>
    <rPh sb="4" eb="6">
      <t>ニュウショ</t>
    </rPh>
    <rPh sb="6" eb="7">
      <t>シャ</t>
    </rPh>
    <rPh sb="7" eb="8">
      <t>スウ</t>
    </rPh>
    <rPh sb="9" eb="11">
      <t>ソウケイ</t>
    </rPh>
    <phoneticPr fontId="6"/>
  </si>
  <si>
    <t>③　延べ入所者数（措置）</t>
    <rPh sb="2" eb="3">
      <t>ノ</t>
    </rPh>
    <rPh sb="4" eb="6">
      <t>ニュウショ</t>
    </rPh>
    <rPh sb="6" eb="7">
      <t>シャ</t>
    </rPh>
    <rPh sb="7" eb="8">
      <t>スウ</t>
    </rPh>
    <rPh sb="9" eb="11">
      <t>ソチ</t>
    </rPh>
    <phoneticPr fontId="6"/>
  </si>
  <si>
    <t>②　延べ入所者数（契約）</t>
    <rPh sb="2" eb="3">
      <t>ノ</t>
    </rPh>
    <rPh sb="4" eb="6">
      <t>ニュウショ</t>
    </rPh>
    <rPh sb="6" eb="7">
      <t>シャ</t>
    </rPh>
    <rPh sb="7" eb="8">
      <t>スウ</t>
    </rPh>
    <rPh sb="9" eb="11">
      <t>ケイヤク</t>
    </rPh>
    <phoneticPr fontId="6"/>
  </si>
  <si>
    <t>①　入所支援提供日数</t>
    <rPh sb="2" eb="4">
      <t>ニュウショ</t>
    </rPh>
    <rPh sb="4" eb="6">
      <t>シエン</t>
    </rPh>
    <rPh sb="6" eb="8">
      <t>テイキョウ</t>
    </rPh>
    <rPh sb="8" eb="10">
      <t>ニッスウ</t>
    </rPh>
    <phoneticPr fontId="6"/>
  </si>
  <si>
    <t>年度）の利用者数</t>
    <phoneticPr fontId="6"/>
  </si>
  <si>
    <t>施設の種類</t>
    <rPh sb="0" eb="2">
      <t>シセツ</t>
    </rPh>
    <rPh sb="3" eb="5">
      <t>シュルイ</t>
    </rPh>
    <phoneticPr fontId="6"/>
  </si>
  <si>
    <t>日中支援型</t>
    <rPh sb="0" eb="2">
      <t>ニッチュウ</t>
    </rPh>
    <rPh sb="2" eb="5">
      <t>シエンガタ</t>
    </rPh>
    <phoneticPr fontId="6"/>
  </si>
  <si>
    <t>※経過措置利用者…障害支援区分非該当者、区分４以下の者</t>
    <rPh sb="1" eb="3">
      <t>ケイカ</t>
    </rPh>
    <rPh sb="3" eb="5">
      <t>ソチ</t>
    </rPh>
    <rPh sb="5" eb="8">
      <t>リヨウシャ</t>
    </rPh>
    <rPh sb="9" eb="11">
      <t>ショウガイ</t>
    </rPh>
    <rPh sb="11" eb="13">
      <t>シエン</t>
    </rPh>
    <rPh sb="13" eb="15">
      <t>クブン</t>
    </rPh>
    <rPh sb="15" eb="18">
      <t>ヒガイトウ</t>
    </rPh>
    <rPh sb="18" eb="19">
      <t>シャ</t>
    </rPh>
    <rPh sb="20" eb="22">
      <t>クブン</t>
    </rPh>
    <rPh sb="23" eb="25">
      <t>イカ</t>
    </rPh>
    <rPh sb="26" eb="27">
      <t>モノ</t>
    </rPh>
    <phoneticPr fontId="6"/>
  </si>
  <si>
    <t>…[{（４）利用者数－（５）利用者}÷６]＋｛（５）利用者÷４｝　　　　　</t>
    <rPh sb="6" eb="8">
      <t>リヨウ</t>
    </rPh>
    <rPh sb="8" eb="9">
      <t>シャ</t>
    </rPh>
    <rPh sb="9" eb="10">
      <t>スウ</t>
    </rPh>
    <rPh sb="14" eb="17">
      <t>リヨウシャ</t>
    </rPh>
    <rPh sb="26" eb="29">
      <t>リヨウシャ</t>
    </rPh>
    <phoneticPr fontId="6"/>
  </si>
  <si>
    <t>】</t>
    <phoneticPr fontId="6"/>
  </si>
  <si>
    <t>【</t>
    <phoneticPr fontId="6"/>
  </si>
  <si>
    <t>（12）サービス費Ⅳ、Ⅴ型における
サビ管を除く必要な従業者数（常勤換算）</t>
    <rPh sb="8" eb="9">
      <t>ヒ</t>
    </rPh>
    <rPh sb="12" eb="13">
      <t>ガタ</t>
    </rPh>
    <rPh sb="20" eb="21">
      <t>カン</t>
    </rPh>
    <rPh sb="22" eb="23">
      <t>ノゾ</t>
    </rPh>
    <rPh sb="24" eb="26">
      <t>ヒツヨウ</t>
    </rPh>
    <rPh sb="27" eb="30">
      <t>ジュウギョウシャ</t>
    </rPh>
    <rPh sb="30" eb="31">
      <t>カズ</t>
    </rPh>
    <rPh sb="32" eb="34">
      <t>ジョウキン</t>
    </rPh>
    <rPh sb="34" eb="36">
      <t>カンサン</t>
    </rPh>
    <phoneticPr fontId="6"/>
  </si>
  <si>
    <t>…（５）利用者数÷３（※Ⅳ型は、特定旧法施設に限る）
※経過的Ⅱ型（H24.12.31までの暫定）要件：生活支援員の配置が3：1を満たさず、基準配置の4：1を満たすこと</t>
    <rPh sb="4" eb="6">
      <t>リヨウ</t>
    </rPh>
    <rPh sb="6" eb="7">
      <t>シャ</t>
    </rPh>
    <rPh sb="7" eb="8">
      <t>スウ</t>
    </rPh>
    <rPh sb="13" eb="14">
      <t>ガタ</t>
    </rPh>
    <rPh sb="16" eb="18">
      <t>トクテイ</t>
    </rPh>
    <rPh sb="18" eb="20">
      <t>キュウホウ</t>
    </rPh>
    <rPh sb="20" eb="22">
      <t>シセツ</t>
    </rPh>
    <rPh sb="23" eb="24">
      <t>カギ</t>
    </rPh>
    <rPh sb="46" eb="48">
      <t>ザンテイ</t>
    </rPh>
    <rPh sb="52" eb="54">
      <t>セイカツ</t>
    </rPh>
    <rPh sb="54" eb="56">
      <t>シエン</t>
    </rPh>
    <rPh sb="56" eb="57">
      <t>イン</t>
    </rPh>
    <rPh sb="58" eb="60">
      <t>ハイチ</t>
    </rPh>
    <rPh sb="65" eb="66">
      <t>ミ</t>
    </rPh>
    <rPh sb="70" eb="72">
      <t>キジュン</t>
    </rPh>
    <rPh sb="72" eb="74">
      <t>ハイチ</t>
    </rPh>
    <rPh sb="79" eb="80">
      <t>ミ</t>
    </rPh>
    <phoneticPr fontId="6"/>
  </si>
  <si>
    <t>（11）サービス費Ⅳ型における
サビ管を除く必要な従業者数（常勤換算）</t>
    <rPh sb="8" eb="9">
      <t>ヒ</t>
    </rPh>
    <rPh sb="10" eb="11">
      <t>ガタ</t>
    </rPh>
    <rPh sb="18" eb="19">
      <t>カン</t>
    </rPh>
    <rPh sb="20" eb="21">
      <t>ノゾ</t>
    </rPh>
    <rPh sb="22" eb="24">
      <t>ヒツヨウ</t>
    </rPh>
    <rPh sb="25" eb="28">
      <t>ジュウギョウシャ</t>
    </rPh>
    <rPh sb="28" eb="29">
      <t>カズ</t>
    </rPh>
    <rPh sb="30" eb="32">
      <t>ジョウキン</t>
    </rPh>
    <rPh sb="32" eb="34">
      <t>カンサン</t>
    </rPh>
    <phoneticPr fontId="6"/>
  </si>
  <si>
    <t>…（５）利用者数÷４</t>
    <rPh sb="4" eb="6">
      <t>リヨウ</t>
    </rPh>
    <rPh sb="6" eb="7">
      <t>シャ</t>
    </rPh>
    <rPh sb="7" eb="8">
      <t>スウ</t>
    </rPh>
    <phoneticPr fontId="6"/>
  </si>
  <si>
    <t>（10）サービス費Ⅲ型における
サビ管を除く必要な従業者数（常勤換算）</t>
    <rPh sb="8" eb="9">
      <t>ヒ</t>
    </rPh>
    <rPh sb="10" eb="11">
      <t>ガタ</t>
    </rPh>
    <rPh sb="18" eb="19">
      <t>カン</t>
    </rPh>
    <rPh sb="20" eb="21">
      <t>ノゾ</t>
    </rPh>
    <rPh sb="22" eb="24">
      <t>ヒツヨウ</t>
    </rPh>
    <rPh sb="25" eb="28">
      <t>ジュウギョウシャ</t>
    </rPh>
    <rPh sb="28" eb="29">
      <t>カズ</t>
    </rPh>
    <rPh sb="30" eb="32">
      <t>ジョウキン</t>
    </rPh>
    <rPh sb="32" eb="34">
      <t>カンサン</t>
    </rPh>
    <phoneticPr fontId="6"/>
  </si>
  <si>
    <t>…（５）利用者数÷３</t>
    <rPh sb="4" eb="6">
      <t>リヨウ</t>
    </rPh>
    <rPh sb="6" eb="7">
      <t>シャ</t>
    </rPh>
    <rPh sb="7" eb="8">
      <t>スウ</t>
    </rPh>
    <phoneticPr fontId="6"/>
  </si>
  <si>
    <t>（９）サービス費Ⅱ型における
サビ管を除く必要な従業者数（常勤換算）</t>
    <rPh sb="7" eb="8">
      <t>ヒ</t>
    </rPh>
    <rPh sb="9" eb="10">
      <t>ガタ</t>
    </rPh>
    <rPh sb="17" eb="18">
      <t>カン</t>
    </rPh>
    <rPh sb="19" eb="20">
      <t>ノゾ</t>
    </rPh>
    <rPh sb="21" eb="23">
      <t>ヒツヨウ</t>
    </rPh>
    <rPh sb="24" eb="27">
      <t>ジュウギョウシャ</t>
    </rPh>
    <rPh sb="27" eb="28">
      <t>カズ</t>
    </rPh>
    <rPh sb="29" eb="31">
      <t>ジョウキン</t>
    </rPh>
    <rPh sb="31" eb="33">
      <t>カンサン</t>
    </rPh>
    <phoneticPr fontId="6"/>
  </si>
  <si>
    <t>…（５）利用者数÷２
※区分６の利用者数割合が50％以上であること（経過Ⅰ型を除く。）</t>
    <rPh sb="4" eb="6">
      <t>リヨウ</t>
    </rPh>
    <rPh sb="6" eb="7">
      <t>シャ</t>
    </rPh>
    <rPh sb="7" eb="8">
      <t>スウ</t>
    </rPh>
    <rPh sb="12" eb="14">
      <t>クブン</t>
    </rPh>
    <rPh sb="16" eb="18">
      <t>リヨウ</t>
    </rPh>
    <rPh sb="18" eb="19">
      <t>シャ</t>
    </rPh>
    <rPh sb="19" eb="20">
      <t>スウ</t>
    </rPh>
    <rPh sb="20" eb="22">
      <t>ワリアイ</t>
    </rPh>
    <rPh sb="26" eb="28">
      <t>イジョウ</t>
    </rPh>
    <rPh sb="34" eb="36">
      <t>ケイカ</t>
    </rPh>
    <rPh sb="37" eb="38">
      <t>ガタ</t>
    </rPh>
    <rPh sb="39" eb="40">
      <t>ノゾ</t>
    </rPh>
    <phoneticPr fontId="6"/>
  </si>
  <si>
    <t>（８）サービス費Ⅰ型・経過Ⅰ型における
サビ管を除く必要な従業者数（常勤換算）</t>
    <rPh sb="7" eb="8">
      <t>ヒ</t>
    </rPh>
    <rPh sb="9" eb="10">
      <t>ガタ</t>
    </rPh>
    <rPh sb="11" eb="13">
      <t>ケイカ</t>
    </rPh>
    <rPh sb="14" eb="15">
      <t>ガタ</t>
    </rPh>
    <rPh sb="22" eb="23">
      <t>カン</t>
    </rPh>
    <rPh sb="24" eb="25">
      <t>ノゾ</t>
    </rPh>
    <rPh sb="26" eb="28">
      <t>ヒツヨウ</t>
    </rPh>
    <rPh sb="29" eb="32">
      <t>ジュウギョウシャ</t>
    </rPh>
    <rPh sb="32" eb="33">
      <t>カズ</t>
    </rPh>
    <rPh sb="34" eb="36">
      <t>ジョウキン</t>
    </rPh>
    <rPh sb="36" eb="38">
      <t>カンサン</t>
    </rPh>
    <phoneticPr fontId="6"/>
  </si>
  <si>
    <t>…(6)÷(5)×100　※経過措置利用者は、分母に含まれない。</t>
    <rPh sb="14" eb="16">
      <t>ケイカ</t>
    </rPh>
    <rPh sb="16" eb="18">
      <t>ソチ</t>
    </rPh>
    <rPh sb="18" eb="21">
      <t>リヨウシャ</t>
    </rPh>
    <rPh sb="23" eb="25">
      <t>ブンボ</t>
    </rPh>
    <rPh sb="26" eb="27">
      <t>フク</t>
    </rPh>
    <phoneticPr fontId="6"/>
  </si>
  <si>
    <t>％</t>
    <phoneticPr fontId="6"/>
  </si>
  <si>
    <t>（７）区分６の利用者数の割合</t>
    <rPh sb="3" eb="5">
      <t>クブン</t>
    </rPh>
    <rPh sb="7" eb="9">
      <t>リヨウ</t>
    </rPh>
    <rPh sb="9" eb="10">
      <t>シャ</t>
    </rPh>
    <rPh sb="10" eb="11">
      <t>スウ</t>
    </rPh>
    <rPh sb="12" eb="14">
      <t>ワリアイ</t>
    </rPh>
    <phoneticPr fontId="6"/>
  </si>
  <si>
    <t>…④年度計÷①年度計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</si>
  <si>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（６）区分６の利用者の数</t>
    <rPh sb="3" eb="5">
      <t>クブン</t>
    </rPh>
    <rPh sb="7" eb="9">
      <t>リヨウ</t>
    </rPh>
    <rPh sb="9" eb="10">
      <t>シャ</t>
    </rPh>
    <rPh sb="11" eb="12">
      <t>スウ</t>
    </rPh>
    <phoneticPr fontId="6"/>
  </si>
  <si>
    <t>利用者の数…⑥年度計÷①年度計　※小数点第２位以下切り上げ</t>
    <rPh sb="0" eb="3">
      <t>リヨウシャ</t>
    </rPh>
    <rPh sb="4" eb="5">
      <t>カズ</t>
    </rPh>
    <rPh sb="7" eb="9">
      <t>ネンド</t>
    </rPh>
    <rPh sb="9" eb="10">
      <t>ケイ</t>
    </rPh>
    <rPh sb="12" eb="14">
      <t>ネンド</t>
    </rPh>
    <rPh sb="14" eb="15">
      <t>ケイ</t>
    </rPh>
    <rPh sb="17" eb="20">
      <t>ショウスウテン</t>
    </rPh>
    <rPh sb="20" eb="21">
      <t>ダイ</t>
    </rPh>
    <rPh sb="22" eb="23">
      <t>イ</t>
    </rPh>
    <rPh sb="23" eb="25">
      <t>イカ</t>
    </rPh>
    <rPh sb="25" eb="26">
      <t>キ</t>
    </rPh>
    <rPh sb="27" eb="28">
      <t>ア</t>
    </rPh>
    <phoneticPr fontId="6"/>
  </si>
  <si>
    <t>（４）利用者の数</t>
    <rPh sb="3" eb="6">
      <t>リヨウシャ</t>
    </rPh>
    <rPh sb="7" eb="8">
      <t>カズ</t>
    </rPh>
    <phoneticPr fontId="6"/>
  </si>
  <si>
    <t>（２）区分６の延べ利用者数</t>
    <rPh sb="3" eb="5">
      <t>クブン</t>
    </rPh>
    <rPh sb="7" eb="8">
      <t>ノ</t>
    </rPh>
    <rPh sb="9" eb="11">
      <t>リヨウ</t>
    </rPh>
    <rPh sb="11" eb="12">
      <t>シャ</t>
    </rPh>
    <rPh sb="12" eb="13">
      <t>スウ</t>
    </rPh>
    <phoneticPr fontId="6"/>
  </si>
  <si>
    <t>⑤　③④以外の改正前の重心施設利用者</t>
    <rPh sb="4" eb="6">
      <t>イガイ</t>
    </rPh>
    <rPh sb="7" eb="10">
      <t>カイセイマエ</t>
    </rPh>
    <rPh sb="11" eb="13">
      <t>ジュウシン</t>
    </rPh>
    <rPh sb="13" eb="15">
      <t>シセツ</t>
    </rPh>
    <rPh sb="15" eb="18">
      <t>リヨウシャ</t>
    </rPh>
    <phoneticPr fontId="6"/>
  </si>
  <si>
    <t>④　区分６</t>
    <rPh sb="2" eb="4">
      <t>クブン</t>
    </rPh>
    <phoneticPr fontId="6"/>
  </si>
  <si>
    <t>③　区分５</t>
    <rPh sb="2" eb="4">
      <t>クブン</t>
    </rPh>
    <phoneticPr fontId="6"/>
  </si>
  <si>
    <t>②　経過措置利用者数（下記参照）</t>
    <rPh sb="2" eb="4">
      <t>ケイカ</t>
    </rPh>
    <rPh sb="4" eb="6">
      <t>ソチ</t>
    </rPh>
    <rPh sb="6" eb="9">
      <t>リヨウシャ</t>
    </rPh>
    <rPh sb="9" eb="10">
      <t>スウ</t>
    </rPh>
    <rPh sb="11" eb="13">
      <t>カキ</t>
    </rPh>
    <rPh sb="13" eb="15">
      <t>サンショウ</t>
    </rPh>
    <phoneticPr fontId="6"/>
  </si>
  <si>
    <t>療養介護</t>
    <rPh sb="0" eb="2">
      <t>リョウヨウ</t>
    </rPh>
    <rPh sb="2" eb="4">
      <t>カイゴ</t>
    </rPh>
    <phoneticPr fontId="6"/>
  </si>
  <si>
    <t>利用者の数等算出表（療養介護）</t>
    <rPh sb="0" eb="3">
      <t>リヨウシャ</t>
    </rPh>
    <rPh sb="4" eb="5">
      <t>カズ</t>
    </rPh>
    <rPh sb="5" eb="6">
      <t>トウ</t>
    </rPh>
    <rPh sb="6" eb="8">
      <t>サンシュツ</t>
    </rPh>
    <rPh sb="8" eb="9">
      <t>ヒョウ</t>
    </rPh>
    <rPh sb="10" eb="12">
      <t>リョウヨウ</t>
    </rPh>
    <rPh sb="12" eb="14">
      <t>カイゴ</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</si>
  <si>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③地域移行が困難になった又は離職により定員外として受け入れた障害者（報酬告示留意事項通知の総則参照）④施設外就労者の入れ代わりとして新たに受け入れる利用者相当分</t>
    <rPh sb="118" eb="121">
      <t>シセツガイ</t>
    </rPh>
    <rPh sb="121" eb="123">
      <t>シュウロウ</t>
    </rPh>
    <rPh sb="125" eb="126">
      <t>イ</t>
    </rPh>
    <rPh sb="127" eb="128">
      <t>カ</t>
    </rPh>
    <rPh sb="133" eb="134">
      <t>アラ</t>
    </rPh>
    <rPh sb="136" eb="137">
      <t>ウ</t>
    </rPh>
    <rPh sb="138" eb="139">
      <t>イ</t>
    </rPh>
    <rPh sb="141" eb="144">
      <t>リヨウシャ</t>
    </rPh>
    <rPh sb="144" eb="146">
      <t>ソウトウ</t>
    </rPh>
    <rPh sb="146" eb="147">
      <t>ブン</t>
    </rPh>
    <phoneticPr fontId="6"/>
  </si>
  <si>
    <t>※　宿泊型自立訓練事業所で短期入所（併設型・空床型・単独型）を併せて設置している事業所は、短期入所サービス費利用者を含めて記載すること。</t>
    <rPh sb="2" eb="5">
      <t>シュクハクガタ</t>
    </rPh>
    <rPh sb="5" eb="7">
      <t>ジリツ</t>
    </rPh>
    <rPh sb="7" eb="9">
      <t>クンレン</t>
    </rPh>
    <rPh sb="9" eb="11">
      <t>ジギョウ</t>
    </rPh>
    <rPh sb="11" eb="12">
      <t>ショ</t>
    </rPh>
    <rPh sb="13" eb="15">
      <t>タンキ</t>
    </rPh>
    <rPh sb="15" eb="17">
      <t>ニュウショ</t>
    </rPh>
    <rPh sb="18" eb="21">
      <t>ヘイセツガタ</t>
    </rPh>
    <rPh sb="22" eb="24">
      <t>クウショウ</t>
    </rPh>
    <rPh sb="24" eb="25">
      <t>カタ</t>
    </rPh>
    <rPh sb="26" eb="29">
      <t>タンドクガタ</t>
    </rPh>
    <rPh sb="31" eb="32">
      <t>アワ</t>
    </rPh>
    <rPh sb="34" eb="36">
      <t>セッチ</t>
    </rPh>
    <rPh sb="40" eb="42">
      <t>ジギョウ</t>
    </rPh>
    <rPh sb="42" eb="43">
      <t>ショ</t>
    </rPh>
    <rPh sb="58" eb="59">
      <t>フク</t>
    </rPh>
    <rPh sb="61" eb="63">
      <t>キサイ</t>
    </rPh>
    <phoneticPr fontId="6"/>
  </si>
  <si>
    <t>※　宿泊型自立訓練事業所以外で短期入所（単独型）を併せて設置している事業所は、短期入所利用者を含めて記載すること。</t>
    <rPh sb="2" eb="5">
      <t>シュクハクガタ</t>
    </rPh>
    <rPh sb="5" eb="7">
      <t>ジリツ</t>
    </rPh>
    <rPh sb="7" eb="9">
      <t>クンレン</t>
    </rPh>
    <rPh sb="9" eb="12">
      <t>ジギョウショ</t>
    </rPh>
    <rPh sb="12" eb="14">
      <t>イガイ</t>
    </rPh>
    <rPh sb="15" eb="17">
      <t>タンキ</t>
    </rPh>
    <rPh sb="17" eb="19">
      <t>ニュウショ</t>
    </rPh>
    <rPh sb="20" eb="23">
      <t>タンドクガタ</t>
    </rPh>
    <rPh sb="25" eb="26">
      <t>アワ</t>
    </rPh>
    <rPh sb="28" eb="30">
      <t>セッチ</t>
    </rPh>
    <rPh sb="34" eb="36">
      <t>ジギョウ</t>
    </rPh>
    <rPh sb="36" eb="37">
      <t>ショ</t>
    </rPh>
    <rPh sb="47" eb="48">
      <t>フク</t>
    </rPh>
    <rPh sb="50" eb="52">
      <t>キサイ</t>
    </rPh>
    <phoneticPr fontId="6"/>
  </si>
  <si>
    <t>…指定就労継続支援のみ⑥年度計</t>
    <phoneticPr fontId="6"/>
  </si>
  <si>
    <t>（12）障害基礎年金１級を
受給する利用者数</t>
    <rPh sb="4" eb="6">
      <t>ショウガイ</t>
    </rPh>
    <rPh sb="6" eb="8">
      <t>キソ</t>
    </rPh>
    <rPh sb="8" eb="10">
      <t>ネンキン</t>
    </rPh>
    <rPh sb="11" eb="12">
      <t>キュウ</t>
    </rPh>
    <rPh sb="14" eb="16">
      <t>ジュキュウ</t>
    </rPh>
    <rPh sb="18" eb="21">
      <t>リヨウシャ</t>
    </rPh>
    <rPh sb="21" eb="22">
      <t>スウ</t>
    </rPh>
    <phoneticPr fontId="6"/>
  </si>
  <si>
    <t>…指定就労移行支援：（4）利用者数÷15</t>
    <phoneticPr fontId="6"/>
  </si>
  <si>
    <t>（10）就労移行支援
必要な就労支援員の数</t>
    <phoneticPr fontId="6"/>
  </si>
  <si>
    <t>従業者…就労移行支援：（４）利用者数÷6
　　　…認定指定就労移行支援、指定就労継続支援：（4）利用者数÷10</t>
    <phoneticPr fontId="6"/>
  </si>
  <si>
    <t>（９）就労移行、就労継続支援
必要な職業指導員及び生活支援員の数</t>
    <phoneticPr fontId="6"/>
  </si>
  <si>
    <t>従業者…(5）宿泊型利用者数÷10＋（6）宿泊型を除く利用者数÷6</t>
    <phoneticPr fontId="6"/>
  </si>
  <si>
    <t>（８）自立訓練（生活訓練）
必要な生活支援員の数</t>
    <phoneticPr fontId="6"/>
  </si>
  <si>
    <t>従業者…(4）利用者数÷６</t>
    <phoneticPr fontId="6"/>
  </si>
  <si>
    <t>（７）自立訓練（機能訓練）
サビ管を除く必要な従業者数</t>
    <phoneticPr fontId="6"/>
  </si>
  <si>
    <t>…⑤年度計÷①年度計　※小数点第２位以下切り上げ</t>
    <phoneticPr fontId="6"/>
  </si>
  <si>
    <t>（６）自立訓練（生活訓練）
利用者数（宿泊型）を除く）</t>
    <rPh sb="3" eb="5">
      <t>ジリツ</t>
    </rPh>
    <rPh sb="5" eb="7">
      <t>クンレン</t>
    </rPh>
    <rPh sb="8" eb="10">
      <t>セイカツ</t>
    </rPh>
    <rPh sb="10" eb="12">
      <t>クンレン</t>
    </rPh>
    <rPh sb="14" eb="17">
      <t>リヨウシャ</t>
    </rPh>
    <rPh sb="17" eb="18">
      <t>スウ</t>
    </rPh>
    <rPh sb="19" eb="22">
      <t>シュクハクガタ</t>
    </rPh>
    <rPh sb="24" eb="25">
      <t>ノゾ</t>
    </rPh>
    <phoneticPr fontId="6"/>
  </si>
  <si>
    <t>…④年度計÷②年度計　※小数点第２位以下切り上げ</t>
    <phoneticPr fontId="6"/>
  </si>
  <si>
    <t>（５）宿泊型自立訓練利用者数</t>
    <rPh sb="3" eb="6">
      <t>シュクハクガタ</t>
    </rPh>
    <rPh sb="6" eb="8">
      <t>ジリツ</t>
    </rPh>
    <rPh sb="8" eb="10">
      <t>クンレン</t>
    </rPh>
    <rPh sb="10" eb="13">
      <t>リヨウシャ</t>
    </rPh>
    <rPh sb="13" eb="14">
      <t>スウ</t>
    </rPh>
    <phoneticPr fontId="6"/>
  </si>
  <si>
    <t>…③年度計÷①年度計　※小数点第２位以下切り上げ</t>
    <phoneticPr fontId="6"/>
  </si>
  <si>
    <t>（４）利用者数（自立訓練
　　（生活訓練）を除く）</t>
    <rPh sb="3" eb="6">
      <t>リヨウシャ</t>
    </rPh>
    <rPh sb="6" eb="7">
      <t>カズ</t>
    </rPh>
    <rPh sb="8" eb="10">
      <t>ジリツ</t>
    </rPh>
    <rPh sb="10" eb="12">
      <t>クンレン</t>
    </rPh>
    <rPh sb="16" eb="18">
      <t>セイカツ</t>
    </rPh>
    <rPh sb="18" eb="20">
      <t>クンレン</t>
    </rPh>
    <rPh sb="22" eb="23">
      <t>ノゾ</t>
    </rPh>
    <phoneticPr fontId="6"/>
  </si>
  <si>
    <t>…③年度計</t>
    <phoneticPr fontId="6"/>
  </si>
  <si>
    <t>（３）全（延べ）利用者数</t>
    <rPh sb="3" eb="4">
      <t>ゼン</t>
    </rPh>
    <rPh sb="5" eb="6">
      <t>ノ</t>
    </rPh>
    <rPh sb="8" eb="11">
      <t>リヨウシャ</t>
    </rPh>
    <rPh sb="11" eb="12">
      <t>カズ</t>
    </rPh>
    <phoneticPr fontId="6"/>
  </si>
  <si>
    <t>…②年度計</t>
    <phoneticPr fontId="6"/>
  </si>
  <si>
    <t>（２）開所日数（宿泊型）</t>
    <rPh sb="3" eb="5">
      <t>カイショ</t>
    </rPh>
    <rPh sb="5" eb="7">
      <t>ニッスウ</t>
    </rPh>
    <rPh sb="8" eb="10">
      <t>シュクハク</t>
    </rPh>
    <rPh sb="10" eb="11">
      <t>ガタ</t>
    </rPh>
    <phoneticPr fontId="6"/>
  </si>
  <si>
    <t>…①年度計</t>
    <phoneticPr fontId="6"/>
  </si>
  <si>
    <t>（１）開所日数（宿泊型以外）</t>
    <rPh sb="3" eb="5">
      <t>カイショ</t>
    </rPh>
    <rPh sb="5" eb="7">
      <t>ニッスウ</t>
    </rPh>
    <rPh sb="8" eb="11">
      <t>シュクハクガタ</t>
    </rPh>
    <rPh sb="11" eb="13">
      <t>イガイ</t>
    </rPh>
    <phoneticPr fontId="6"/>
  </si>
  <si>
    <t>※上記③～⑦は、各月各日の利用者の延べ人数を記載すること</t>
    <rPh sb="1" eb="3">
      <t>ジョウキ</t>
    </rPh>
    <rPh sb="8" eb="10">
      <t>カクツキ</t>
    </rPh>
    <rPh sb="10" eb="11">
      <t>カク</t>
    </rPh>
    <rPh sb="11" eb="12">
      <t>ニチ</t>
    </rPh>
    <rPh sb="13" eb="16">
      <t>リヨウシャ</t>
    </rPh>
    <rPh sb="17" eb="18">
      <t>ノ</t>
    </rPh>
    <rPh sb="19" eb="21">
      <t>ニンズウ</t>
    </rPh>
    <rPh sb="22" eb="24">
      <t>キサイ</t>
    </rPh>
    <phoneticPr fontId="6"/>
  </si>
  <si>
    <t>⑧　③のうち、短期入所利用者</t>
    <rPh sb="7" eb="9">
      <t>タンキ</t>
    </rPh>
    <rPh sb="9" eb="11">
      <t>ニュウショ</t>
    </rPh>
    <rPh sb="11" eb="13">
      <t>リヨウ</t>
    </rPh>
    <phoneticPr fontId="6"/>
  </si>
  <si>
    <t>⑦　③のうち、
　　　　　　定員超過減算算定対象外の者</t>
    <phoneticPr fontId="6"/>
  </si>
  <si>
    <t>⑥　③のうち、障害基礎年金１級を
受給する利用者数（就労継続支援のみ）</t>
    <rPh sb="7" eb="9">
      <t>ショウガイ</t>
    </rPh>
    <rPh sb="9" eb="11">
      <t>キソ</t>
    </rPh>
    <rPh sb="11" eb="13">
      <t>ネンキン</t>
    </rPh>
    <rPh sb="14" eb="15">
      <t>キュウ</t>
    </rPh>
    <rPh sb="17" eb="19">
      <t>ジュキュウ</t>
    </rPh>
    <rPh sb="21" eb="24">
      <t>リヨウシャ</t>
    </rPh>
    <rPh sb="24" eb="25">
      <t>スウ</t>
    </rPh>
    <rPh sb="26" eb="28">
      <t>シュウロウ</t>
    </rPh>
    <rPh sb="28" eb="30">
      <t>ケイゾク</t>
    </rPh>
    <rPh sb="30" eb="32">
      <t>シエン</t>
    </rPh>
    <phoneticPr fontId="6"/>
  </si>
  <si>
    <t>⑤　③のうち、④を除く利用者数</t>
    <rPh sb="9" eb="10">
      <t>ノゾ</t>
    </rPh>
    <rPh sb="11" eb="14">
      <t>リヨウシャ</t>
    </rPh>
    <rPh sb="14" eb="15">
      <t>スウ</t>
    </rPh>
    <phoneticPr fontId="6"/>
  </si>
  <si>
    <t>④　③のうち宿泊型自立訓練利用者数</t>
    <rPh sb="6" eb="9">
      <t>シュクハクガタ</t>
    </rPh>
    <rPh sb="9" eb="11">
      <t>ジリツ</t>
    </rPh>
    <rPh sb="11" eb="13">
      <t>クンレン</t>
    </rPh>
    <rPh sb="13" eb="16">
      <t>リヨウシャ</t>
    </rPh>
    <rPh sb="16" eb="17">
      <t>カズ</t>
    </rPh>
    <phoneticPr fontId="6"/>
  </si>
  <si>
    <t>③　総延べ利用者数</t>
    <rPh sb="2" eb="3">
      <t>ソウ</t>
    </rPh>
    <rPh sb="3" eb="4">
      <t>ノ</t>
    </rPh>
    <rPh sb="5" eb="8">
      <t>リヨウシャ</t>
    </rPh>
    <rPh sb="8" eb="9">
      <t>スウ</t>
    </rPh>
    <phoneticPr fontId="6"/>
  </si>
  <si>
    <t>②　開所日数（宿泊型自立訓練）</t>
    <rPh sb="2" eb="4">
      <t>カイショ</t>
    </rPh>
    <rPh sb="4" eb="5">
      <t>ニチ</t>
    </rPh>
    <rPh sb="5" eb="6">
      <t>スウ</t>
    </rPh>
    <rPh sb="7" eb="10">
      <t>シュクハクガタ</t>
    </rPh>
    <rPh sb="10" eb="12">
      <t>ジリツ</t>
    </rPh>
    <rPh sb="12" eb="14">
      <t>クンレン</t>
    </rPh>
    <phoneticPr fontId="6"/>
  </si>
  <si>
    <t>①　開所日数（宿泊型自立訓練以外）</t>
    <rPh sb="2" eb="4">
      <t>カイショ</t>
    </rPh>
    <rPh sb="4" eb="6">
      <t>ニッスウ</t>
    </rPh>
    <rPh sb="7" eb="10">
      <t>シュクハクガタ</t>
    </rPh>
    <rPh sb="10" eb="12">
      <t>ジリツ</t>
    </rPh>
    <rPh sb="12" eb="14">
      <t>クンレン</t>
    </rPh>
    <rPh sb="14" eb="16">
      <t>イガイ</t>
    </rPh>
    <phoneticPr fontId="6"/>
  </si>
  <si>
    <t>利用者の数等算出表（自立訓練、就労移行支援、就労継続支援）【短期入所利用者を含む】</t>
    <rPh sb="0" eb="3">
      <t>リヨウシャ</t>
    </rPh>
    <rPh sb="4" eb="5">
      <t>カズ</t>
    </rPh>
    <rPh sb="5" eb="6">
      <t>トウ</t>
    </rPh>
    <rPh sb="6" eb="8">
      <t>サンシュツ</t>
    </rPh>
    <rPh sb="8" eb="9">
      <t>ヒョウ</t>
    </rPh>
    <rPh sb="10" eb="12">
      <t>ジリツ</t>
    </rPh>
    <rPh sb="12" eb="14">
      <t>クンレン</t>
    </rPh>
    <rPh sb="15" eb="17">
      <t>シュウロウ</t>
    </rPh>
    <rPh sb="17" eb="19">
      <t>イコウ</t>
    </rPh>
    <rPh sb="19" eb="21">
      <t>シエン</t>
    </rPh>
    <rPh sb="22" eb="24">
      <t>シュウロウ</t>
    </rPh>
    <rPh sb="24" eb="26">
      <t>ケイゾク</t>
    </rPh>
    <rPh sb="26" eb="28">
      <t>シエン</t>
    </rPh>
    <rPh sb="30" eb="32">
      <t>タンキ</t>
    </rPh>
    <rPh sb="32" eb="34">
      <t>ニュウショ</t>
    </rPh>
    <rPh sb="34" eb="37">
      <t>リヨウシャ</t>
    </rPh>
    <phoneticPr fontId="6"/>
  </si>
  <si>
    <t>※　短期入所を併せて設置している事業所は、指定基準上の職員配置を確認するため、別途、短期入所サービス費利用者を含めて記載すること。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ベット</t>
    </rPh>
    <rPh sb="42" eb="44">
      <t>タンキ</t>
    </rPh>
    <rPh sb="44" eb="46">
      <t>ニュウショ</t>
    </rPh>
    <rPh sb="50" eb="51">
      <t>ヒ</t>
    </rPh>
    <rPh sb="51" eb="54">
      <t>リヨウシャ</t>
    </rPh>
    <rPh sb="55" eb="56">
      <t>フク</t>
    </rPh>
    <rPh sb="58" eb="60">
      <t>キサイ</t>
    </rPh>
    <phoneticPr fontId="6"/>
  </si>
  <si>
    <t>…指定就労継続支援のみ⑥年度計</t>
    <rPh sb="1" eb="3">
      <t>シテイ</t>
    </rPh>
    <rPh sb="3" eb="5">
      <t>シュウロウ</t>
    </rPh>
    <rPh sb="5" eb="7">
      <t>ケイゾク</t>
    </rPh>
    <rPh sb="7" eb="9">
      <t>シエン</t>
    </rPh>
    <rPh sb="12" eb="14">
      <t>ネンド</t>
    </rPh>
    <rPh sb="14" eb="15">
      <t>ケイ</t>
    </rPh>
    <phoneticPr fontId="6"/>
  </si>
  <si>
    <t>…指定就労移行支援：（4）利用者数÷15</t>
    <rPh sb="1" eb="3">
      <t>シテイ</t>
    </rPh>
    <rPh sb="3" eb="5">
      <t>シュウロウ</t>
    </rPh>
    <rPh sb="5" eb="7">
      <t>イコウ</t>
    </rPh>
    <rPh sb="7" eb="9">
      <t>シエン</t>
    </rPh>
    <rPh sb="13" eb="16">
      <t>リヨウシャ</t>
    </rPh>
    <rPh sb="16" eb="17">
      <t>スウ</t>
    </rPh>
    <phoneticPr fontId="6"/>
  </si>
  <si>
    <t>（10）就労移行支援
必要な就労支援員の数</t>
    <rPh sb="4" eb="6">
      <t>シュウロウ</t>
    </rPh>
    <rPh sb="6" eb="8">
      <t>イコウ</t>
    </rPh>
    <rPh sb="8" eb="10">
      <t>シエン</t>
    </rPh>
    <rPh sb="11" eb="13">
      <t>ヒツヨウ</t>
    </rPh>
    <rPh sb="14" eb="16">
      <t>シュウロウ</t>
    </rPh>
    <rPh sb="16" eb="18">
      <t>シエン</t>
    </rPh>
    <rPh sb="18" eb="19">
      <t>イン</t>
    </rPh>
    <rPh sb="20" eb="21">
      <t>カズ</t>
    </rPh>
    <phoneticPr fontId="6"/>
  </si>
  <si>
    <t>従業者…就労移行支援：（４）利用者数÷6
　　　…認定指定就労移行支援、指定就労継続支援：（4）利用者数÷10</t>
    <rPh sb="0" eb="3">
      <t>ジュウギョウシャ</t>
    </rPh>
    <rPh sb="4" eb="6">
      <t>シュウロウ</t>
    </rPh>
    <rPh sb="6" eb="8">
      <t>イコウ</t>
    </rPh>
    <rPh sb="8" eb="10">
      <t>シエン</t>
    </rPh>
    <rPh sb="14" eb="17">
      <t>リヨウシャ</t>
    </rPh>
    <rPh sb="17" eb="18">
      <t>スウ</t>
    </rPh>
    <rPh sb="25" eb="27">
      <t>ニンテイ</t>
    </rPh>
    <rPh sb="27" eb="29">
      <t>シテイ</t>
    </rPh>
    <rPh sb="29" eb="31">
      <t>シュウロウ</t>
    </rPh>
    <rPh sb="31" eb="33">
      <t>イコウ</t>
    </rPh>
    <rPh sb="33" eb="35">
      <t>シエン</t>
    </rPh>
    <rPh sb="36" eb="38">
      <t>シテイ</t>
    </rPh>
    <rPh sb="38" eb="40">
      <t>シュウロウ</t>
    </rPh>
    <rPh sb="40" eb="42">
      <t>ケイゾク</t>
    </rPh>
    <rPh sb="42" eb="44">
      <t>シエン</t>
    </rPh>
    <rPh sb="48" eb="51">
      <t>リヨウシャ</t>
    </rPh>
    <rPh sb="51" eb="52">
      <t>スウ</t>
    </rPh>
    <phoneticPr fontId="6"/>
  </si>
  <si>
    <t>（９）就労移行、就労継続支援
必要な職業指導員及び生活支援員の数</t>
    <rPh sb="3" eb="5">
      <t>シュウロウ</t>
    </rPh>
    <rPh sb="5" eb="7">
      <t>イコウ</t>
    </rPh>
    <rPh sb="8" eb="10">
      <t>シュウロウ</t>
    </rPh>
    <rPh sb="10" eb="12">
      <t>ケイゾク</t>
    </rPh>
    <rPh sb="12" eb="14">
      <t>シエン</t>
    </rPh>
    <rPh sb="15" eb="17">
      <t>ヒツヨウ</t>
    </rPh>
    <rPh sb="18" eb="20">
      <t>ショクギョウ</t>
    </rPh>
    <rPh sb="20" eb="22">
      <t>シドウ</t>
    </rPh>
    <rPh sb="22" eb="23">
      <t>イン</t>
    </rPh>
    <rPh sb="23" eb="24">
      <t>オヨ</t>
    </rPh>
    <rPh sb="25" eb="27">
      <t>セイカツ</t>
    </rPh>
    <rPh sb="27" eb="29">
      <t>シエン</t>
    </rPh>
    <rPh sb="29" eb="30">
      <t>イン</t>
    </rPh>
    <rPh sb="31" eb="32">
      <t>カズ</t>
    </rPh>
    <phoneticPr fontId="6"/>
  </si>
  <si>
    <t>従業者…(5）宿泊型利用者数÷10＋（6）宿泊型を除く利用者数÷6</t>
    <rPh sb="0" eb="3">
      <t>ジュウギョウシャ</t>
    </rPh>
    <rPh sb="7" eb="10">
      <t>シュクハクガタ</t>
    </rPh>
    <rPh sb="10" eb="13">
      <t>リヨウシャ</t>
    </rPh>
    <rPh sb="13" eb="14">
      <t>スウ</t>
    </rPh>
    <rPh sb="21" eb="24">
      <t>シュクハクガタ</t>
    </rPh>
    <rPh sb="25" eb="26">
      <t>ノゾ</t>
    </rPh>
    <rPh sb="27" eb="30">
      <t>リヨウシャ</t>
    </rPh>
    <rPh sb="30" eb="31">
      <t>スウ</t>
    </rPh>
    <phoneticPr fontId="6"/>
  </si>
  <si>
    <t>（８）自立訓練（生活訓練）
必要な生活支援員の数</t>
    <rPh sb="3" eb="5">
      <t>ジリツ</t>
    </rPh>
    <rPh sb="5" eb="7">
      <t>クンレン</t>
    </rPh>
    <rPh sb="8" eb="10">
      <t>セイカツ</t>
    </rPh>
    <rPh sb="10" eb="12">
      <t>クンレン</t>
    </rPh>
    <rPh sb="14" eb="16">
      <t>ヒツヨウ</t>
    </rPh>
    <rPh sb="17" eb="19">
      <t>セイカツ</t>
    </rPh>
    <rPh sb="19" eb="21">
      <t>シエン</t>
    </rPh>
    <rPh sb="21" eb="22">
      <t>イン</t>
    </rPh>
    <rPh sb="23" eb="24">
      <t>カズ</t>
    </rPh>
    <phoneticPr fontId="6"/>
  </si>
  <si>
    <t>従業者…(4）利用者数÷６</t>
    <rPh sb="0" eb="3">
      <t>ジュウギョウシャ</t>
    </rPh>
    <rPh sb="7" eb="9">
      <t>リヨウ</t>
    </rPh>
    <rPh sb="9" eb="10">
      <t>シャ</t>
    </rPh>
    <rPh sb="10" eb="11">
      <t>スウ</t>
    </rPh>
    <phoneticPr fontId="6"/>
  </si>
  <si>
    <t>（７）自立訓練（機能訓練）
サビ管を除く必要な従業者数</t>
    <rPh sb="3" eb="5">
      <t>ジリツ</t>
    </rPh>
    <rPh sb="5" eb="7">
      <t>クンレン</t>
    </rPh>
    <rPh sb="8" eb="10">
      <t>キノウ</t>
    </rPh>
    <rPh sb="10" eb="12">
      <t>クンレン</t>
    </rPh>
    <rPh sb="16" eb="17">
      <t>カン</t>
    </rPh>
    <rPh sb="18" eb="19">
      <t>ノゾ</t>
    </rPh>
    <rPh sb="20" eb="22">
      <t>ヒツヨウ</t>
    </rPh>
    <rPh sb="23" eb="24">
      <t>ジュウ</t>
    </rPh>
    <rPh sb="24" eb="27">
      <t>ギョウシャスウ</t>
    </rPh>
    <phoneticPr fontId="6"/>
  </si>
  <si>
    <t>…⑤年度計÷①年度計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</si>
  <si>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…④年度計÷②年度計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</si>
  <si>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…③年度計÷①年度計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</si>
  <si>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利用者の数等算出表（自立訓練、就労移行支援、就労継続支援　※施設サービスの場合を含む）</t>
    <rPh sb="0" eb="3">
      <t>リヨウシャ</t>
    </rPh>
    <rPh sb="4" eb="5">
      <t>カズ</t>
    </rPh>
    <rPh sb="5" eb="6">
      <t>トウ</t>
    </rPh>
    <rPh sb="6" eb="8">
      <t>サンシュツ</t>
    </rPh>
    <rPh sb="8" eb="9">
      <t>ヒョウ</t>
    </rPh>
    <rPh sb="10" eb="12">
      <t>ジリツ</t>
    </rPh>
    <rPh sb="12" eb="14">
      <t>クンレン</t>
    </rPh>
    <rPh sb="15" eb="17">
      <t>シュウロウ</t>
    </rPh>
    <rPh sb="17" eb="19">
      <t>イコウ</t>
    </rPh>
    <rPh sb="19" eb="21">
      <t>シエン</t>
    </rPh>
    <rPh sb="22" eb="24">
      <t>シュウロウ</t>
    </rPh>
    <rPh sb="24" eb="26">
      <t>ケイゾク</t>
    </rPh>
    <rPh sb="26" eb="28">
      <t>シエン</t>
    </rPh>
    <rPh sb="30" eb="32">
      <t>シセツ</t>
    </rPh>
    <rPh sb="37" eb="39">
      <t>バアイ</t>
    </rPh>
    <rPh sb="40" eb="41">
      <t>フク</t>
    </rPh>
    <phoneticPr fontId="6"/>
  </si>
  <si>
    <t>　平均利用者数は、新規指定事業所においては、指定申請の際に登録する利用者の推定数の90％とする。</t>
    <rPh sb="1" eb="3">
      <t>ヘイキン</t>
    </rPh>
    <rPh sb="3" eb="5">
      <t>リヨウ</t>
    </rPh>
    <rPh sb="5" eb="6">
      <t>シャ</t>
    </rPh>
    <rPh sb="6" eb="7">
      <t>スウ</t>
    </rPh>
    <rPh sb="9" eb="11">
      <t>シンキ</t>
    </rPh>
    <rPh sb="11" eb="13">
      <t>シテイ</t>
    </rPh>
    <rPh sb="13" eb="16">
      <t>ジギョウショ</t>
    </rPh>
    <phoneticPr fontId="6"/>
  </si>
  <si>
    <t>１以上かつ　平均利用者数30人又はその端数を増すごとに１</t>
    <phoneticPr fontId="6"/>
  </si>
  <si>
    <t>（４）サービス管理責任者の数　</t>
    <phoneticPr fontId="6"/>
  </si>
  <si>
    <t>１以上かつ　平均利用者数25人又はその端数を増すごとに１</t>
    <rPh sb="1" eb="3">
      <t>イジョウ</t>
    </rPh>
    <rPh sb="6" eb="8">
      <t>ヘイキン</t>
    </rPh>
    <rPh sb="8" eb="10">
      <t>リヨウ</t>
    </rPh>
    <rPh sb="10" eb="11">
      <t>シャ</t>
    </rPh>
    <rPh sb="11" eb="12">
      <t>スウ</t>
    </rPh>
    <rPh sb="14" eb="15">
      <t>ニン</t>
    </rPh>
    <rPh sb="15" eb="16">
      <t>マタ</t>
    </rPh>
    <rPh sb="19" eb="21">
      <t>ハスウ</t>
    </rPh>
    <rPh sb="22" eb="23">
      <t>マ</t>
    </rPh>
    <phoneticPr fontId="6"/>
  </si>
  <si>
    <t>（３）自立生活援助に必要な
　　地域生活支援員の数</t>
    <rPh sb="3" eb="5">
      <t>ジリツ</t>
    </rPh>
    <rPh sb="5" eb="7">
      <t>セイカツ</t>
    </rPh>
    <rPh sb="7" eb="9">
      <t>エンジョ</t>
    </rPh>
    <rPh sb="10" eb="12">
      <t>ヒツヨウ</t>
    </rPh>
    <rPh sb="16" eb="18">
      <t>チイキ</t>
    </rPh>
    <rPh sb="18" eb="20">
      <t>セイカツ</t>
    </rPh>
    <rPh sb="20" eb="22">
      <t>シエン</t>
    </rPh>
    <rPh sb="22" eb="23">
      <t>イン</t>
    </rPh>
    <rPh sb="24" eb="25">
      <t>カズ</t>
    </rPh>
    <phoneticPr fontId="6"/>
  </si>
  <si>
    <t>　平均利用者数は、新規指定事業所においては、指定申請の際に登録する利用者の推定数の90％とする。</t>
    <rPh sb="9" eb="11">
      <t>シンキ</t>
    </rPh>
    <rPh sb="11" eb="13">
      <t>シテイ</t>
    </rPh>
    <rPh sb="13" eb="16">
      <t>ジギョウショ</t>
    </rPh>
    <phoneticPr fontId="6"/>
  </si>
  <si>
    <t>…①年度計÷開所月数 ※小数点第２位以下切り上げ</t>
    <rPh sb="2" eb="4">
      <t>ネンド</t>
    </rPh>
    <rPh sb="4" eb="5">
      <t>ケイ</t>
    </rPh>
    <rPh sb="6" eb="8">
      <t>カイショ</t>
    </rPh>
    <rPh sb="8" eb="9">
      <t>ツキ</t>
    </rPh>
    <rPh sb="9" eb="10">
      <t>スウ</t>
    </rPh>
    <phoneticPr fontId="6"/>
  </si>
  <si>
    <t>（２）平均利用者数</t>
    <rPh sb="3" eb="5">
      <t>ヘイキン</t>
    </rPh>
    <rPh sb="5" eb="7">
      <t>リヨウ</t>
    </rPh>
    <rPh sb="7" eb="8">
      <t>シャ</t>
    </rPh>
    <rPh sb="8" eb="9">
      <t>カズ</t>
    </rPh>
    <phoneticPr fontId="6"/>
  </si>
  <si>
    <t>（１）延べ利用人数</t>
    <rPh sb="3" eb="4">
      <t>ノ</t>
    </rPh>
    <rPh sb="5" eb="7">
      <t>リヨウ</t>
    </rPh>
    <rPh sb="7" eb="9">
      <t>ニンズウ</t>
    </rPh>
    <phoneticPr fontId="6"/>
  </si>
  <si>
    <t>※上記①は各月の実利用人数（≦契約者数）を記載し、③は、各月各日の利用者の延べ人数を記載すること。</t>
    <rPh sb="1" eb="3">
      <t>ジョウキ</t>
    </rPh>
    <rPh sb="5" eb="6">
      <t>カク</t>
    </rPh>
    <rPh sb="6" eb="7">
      <t>ツキ</t>
    </rPh>
    <rPh sb="8" eb="9">
      <t>ジツ</t>
    </rPh>
    <rPh sb="9" eb="11">
      <t>リヨウ</t>
    </rPh>
    <rPh sb="11" eb="13">
      <t>ニンズウ</t>
    </rPh>
    <rPh sb="15" eb="17">
      <t>ケイヤク</t>
    </rPh>
    <rPh sb="17" eb="18">
      <t>シャ</t>
    </rPh>
    <rPh sb="18" eb="19">
      <t>カズ</t>
    </rPh>
    <rPh sb="21" eb="23">
      <t>キサイ</t>
    </rPh>
    <rPh sb="28" eb="30">
      <t>カクツキ</t>
    </rPh>
    <rPh sb="30" eb="31">
      <t>カク</t>
    </rPh>
    <rPh sb="31" eb="32">
      <t>ニチ</t>
    </rPh>
    <rPh sb="33" eb="36">
      <t>リヨウシャ</t>
    </rPh>
    <rPh sb="37" eb="38">
      <t>ノ</t>
    </rPh>
    <rPh sb="39" eb="41">
      <t>ニンズウ</t>
    </rPh>
    <rPh sb="42" eb="44">
      <t>キサイ</t>
    </rPh>
    <phoneticPr fontId="6"/>
  </si>
  <si>
    <t>人月</t>
    <rPh sb="0" eb="1">
      <t>ニン</t>
    </rPh>
    <rPh sb="1" eb="2">
      <t>ツキ</t>
    </rPh>
    <phoneticPr fontId="6"/>
  </si>
  <si>
    <t>人月</t>
  </si>
  <si>
    <t>①　当該月の実利用者数</t>
    <rPh sb="2" eb="4">
      <t>トウガイ</t>
    </rPh>
    <rPh sb="4" eb="5">
      <t>ツキ</t>
    </rPh>
    <rPh sb="6" eb="7">
      <t>ジツ</t>
    </rPh>
    <rPh sb="7" eb="9">
      <t>リヨウ</t>
    </rPh>
    <rPh sb="9" eb="10">
      <t>シャ</t>
    </rPh>
    <rPh sb="10" eb="11">
      <t>カズ</t>
    </rPh>
    <phoneticPr fontId="6"/>
  </si>
  <si>
    <t>前年度（令和　　年度）の利用者数</t>
    <rPh sb="0" eb="3">
      <t>ゼンネンド</t>
    </rPh>
    <rPh sb="4" eb="6">
      <t>レイワ</t>
    </rPh>
    <rPh sb="8" eb="10">
      <t>ネンド</t>
    </rPh>
    <rPh sb="12" eb="14">
      <t>リヨウ</t>
    </rPh>
    <rPh sb="14" eb="15">
      <t>シャ</t>
    </rPh>
    <rPh sb="15" eb="16">
      <t>スウ</t>
    </rPh>
    <phoneticPr fontId="6"/>
  </si>
  <si>
    <t>自立生活援助</t>
    <rPh sb="0" eb="2">
      <t>ジリツ</t>
    </rPh>
    <rPh sb="2" eb="4">
      <t>セイカツ</t>
    </rPh>
    <rPh sb="4" eb="6">
      <t>エンジョ</t>
    </rPh>
    <phoneticPr fontId="6"/>
  </si>
  <si>
    <t>利用者の数等算出表（自立生活援助）</t>
    <rPh sb="0" eb="3">
      <t>リヨウシャ</t>
    </rPh>
    <rPh sb="4" eb="5">
      <t>カズ</t>
    </rPh>
    <rPh sb="5" eb="6">
      <t>トウ</t>
    </rPh>
    <rPh sb="6" eb="8">
      <t>サンシュツ</t>
    </rPh>
    <rPh sb="8" eb="9">
      <t>ヒョウ</t>
    </rPh>
    <rPh sb="10" eb="12">
      <t>ジリツ</t>
    </rPh>
    <rPh sb="12" eb="14">
      <t>セイカツ</t>
    </rPh>
    <rPh sb="14" eb="16">
      <t>エンジョ</t>
    </rPh>
    <phoneticPr fontId="6"/>
  </si>
  <si>
    <t>（５）新設又は定員増の実績が１年以上の場合…直近１年間の延べ利用者数÷開所日数（サービス費以外で年度途中に届出する場合の取扱）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4" eb="45">
      <t>ヒ</t>
    </rPh>
    <rPh sb="45" eb="47">
      <t>イガイ</t>
    </rPh>
    <rPh sb="48" eb="50">
      <t>ネンド</t>
    </rPh>
    <rPh sb="50" eb="52">
      <t>トチュウ</t>
    </rPh>
    <rPh sb="53" eb="55">
      <t>トドケデ</t>
    </rPh>
    <rPh sb="57" eb="59">
      <t>バアイ</t>
    </rPh>
    <rPh sb="60" eb="62">
      <t>トリアツカイ</t>
    </rPh>
    <phoneticPr fontId="6"/>
  </si>
  <si>
    <t>　また、前年度中又は当年度当初に新規開設、定員変更を行い、現定員での実績が１年に満たない場合の利用者数の取扱は以下のとおりとする。</t>
    <rPh sb="4" eb="5">
      <t>マエ</t>
    </rPh>
    <rPh sb="5" eb="8">
      <t>ネンドチュウ</t>
    </rPh>
    <rPh sb="8" eb="9">
      <t>マタ</t>
    </rPh>
    <rPh sb="10" eb="11">
      <t>トウ</t>
    </rPh>
    <rPh sb="11" eb="13">
      <t>ネンド</t>
    </rPh>
    <rPh sb="13" eb="15">
      <t>トウショ</t>
    </rPh>
    <rPh sb="16" eb="18">
      <t>シンキ</t>
    </rPh>
    <rPh sb="18" eb="20">
      <t>カイセツ</t>
    </rPh>
    <rPh sb="21" eb="23">
      <t>テイイン</t>
    </rPh>
    <rPh sb="23" eb="25">
      <t>ヘンコウ</t>
    </rPh>
    <rPh sb="26" eb="27">
      <t>オコナ</t>
    </rPh>
    <rPh sb="29" eb="30">
      <t>ウツツ</t>
    </rPh>
    <rPh sb="30" eb="32">
      <t>テイイン</t>
    </rPh>
    <rPh sb="34" eb="36">
      <t>ジッセキ</t>
    </rPh>
    <rPh sb="38" eb="39">
      <t>ネン</t>
    </rPh>
    <rPh sb="40" eb="41">
      <t>ミ</t>
    </rPh>
    <rPh sb="44" eb="46">
      <t>バアイ</t>
    </rPh>
    <rPh sb="47" eb="49">
      <t>リヨウ</t>
    </rPh>
    <rPh sb="49" eb="50">
      <t>シャ</t>
    </rPh>
    <rPh sb="50" eb="51">
      <t>スウ</t>
    </rPh>
    <rPh sb="52" eb="54">
      <t>トリアツカイ</t>
    </rPh>
    <rPh sb="55" eb="57">
      <t>イカ</t>
    </rPh>
    <phoneticPr fontId="6"/>
  </si>
  <si>
    <t>※他サービス平均利用者数の算出にあたっては、「新規開設時」、「再開時」又は「届出を行う年度の４月から定員を変更」する場合の利用者数は、原則、利用者見込が定員の90％に満たない場合は定員の90％とするが、特別な理由があるときは推計値で記載する。（開設等のときの利用者見込が定員の90％を満たす場合は、定員又はその利用者数にて記載すること。）</t>
    <rPh sb="1" eb="2">
      <t>ホカ</t>
    </rPh>
    <rPh sb="6" eb="8">
      <t>ヘイキン</t>
    </rPh>
    <rPh sb="8" eb="10">
      <t>リヨウ</t>
    </rPh>
    <rPh sb="10" eb="11">
      <t>シャ</t>
    </rPh>
    <rPh sb="11" eb="12">
      <t>スウ</t>
    </rPh>
    <rPh sb="13" eb="15">
      <t>サンシュツ</t>
    </rPh>
    <rPh sb="23" eb="25">
      <t>シンキ</t>
    </rPh>
    <rPh sb="25" eb="27">
      <t>カイセツ</t>
    </rPh>
    <rPh sb="27" eb="28">
      <t>ジ</t>
    </rPh>
    <rPh sb="31" eb="33">
      <t>サイカイ</t>
    </rPh>
    <rPh sb="33" eb="34">
      <t>ジ</t>
    </rPh>
    <rPh sb="35" eb="36">
      <t>マタ</t>
    </rPh>
    <rPh sb="38" eb="40">
      <t>トドケデ</t>
    </rPh>
    <rPh sb="41" eb="42">
      <t>オコナ</t>
    </rPh>
    <rPh sb="43" eb="45">
      <t>ネンド</t>
    </rPh>
    <rPh sb="47" eb="48">
      <t>ガツ</t>
    </rPh>
    <rPh sb="50" eb="52">
      <t>テイイン</t>
    </rPh>
    <rPh sb="53" eb="55">
      <t>ヘンコウ</t>
    </rPh>
    <rPh sb="58" eb="60">
      <t>バアイ</t>
    </rPh>
    <rPh sb="61" eb="63">
      <t>リヨウ</t>
    </rPh>
    <rPh sb="63" eb="64">
      <t>シャ</t>
    </rPh>
    <rPh sb="64" eb="65">
      <t>スウ</t>
    </rPh>
    <rPh sb="67" eb="69">
      <t>ゲンソク</t>
    </rPh>
    <rPh sb="70" eb="73">
      <t>リヨウシャ</t>
    </rPh>
    <rPh sb="73" eb="75">
      <t>ミコ</t>
    </rPh>
    <rPh sb="76" eb="78">
      <t>テイイン</t>
    </rPh>
    <rPh sb="83" eb="84">
      <t>ミ</t>
    </rPh>
    <rPh sb="87" eb="89">
      <t>バアイ</t>
    </rPh>
    <rPh sb="90" eb="92">
      <t>テイイン</t>
    </rPh>
    <rPh sb="101" eb="103">
      <t>トクベツ</t>
    </rPh>
    <rPh sb="104" eb="106">
      <t>リユウ</t>
    </rPh>
    <rPh sb="112" eb="115">
      <t>スイケイチ</t>
    </rPh>
    <rPh sb="116" eb="118">
      <t>キサイ</t>
    </rPh>
    <rPh sb="122" eb="124">
      <t>カイセツ</t>
    </rPh>
    <rPh sb="124" eb="125">
      <t>トウ</t>
    </rPh>
    <rPh sb="129" eb="132">
      <t>リヨウシャ</t>
    </rPh>
    <rPh sb="132" eb="134">
      <t>ミコ</t>
    </rPh>
    <rPh sb="135" eb="137">
      <t>テイイン</t>
    </rPh>
    <rPh sb="142" eb="143">
      <t>ミ</t>
    </rPh>
    <rPh sb="145" eb="147">
      <t>バアイ</t>
    </rPh>
    <rPh sb="149" eb="151">
      <t>テイイン</t>
    </rPh>
    <rPh sb="151" eb="152">
      <t>マタ</t>
    </rPh>
    <rPh sb="155" eb="157">
      <t>リヨウ</t>
    </rPh>
    <rPh sb="157" eb="158">
      <t>シャ</t>
    </rPh>
    <rPh sb="158" eb="159">
      <t>スウ</t>
    </rPh>
    <rPh sb="161" eb="163">
      <t>キサイ</t>
    </rPh>
    <phoneticPr fontId="6"/>
  </si>
  <si>
    <t>…60人以下の場合：1人。60人を超える場合は、40又はその端数を増すごとに１を加えて得た数以上（60.1人～100人→2人）</t>
    <rPh sb="3" eb="4">
      <t>ニン</t>
    </rPh>
    <rPh sb="4" eb="6">
      <t>イカ</t>
    </rPh>
    <rPh sb="7" eb="9">
      <t>バアイ</t>
    </rPh>
    <rPh sb="11" eb="12">
      <t>ニン</t>
    </rPh>
    <rPh sb="15" eb="16">
      <t>ニン</t>
    </rPh>
    <rPh sb="17" eb="18">
      <t>コ</t>
    </rPh>
    <rPh sb="20" eb="22">
      <t>バアイ</t>
    </rPh>
    <rPh sb="53" eb="54">
      <t>ニン</t>
    </rPh>
    <rPh sb="58" eb="59">
      <t>ニン</t>
    </rPh>
    <rPh sb="61" eb="62">
      <t>ニン</t>
    </rPh>
    <phoneticPr fontId="6"/>
  </si>
  <si>
    <t>（７）サービス管理責任者の数　</t>
    <phoneticPr fontId="6"/>
  </si>
  <si>
    <t>(2)平均利用者数÷40</t>
    <rPh sb="3" eb="5">
      <t>ヘイキン</t>
    </rPh>
    <rPh sb="5" eb="7">
      <t>リヨウ</t>
    </rPh>
    <rPh sb="7" eb="8">
      <t>シャ</t>
    </rPh>
    <rPh sb="8" eb="9">
      <t>スウ</t>
    </rPh>
    <phoneticPr fontId="6"/>
  </si>
  <si>
    <t>（６）就労定着支援に必要な就労
　　定着支援員の数</t>
    <rPh sb="3" eb="5">
      <t>シュウロウ</t>
    </rPh>
    <rPh sb="5" eb="7">
      <t>テイチャク</t>
    </rPh>
    <rPh sb="7" eb="9">
      <t>シエン</t>
    </rPh>
    <rPh sb="10" eb="12">
      <t>ヒツヨウ</t>
    </rPh>
    <rPh sb="13" eb="15">
      <t>シュウロウ</t>
    </rPh>
    <rPh sb="18" eb="20">
      <t>テイチャク</t>
    </rPh>
    <rPh sb="20" eb="22">
      <t>シエン</t>
    </rPh>
    <rPh sb="22" eb="23">
      <t>イン</t>
    </rPh>
    <rPh sb="24" eb="25">
      <t>カズ</t>
    </rPh>
    <phoneticPr fontId="6"/>
  </si>
  <si>
    <t>…③年度計÷②年度計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</si>
  <si>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（５）他サービス平均利用者数</t>
    <rPh sb="3" eb="4">
      <t>ホカ</t>
    </rPh>
    <rPh sb="8" eb="10">
      <t>ヘイキン</t>
    </rPh>
    <rPh sb="10" eb="13">
      <t>リヨウシャ</t>
    </rPh>
    <rPh sb="13" eb="14">
      <t>カズ</t>
    </rPh>
    <phoneticPr fontId="6"/>
  </si>
  <si>
    <t>（４）他サービス利用者数</t>
    <rPh sb="3" eb="4">
      <t>ホカ</t>
    </rPh>
    <rPh sb="8" eb="11">
      <t>リヨウシャ</t>
    </rPh>
    <rPh sb="11" eb="12">
      <t>カズ</t>
    </rPh>
    <phoneticPr fontId="6"/>
  </si>
  <si>
    <t>（３）他サービス開所日数</t>
    <rPh sb="3" eb="4">
      <t>ホカ</t>
    </rPh>
    <rPh sb="8" eb="10">
      <t>カイショ</t>
    </rPh>
    <rPh sb="10" eb="12">
      <t>ニッスウ</t>
    </rPh>
    <phoneticPr fontId="6"/>
  </si>
  <si>
    <t>「(2)平均利用者数」の欄
・新規指定申請の際には、過去3年間に就労が継続し6月に達した者の70%(小数第2位切り上げ)の数を記入
・新設から6月以上1年未満の間は、直近の6月の全利用者の延べ数を6で除して得た数を記入すること
・年度途中で新設から1年に達した場合、翌年度までの間は、1年に達した月から起算し過去1年間の全利用者の延べ数を12で除して得た数を記入すること</t>
    <rPh sb="15" eb="17">
      <t>シンキ</t>
    </rPh>
    <rPh sb="17" eb="19">
      <t>シテイ</t>
    </rPh>
    <rPh sb="19" eb="21">
      <t>シンセイ</t>
    </rPh>
    <rPh sb="22" eb="23">
      <t>サイ</t>
    </rPh>
    <rPh sb="26" eb="28">
      <t>カコ</t>
    </rPh>
    <rPh sb="29" eb="31">
      <t>ネンカン</t>
    </rPh>
    <rPh sb="32" eb="34">
      <t>シュウロウ</t>
    </rPh>
    <rPh sb="35" eb="37">
      <t>ケイゾク</t>
    </rPh>
    <rPh sb="39" eb="40">
      <t>ツキ</t>
    </rPh>
    <rPh sb="41" eb="42">
      <t>タッ</t>
    </rPh>
    <rPh sb="44" eb="45">
      <t>モノ</t>
    </rPh>
    <rPh sb="50" eb="52">
      <t>ショウスウ</t>
    </rPh>
    <rPh sb="52" eb="53">
      <t>ダイ</t>
    </rPh>
    <rPh sb="54" eb="55">
      <t>イ</t>
    </rPh>
    <rPh sb="55" eb="56">
      <t>キ</t>
    </rPh>
    <rPh sb="57" eb="58">
      <t>ア</t>
    </rPh>
    <rPh sb="61" eb="62">
      <t>カズ</t>
    </rPh>
    <rPh sb="63" eb="65">
      <t>キニュウ</t>
    </rPh>
    <rPh sb="67" eb="69">
      <t>シンセツ</t>
    </rPh>
    <rPh sb="72" eb="73">
      <t>ツキ</t>
    </rPh>
    <rPh sb="73" eb="75">
      <t>イジョウ</t>
    </rPh>
    <rPh sb="76" eb="77">
      <t>ネン</t>
    </rPh>
    <rPh sb="77" eb="79">
      <t>ミマン</t>
    </rPh>
    <rPh sb="80" eb="81">
      <t>アイダ</t>
    </rPh>
    <rPh sb="83" eb="85">
      <t>チョッキン</t>
    </rPh>
    <rPh sb="87" eb="88">
      <t>ツキ</t>
    </rPh>
    <rPh sb="89" eb="90">
      <t>ゼン</t>
    </rPh>
    <rPh sb="90" eb="93">
      <t>リヨウシャ</t>
    </rPh>
    <rPh sb="94" eb="95">
      <t>ノベ</t>
    </rPh>
    <rPh sb="96" eb="97">
      <t>スウ</t>
    </rPh>
    <rPh sb="100" eb="101">
      <t>ジョ</t>
    </rPh>
    <rPh sb="103" eb="104">
      <t>エ</t>
    </rPh>
    <rPh sb="105" eb="106">
      <t>スウ</t>
    </rPh>
    <rPh sb="107" eb="109">
      <t>キニュウ</t>
    </rPh>
    <rPh sb="115" eb="117">
      <t>ネンド</t>
    </rPh>
    <rPh sb="117" eb="119">
      <t>トチュウ</t>
    </rPh>
    <rPh sb="120" eb="122">
      <t>シンセツ</t>
    </rPh>
    <rPh sb="125" eb="126">
      <t>ネン</t>
    </rPh>
    <rPh sb="127" eb="128">
      <t>タッ</t>
    </rPh>
    <rPh sb="130" eb="132">
      <t>バアイ</t>
    </rPh>
    <rPh sb="133" eb="136">
      <t>ヨクネンド</t>
    </rPh>
    <rPh sb="139" eb="140">
      <t>アイダ</t>
    </rPh>
    <rPh sb="143" eb="144">
      <t>ネン</t>
    </rPh>
    <rPh sb="145" eb="146">
      <t>タッ</t>
    </rPh>
    <rPh sb="148" eb="149">
      <t>ツキ</t>
    </rPh>
    <rPh sb="151" eb="153">
      <t>キサン</t>
    </rPh>
    <rPh sb="154" eb="156">
      <t>カコ</t>
    </rPh>
    <rPh sb="157" eb="159">
      <t>ネンカン</t>
    </rPh>
    <rPh sb="160" eb="161">
      <t>ゼン</t>
    </rPh>
    <rPh sb="161" eb="164">
      <t>リヨウシャ</t>
    </rPh>
    <rPh sb="165" eb="166">
      <t>ノ</t>
    </rPh>
    <rPh sb="167" eb="168">
      <t>スウ</t>
    </rPh>
    <rPh sb="172" eb="173">
      <t>ジョ</t>
    </rPh>
    <rPh sb="175" eb="176">
      <t>エ</t>
    </rPh>
    <rPh sb="177" eb="178">
      <t>スウ</t>
    </rPh>
    <rPh sb="179" eb="181">
      <t>キニュウ</t>
    </rPh>
    <phoneticPr fontId="6"/>
  </si>
  <si>
    <t>③　一体的に運営する他サービスの利用者数</t>
    <rPh sb="2" eb="5">
      <t>イッタイテキ</t>
    </rPh>
    <rPh sb="6" eb="8">
      <t>ウンエイ</t>
    </rPh>
    <rPh sb="10" eb="11">
      <t>ホカ</t>
    </rPh>
    <rPh sb="16" eb="19">
      <t>リヨウシャ</t>
    </rPh>
    <rPh sb="19" eb="20">
      <t>スウ</t>
    </rPh>
    <phoneticPr fontId="6"/>
  </si>
  <si>
    <t>②　開所日数</t>
    <rPh sb="2" eb="4">
      <t>カイショ</t>
    </rPh>
    <rPh sb="4" eb="6">
      <t>ニッスウ</t>
    </rPh>
    <phoneticPr fontId="6"/>
  </si>
  <si>
    <t>前年度（令和　　　年度）の利用者数</t>
    <rPh sb="0" eb="3">
      <t>ゼンネンド</t>
    </rPh>
    <rPh sb="4" eb="6">
      <t>レイワ</t>
    </rPh>
    <rPh sb="9" eb="11">
      <t>ネンド</t>
    </rPh>
    <rPh sb="13" eb="15">
      <t>リヨウ</t>
    </rPh>
    <rPh sb="15" eb="16">
      <t>シャ</t>
    </rPh>
    <rPh sb="16" eb="17">
      <t>スウ</t>
    </rPh>
    <phoneticPr fontId="6"/>
  </si>
  <si>
    <t>就労定着支援</t>
    <rPh sb="0" eb="2">
      <t>シュウロウ</t>
    </rPh>
    <rPh sb="2" eb="4">
      <t>テイチャク</t>
    </rPh>
    <rPh sb="4" eb="6">
      <t>シエン</t>
    </rPh>
    <phoneticPr fontId="6"/>
  </si>
  <si>
    <t>利用者の数等算出表（就労定着支援）</t>
    <rPh sb="0" eb="3">
      <t>リヨウシャ</t>
    </rPh>
    <rPh sb="4" eb="5">
      <t>カズ</t>
    </rPh>
    <rPh sb="5" eb="6">
      <t>トウ</t>
    </rPh>
    <rPh sb="6" eb="8">
      <t>サンシュツ</t>
    </rPh>
    <rPh sb="8" eb="9">
      <t>ヒョウ</t>
    </rPh>
    <rPh sb="10" eb="12">
      <t>シュウロウ</t>
    </rPh>
    <rPh sb="12" eb="14">
      <t>テイチャク</t>
    </rPh>
    <rPh sb="14" eb="16">
      <t>シエン</t>
    </rPh>
    <phoneticPr fontId="6"/>
  </si>
  <si>
    <t>⑪　全利用者数</t>
    <rPh sb="2" eb="3">
      <t>ゼン</t>
    </rPh>
    <rPh sb="3" eb="6">
      <t>リヨウシャ</t>
    </rPh>
    <rPh sb="6" eb="7">
      <t>スウ</t>
    </rPh>
    <phoneticPr fontId="6"/>
  </si>
  <si>
    <t>⑫　②～⑦のうち
　　　定員超過減算算定対象外の者</t>
    <rPh sb="12" eb="14">
      <t>テイイン</t>
    </rPh>
    <rPh sb="14" eb="16">
      <t>チョウカ</t>
    </rPh>
    <rPh sb="16" eb="18">
      <t>ゲンサン</t>
    </rPh>
    <rPh sb="18" eb="20">
      <t>サンテイ</t>
    </rPh>
    <rPh sb="20" eb="23">
      <t>タイショウガイ</t>
    </rPh>
    <rPh sb="24" eb="25">
      <t>モノ</t>
    </rPh>
    <phoneticPr fontId="6"/>
  </si>
  <si>
    <t>②　経過措置等利用者数（下記参照）</t>
    <rPh sb="2" eb="4">
      <t>ケイカ</t>
    </rPh>
    <rPh sb="4" eb="6">
      <t>ソチ</t>
    </rPh>
    <rPh sb="6" eb="7">
      <t>トウ</t>
    </rPh>
    <rPh sb="7" eb="10">
      <t>リヨウシャ</t>
    </rPh>
    <rPh sb="10" eb="11">
      <t>スウ</t>
    </rPh>
    <rPh sb="12" eb="14">
      <t>カキ</t>
    </rPh>
    <rPh sb="14" eb="16">
      <t>サンショウ</t>
    </rPh>
    <phoneticPr fontId="6"/>
  </si>
  <si>
    <t>（９）平均障害支援区分</t>
    <rPh sb="3" eb="5">
      <t>ヘイキン</t>
    </rPh>
    <phoneticPr fontId="6"/>
  </si>
  <si>
    <t>人</t>
    <rPh sb="0" eb="1">
      <t>ヒト</t>
    </rPh>
    <phoneticPr fontId="3"/>
  </si>
  <si>
    <t>（８）平均利用者数</t>
    <rPh sb="3" eb="5">
      <t>ヘイキン</t>
    </rPh>
    <rPh sb="5" eb="7">
      <t>リヨウ</t>
    </rPh>
    <rPh sb="7" eb="8">
      <t>シャ</t>
    </rPh>
    <rPh sb="8" eb="9">
      <t>スウ</t>
    </rPh>
    <phoneticPr fontId="6"/>
  </si>
  <si>
    <t>(1) 7時間以上の利用者数</t>
    <rPh sb="10" eb="13">
      <t>リヨウシャ</t>
    </rPh>
    <rPh sb="13" eb="14">
      <t>スウ</t>
    </rPh>
    <phoneticPr fontId="3"/>
  </si>
  <si>
    <t>(2) 5時間以上7時間未満の利用者数</t>
    <rPh sb="15" eb="18">
      <t>リヨウシャ</t>
    </rPh>
    <rPh sb="18" eb="19">
      <t>スウ</t>
    </rPh>
    <phoneticPr fontId="3"/>
  </si>
  <si>
    <t>(3) 5時間未満の利用者数</t>
    <rPh sb="10" eb="13">
      <t>リヨウシャ</t>
    </rPh>
    <rPh sb="13" eb="14">
      <t>スウ</t>
    </rPh>
    <phoneticPr fontId="3"/>
  </si>
  <si>
    <t>…｛(③年度計×2)＋(④年度計×3)＋(⑤年度計×4)＋(⑥年度計×5)＋(⑦年度計×6)｝÷⑨年度計
算出した値に端数が出る場合は、小数点第2位以下を四捨五入（小数点第1位までの記載となります。）</t>
    <rPh sb="4" eb="6">
      <t>ネンド</t>
    </rPh>
    <rPh sb="6" eb="7">
      <t>ケイ</t>
    </rPh>
    <rPh sb="49" eb="51">
      <t>ネンド</t>
    </rPh>
    <rPh sb="51" eb="52">
      <t>ケイ</t>
    </rPh>
    <rPh sb="53" eb="55">
      <t>サンシュツ</t>
    </rPh>
    <rPh sb="57" eb="58">
      <t>アタイ</t>
    </rPh>
    <rPh sb="59" eb="61">
      <t>ハスウ</t>
    </rPh>
    <rPh sb="62" eb="63">
      <t>デ</t>
    </rPh>
    <rPh sb="64" eb="66">
      <t>バアイ</t>
    </rPh>
    <rPh sb="68" eb="71">
      <t>ショウスウテン</t>
    </rPh>
    <rPh sb="71" eb="72">
      <t>ダイ</t>
    </rPh>
    <rPh sb="73" eb="74">
      <t>イ</t>
    </rPh>
    <rPh sb="74" eb="76">
      <t>イカ</t>
    </rPh>
    <rPh sb="77" eb="81">
      <t>シシャゴニュウ</t>
    </rPh>
    <rPh sb="82" eb="85">
      <t>ショウスウテン</t>
    </rPh>
    <rPh sb="85" eb="86">
      <t>ダイ</t>
    </rPh>
    <rPh sb="87" eb="88">
      <t>イ</t>
    </rPh>
    <rPh sb="91" eb="93">
      <t>キサイ</t>
    </rPh>
    <phoneticPr fontId="6"/>
  </si>
  <si>
    <t>…⑪年度計</t>
    <rPh sb="2" eb="4">
      <t>ネンド</t>
    </rPh>
    <rPh sb="4" eb="5">
      <t>ケイ</t>
    </rPh>
    <phoneticPr fontId="6"/>
  </si>
  <si>
    <t>…⑪年度計÷①年度計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</si>
  <si>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…｛(⑩(1)年度計×1)＋(⑩(2)年度計×3/4)＋(⑩(3)年度計×1/2)｝÷①年度計
算出した値に端数が出る場合は、小数点第2位以下を切り上げ（小数点第1位までの記載となります。）</t>
    <rPh sb="7" eb="9">
      <t>ネンド</t>
    </rPh>
    <rPh sb="9" eb="10">
      <t>ケイ</t>
    </rPh>
    <rPh sb="44" eb="46">
      <t>ネンド</t>
    </rPh>
    <rPh sb="46" eb="47">
      <t>ケイ</t>
    </rPh>
    <rPh sb="48" eb="50">
      <t>サンシュツ</t>
    </rPh>
    <rPh sb="52" eb="53">
      <t>アタイ</t>
    </rPh>
    <rPh sb="54" eb="56">
      <t>ハスウ</t>
    </rPh>
    <rPh sb="57" eb="58">
      <t>デ</t>
    </rPh>
    <rPh sb="59" eb="61">
      <t>バアイ</t>
    </rPh>
    <rPh sb="63" eb="66">
      <t>ショウスウテン</t>
    </rPh>
    <rPh sb="66" eb="67">
      <t>ダイ</t>
    </rPh>
    <rPh sb="68" eb="69">
      <t>イ</t>
    </rPh>
    <rPh sb="69" eb="71">
      <t>イカ</t>
    </rPh>
    <rPh sb="72" eb="73">
      <t>キ</t>
    </rPh>
    <rPh sb="74" eb="75">
      <t>ア</t>
    </rPh>
    <rPh sb="77" eb="80">
      <t>ショウスウテン</t>
    </rPh>
    <rPh sb="80" eb="81">
      <t>ダイ</t>
    </rPh>
    <rPh sb="82" eb="83">
      <t>イ</t>
    </rPh>
    <rPh sb="86" eb="88">
      <t>キサイ</t>
    </rPh>
    <phoneticPr fontId="6"/>
  </si>
  <si>
    <t>…以下のアとイの合算以上で指定要件を満たす。
ア　(９)により算出された平均障害支援区分が４未満：(８)平均利用者数÷６以上、
　　　　　　　　　　　　　　　　　　４以上５未満：(８)÷５以上、
　　　　　　　　　　　　　　　　　　　　　５以上：(８)÷３以上　
イ　(７)経過措置等利用者について、(７)利用者数÷10以上</t>
    <rPh sb="1" eb="3">
      <t>イカ</t>
    </rPh>
    <rPh sb="8" eb="10">
      <t>ガッサン</t>
    </rPh>
    <rPh sb="10" eb="12">
      <t>イジョウ</t>
    </rPh>
    <rPh sb="13" eb="15">
      <t>シテイ</t>
    </rPh>
    <rPh sb="15" eb="17">
      <t>ヨウケン</t>
    </rPh>
    <rPh sb="18" eb="19">
      <t>ミ</t>
    </rPh>
    <rPh sb="31" eb="33">
      <t>サンシュツ</t>
    </rPh>
    <rPh sb="36" eb="38">
      <t>ヘイキン</t>
    </rPh>
    <rPh sb="46" eb="48">
      <t>ミマン</t>
    </rPh>
    <rPh sb="52" eb="54">
      <t>ヘイキン</t>
    </rPh>
    <rPh sb="54" eb="57">
      <t>リヨウシャ</t>
    </rPh>
    <rPh sb="57" eb="58">
      <t>カズ</t>
    </rPh>
    <rPh sb="60" eb="62">
      <t>イジョウ</t>
    </rPh>
    <rPh sb="83" eb="85">
      <t>イジョウ</t>
    </rPh>
    <rPh sb="86" eb="88">
      <t>ミマン</t>
    </rPh>
    <rPh sb="94" eb="96">
      <t>イジョウ</t>
    </rPh>
    <rPh sb="120" eb="122">
      <t>イジョウ</t>
    </rPh>
    <rPh sb="128" eb="130">
      <t>イジョウ</t>
    </rPh>
    <rPh sb="137" eb="139">
      <t>ケイカ</t>
    </rPh>
    <rPh sb="139" eb="142">
      <t>ソチトウ</t>
    </rPh>
    <rPh sb="142" eb="145">
      <t>リヨウシャ</t>
    </rPh>
    <rPh sb="153" eb="155">
      <t>リヨウ</t>
    </rPh>
    <rPh sb="155" eb="156">
      <t>シャ</t>
    </rPh>
    <rPh sb="156" eb="157">
      <t>スウ</t>
    </rPh>
    <rPh sb="160" eb="162">
      <t>イジョウ</t>
    </rPh>
    <phoneticPr fontId="6"/>
  </si>
  <si>
    <t>⇒
※延べ人数</t>
    <rPh sb="3" eb="4">
      <t>ノ</t>
    </rPh>
    <rPh sb="5" eb="7">
      <t>ニンズウ</t>
    </rPh>
    <phoneticPr fontId="3"/>
  </si>
  <si>
    <t>人</t>
    <rPh sb="0" eb="1">
      <t>ジン</t>
    </rPh>
    <phoneticPr fontId="6"/>
  </si>
  <si>
    <t>アの数</t>
    <rPh sb="2" eb="3">
      <t>スウ</t>
    </rPh>
    <phoneticPr fontId="3"/>
  </si>
  <si>
    <t>イの数</t>
    <rPh sb="2" eb="3">
      <t>スウ</t>
    </rPh>
    <phoneticPr fontId="3"/>
  </si>
  <si>
    <t>（10）サビ管、医師
を除く必要な従業者数</t>
    <rPh sb="6" eb="7">
      <t>カン</t>
    </rPh>
    <rPh sb="8" eb="10">
      <t>イシ</t>
    </rPh>
    <rPh sb="12" eb="13">
      <t>ノゾ</t>
    </rPh>
    <rPh sb="14" eb="16">
      <t>ヒツヨウ</t>
    </rPh>
    <rPh sb="17" eb="20">
      <t>ジュウギョウシャ</t>
    </rPh>
    <rPh sb="20" eb="21">
      <t>カズ</t>
    </rPh>
    <phoneticPr fontId="6"/>
  </si>
  <si>
    <t>（11）区分５、６及び
　上記⑧の利用者の割合</t>
    <rPh sb="4" eb="6">
      <t>クブン</t>
    </rPh>
    <rPh sb="9" eb="10">
      <t>オヨ</t>
    </rPh>
    <rPh sb="13" eb="15">
      <t>ジョウキ</t>
    </rPh>
    <rPh sb="17" eb="20">
      <t>リヨウシャ</t>
    </rPh>
    <rPh sb="21" eb="23">
      <t>ワリアイ</t>
    </rPh>
    <phoneticPr fontId="6"/>
  </si>
  <si>
    <t>⑬　②～⑦のうち短期入所利用者</t>
    <rPh sb="8" eb="10">
      <t>タンキ</t>
    </rPh>
    <rPh sb="10" eb="12">
      <t>ニュウショ</t>
    </rPh>
    <rPh sb="12" eb="15">
      <t>リヨウシャ</t>
    </rPh>
    <phoneticPr fontId="6"/>
  </si>
  <si>
    <t>…（⑥年度計＋⑦年度計＋⑧年度計）÷⑪年度計×100
　なお、施設生活介護サービスにおいては、記入不要です。</t>
    <rPh sb="19" eb="21">
      <t>ネンド</t>
    </rPh>
    <rPh sb="21" eb="22">
      <t>ケイ</t>
    </rPh>
    <rPh sb="31" eb="33">
      <t>シセツ</t>
    </rPh>
    <rPh sb="33" eb="35">
      <t>セイカツ</t>
    </rPh>
    <rPh sb="35" eb="37">
      <t>カイゴ</t>
    </rPh>
    <rPh sb="47" eb="49">
      <t>キニュウ</t>
    </rPh>
    <rPh sb="49" eb="51">
      <t>フヨウ</t>
    </rPh>
    <phoneticPr fontId="6"/>
  </si>
  <si>
    <t>⑩　サービス提供時間別利用者数
　（経過措置等利用者を含まない）</t>
    <rPh sb="6" eb="8">
      <t>テイキョウ</t>
    </rPh>
    <rPh sb="8" eb="10">
      <t>ジカン</t>
    </rPh>
    <rPh sb="10" eb="11">
      <t>ベツ</t>
    </rPh>
    <rPh sb="11" eb="14">
      <t>リヨウシャ</t>
    </rPh>
    <rPh sb="14" eb="15">
      <t>スウ</t>
    </rPh>
    <rPh sb="18" eb="20">
      <t>ケイカ</t>
    </rPh>
    <rPh sb="20" eb="22">
      <t>ソチ</t>
    </rPh>
    <rPh sb="22" eb="23">
      <t>トウ</t>
    </rPh>
    <rPh sb="23" eb="26">
      <t>リヨウシャ</t>
    </rPh>
    <rPh sb="27" eb="28">
      <t>フク</t>
    </rPh>
    <phoneticPr fontId="3"/>
  </si>
  <si>
    <r>
      <t>（11-1）就労継続支援</t>
    </r>
    <r>
      <rPr>
        <b/>
        <sz val="11"/>
        <color rgb="FFFF0000"/>
        <rFont val="ＭＳ ゴシック"/>
        <family val="3"/>
        <charset val="128"/>
      </rPr>
      <t>B型</t>
    </r>
    <r>
      <rPr>
        <sz val="11"/>
        <rFont val="ＭＳ ゴシック"/>
        <family val="3"/>
        <charset val="128"/>
      </rPr>
      <t>サービス費Ⅰ型・Ⅳ型該当に必要な職業指導員及び生活支援員の数</t>
    </r>
    <rPh sb="6" eb="8">
      <t>シュウロウ</t>
    </rPh>
    <rPh sb="8" eb="10">
      <t>ケイゾク</t>
    </rPh>
    <rPh sb="10" eb="12">
      <t>シエン</t>
    </rPh>
    <rPh sb="13" eb="14">
      <t>ガタ</t>
    </rPh>
    <rPh sb="18" eb="19">
      <t>ヒ</t>
    </rPh>
    <rPh sb="20" eb="21">
      <t>カタ</t>
    </rPh>
    <rPh sb="23" eb="24">
      <t>ガタ</t>
    </rPh>
    <rPh sb="24" eb="26">
      <t>ガイトウ</t>
    </rPh>
    <rPh sb="27" eb="29">
      <t>ヒツヨウ</t>
    </rPh>
    <rPh sb="30" eb="32">
      <t>ショクギョウ</t>
    </rPh>
    <rPh sb="32" eb="34">
      <t>シドウ</t>
    </rPh>
    <rPh sb="34" eb="35">
      <t>イン</t>
    </rPh>
    <rPh sb="35" eb="36">
      <t>オヨ</t>
    </rPh>
    <rPh sb="37" eb="39">
      <t>セイカツ</t>
    </rPh>
    <rPh sb="39" eb="41">
      <t>シエン</t>
    </rPh>
    <rPh sb="41" eb="42">
      <t>イン</t>
    </rPh>
    <rPh sb="43" eb="44">
      <t>カズ</t>
    </rPh>
    <phoneticPr fontId="6"/>
  </si>
  <si>
    <r>
      <t>…指定就労継続支援</t>
    </r>
    <r>
      <rPr>
        <b/>
        <sz val="11"/>
        <color rgb="FFFF0000"/>
        <rFont val="ＭＳ ゴシック"/>
        <family val="3"/>
        <charset val="128"/>
      </rPr>
      <t>B型</t>
    </r>
    <r>
      <rPr>
        <sz val="11"/>
        <rFont val="ＭＳ ゴシック"/>
        <family val="3"/>
        <charset val="128"/>
      </rPr>
      <t>：（4）利用者数÷</t>
    </r>
    <r>
      <rPr>
        <b/>
        <sz val="11"/>
        <color rgb="FFFF0000"/>
        <rFont val="ＭＳ ゴシック"/>
        <family val="3"/>
        <charset val="128"/>
      </rPr>
      <t>6</t>
    </r>
    <rPh sb="5" eb="7">
      <t>ケイゾク</t>
    </rPh>
    <rPh sb="10" eb="11">
      <t>ガタ</t>
    </rPh>
    <phoneticPr fontId="6"/>
  </si>
  <si>
    <r>
      <t>（11-2）就労継続支援</t>
    </r>
    <r>
      <rPr>
        <b/>
        <sz val="11"/>
        <color rgb="FFFF0000"/>
        <rFont val="ＭＳ ゴシック"/>
        <family val="3"/>
        <charset val="128"/>
      </rPr>
      <t>A型</t>
    </r>
    <r>
      <rPr>
        <sz val="11"/>
        <rFont val="ＭＳ ゴシック"/>
        <family val="3"/>
        <charset val="128"/>
      </rPr>
      <t>サービス費Ⅰ型、就労継続支援</t>
    </r>
    <r>
      <rPr>
        <b/>
        <sz val="11"/>
        <color rgb="FFFF0000"/>
        <rFont val="ＭＳ ゴシック"/>
        <family val="3"/>
        <charset val="128"/>
      </rPr>
      <t>B型</t>
    </r>
    <r>
      <rPr>
        <sz val="11"/>
        <rFont val="ＭＳ ゴシック"/>
        <family val="3"/>
        <charset val="128"/>
      </rPr>
      <t>サービス費Ⅱ型・Ⅴ型該当に必要な職業指導員及び生活支援員の数</t>
    </r>
    <rPh sb="6" eb="8">
      <t>シュウロウ</t>
    </rPh>
    <rPh sb="8" eb="10">
      <t>ケイゾク</t>
    </rPh>
    <rPh sb="10" eb="12">
      <t>シエン</t>
    </rPh>
    <rPh sb="13" eb="14">
      <t>ガタ</t>
    </rPh>
    <rPh sb="18" eb="19">
      <t>ヒ</t>
    </rPh>
    <rPh sb="20" eb="21">
      <t>ガタ</t>
    </rPh>
    <rPh sb="22" eb="28">
      <t>シュウロウケイゾクシエン</t>
    </rPh>
    <rPh sb="29" eb="30">
      <t>ガタ</t>
    </rPh>
    <rPh sb="34" eb="35">
      <t>ヒ</t>
    </rPh>
    <rPh sb="36" eb="37">
      <t>ガタ</t>
    </rPh>
    <rPh sb="39" eb="40">
      <t>ガタ</t>
    </rPh>
    <rPh sb="40" eb="42">
      <t>ガイトウ</t>
    </rPh>
    <rPh sb="43" eb="45">
      <t>ヒツヨウ</t>
    </rPh>
    <rPh sb="46" eb="48">
      <t>ショクギョウ</t>
    </rPh>
    <rPh sb="48" eb="50">
      <t>シドウ</t>
    </rPh>
    <rPh sb="50" eb="51">
      <t>イン</t>
    </rPh>
    <rPh sb="51" eb="52">
      <t>オヨ</t>
    </rPh>
    <rPh sb="53" eb="55">
      <t>セイカツ</t>
    </rPh>
    <rPh sb="55" eb="57">
      <t>シエン</t>
    </rPh>
    <rPh sb="57" eb="58">
      <t>イン</t>
    </rPh>
    <rPh sb="59" eb="60">
      <t>カズ</t>
    </rPh>
    <phoneticPr fontId="6"/>
  </si>
  <si>
    <r>
      <t>…指定就労継続支援：（4）利用者数÷</t>
    </r>
    <r>
      <rPr>
        <b/>
        <sz val="11"/>
        <color rgb="FFFF0000"/>
        <rFont val="ＭＳ ゴシック"/>
        <family val="3"/>
        <charset val="128"/>
      </rPr>
      <t>7.5</t>
    </r>
    <rPh sb="5" eb="7">
      <t>ケイゾク</t>
    </rPh>
    <phoneticPr fontId="6"/>
  </si>
  <si>
    <r>
      <t>（11-1）就労継続支援</t>
    </r>
    <r>
      <rPr>
        <b/>
        <sz val="11"/>
        <color rgb="FFFF0000"/>
        <rFont val="ＭＳ ゴシック"/>
        <family val="3"/>
        <charset val="128"/>
      </rPr>
      <t>B型</t>
    </r>
    <r>
      <rPr>
        <sz val="11"/>
        <rFont val="ＭＳ ゴシック"/>
        <family val="3"/>
        <charset val="128"/>
      </rPr>
      <t>サービス費Ⅰ型・Ⅳ型該当に必要な職業指導員及び生活支援員の数</t>
    </r>
    <rPh sb="6" eb="8">
      <t>シュウロウ</t>
    </rPh>
    <rPh sb="8" eb="10">
      <t>ケイゾク</t>
    </rPh>
    <rPh sb="10" eb="12">
      <t>シエン</t>
    </rPh>
    <rPh sb="13" eb="14">
      <t>ガタ</t>
    </rPh>
    <rPh sb="18" eb="19">
      <t>ヒ</t>
    </rPh>
    <rPh sb="20" eb="21">
      <t>カタ</t>
    </rPh>
    <rPh sb="23" eb="24">
      <t>ガタ</t>
    </rPh>
    <rPh sb="24" eb="26">
      <t>ガイトウ</t>
    </rPh>
    <rPh sb="27" eb="29">
      <t>ヒツヨウ</t>
    </rPh>
    <rPh sb="30" eb="32">
      <t>ショクギョウ</t>
    </rPh>
    <rPh sb="32" eb="35">
      <t>シドウイン</t>
    </rPh>
    <rPh sb="35" eb="36">
      <t>オヨ</t>
    </rPh>
    <rPh sb="37" eb="39">
      <t>セイカツ</t>
    </rPh>
    <rPh sb="39" eb="41">
      <t>シエン</t>
    </rPh>
    <rPh sb="41" eb="42">
      <t>イン</t>
    </rPh>
    <rPh sb="43" eb="44">
      <t>カズ</t>
    </rPh>
    <phoneticPr fontId="6"/>
  </si>
  <si>
    <r>
      <t>…指定就労継続支援：（4）利用者数÷</t>
    </r>
    <r>
      <rPr>
        <b/>
        <sz val="11"/>
        <color rgb="FFFF0000"/>
        <rFont val="ＭＳ ゴシック"/>
        <family val="3"/>
        <charset val="128"/>
      </rPr>
      <t>6</t>
    </r>
    <phoneticPr fontId="6"/>
  </si>
  <si>
    <t>（別紙７）</t>
    <rPh sb="1" eb="3">
      <t>ベッシ</t>
    </rPh>
    <phoneticPr fontId="6"/>
  </si>
  <si>
    <t>（別紙３）</t>
    <rPh sb="1" eb="3">
      <t>ベッシ</t>
    </rPh>
    <phoneticPr fontId="6"/>
  </si>
  <si>
    <t>⑥　②⑤を除く利用者数（③+④）</t>
    <rPh sb="5" eb="6">
      <t>ノゾ</t>
    </rPh>
    <rPh sb="7" eb="10">
      <t>リヨウシャ</t>
    </rPh>
    <rPh sb="10" eb="11">
      <t>スウ</t>
    </rPh>
    <phoneticPr fontId="6"/>
  </si>
  <si>
    <t>⑧　②～④のうち、
　　　　　　定員超過減算算定対象外の者</t>
    <phoneticPr fontId="6"/>
  </si>
  <si>
    <t>…⑦年度計、⑥年度計</t>
    <rPh sb="2" eb="4">
      <t>ネンド</t>
    </rPh>
    <rPh sb="4" eb="5">
      <t>ケイ</t>
    </rPh>
    <rPh sb="7" eb="9">
      <t>ネンド</t>
    </rPh>
    <rPh sb="9" eb="10">
      <t>ケイ</t>
    </rPh>
    <phoneticPr fontId="6"/>
  </si>
  <si>
    <t>利用者の数…⑦年度計÷①年度計　※小数点第２位以下切り上げ</t>
    <rPh sb="0" eb="3">
      <t>リヨウシャ</t>
    </rPh>
    <rPh sb="4" eb="5">
      <t>カズ</t>
    </rPh>
    <rPh sb="7" eb="9">
      <t>ネンド</t>
    </rPh>
    <rPh sb="9" eb="10">
      <t>ケイ</t>
    </rPh>
    <rPh sb="12" eb="14">
      <t>ネンド</t>
    </rPh>
    <rPh sb="14" eb="15">
      <t>ケイ</t>
    </rPh>
    <rPh sb="17" eb="20">
      <t>ショウスウテン</t>
    </rPh>
    <rPh sb="20" eb="21">
      <t>ダイ</t>
    </rPh>
    <rPh sb="22" eb="23">
      <t>イ</t>
    </rPh>
    <rPh sb="23" eb="25">
      <t>イカ</t>
    </rPh>
    <rPh sb="25" eb="26">
      <t>キ</t>
    </rPh>
    <rPh sb="27" eb="28">
      <t>ア</t>
    </rPh>
    <phoneticPr fontId="6"/>
  </si>
  <si>
    <t>⑦　総延べ利用者数（②+③+④＋⑤）</t>
    <rPh sb="2" eb="3">
      <t>ソウ</t>
    </rPh>
    <rPh sb="3" eb="4">
      <t>ノ</t>
    </rPh>
    <rPh sb="5" eb="8">
      <t>リヨウシャ</t>
    </rPh>
    <rPh sb="8" eb="9">
      <t>スウ</t>
    </rPh>
    <phoneticPr fontId="6"/>
  </si>
  <si>
    <t>（５）経過措置利用者及び旧重症心身障害児施設等入所者を除く利用者の数</t>
    <rPh sb="29" eb="31">
      <t>リヨウ</t>
    </rPh>
    <rPh sb="31" eb="32">
      <t>シャ</t>
    </rPh>
    <rPh sb="33" eb="34">
      <t>カズ</t>
    </rPh>
    <phoneticPr fontId="6"/>
  </si>
  <si>
    <t>（３）全利用者延べ数と経過措置利用者及び旧重症心身障害児施設等入所者除く延べ数</t>
    <rPh sb="3" eb="4">
      <t>ゼン</t>
    </rPh>
    <rPh sb="4" eb="7">
      <t>リヨウシャ</t>
    </rPh>
    <rPh sb="7" eb="8">
      <t>ノ</t>
    </rPh>
    <rPh sb="9" eb="10">
      <t>カズ</t>
    </rPh>
    <rPh sb="11" eb="13">
      <t>ケイカ</t>
    </rPh>
    <rPh sb="13" eb="15">
      <t>ソチ</t>
    </rPh>
    <rPh sb="15" eb="18">
      <t>リヨウシャ</t>
    </rPh>
    <rPh sb="18" eb="19">
      <t>オヨ</t>
    </rPh>
    <rPh sb="34" eb="35">
      <t>ノゾ</t>
    </rPh>
    <rPh sb="36" eb="37">
      <t>ノ</t>
    </rPh>
    <rPh sb="38" eb="39">
      <t>スウ</t>
    </rPh>
    <phoneticPr fontId="6"/>
  </si>
  <si>
    <t>利用者の数等算出表（日中サービス支援型共同生活援助）【短期入所利用者を含む】</t>
    <rPh sb="0" eb="3">
      <t>リヨウシャ</t>
    </rPh>
    <rPh sb="4" eb="5">
      <t>カズ</t>
    </rPh>
    <rPh sb="5" eb="6">
      <t>トウ</t>
    </rPh>
    <rPh sb="6" eb="8">
      <t>サンシュツ</t>
    </rPh>
    <rPh sb="8" eb="9">
      <t>ヒョウ</t>
    </rPh>
    <rPh sb="10" eb="12">
      <t>ニッチュウ</t>
    </rPh>
    <rPh sb="16" eb="18">
      <t>シエン</t>
    </rPh>
    <rPh sb="18" eb="19">
      <t>ガタ</t>
    </rPh>
    <rPh sb="19" eb="21">
      <t>キョウドウ</t>
    </rPh>
    <rPh sb="21" eb="23">
      <t>セイカツ</t>
    </rPh>
    <rPh sb="23" eb="25">
      <t>エンジョ</t>
    </rPh>
    <phoneticPr fontId="6"/>
  </si>
  <si>
    <t>利用者の数等算出表（生活介護事業所又は施設生活介護サービス）【短期入所利用者を除く】</t>
    <rPh sb="0" eb="3">
      <t>リヨウシャ</t>
    </rPh>
    <rPh sb="4" eb="5">
      <t>カズ</t>
    </rPh>
    <rPh sb="5" eb="6">
      <t>トウ</t>
    </rPh>
    <rPh sb="6" eb="8">
      <t>サンシュツ</t>
    </rPh>
    <rPh sb="8" eb="9">
      <t>ヒョウ</t>
    </rPh>
    <rPh sb="10" eb="12">
      <t>セイカツ</t>
    </rPh>
    <rPh sb="12" eb="14">
      <t>カイゴ</t>
    </rPh>
    <rPh sb="14" eb="17">
      <t>ジギョウショ</t>
    </rPh>
    <rPh sb="17" eb="18">
      <t>マタ</t>
    </rPh>
    <rPh sb="19" eb="21">
      <t>シセツ</t>
    </rPh>
    <rPh sb="21" eb="23">
      <t>セイカツ</t>
    </rPh>
    <rPh sb="23" eb="25">
      <t>カイゴ</t>
    </rPh>
    <rPh sb="31" eb="33">
      <t>タンキ</t>
    </rPh>
    <rPh sb="33" eb="35">
      <t>ニュウショ</t>
    </rPh>
    <rPh sb="35" eb="38">
      <t>リヨウシャ</t>
    </rPh>
    <rPh sb="39" eb="40">
      <t>ノゾ</t>
    </rPh>
    <phoneticPr fontId="6"/>
  </si>
  <si>
    <t>※　短期入所を併せて設置している事業所は、指定基準上の職員配置を確認するため、別途、短期入所サービス利用者を含めて記載すること。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ベット</t>
    </rPh>
    <rPh sb="42" eb="44">
      <t>タンキ</t>
    </rPh>
    <rPh sb="44" eb="46">
      <t>ニュウショ</t>
    </rPh>
    <rPh sb="50" eb="53">
      <t>リヨウシャ</t>
    </rPh>
    <rPh sb="54" eb="55">
      <t>フク</t>
    </rPh>
    <rPh sb="57" eb="59">
      <t>キサイ</t>
    </rPh>
    <phoneticPr fontId="6"/>
  </si>
  <si>
    <t>利用者の数等算出表（生活介護事業所）【短期入所利用者を含む】</t>
    <rPh sb="0" eb="3">
      <t>リヨウシャ</t>
    </rPh>
    <rPh sb="4" eb="5">
      <t>カズ</t>
    </rPh>
    <rPh sb="5" eb="6">
      <t>トウ</t>
    </rPh>
    <rPh sb="6" eb="8">
      <t>サンシュツ</t>
    </rPh>
    <rPh sb="8" eb="9">
      <t>ヒョウ</t>
    </rPh>
    <rPh sb="10" eb="12">
      <t>セイカツ</t>
    </rPh>
    <rPh sb="12" eb="14">
      <t>カイゴ</t>
    </rPh>
    <rPh sb="14" eb="17">
      <t>ジギョウショ</t>
    </rPh>
    <rPh sb="19" eb="21">
      <t>タンキ</t>
    </rPh>
    <rPh sb="21" eb="23">
      <t>ニュウショ</t>
    </rPh>
    <rPh sb="23" eb="26">
      <t>リヨウシャ</t>
    </rPh>
    <rPh sb="27" eb="28">
      <t>フク</t>
    </rPh>
    <phoneticPr fontId="6"/>
  </si>
  <si>
    <t>※　短期入所を併せて設置している事業所は、利用者の各程度区分に応じて利用者として含めて記載すること。</t>
    <rPh sb="2" eb="4">
      <t>タンキ</t>
    </rPh>
    <rPh sb="4" eb="6">
      <t>ニュウショ</t>
    </rPh>
    <rPh sb="7" eb="8">
      <t>アワ</t>
    </rPh>
    <rPh sb="10" eb="12">
      <t>セッチ</t>
    </rPh>
    <rPh sb="16" eb="18">
      <t>ジギョウ</t>
    </rPh>
    <rPh sb="18" eb="19">
      <t>ショ</t>
    </rPh>
    <rPh sb="21" eb="24">
      <t>リヨウシャ</t>
    </rPh>
    <rPh sb="25" eb="26">
      <t>カク</t>
    </rPh>
    <rPh sb="26" eb="28">
      <t>テイド</t>
    </rPh>
    <rPh sb="28" eb="30">
      <t>クブン</t>
    </rPh>
    <rPh sb="31" eb="32">
      <t>オウ</t>
    </rPh>
    <rPh sb="34" eb="37">
      <t>リヨウシャ</t>
    </rPh>
    <rPh sb="40" eb="41">
      <t>フク</t>
    </rPh>
    <rPh sb="43" eb="45">
      <t>キサイ</t>
    </rPh>
    <phoneticPr fontId="6"/>
  </si>
  <si>
    <t>（９）必要生活支援員数
(常勤換算：介護サービス包括型のみ)</t>
    <rPh sb="3" eb="5">
      <t>ヒツヨウ</t>
    </rPh>
    <rPh sb="5" eb="7">
      <t>セイカツ</t>
    </rPh>
    <rPh sb="7" eb="9">
      <t>シエン</t>
    </rPh>
    <rPh sb="9" eb="10">
      <t>イン</t>
    </rPh>
    <rPh sb="10" eb="11">
      <t>カズ</t>
    </rPh>
    <phoneticPr fontId="6"/>
  </si>
  <si>
    <t>（別紙10）</t>
    <rPh sb="1" eb="3">
      <t>ベッシ</t>
    </rPh>
    <phoneticPr fontId="6"/>
  </si>
  <si>
    <t>利用者の数等算出表（障害児入所施設）【短期入所利用者を含む】</t>
    <rPh sb="0" eb="3">
      <t>リヨウシャ</t>
    </rPh>
    <rPh sb="4" eb="5">
      <t>カズ</t>
    </rPh>
    <rPh sb="5" eb="6">
      <t>トウ</t>
    </rPh>
    <rPh sb="6" eb="8">
      <t>サンシュツ</t>
    </rPh>
    <rPh sb="8" eb="9">
      <t>ヒョウ</t>
    </rPh>
    <rPh sb="10" eb="12">
      <t>ショウガイ</t>
    </rPh>
    <rPh sb="12" eb="13">
      <t>ジ</t>
    </rPh>
    <rPh sb="13" eb="15">
      <t>ニュウショ</t>
    </rPh>
    <rPh sb="15" eb="17">
      <t>シセツ</t>
    </rPh>
    <phoneticPr fontId="6"/>
  </si>
  <si>
    <t>利用者の数等算出表（短期入所）【他法施設が本体施設の場合、本体施設がない短期入所（単独型）の場合】</t>
    <rPh sb="0" eb="3">
      <t>リヨウシャ</t>
    </rPh>
    <rPh sb="4" eb="5">
      <t>カズ</t>
    </rPh>
    <rPh sb="5" eb="6">
      <t>トウ</t>
    </rPh>
    <rPh sb="6" eb="8">
      <t>サンシュツ</t>
    </rPh>
    <rPh sb="8" eb="9">
      <t>ヒョウ</t>
    </rPh>
    <rPh sb="10" eb="12">
      <t>タンキ</t>
    </rPh>
    <rPh sb="12" eb="14">
      <t>ニュウショ</t>
    </rPh>
    <rPh sb="16" eb="17">
      <t>タ</t>
    </rPh>
    <rPh sb="17" eb="18">
      <t>ホウ</t>
    </rPh>
    <rPh sb="18" eb="20">
      <t>シセツ</t>
    </rPh>
    <rPh sb="21" eb="23">
      <t>ホンタイ</t>
    </rPh>
    <rPh sb="23" eb="25">
      <t>シセツ</t>
    </rPh>
    <rPh sb="26" eb="28">
      <t>バアイ</t>
    </rPh>
    <rPh sb="29" eb="31">
      <t>ホンタイ</t>
    </rPh>
    <rPh sb="31" eb="33">
      <t>シセツ</t>
    </rPh>
    <rPh sb="36" eb="38">
      <t>タンキ</t>
    </rPh>
    <rPh sb="38" eb="40">
      <t>ニュウショ</t>
    </rPh>
    <rPh sb="41" eb="44">
      <t>タンドクガタ</t>
    </rPh>
    <rPh sb="46" eb="48">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</si>
</sst>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0"/>
      <name val="ＭＳ 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8"/>
      <name val="ＭＳ ゴシック"/>
      <family val="3"/>
      <charset val="128"/>
    </font>
    <font>
      <sz val="9"/>
      <name val="ＭＳ ゴシック"/>
      <family val="3"/>
      <charset val="128"/>
    </font>
    <font>
      <sz val="11"/>
      <color indexed="10"/>
      <name val="ＭＳ ゴシック"/>
      <family val="3"/>
      <charset val="128"/>
    </font>
    <font>
      <b/>
      <sz val="12"/>
      <color indexed="81"/>
      <name val="ＭＳ Ｐゴシック"/>
      <family val="3"/>
      <charset val="128"/>
    </font>
    <font>
      <sz val="12"/>
      <color indexed="81"/>
      <name val="ＭＳ Ｐゴシック"/>
      <family val="3"/>
      <charset val="128"/>
    </font>
    <font>
      <b/>
      <sz val="16"/>
      <name val="ＭＳ Ｐゴシック"/>
      <family val="3"/>
      <charset val="128"/>
    </font>
    <font>
      <b/>
      <sz val="16"/>
      <name val="ＭＳ ゴシック"/>
      <family val="3"/>
      <charset val="128"/>
    </font>
    <font>
      <sz val="9"/>
      <color rgb="FFFF0000"/>
      <name val="ＭＳ ゴシック"/>
      <family val="3"/>
      <charset val="128"/>
    </font>
    <font>
      <b/>
      <sz val="11"/>
      <color rgb="FFFF0000"/>
      <name val="ＭＳ 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00">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right style="medium">
        <color indexed="64"/>
      </right>
      <top style="thin">
        <color indexed="64"/>
      </top>
      <bottom/>
      <diagonal style="thin">
        <color indexed="64"/>
      </diagonal>
    </border>
    <border>
      <left/>
      <right style="double">
        <color indexed="64"/>
      </right>
      <top/>
      <bottom/>
      <diagonal/>
    </border>
    <border>
      <left/>
      <right style="double">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7" fillId="0" borderId="0">
      <alignment vertical="center"/>
    </xf>
  </cellStyleXfs>
  <cellXfs count="333">
    <xf numFmtId="0" fontId="0" fillId="0" borderId="0" xfId="0">
      <alignment vertical="center"/>
    </xf>
    <xf numFmtId="0" fontId="2" fillId="2" borderId="0" xfId="1" applyFont="1" applyFill="1">
      <alignment vertical="center"/>
    </xf>
    <xf numFmtId="0" fontId="2" fillId="2" borderId="0" xfId="1" applyFont="1" applyFill="1" applyAlignment="1">
      <alignment vertical="center" textRotation="255" shrinkToFit="1"/>
    </xf>
    <xf numFmtId="0" fontId="4" fillId="2" borderId="0" xfId="1" applyFont="1" applyFill="1" applyAlignment="1">
      <alignment horizontal="left" vertical="center"/>
    </xf>
    <xf numFmtId="0" fontId="4" fillId="2" borderId="0" xfId="1" applyFont="1" applyFill="1" applyAlignment="1">
      <alignment vertical="center" wrapText="1" shrinkToFit="1"/>
    </xf>
    <xf numFmtId="0" fontId="5" fillId="2" borderId="0" xfId="1" applyFont="1" applyFill="1">
      <alignment vertical="center"/>
    </xf>
    <xf numFmtId="0" fontId="4" fillId="2" borderId="0" xfId="1" applyFont="1" applyFill="1" applyAlignment="1">
      <alignment horizontal="left" vertical="top"/>
    </xf>
    <xf numFmtId="0" fontId="4" fillId="2" borderId="0" xfId="1" applyFont="1" applyFill="1">
      <alignment vertical="center"/>
    </xf>
    <xf numFmtId="0" fontId="5" fillId="2" borderId="0" xfId="1" applyFont="1" applyFill="1" applyAlignment="1">
      <alignment vertical="top"/>
    </xf>
    <xf numFmtId="0" fontId="4" fillId="2" borderId="0" xfId="1" applyFont="1" applyFill="1" applyAlignment="1">
      <alignment vertical="top" wrapText="1"/>
    </xf>
    <xf numFmtId="0" fontId="4" fillId="2" borderId="0" xfId="1" applyFont="1" applyFill="1" applyAlignment="1">
      <alignment vertical="top"/>
    </xf>
    <xf numFmtId="0" fontId="5" fillId="2" borderId="0" xfId="1" applyFont="1" applyFill="1" applyAlignment="1">
      <alignment horizontal="center" vertical="center"/>
    </xf>
    <xf numFmtId="0" fontId="7" fillId="2" borderId="0" xfId="1" applyFont="1" applyFill="1" applyAlignment="1">
      <alignment horizontal="center" vertical="center"/>
    </xf>
    <xf numFmtId="176" fontId="5" fillId="2" borderId="0" xfId="1" applyNumberFormat="1" applyFont="1" applyFill="1" applyAlignment="1">
      <alignment horizontal="center" vertical="center"/>
    </xf>
    <xf numFmtId="0" fontId="5" fillId="2" borderId="0" xfId="1" applyFont="1" applyFill="1" applyAlignment="1">
      <alignment horizontal="left" vertical="center"/>
    </xf>
    <xf numFmtId="0" fontId="5" fillId="2" borderId="8" xfId="1" applyFont="1" applyFill="1" applyBorder="1" applyAlignment="1">
      <alignment horizontal="center" vertical="center"/>
    </xf>
    <xf numFmtId="0" fontId="5" fillId="2" borderId="10"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7" fillId="2" borderId="0" xfId="1" applyFont="1" applyFill="1">
      <alignment vertical="center"/>
    </xf>
    <xf numFmtId="0" fontId="2" fillId="2" borderId="0" xfId="1" applyFont="1" applyFill="1" applyAlignment="1">
      <alignment vertical="center" shrinkToFit="1"/>
    </xf>
    <xf numFmtId="0" fontId="5" fillId="2" borderId="10" xfId="1" applyFont="1" applyFill="1" applyBorder="1">
      <alignment vertical="center"/>
    </xf>
    <xf numFmtId="0" fontId="5" fillId="2" borderId="9" xfId="1" applyFont="1" applyFill="1" applyBorder="1">
      <alignment vertical="center"/>
    </xf>
    <xf numFmtId="0" fontId="5" fillId="2" borderId="8" xfId="1" applyFont="1" applyFill="1" applyBorder="1">
      <alignment vertical="center"/>
    </xf>
    <xf numFmtId="0" fontId="5" fillId="2" borderId="9" xfId="1" applyFont="1" applyFill="1" applyBorder="1" applyAlignment="1">
      <alignment horizontal="center" vertical="center"/>
    </xf>
    <xf numFmtId="0" fontId="5" fillId="0" borderId="14" xfId="1" applyFont="1" applyBorder="1">
      <alignment vertical="center"/>
    </xf>
    <xf numFmtId="0" fontId="5" fillId="0" borderId="30" xfId="1" applyFont="1" applyBorder="1">
      <alignment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0" xfId="1" applyFont="1" applyFill="1" applyAlignment="1">
      <alignment vertical="center" wrapText="1"/>
    </xf>
    <xf numFmtId="0" fontId="5" fillId="2" borderId="1" xfId="1" applyFont="1" applyFill="1" applyBorder="1">
      <alignment vertical="center"/>
    </xf>
    <xf numFmtId="0" fontId="5" fillId="2" borderId="22" xfId="1" applyFont="1" applyFill="1" applyBorder="1" applyAlignment="1">
      <alignment horizontal="center" vertical="center"/>
    </xf>
    <xf numFmtId="0" fontId="4" fillId="2" borderId="0" xfId="1" applyFont="1" applyFill="1" applyAlignment="1">
      <alignment vertical="center" wrapText="1"/>
    </xf>
    <xf numFmtId="0" fontId="9" fillId="2" borderId="0" xfId="1" applyFont="1" applyFill="1">
      <alignment vertical="center"/>
    </xf>
    <xf numFmtId="0" fontId="8" fillId="2" borderId="8"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9"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49" xfId="1" applyFont="1" applyFill="1" applyBorder="1">
      <alignment vertical="center"/>
    </xf>
    <xf numFmtId="0" fontId="5" fillId="2" borderId="11" xfId="1" applyFont="1" applyFill="1" applyBorder="1">
      <alignment vertical="center"/>
    </xf>
    <xf numFmtId="0" fontId="5" fillId="2" borderId="11" xfId="1" applyFont="1" applyFill="1" applyBorder="1" applyAlignment="1">
      <alignment horizontal="center" vertical="center"/>
    </xf>
    <xf numFmtId="0" fontId="7" fillId="0" borderId="14" xfId="1" applyFont="1" applyBorder="1">
      <alignment vertical="center"/>
    </xf>
    <xf numFmtId="0" fontId="5" fillId="0" borderId="31" xfId="1" applyFont="1" applyBorder="1">
      <alignment vertical="center"/>
    </xf>
    <xf numFmtId="0" fontId="5" fillId="2" borderId="0" xfId="1" applyFont="1" applyFill="1" applyAlignment="1">
      <alignment horizontal="left" vertical="center" wrapText="1"/>
    </xf>
    <xf numFmtId="0" fontId="5" fillId="2" borderId="4" xfId="1" applyFont="1" applyFill="1" applyBorder="1" applyAlignment="1">
      <alignment horizontal="center" vertical="center"/>
    </xf>
    <xf numFmtId="0" fontId="8" fillId="2" borderId="0" xfId="1" applyFont="1" applyFill="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2" borderId="50"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30" xfId="1" applyFont="1" applyBorder="1" applyAlignment="1">
      <alignment horizontal="center" vertical="center"/>
    </xf>
    <xf numFmtId="176" fontId="5" fillId="2" borderId="0" xfId="1" applyNumberFormat="1" applyFont="1" applyFill="1" applyAlignment="1">
      <alignment horizontal="left" vertical="center"/>
    </xf>
    <xf numFmtId="0" fontId="5" fillId="2" borderId="1" xfId="1" applyFont="1" applyFill="1" applyBorder="1" applyAlignment="1">
      <alignment horizontal="left" vertical="center"/>
    </xf>
    <xf numFmtId="0" fontId="8" fillId="2" borderId="58"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9" xfId="1" applyFont="1" applyFill="1" applyBorder="1" applyAlignment="1">
      <alignment horizontal="center" vertical="center"/>
    </xf>
    <xf numFmtId="0" fontId="5" fillId="2" borderId="60" xfId="1" applyFont="1" applyFill="1" applyBorder="1" applyAlignment="1">
      <alignment horizontal="center" vertical="center"/>
    </xf>
    <xf numFmtId="0" fontId="4" fillId="2" borderId="0" xfId="1" applyFont="1" applyFill="1" applyAlignment="1">
      <alignment vertical="center" textRotation="255" shrinkToFit="1"/>
    </xf>
    <xf numFmtId="0" fontId="4" fillId="2" borderId="0" xfId="1" applyFont="1" applyFill="1" applyAlignment="1">
      <alignment horizontal="center" vertical="center"/>
    </xf>
    <xf numFmtId="0" fontId="5" fillId="0" borderId="0" xfId="1" applyFont="1" applyAlignment="1">
      <alignment horizontal="center" vertical="center"/>
    </xf>
    <xf numFmtId="0" fontId="8" fillId="2" borderId="62" xfId="1" applyFont="1" applyFill="1" applyBorder="1" applyAlignment="1">
      <alignment horizontal="center" vertical="center"/>
    </xf>
    <xf numFmtId="0" fontId="8" fillId="2" borderId="65" xfId="1" applyFont="1" applyFill="1" applyBorder="1" applyAlignment="1">
      <alignment horizontal="center" vertical="center"/>
    </xf>
    <xf numFmtId="176" fontId="7" fillId="2" borderId="0" xfId="1" applyNumberFormat="1" applyFont="1" applyFill="1" applyAlignment="1">
      <alignment horizontal="center" vertical="center"/>
    </xf>
    <xf numFmtId="176" fontId="5" fillId="2" borderId="0" xfId="1" applyNumberFormat="1" applyFont="1" applyFill="1">
      <alignment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8" fillId="2" borderId="6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7" xfId="1" applyFont="1" applyFill="1" applyBorder="1" applyAlignment="1">
      <alignment horizontal="center" vertical="center"/>
    </xf>
    <xf numFmtId="0" fontId="5" fillId="2" borderId="61" xfId="1" applyFont="1" applyFill="1" applyBorder="1" applyAlignment="1">
      <alignment horizontal="center" vertical="center"/>
    </xf>
    <xf numFmtId="0" fontId="7" fillId="2" borderId="0" xfId="1" applyFont="1" applyFill="1" applyAlignment="1">
      <alignment horizontal="left" vertical="center"/>
    </xf>
    <xf numFmtId="176" fontId="7" fillId="2" borderId="0" xfId="1" applyNumberFormat="1" applyFont="1" applyFill="1" applyAlignment="1">
      <alignment horizontal="left" vertical="center"/>
    </xf>
    <xf numFmtId="0" fontId="8" fillId="2" borderId="49"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71" xfId="1" applyFont="1" applyFill="1" applyBorder="1" applyAlignment="1">
      <alignment horizontal="center" vertical="center"/>
    </xf>
    <xf numFmtId="176" fontId="7" fillId="2" borderId="0" xfId="1" applyNumberFormat="1" applyFont="1" applyFill="1">
      <alignment vertical="center"/>
    </xf>
    <xf numFmtId="0" fontId="5" fillId="2" borderId="61" xfId="1" applyFont="1" applyFill="1" applyBorder="1">
      <alignment vertical="center"/>
    </xf>
    <xf numFmtId="0" fontId="5" fillId="2" borderId="21"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82" xfId="1" applyFont="1" applyFill="1" applyBorder="1" applyAlignment="1">
      <alignment horizontal="center" vertical="center"/>
    </xf>
    <xf numFmtId="0" fontId="8" fillId="2" borderId="88"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5" xfId="1" applyFont="1" applyFill="1" applyBorder="1" applyAlignment="1">
      <alignment horizontal="center" vertical="center" wrapText="1"/>
    </xf>
    <xf numFmtId="0" fontId="5" fillId="2" borderId="10" xfId="1" applyFont="1" applyFill="1" applyBorder="1">
      <alignment vertical="center"/>
    </xf>
    <xf numFmtId="0" fontId="5" fillId="2" borderId="9" xfId="1" applyFont="1" applyFill="1" applyBorder="1">
      <alignment vertical="center"/>
    </xf>
    <xf numFmtId="0" fontId="5" fillId="2" borderId="8" xfId="1" applyFont="1" applyFill="1" applyBorder="1">
      <alignment vertical="center"/>
    </xf>
    <xf numFmtId="176" fontId="5" fillId="0" borderId="9" xfId="1" applyNumberFormat="1" applyFont="1" applyBorder="1" applyAlignment="1">
      <alignment horizontal="center" vertical="center"/>
    </xf>
    <xf numFmtId="0" fontId="5" fillId="2" borderId="10" xfId="1" applyFont="1" applyFill="1" applyBorder="1" applyAlignment="1">
      <alignment vertical="center" wrapText="1"/>
    </xf>
    <xf numFmtId="0" fontId="4" fillId="2" borderId="0" xfId="1" applyFont="1" applyFill="1" applyAlignment="1">
      <alignment vertical="center" wrapText="1"/>
    </xf>
    <xf numFmtId="0" fontId="5" fillId="2" borderId="1" xfId="1" applyFont="1" applyFill="1" applyBorder="1" applyAlignment="1">
      <alignment vertical="center" wrapText="1"/>
    </xf>
    <xf numFmtId="0" fontId="5" fillId="2" borderId="0" xfId="1" applyFont="1" applyFill="1" applyAlignment="1">
      <alignment vertical="center" wrapText="1"/>
    </xf>
    <xf numFmtId="176" fontId="5" fillId="0" borderId="3" xfId="1" applyNumberFormat="1" applyFont="1" applyBorder="1" applyAlignment="1">
      <alignment horizontal="center" vertical="center"/>
    </xf>
    <xf numFmtId="0" fontId="5" fillId="2" borderId="1"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15"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3" xfId="1" applyFont="1" applyFill="1" applyBorder="1" applyAlignment="1">
      <alignment vertical="center" wrapText="1"/>
    </xf>
    <xf numFmtId="0" fontId="5" fillId="2" borderId="32" xfId="1" applyFont="1" applyFill="1" applyBorder="1" applyAlignment="1">
      <alignment vertical="center" wrapText="1"/>
    </xf>
    <xf numFmtId="0" fontId="5" fillId="2" borderId="7" xfId="1" applyFont="1" applyFill="1" applyBorder="1" applyAlignment="1">
      <alignment horizontal="center" vertical="center"/>
    </xf>
    <xf numFmtId="0" fontId="5" fillId="2" borderId="59" xfId="1" applyFont="1" applyFill="1" applyBorder="1" applyAlignment="1">
      <alignment horizontal="center" vertical="center"/>
    </xf>
    <xf numFmtId="0" fontId="5" fillId="2" borderId="59" xfId="1" applyFont="1" applyFill="1" applyBorder="1">
      <alignment vertical="center"/>
    </xf>
    <xf numFmtId="0" fontId="5" fillId="2" borderId="6" xfId="1" applyFont="1" applyFill="1" applyBorder="1">
      <alignment vertical="center"/>
    </xf>
    <xf numFmtId="0" fontId="5" fillId="2" borderId="5" xfId="1" applyFont="1" applyFill="1" applyBorder="1">
      <alignment vertical="center"/>
    </xf>
    <xf numFmtId="0" fontId="5" fillId="2" borderId="32" xfId="1" applyFont="1" applyFill="1" applyBorder="1">
      <alignment vertical="center"/>
    </xf>
    <xf numFmtId="0" fontId="5" fillId="2" borderId="10" xfId="1" applyFont="1" applyFill="1" applyBorder="1" applyAlignment="1">
      <alignment horizontal="center" vertical="center"/>
    </xf>
    <xf numFmtId="0" fontId="5" fillId="2" borderId="61" xfId="1" applyFont="1" applyFill="1" applyBorder="1" applyAlignment="1">
      <alignment horizontal="center" vertical="center"/>
    </xf>
    <xf numFmtId="0" fontId="5" fillId="2" borderId="61" xfId="1" applyFont="1" applyFill="1" applyBorder="1">
      <alignment vertical="center"/>
    </xf>
    <xf numFmtId="0" fontId="7" fillId="2" borderId="0" xfId="1" applyFont="1" applyFill="1" applyAlignment="1">
      <alignment horizontal="center" vertical="center"/>
    </xf>
    <xf numFmtId="0" fontId="5" fillId="2" borderId="13" xfId="1" applyFont="1" applyFill="1" applyBorder="1" applyAlignment="1">
      <alignment horizontal="center" vertical="center"/>
    </xf>
    <xf numFmtId="0" fontId="5" fillId="0" borderId="31" xfId="1" applyFont="1" applyBorder="1" applyAlignment="1">
      <alignment horizontal="center" vertical="center"/>
    </xf>
    <xf numFmtId="0" fontId="5" fillId="0" borderId="14" xfId="1" applyFont="1" applyBorder="1" applyAlignment="1">
      <alignment horizontal="center" vertical="center"/>
    </xf>
    <xf numFmtId="0" fontId="5" fillId="0" borderId="30" xfId="1" applyFont="1" applyBorder="1" applyAlignment="1">
      <alignment horizontal="center" vertical="center"/>
    </xf>
    <xf numFmtId="0" fontId="5" fillId="2" borderId="33"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1" xfId="1" applyFont="1" applyFill="1" applyBorder="1">
      <alignment vertical="center"/>
    </xf>
    <xf numFmtId="0" fontId="5" fillId="2" borderId="14" xfId="1" applyFont="1" applyFill="1" applyBorder="1">
      <alignment vertical="center"/>
    </xf>
    <xf numFmtId="0" fontId="5" fillId="2" borderId="30" xfId="1" applyFont="1" applyFill="1" applyBorder="1">
      <alignment vertical="center"/>
    </xf>
    <xf numFmtId="0" fontId="5" fillId="0" borderId="15" xfId="1" applyFont="1" applyBorder="1" applyAlignment="1">
      <alignment horizontal="right" vertical="center"/>
    </xf>
    <xf numFmtId="0" fontId="5" fillId="0" borderId="14" xfId="1" applyFont="1" applyBorder="1" applyAlignment="1">
      <alignment horizontal="right" vertical="center"/>
    </xf>
    <xf numFmtId="0" fontId="10" fillId="0" borderId="14" xfId="1" applyFont="1" applyBorder="1" applyAlignment="1">
      <alignment horizontal="center" vertical="center"/>
    </xf>
    <xf numFmtId="0" fontId="5" fillId="0" borderId="14" xfId="1" applyFont="1" applyBorder="1">
      <alignment vertical="center"/>
    </xf>
    <xf numFmtId="0" fontId="5" fillId="0" borderId="30" xfId="1" applyFont="1" applyBorder="1">
      <alignment vertical="center"/>
    </xf>
    <xf numFmtId="0" fontId="5" fillId="2" borderId="47"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94" xfId="1" applyFont="1" applyFill="1" applyBorder="1" applyAlignment="1">
      <alignment horizontal="center" vertical="center"/>
    </xf>
    <xf numFmtId="0" fontId="5" fillId="2" borderId="93" xfId="1" applyFont="1" applyFill="1" applyBorder="1" applyAlignment="1">
      <alignment horizontal="center" vertical="center"/>
    </xf>
    <xf numFmtId="0" fontId="5" fillId="2" borderId="96" xfId="1" applyFont="1" applyFill="1" applyBorder="1" applyAlignment="1">
      <alignment horizontal="center" vertical="center"/>
    </xf>
    <xf numFmtId="0" fontId="5" fillId="2" borderId="95" xfId="1" applyFont="1" applyFill="1" applyBorder="1" applyAlignment="1">
      <alignment horizontal="center" vertical="center"/>
    </xf>
    <xf numFmtId="0" fontId="5" fillId="0" borderId="16" xfId="1" applyFont="1" applyBorder="1" applyAlignment="1">
      <alignment horizontal="center" vertical="center"/>
    </xf>
    <xf numFmtId="0" fontId="5" fillId="0" borderId="20" xfId="1" applyFont="1" applyBorder="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8" xfId="1" applyFont="1" applyFill="1" applyBorder="1" applyAlignment="1">
      <alignment horizontal="center" vertical="center"/>
    </xf>
    <xf numFmtId="0" fontId="4" fillId="2" borderId="59" xfId="1" applyFont="1" applyFill="1" applyBorder="1" applyAlignment="1">
      <alignment horizontal="left" vertical="center" wrapText="1"/>
    </xf>
    <xf numFmtId="0" fontId="4" fillId="2" borderId="6" xfId="1" applyFont="1" applyFill="1" applyBorder="1" applyAlignment="1">
      <alignment horizontal="left" vertical="center"/>
    </xf>
    <xf numFmtId="0" fontId="4" fillId="2" borderId="5" xfId="1" applyFont="1" applyFill="1" applyBorder="1" applyAlignment="1">
      <alignment horizontal="left" vertical="center"/>
    </xf>
    <xf numFmtId="0" fontId="5" fillId="2" borderId="80" xfId="1" applyFont="1" applyFill="1" applyBorder="1" applyAlignment="1">
      <alignment horizontal="center" vertical="center"/>
    </xf>
    <xf numFmtId="0" fontId="5" fillId="2" borderId="81" xfId="1" applyFont="1" applyFill="1" applyBorder="1" applyAlignment="1">
      <alignment horizontal="center" vertical="center"/>
    </xf>
    <xf numFmtId="0" fontId="5" fillId="2" borderId="97" xfId="1" applyFont="1" applyFill="1" applyBorder="1" applyAlignment="1">
      <alignment horizontal="center" vertical="center"/>
    </xf>
    <xf numFmtId="0" fontId="15" fillId="2" borderId="0" xfId="1" applyFont="1" applyFill="1" applyAlignment="1">
      <alignment horizontal="right" vertical="center" textRotation="255" wrapText="1"/>
    </xf>
    <xf numFmtId="0" fontId="15" fillId="2" borderId="98" xfId="1" applyFont="1" applyFill="1" applyBorder="1" applyAlignment="1">
      <alignment horizontal="right" vertical="center" textRotation="255"/>
    </xf>
    <xf numFmtId="0" fontId="15" fillId="2" borderId="0" xfId="1" applyFont="1" applyFill="1" applyAlignment="1">
      <alignment horizontal="right" vertical="center" textRotation="255"/>
    </xf>
    <xf numFmtId="0" fontId="15" fillId="2" borderId="3" xfId="1" applyFont="1" applyFill="1" applyBorder="1" applyAlignment="1">
      <alignment horizontal="right" vertical="center" textRotation="255"/>
    </xf>
    <xf numFmtId="0" fontId="15" fillId="2" borderId="99" xfId="1" applyFont="1" applyFill="1" applyBorder="1" applyAlignment="1">
      <alignment horizontal="right" vertical="center" textRotation="255"/>
    </xf>
    <xf numFmtId="0" fontId="4" fillId="2" borderId="91" xfId="1" applyFont="1" applyFill="1" applyBorder="1" applyAlignment="1">
      <alignment horizontal="left" vertical="center" shrinkToFit="1"/>
    </xf>
    <xf numFmtId="0" fontId="4" fillId="2" borderId="92" xfId="1" applyFont="1" applyFill="1" applyBorder="1" applyAlignment="1">
      <alignment horizontal="left" vertical="center" shrinkToFit="1"/>
    </xf>
    <xf numFmtId="0" fontId="4" fillId="2" borderId="93" xfId="1" applyFont="1" applyFill="1" applyBorder="1" applyAlignment="1">
      <alignment horizontal="left" vertical="center" shrinkToFit="1"/>
    </xf>
    <xf numFmtId="0" fontId="5" fillId="2" borderId="89" xfId="1" applyFont="1" applyFill="1" applyBorder="1" applyAlignment="1">
      <alignment horizontal="center" vertical="center"/>
    </xf>
    <xf numFmtId="0" fontId="5" fillId="2" borderId="88" xfId="1" applyFont="1" applyFill="1" applyBorder="1" applyAlignment="1">
      <alignment horizontal="center" vertical="center"/>
    </xf>
    <xf numFmtId="0" fontId="4" fillId="2" borderId="90" xfId="1" applyFont="1" applyFill="1" applyBorder="1" applyAlignment="1">
      <alignment horizontal="left" vertical="center" shrinkToFit="1"/>
    </xf>
    <xf numFmtId="0" fontId="4" fillId="2" borderId="9"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2" borderId="87" xfId="1" applyFont="1" applyFill="1" applyBorder="1" applyAlignment="1">
      <alignment horizontal="center" vertical="center"/>
    </xf>
    <xf numFmtId="0" fontId="5" fillId="2" borderId="86" xfId="1" applyFont="1" applyFill="1" applyBorder="1" applyAlignment="1">
      <alignment horizontal="center" vertical="center"/>
    </xf>
    <xf numFmtId="0" fontId="4" fillId="2" borderId="84" xfId="1" applyFont="1" applyFill="1" applyBorder="1" applyAlignment="1">
      <alignment horizontal="left" vertical="center" shrinkToFit="1"/>
    </xf>
    <xf numFmtId="0" fontId="4" fillId="2" borderId="85" xfId="1" applyFont="1" applyFill="1" applyBorder="1" applyAlignment="1">
      <alignment horizontal="left" vertical="center" shrinkToFit="1"/>
    </xf>
    <xf numFmtId="0" fontId="4" fillId="2" borderId="86" xfId="1" applyFont="1" applyFill="1" applyBorder="1" applyAlignment="1">
      <alignment horizontal="left" vertical="center" shrinkToFit="1"/>
    </xf>
    <xf numFmtId="0" fontId="5" fillId="2" borderId="7" xfId="1" applyFont="1" applyFill="1" applyBorder="1">
      <alignment vertical="center"/>
    </xf>
    <xf numFmtId="0" fontId="5" fillId="2" borderId="4" xfId="1" applyFont="1" applyFill="1" applyBorder="1">
      <alignment vertical="center"/>
    </xf>
    <xf numFmtId="0" fontId="5" fillId="2" borderId="3" xfId="1" applyFont="1" applyFill="1" applyBorder="1">
      <alignment vertical="center"/>
    </xf>
    <xf numFmtId="0" fontId="5" fillId="2" borderId="2" xfId="1" applyFont="1" applyFill="1" applyBorder="1">
      <alignment vertical="center"/>
    </xf>
    <xf numFmtId="0" fontId="7" fillId="2" borderId="7" xfId="1" applyFont="1" applyFill="1" applyBorder="1" applyAlignment="1">
      <alignment horizontal="center" vertical="center"/>
    </xf>
    <xf numFmtId="0" fontId="7" fillId="2" borderId="4" xfId="1" applyFont="1" applyFill="1" applyBorder="1" applyAlignment="1">
      <alignment horizontal="center" vertical="center"/>
    </xf>
    <xf numFmtId="176" fontId="5" fillId="0" borderId="6" xfId="1" applyNumberFormat="1" applyFont="1" applyBorder="1" applyAlignment="1">
      <alignment horizontal="center" vertical="center"/>
    </xf>
    <xf numFmtId="0" fontId="7" fillId="2" borderId="6"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left" vertical="center" wrapText="1"/>
    </xf>
    <xf numFmtId="0" fontId="5" fillId="2" borderId="7" xfId="1" applyFont="1" applyFill="1" applyBorder="1" applyAlignment="1">
      <alignment vertical="center" wrapText="1"/>
    </xf>
    <xf numFmtId="0" fontId="5" fillId="2" borderId="6" xfId="1" applyFont="1" applyFill="1" applyBorder="1" applyAlignment="1">
      <alignment vertical="center" wrapText="1"/>
    </xf>
    <xf numFmtId="0" fontId="5" fillId="2" borderId="5" xfId="1" applyFont="1" applyFill="1" applyBorder="1" applyAlignment="1">
      <alignment vertical="center" wrapText="1"/>
    </xf>
    <xf numFmtId="0" fontId="5" fillId="2" borderId="4" xfId="1" applyFont="1" applyFill="1" applyBorder="1" applyAlignment="1">
      <alignment vertical="center" wrapText="1"/>
    </xf>
    <xf numFmtId="0" fontId="5" fillId="2" borderId="3" xfId="1" applyFont="1" applyFill="1" applyBorder="1" applyAlignment="1">
      <alignment vertical="center" wrapText="1"/>
    </xf>
    <xf numFmtId="0" fontId="5" fillId="2" borderId="2" xfId="1" applyFont="1" applyFill="1" applyBorder="1" applyAlignment="1">
      <alignment vertical="center" wrapText="1"/>
    </xf>
    <xf numFmtId="0" fontId="7" fillId="2" borderId="5" xfId="1" applyFont="1" applyFill="1" applyBorder="1" applyAlignment="1">
      <alignment horizontal="center" vertical="center"/>
    </xf>
    <xf numFmtId="0" fontId="7" fillId="2" borderId="2" xfId="1" applyFont="1" applyFill="1" applyBorder="1" applyAlignment="1">
      <alignment horizontal="center" vertical="center"/>
    </xf>
    <xf numFmtId="0" fontId="5" fillId="2" borderId="0" xfId="1" applyFont="1" applyFill="1">
      <alignment vertical="center"/>
    </xf>
    <xf numFmtId="0" fontId="5" fillId="2" borderId="1" xfId="1" applyFont="1" applyFill="1" applyBorder="1">
      <alignment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5" fillId="2" borderId="11" xfId="1" applyFont="1" applyFill="1" applyBorder="1" applyAlignment="1">
      <alignment horizontal="left" vertical="center"/>
    </xf>
    <xf numFmtId="0" fontId="5" fillId="2" borderId="19" xfId="1" applyFont="1" applyFill="1" applyBorder="1" applyAlignment="1">
      <alignment vertical="center" wrapText="1"/>
    </xf>
    <xf numFmtId="0" fontId="5" fillId="2" borderId="18" xfId="1" applyFont="1" applyFill="1" applyBorder="1">
      <alignment vertical="center"/>
    </xf>
    <xf numFmtId="0" fontId="5" fillId="2" borderId="17" xfId="1" applyFont="1" applyFill="1" applyBorder="1">
      <alignment vertical="center"/>
    </xf>
    <xf numFmtId="0" fontId="4" fillId="2" borderId="19" xfId="1" applyFont="1" applyFill="1" applyBorder="1" applyAlignment="1">
      <alignment vertical="center" wrapText="1"/>
    </xf>
    <xf numFmtId="0" fontId="4" fillId="2" borderId="18" xfId="1" applyFont="1" applyFill="1" applyBorder="1">
      <alignment vertical="center"/>
    </xf>
    <xf numFmtId="0" fontId="4" fillId="2" borderId="17" xfId="1" applyFont="1" applyFill="1" applyBorder="1">
      <alignment vertical="center"/>
    </xf>
    <xf numFmtId="0" fontId="5" fillId="2" borderId="23" xfId="1" applyFont="1" applyFill="1" applyBorder="1">
      <alignment vertical="center"/>
    </xf>
    <xf numFmtId="0" fontId="5" fillId="2" borderId="22" xfId="1" applyFont="1" applyFill="1" applyBorder="1">
      <alignment vertical="center"/>
    </xf>
    <xf numFmtId="0" fontId="4" fillId="2" borderId="23" xfId="1" applyFont="1" applyFill="1" applyBorder="1">
      <alignment vertical="center"/>
    </xf>
    <xf numFmtId="0" fontId="4" fillId="2" borderId="22" xfId="1" applyFont="1" applyFill="1" applyBorder="1">
      <alignment vertical="center"/>
    </xf>
    <xf numFmtId="0" fontId="5" fillId="2" borderId="25"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83" xfId="1" applyFont="1" applyFill="1" applyBorder="1" applyAlignment="1">
      <alignment horizontal="center" vertical="center"/>
    </xf>
    <xf numFmtId="0" fontId="4" fillId="2" borderId="47" xfId="1" applyFont="1" applyFill="1" applyBorder="1">
      <alignment vertical="center"/>
    </xf>
    <xf numFmtId="176" fontId="7" fillId="0" borderId="9" xfId="1" applyNumberFormat="1" applyFont="1" applyBorder="1" applyAlignment="1">
      <alignment horizontal="center" vertical="center"/>
    </xf>
    <xf numFmtId="0" fontId="5" fillId="2" borderId="68"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7" fillId="2" borderId="9" xfId="1" applyFont="1" applyFill="1" applyBorder="1" applyAlignment="1">
      <alignment horizontal="center" vertical="center"/>
    </xf>
    <xf numFmtId="0" fontId="5" fillId="2" borderId="7" xfId="1" applyFont="1" applyFill="1" applyBorder="1" applyAlignment="1">
      <alignment horizontal="left" vertical="center" wrapText="1"/>
    </xf>
    <xf numFmtId="0" fontId="5" fillId="2" borderId="6" xfId="1" applyFont="1" applyFill="1" applyBorder="1" applyAlignment="1">
      <alignment horizontal="left" vertical="center"/>
    </xf>
    <xf numFmtId="0" fontId="5" fillId="2" borderId="5"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176" fontId="7" fillId="0" borderId="6"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5" fillId="2" borderId="15" xfId="1" applyFont="1" applyFill="1" applyBorder="1" applyAlignment="1">
      <alignment vertical="center" wrapText="1"/>
    </xf>
    <xf numFmtId="0" fontId="5" fillId="2" borderId="13" xfId="1" applyFont="1" applyFill="1" applyBorder="1">
      <alignment vertical="center"/>
    </xf>
    <xf numFmtId="0" fontId="5" fillId="2" borderId="10" xfId="1" applyFont="1" applyFill="1" applyBorder="1" applyAlignment="1">
      <alignment horizontal="left" vertical="center"/>
    </xf>
    <xf numFmtId="0" fontId="5" fillId="2" borderId="9" xfId="1" applyFont="1" applyFill="1" applyBorder="1" applyAlignment="1">
      <alignment horizontal="left" vertical="center"/>
    </xf>
    <xf numFmtId="0" fontId="5" fillId="2" borderId="8" xfId="1" applyFont="1" applyFill="1" applyBorder="1" applyAlignment="1">
      <alignment horizontal="left" vertical="center"/>
    </xf>
    <xf numFmtId="176" fontId="7" fillId="2" borderId="9" xfId="1" applyNumberFormat="1" applyFont="1" applyFill="1" applyBorder="1" applyAlignment="1">
      <alignment horizontal="center" vertical="center"/>
    </xf>
    <xf numFmtId="0" fontId="5" fillId="2" borderId="10" xfId="1" applyFont="1" applyFill="1" applyBorder="1" applyAlignment="1">
      <alignment horizontal="left" vertical="center" wrapText="1"/>
    </xf>
    <xf numFmtId="0" fontId="5" fillId="2" borderId="22" xfId="1" applyFont="1" applyFill="1" applyBorder="1" applyAlignment="1">
      <alignment horizontal="center" vertical="center" wrapText="1"/>
    </xf>
    <xf numFmtId="0" fontId="7" fillId="2" borderId="22"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61" xfId="1" applyFont="1" applyFill="1" applyBorder="1" applyAlignment="1">
      <alignment horizontal="left" vertical="center"/>
    </xf>
    <xf numFmtId="0" fontId="5" fillId="2" borderId="69" xfId="1" applyFont="1" applyFill="1" applyBorder="1">
      <alignment vertical="center"/>
    </xf>
    <xf numFmtId="0" fontId="5" fillId="2" borderId="11" xfId="1" applyFont="1" applyFill="1" applyBorder="1">
      <alignment vertical="center"/>
    </xf>
    <xf numFmtId="0" fontId="5" fillId="2" borderId="71" xfId="1" applyFont="1" applyFill="1" applyBorder="1">
      <alignment vertical="center"/>
    </xf>
    <xf numFmtId="0" fontId="5" fillId="2" borderId="7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9" xfId="1" applyFont="1" applyFill="1" applyBorder="1">
      <alignment vertical="center"/>
    </xf>
    <xf numFmtId="0" fontId="5" fillId="2" borderId="31" xfId="1" applyFont="1" applyFill="1" applyBorder="1" applyAlignment="1">
      <alignment vertical="center" shrinkToFit="1"/>
    </xf>
    <xf numFmtId="0" fontId="5" fillId="2" borderId="14" xfId="1" applyFont="1" applyFill="1" applyBorder="1" applyAlignment="1">
      <alignment vertical="center" shrinkToFit="1"/>
    </xf>
    <xf numFmtId="0" fontId="5" fillId="2" borderId="30" xfId="1" applyFont="1" applyFill="1" applyBorder="1" applyAlignment="1">
      <alignment vertical="center" shrinkToFit="1"/>
    </xf>
    <xf numFmtId="0" fontId="5" fillId="2" borderId="69" xfId="1" applyFont="1" applyFill="1" applyBorder="1" applyAlignment="1">
      <alignment horizontal="center" vertical="center"/>
    </xf>
    <xf numFmtId="0" fontId="5" fillId="2" borderId="1" xfId="1" applyFont="1" applyFill="1" applyBorder="1" applyAlignment="1">
      <alignment horizontal="left" vertical="center"/>
    </xf>
    <xf numFmtId="0" fontId="5" fillId="2" borderId="0" xfId="1" applyFont="1" applyFill="1" applyAlignment="1">
      <alignment horizontal="left" vertical="center"/>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0" borderId="68" xfId="1" applyFont="1" applyBorder="1" applyAlignment="1">
      <alignment horizontal="center" vertical="center"/>
    </xf>
    <xf numFmtId="0" fontId="5" fillId="0" borderId="18" xfId="1" applyFont="1" applyBorder="1" applyAlignment="1">
      <alignment horizontal="center" vertical="center"/>
    </xf>
    <xf numFmtId="0" fontId="5" fillId="2" borderId="9" xfId="1" applyFont="1" applyFill="1" applyBorder="1" applyAlignment="1">
      <alignment vertical="center" wrapText="1"/>
    </xf>
    <xf numFmtId="0" fontId="5" fillId="2" borderId="8" xfId="1" applyFont="1" applyFill="1" applyBorder="1" applyAlignment="1">
      <alignment vertical="center" wrapText="1"/>
    </xf>
    <xf numFmtId="0" fontId="4" fillId="2" borderId="10" xfId="1" applyFont="1" applyFill="1" applyBorder="1" applyAlignment="1">
      <alignment vertical="center" wrapText="1"/>
    </xf>
    <xf numFmtId="0" fontId="4" fillId="2" borderId="9" xfId="1" applyFont="1" applyFill="1" applyBorder="1" applyAlignment="1">
      <alignment vertical="center" wrapText="1"/>
    </xf>
    <xf numFmtId="0" fontId="4" fillId="2" borderId="8" xfId="1" applyFont="1" applyFill="1" applyBorder="1" applyAlignment="1">
      <alignment vertical="center" wrapText="1"/>
    </xf>
    <xf numFmtId="0" fontId="5" fillId="2" borderId="20" xfId="1" applyFont="1" applyFill="1" applyBorder="1" applyAlignment="1">
      <alignment vertical="center" wrapText="1"/>
    </xf>
    <xf numFmtId="0" fontId="5" fillId="2" borderId="16" xfId="1" applyFont="1" applyFill="1" applyBorder="1" applyAlignment="1">
      <alignment vertical="center" wrapText="1"/>
    </xf>
    <xf numFmtId="0" fontId="14" fillId="3" borderId="0" xfId="1" applyFont="1" applyFill="1" applyAlignment="1">
      <alignment vertical="center" wrapText="1"/>
    </xf>
    <xf numFmtId="176" fontId="7" fillId="2" borderId="6"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5" fillId="2" borderId="48" xfId="1" applyFont="1" applyFill="1" applyBorder="1" applyAlignment="1">
      <alignment vertical="center" wrapText="1"/>
    </xf>
    <xf numFmtId="0" fontId="5" fillId="2" borderId="36" xfId="1" applyFont="1" applyFill="1" applyBorder="1" applyAlignment="1">
      <alignment vertical="center" wrapText="1"/>
    </xf>
    <xf numFmtId="0" fontId="5" fillId="2" borderId="35" xfId="1" applyFont="1" applyFill="1" applyBorder="1">
      <alignment vertical="center"/>
    </xf>
    <xf numFmtId="0" fontId="5" fillId="2" borderId="40" xfId="1" applyFont="1" applyFill="1" applyBorder="1">
      <alignment vertical="center"/>
    </xf>
    <xf numFmtId="0" fontId="5" fillId="2" borderId="38"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53" xfId="1" applyFont="1" applyFill="1" applyBorder="1" applyAlignment="1">
      <alignment horizontal="center" vertical="center"/>
    </xf>
    <xf numFmtId="0" fontId="5" fillId="2" borderId="52" xfId="1" applyFont="1" applyFill="1" applyBorder="1" applyAlignment="1">
      <alignment vertical="center" wrapText="1"/>
    </xf>
    <xf numFmtId="0" fontId="5" fillId="2" borderId="37" xfId="1" applyFont="1" applyFill="1" applyBorder="1">
      <alignment vertical="center"/>
    </xf>
    <xf numFmtId="0" fontId="5" fillId="2" borderId="39" xfId="1" applyFont="1" applyFill="1" applyBorder="1">
      <alignment vertical="center"/>
    </xf>
    <xf numFmtId="0" fontId="5" fillId="2" borderId="43" xfId="1" applyFont="1" applyFill="1" applyBorder="1">
      <alignment vertical="center"/>
    </xf>
    <xf numFmtId="0" fontId="5" fillId="2" borderId="42" xfId="1" applyFont="1" applyFill="1" applyBorder="1">
      <alignment vertical="center"/>
    </xf>
    <xf numFmtId="0" fontId="5" fillId="2" borderId="45" xfId="1" applyFont="1" applyFill="1" applyBorder="1">
      <alignment vertical="center"/>
    </xf>
    <xf numFmtId="0" fontId="4" fillId="2" borderId="0" xfId="1" applyFont="1" applyFill="1" applyAlignment="1">
      <alignment vertical="center" shrinkToFit="1"/>
    </xf>
    <xf numFmtId="0" fontId="5" fillId="2" borderId="57" xfId="1" applyFont="1" applyFill="1" applyBorder="1" applyAlignment="1">
      <alignment horizontal="center" vertical="center"/>
    </xf>
    <xf numFmtId="0" fontId="5" fillId="2" borderId="0" xfId="1" applyFont="1" applyFill="1" applyAlignment="1">
      <alignment horizontal="center" vertical="center"/>
    </xf>
    <xf numFmtId="0" fontId="4" fillId="2" borderId="0" xfId="1" applyFont="1" applyFill="1">
      <alignment vertical="center"/>
    </xf>
    <xf numFmtId="0" fontId="5" fillId="2" borderId="56" xfId="1" applyFont="1" applyFill="1" applyBorder="1" applyAlignment="1">
      <alignment vertical="center" wrapText="1"/>
    </xf>
    <xf numFmtId="0" fontId="5" fillId="2" borderId="55" xfId="1" applyFont="1" applyFill="1" applyBorder="1">
      <alignment vertical="center"/>
    </xf>
    <xf numFmtId="0" fontId="5" fillId="2" borderId="54" xfId="1" applyFont="1" applyFill="1" applyBorder="1">
      <alignment vertical="center"/>
    </xf>
    <xf numFmtId="176" fontId="5" fillId="2" borderId="0" xfId="1" applyNumberFormat="1" applyFont="1" applyFill="1" applyAlignment="1">
      <alignment horizontal="center" vertical="center"/>
    </xf>
    <xf numFmtId="0" fontId="5" fillId="2" borderId="64" xfId="1" applyFont="1" applyFill="1" applyBorder="1" applyAlignment="1">
      <alignment horizontal="center" vertical="center"/>
    </xf>
    <xf numFmtId="0" fontId="5" fillId="2" borderId="63" xfId="1" applyFont="1" applyFill="1" applyBorder="1" applyAlignment="1">
      <alignment horizontal="center" vertical="center"/>
    </xf>
    <xf numFmtId="0" fontId="9" fillId="2" borderId="0" xfId="1" applyFont="1" applyFill="1">
      <alignment vertical="center"/>
    </xf>
    <xf numFmtId="0" fontId="9" fillId="2" borderId="0" xfId="1" applyFont="1" applyFill="1" applyAlignment="1">
      <alignment vertical="center" wrapText="1"/>
    </xf>
    <xf numFmtId="176" fontId="5" fillId="2" borderId="9" xfId="1" applyNumberFormat="1" applyFont="1" applyFill="1" applyBorder="1" applyAlignment="1">
      <alignment horizontal="center" vertical="center"/>
    </xf>
    <xf numFmtId="176" fontId="5" fillId="2" borderId="6"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4" fillId="2" borderId="0" xfId="1" applyFont="1" applyFill="1" applyAlignment="1">
      <alignment vertical="top" wrapText="1"/>
    </xf>
    <xf numFmtId="0" fontId="5" fillId="2" borderId="53" xfId="1" applyFont="1" applyFill="1" applyBorder="1" applyAlignment="1">
      <alignment vertical="center" wrapText="1"/>
    </xf>
    <xf numFmtId="0" fontId="5" fillId="2" borderId="44" xfId="1" applyFont="1" applyFill="1" applyBorder="1" applyAlignment="1">
      <alignment vertical="center" wrapText="1"/>
    </xf>
    <xf numFmtId="0" fontId="5" fillId="2" borderId="44" xfId="1" applyFont="1" applyFill="1" applyBorder="1">
      <alignment vertical="center"/>
    </xf>
    <xf numFmtId="0" fontId="5" fillId="2" borderId="66" xfId="1" applyFont="1" applyFill="1" applyBorder="1" applyAlignment="1">
      <alignment vertical="center" wrapText="1"/>
    </xf>
    <xf numFmtId="0" fontId="5" fillId="2" borderId="56" xfId="1" applyFont="1" applyFill="1" applyBorder="1" applyAlignment="1">
      <alignment horizontal="center" vertical="center"/>
    </xf>
    <xf numFmtId="0" fontId="5" fillId="2" borderId="55"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4" xfId="1" applyFont="1" applyFill="1" applyBorder="1" applyAlignment="1">
      <alignment vertical="center" wrapText="1"/>
    </xf>
    <xf numFmtId="0" fontId="5" fillId="2" borderId="13" xfId="1" applyFont="1" applyFill="1" applyBorder="1" applyAlignment="1">
      <alignment vertical="center" wrapText="1"/>
    </xf>
    <xf numFmtId="0" fontId="5" fillId="2" borderId="38" xfId="1" applyFont="1" applyFill="1" applyBorder="1" applyAlignment="1">
      <alignment vertical="center" wrapText="1"/>
    </xf>
    <xf numFmtId="0" fontId="5" fillId="2" borderId="35" xfId="1" applyFont="1" applyFill="1" applyBorder="1" applyAlignment="1">
      <alignment vertical="center" wrapText="1"/>
    </xf>
    <xf numFmtId="0" fontId="5" fillId="2" borderId="40" xfId="1" applyFont="1" applyFill="1" applyBorder="1" applyAlignment="1">
      <alignment vertical="center" wrapText="1"/>
    </xf>
    <xf numFmtId="0" fontId="2" fillId="2" borderId="0" xfId="1" applyFont="1" applyFill="1" applyAlignment="1">
      <alignment vertical="center" wrapText="1"/>
    </xf>
    <xf numFmtId="0" fontId="14" fillId="3" borderId="79" xfId="1" applyFont="1" applyFill="1" applyBorder="1" applyAlignment="1">
      <alignment vertical="center" wrapText="1"/>
    </xf>
    <xf numFmtId="0" fontId="13" fillId="3" borderId="78" xfId="3" applyFont="1" applyFill="1" applyBorder="1" applyAlignment="1">
      <alignment vertical="center" wrapText="1"/>
    </xf>
    <xf numFmtId="0" fontId="13" fillId="3" borderId="77" xfId="3" applyFont="1" applyFill="1" applyBorder="1" applyAlignment="1">
      <alignment vertical="center" wrapText="1"/>
    </xf>
    <xf numFmtId="0" fontId="13" fillId="3" borderId="76" xfId="3" applyFont="1" applyFill="1" applyBorder="1" applyAlignment="1">
      <alignment vertical="center" wrapText="1"/>
    </xf>
    <xf numFmtId="0" fontId="13" fillId="3" borderId="0" xfId="3" applyFont="1" applyFill="1" applyAlignment="1">
      <alignment vertical="center" wrapText="1"/>
    </xf>
    <xf numFmtId="0" fontId="13" fillId="3" borderId="75" xfId="3" applyFont="1" applyFill="1" applyBorder="1" applyAlignment="1">
      <alignment vertical="center" wrapText="1"/>
    </xf>
    <xf numFmtId="0" fontId="13" fillId="3" borderId="74" xfId="3" applyFont="1" applyFill="1" applyBorder="1" applyAlignment="1">
      <alignment vertical="center" wrapText="1"/>
    </xf>
    <xf numFmtId="0" fontId="13" fillId="3" borderId="73" xfId="3" applyFont="1" applyFill="1" applyBorder="1" applyAlignment="1">
      <alignment vertical="center" wrapText="1"/>
    </xf>
    <xf numFmtId="0" fontId="13" fillId="3" borderId="72" xfId="3" applyFont="1" applyFill="1" applyBorder="1" applyAlignment="1">
      <alignment vertical="center" wrapText="1"/>
    </xf>
  </cellXfs>
  <cellStyles count="7">
    <cellStyle name="標準" xfId="0" builtinId="0"/>
    <cellStyle name="標準 2" xfId="2" xr:uid="{00000000-0005-0000-0000-000002000000}"/>
    <cellStyle name="標準 2 3" xfId="4" xr:uid="{D8A4BF3C-E7FA-4E8A-A3FC-C7DAB1194051}"/>
    <cellStyle name="標準 3" xfId="3" xr:uid="{00000000-0005-0000-0000-000003000000}"/>
    <cellStyle name="標準 3 2" xfId="6" xr:uid="{34D0C798-C46F-4CDF-80D6-26D330BF055B}"/>
    <cellStyle name="標準 3 3" xfId="5" xr:uid="{B3E00F49-1BF4-4C79-9C45-ABCE40ADEAFD}"/>
    <cellStyle name="標準_③-２加算様式（就労）"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158750</xdr:rowOff>
    </xdr:from>
    <xdr:to>
      <xdr:col>21</xdr:col>
      <xdr:colOff>44450</xdr:colOff>
      <xdr:row>4</xdr:row>
      <xdr:rowOff>209550</xdr:rowOff>
    </xdr:to>
    <xdr:sp macro="" textlink="">
      <xdr:nvSpPr>
        <xdr:cNvPr id="2" name="正方形/長方形 1">
          <a:extLst>
            <a:ext uri="{FF2B5EF4-FFF2-40B4-BE49-F238E27FC236}">
              <a16:creationId xmlns:a16="http://schemas.microsoft.com/office/drawing/2014/main" id="{B805AFF5-48F6-6EB0-FEE1-C8F392E6CAEB}"/>
            </a:ext>
          </a:extLst>
        </xdr:cNvPr>
        <xdr:cNvSpPr/>
      </xdr:nvSpPr>
      <xdr:spPr>
        <a:xfrm>
          <a:off x="95250" y="158750"/>
          <a:ext cx="4343400" cy="1066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当該</a:t>
          </a:r>
          <a:r>
            <a:rPr kumimoji="1" lang="en-US" altLang="ja-JP" sz="1100"/>
            <a:t>【</a:t>
          </a:r>
          <a:r>
            <a:rPr kumimoji="1" lang="ja-JP" altLang="en-US" sz="1100"/>
            <a:t>参考</a:t>
          </a:r>
          <a:r>
            <a:rPr kumimoji="1" lang="en-US" altLang="ja-JP" sz="1100"/>
            <a:t>】</a:t>
          </a:r>
          <a:r>
            <a:rPr kumimoji="1" lang="ja-JP" altLang="en-US" sz="1100"/>
            <a:t>利用者数の算出表（共同生活援助）　は、標準様式の中で作成する利用者数算出に、短期入所の利用者が含まれないため、作成するものになります。</a:t>
          </a:r>
          <a:endParaRPr kumimoji="1" lang="en-US" altLang="ja-JP" sz="1100"/>
        </a:p>
        <a:p>
          <a:pPr algn="l"/>
          <a:r>
            <a:rPr kumimoji="1" lang="ja-JP" altLang="en-US" sz="1100"/>
            <a:t>　短期入所事業を実施していない事業所については、標準様式の勤務体制一覧表に付属している利用者数算出欄のみの提出で構いません。</a:t>
          </a:r>
          <a:endParaRPr kumimoji="1" lang="en-US" altLang="ja-JP" sz="1100"/>
        </a:p>
        <a:p>
          <a:pPr algn="l"/>
          <a:r>
            <a:rPr kumimoji="1" lang="ja-JP" altLang="en-US" sz="1100"/>
            <a:t>　</a:t>
          </a:r>
          <a:endParaRPr kumimoji="1" lang="en-US" altLang="ja-JP" sz="1100"/>
        </a:p>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0</xdr:row>
      <xdr:rowOff>88900</xdr:rowOff>
    </xdr:from>
    <xdr:to>
      <xdr:col>21</xdr:col>
      <xdr:colOff>95250</xdr:colOff>
      <xdr:row>4</xdr:row>
      <xdr:rowOff>95250</xdr:rowOff>
    </xdr:to>
    <xdr:sp macro="" textlink="">
      <xdr:nvSpPr>
        <xdr:cNvPr id="2" name="正方形/長方形 1">
          <a:extLst>
            <a:ext uri="{FF2B5EF4-FFF2-40B4-BE49-F238E27FC236}">
              <a16:creationId xmlns:a16="http://schemas.microsoft.com/office/drawing/2014/main" id="{D5D4F295-3F4F-45B6-9CF1-E097A780D9A0}"/>
            </a:ext>
          </a:extLst>
        </xdr:cNvPr>
        <xdr:cNvSpPr/>
      </xdr:nvSpPr>
      <xdr:spPr>
        <a:xfrm>
          <a:off x="146050" y="88900"/>
          <a:ext cx="4343400" cy="10223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当該</a:t>
          </a:r>
          <a:r>
            <a:rPr kumimoji="1" lang="en-US" altLang="ja-JP" sz="1100"/>
            <a:t>【</a:t>
          </a:r>
          <a:r>
            <a:rPr kumimoji="1" lang="ja-JP" altLang="en-US" sz="1100"/>
            <a:t>参考</a:t>
          </a:r>
          <a:r>
            <a:rPr kumimoji="1" lang="en-US" altLang="ja-JP" sz="1100"/>
            <a:t>】</a:t>
          </a:r>
          <a:r>
            <a:rPr kumimoji="1" lang="ja-JP" altLang="en-US" sz="1100"/>
            <a:t>利用者数の算出表（共同生活援助）　は、標準様式の中で作成する利用者数算出に、短期入所の利用者が含まれないため、作成するものになります。</a:t>
          </a:r>
          <a:endParaRPr kumimoji="1" lang="en-US" altLang="ja-JP" sz="1100"/>
        </a:p>
        <a:p>
          <a:pPr algn="l"/>
          <a:r>
            <a:rPr kumimoji="1" lang="ja-JP" altLang="en-US" sz="1100"/>
            <a:t>　短期入所事業を実施していない事業所については、標準様式の勤務体制一覧表に付属している利用者数算出欄のみの提出で構いません。</a:t>
          </a:r>
          <a:endParaRPr kumimoji="1" lang="en-US" altLang="ja-JP" sz="1100"/>
        </a:p>
        <a:p>
          <a:pPr algn="l"/>
          <a:r>
            <a:rPr kumimoji="1" lang="ja-JP" altLang="en-US" sz="1100"/>
            <a:t>　</a:t>
          </a:r>
          <a:endParaRPr kumimoji="1" lang="en-US" altLang="ja-JP" sz="1100"/>
        </a:p>
        <a:p>
          <a:pPr algn="l"/>
          <a:r>
            <a:rPr kumimoji="1" lang="ja-JP" altLang="en-US"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03"/>
  <sheetViews>
    <sheetView showZeros="0" view="pageBreakPreview" zoomScaleNormal="100" zoomScaleSheetLayoutView="100" workbookViewId="0"/>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57"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57" ht="21" customHeight="1" x14ac:dyDescent="0.2">
      <c r="A2" s="128" t="s">
        <v>339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21"/>
      <c r="BB2" s="21"/>
      <c r="BC2" s="21"/>
      <c r="BD2" s="21"/>
      <c r="BE2" s="21"/>
    </row>
    <row r="3" spans="1:57" s="5" customFormat="1" ht="21" customHeight="1" thickBot="1" x14ac:dyDescent="0.25"/>
    <row r="4" spans="1:57" s="5" customFormat="1" ht="21" customHeight="1" thickBot="1" x14ac:dyDescent="0.25">
      <c r="A4" s="112" t="s">
        <v>59</v>
      </c>
      <c r="B4" s="113"/>
      <c r="C4" s="113"/>
      <c r="D4" s="113"/>
      <c r="E4" s="113"/>
      <c r="F4" s="113"/>
      <c r="G4" s="113"/>
      <c r="H4" s="113"/>
      <c r="I4" s="113"/>
      <c r="J4" s="113"/>
      <c r="K4" s="113"/>
      <c r="L4" s="129"/>
      <c r="M4" s="116" t="s">
        <v>62</v>
      </c>
      <c r="N4" s="113"/>
      <c r="O4" s="113"/>
      <c r="P4" s="113"/>
      <c r="Q4" s="113"/>
      <c r="R4" s="113"/>
      <c r="S4" s="113"/>
      <c r="T4" s="113"/>
      <c r="U4" s="113"/>
      <c r="V4" s="113"/>
      <c r="W4" s="113"/>
      <c r="X4" s="113"/>
      <c r="Y4" s="113"/>
      <c r="Z4" s="113"/>
      <c r="AA4" s="113"/>
      <c r="AB4" s="220"/>
      <c r="AC4" s="133" t="s">
        <v>61</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57" s="5" customFormat="1" ht="21" customHeight="1" thickBot="1" x14ac:dyDescent="0.25">
      <c r="A5" s="138" t="s">
        <v>56</v>
      </c>
      <c r="B5" s="139"/>
      <c r="C5" s="139"/>
      <c r="D5" s="139"/>
      <c r="E5" s="139"/>
      <c r="F5" s="140"/>
      <c r="G5" s="140"/>
      <c r="H5" s="141" t="s">
        <v>60</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57" s="5" customFormat="1" ht="21" customHeight="1" x14ac:dyDescent="0.2">
      <c r="A6" s="145"/>
      <c r="B6" s="146"/>
      <c r="C6" s="146"/>
      <c r="D6" s="146"/>
      <c r="E6" s="146"/>
      <c r="F6" s="146"/>
      <c r="G6" s="146"/>
      <c r="H6" s="146"/>
      <c r="I6" s="146"/>
      <c r="J6" s="146"/>
      <c r="K6" s="146"/>
      <c r="L6" s="219"/>
      <c r="M6" s="216" t="s">
        <v>54</v>
      </c>
      <c r="N6" s="216"/>
      <c r="O6" s="216"/>
      <c r="P6" s="216" t="s">
        <v>53</v>
      </c>
      <c r="Q6" s="216"/>
      <c r="R6" s="216"/>
      <c r="S6" s="216" t="s">
        <v>52</v>
      </c>
      <c r="T6" s="216"/>
      <c r="U6" s="216"/>
      <c r="V6" s="216" t="s">
        <v>51</v>
      </c>
      <c r="W6" s="216"/>
      <c r="X6" s="216"/>
      <c r="Y6" s="216" t="s">
        <v>50</v>
      </c>
      <c r="Z6" s="216"/>
      <c r="AA6" s="216"/>
      <c r="AB6" s="216" t="s">
        <v>49</v>
      </c>
      <c r="AC6" s="216"/>
      <c r="AD6" s="216"/>
      <c r="AE6" s="216" t="s">
        <v>48</v>
      </c>
      <c r="AF6" s="216"/>
      <c r="AG6" s="216"/>
      <c r="AH6" s="216" t="s">
        <v>47</v>
      </c>
      <c r="AI6" s="216"/>
      <c r="AJ6" s="216"/>
      <c r="AK6" s="216" t="s">
        <v>46</v>
      </c>
      <c r="AL6" s="216"/>
      <c r="AM6" s="216"/>
      <c r="AN6" s="216" t="s">
        <v>45</v>
      </c>
      <c r="AO6" s="216"/>
      <c r="AP6" s="216"/>
      <c r="AQ6" s="216" t="s">
        <v>44</v>
      </c>
      <c r="AR6" s="216"/>
      <c r="AS6" s="216"/>
      <c r="AT6" s="216" t="s">
        <v>43</v>
      </c>
      <c r="AU6" s="216"/>
      <c r="AV6" s="217"/>
      <c r="AW6" s="218" t="s">
        <v>42</v>
      </c>
      <c r="AX6" s="216"/>
      <c r="AY6" s="216"/>
      <c r="AZ6" s="217"/>
      <c r="BA6" s="11"/>
      <c r="BB6" s="11"/>
      <c r="BC6" s="11"/>
      <c r="BD6" s="11"/>
      <c r="BE6" s="11"/>
    </row>
    <row r="7" spans="1:57" s="5" customFormat="1" ht="21" customHeight="1" x14ac:dyDescent="0.2">
      <c r="A7" s="214" t="s">
        <v>41</v>
      </c>
      <c r="B7" s="215"/>
      <c r="C7" s="215"/>
      <c r="D7" s="215"/>
      <c r="E7" s="215"/>
      <c r="F7" s="215"/>
      <c r="G7" s="215"/>
      <c r="H7" s="215"/>
      <c r="I7" s="215"/>
      <c r="J7" s="215"/>
      <c r="K7" s="215"/>
      <c r="L7" s="215"/>
      <c r="M7" s="154"/>
      <c r="N7" s="154"/>
      <c r="O7" s="33" t="s">
        <v>30</v>
      </c>
      <c r="P7" s="154"/>
      <c r="Q7" s="154"/>
      <c r="R7" s="33" t="s">
        <v>30</v>
      </c>
      <c r="S7" s="154"/>
      <c r="T7" s="154"/>
      <c r="U7" s="33" t="s">
        <v>30</v>
      </c>
      <c r="V7" s="154"/>
      <c r="W7" s="154"/>
      <c r="X7" s="33" t="s">
        <v>30</v>
      </c>
      <c r="Y7" s="154"/>
      <c r="Z7" s="154"/>
      <c r="AA7" s="33" t="s">
        <v>30</v>
      </c>
      <c r="AB7" s="154"/>
      <c r="AC7" s="154"/>
      <c r="AD7" s="33" t="s">
        <v>30</v>
      </c>
      <c r="AE7" s="154"/>
      <c r="AF7" s="154"/>
      <c r="AG7" s="33" t="s">
        <v>30</v>
      </c>
      <c r="AH7" s="154"/>
      <c r="AI7" s="154"/>
      <c r="AJ7" s="33" t="s">
        <v>30</v>
      </c>
      <c r="AK7" s="154"/>
      <c r="AL7" s="154"/>
      <c r="AM7" s="33" t="s">
        <v>30</v>
      </c>
      <c r="AN7" s="154"/>
      <c r="AO7" s="154"/>
      <c r="AP7" s="33" t="s">
        <v>30</v>
      </c>
      <c r="AQ7" s="154"/>
      <c r="AR7" s="154"/>
      <c r="AS7" s="33" t="s">
        <v>30</v>
      </c>
      <c r="AT7" s="154"/>
      <c r="AU7" s="154"/>
      <c r="AV7" s="95" t="s">
        <v>30</v>
      </c>
      <c r="AW7" s="155"/>
      <c r="AX7" s="154"/>
      <c r="AY7" s="154"/>
      <c r="AZ7" s="95" t="s">
        <v>30</v>
      </c>
      <c r="BA7" s="11"/>
      <c r="BB7" s="11"/>
      <c r="BC7" s="11"/>
      <c r="BD7" s="11"/>
      <c r="BE7" s="11"/>
    </row>
    <row r="8" spans="1:57" s="5" customFormat="1" ht="21" customHeight="1" x14ac:dyDescent="0.2">
      <c r="A8" s="214" t="s">
        <v>302</v>
      </c>
      <c r="B8" s="215"/>
      <c r="C8" s="215"/>
      <c r="D8" s="215"/>
      <c r="E8" s="215"/>
      <c r="F8" s="215"/>
      <c r="G8" s="215"/>
      <c r="H8" s="215"/>
      <c r="I8" s="215"/>
      <c r="J8" s="215"/>
      <c r="K8" s="215"/>
      <c r="L8" s="215"/>
      <c r="M8" s="154"/>
      <c r="N8" s="154"/>
      <c r="O8" s="20" t="s">
        <v>32</v>
      </c>
      <c r="P8" s="154"/>
      <c r="Q8" s="154"/>
      <c r="R8" s="20" t="s">
        <v>32</v>
      </c>
      <c r="S8" s="154"/>
      <c r="T8" s="154"/>
      <c r="U8" s="20" t="s">
        <v>32</v>
      </c>
      <c r="V8" s="154"/>
      <c r="W8" s="154"/>
      <c r="X8" s="20" t="s">
        <v>32</v>
      </c>
      <c r="Y8" s="154"/>
      <c r="Z8" s="154"/>
      <c r="AA8" s="20" t="s">
        <v>32</v>
      </c>
      <c r="AB8" s="154"/>
      <c r="AC8" s="154"/>
      <c r="AD8" s="20" t="s">
        <v>32</v>
      </c>
      <c r="AE8" s="154"/>
      <c r="AF8" s="154"/>
      <c r="AG8" s="20" t="s">
        <v>32</v>
      </c>
      <c r="AH8" s="154"/>
      <c r="AI8" s="154"/>
      <c r="AJ8" s="20" t="s">
        <v>32</v>
      </c>
      <c r="AK8" s="154"/>
      <c r="AL8" s="154"/>
      <c r="AM8" s="20" t="s">
        <v>32</v>
      </c>
      <c r="AN8" s="154"/>
      <c r="AO8" s="154"/>
      <c r="AP8" s="20" t="s">
        <v>32</v>
      </c>
      <c r="AQ8" s="154"/>
      <c r="AR8" s="154"/>
      <c r="AS8" s="20" t="s">
        <v>32</v>
      </c>
      <c r="AT8" s="154"/>
      <c r="AU8" s="154"/>
      <c r="AV8" s="19" t="s">
        <v>32</v>
      </c>
      <c r="AW8" s="155">
        <f t="shared" ref="AW8:AW14" si="0">M8+P8+S8+V8+Y8+AB8+AE8+AH8+AK8+AN8+AQ8+AT8</f>
        <v>0</v>
      </c>
      <c r="AX8" s="154"/>
      <c r="AY8" s="154"/>
      <c r="AZ8" s="19" t="s">
        <v>32</v>
      </c>
      <c r="BA8" s="11"/>
      <c r="BB8" s="11"/>
      <c r="BC8" s="11"/>
      <c r="BD8" s="11"/>
      <c r="BE8" s="11"/>
    </row>
    <row r="9" spans="1:57" s="5" customFormat="1" ht="21" customHeight="1" x14ac:dyDescent="0.2">
      <c r="A9" s="214" t="s">
        <v>39</v>
      </c>
      <c r="B9" s="215"/>
      <c r="C9" s="215"/>
      <c r="D9" s="215"/>
      <c r="E9" s="215"/>
      <c r="F9" s="215"/>
      <c r="G9" s="215"/>
      <c r="H9" s="215"/>
      <c r="I9" s="215"/>
      <c r="J9" s="215"/>
      <c r="K9" s="215"/>
      <c r="L9" s="215"/>
      <c r="M9" s="154"/>
      <c r="N9" s="154"/>
      <c r="O9" s="20" t="s">
        <v>32</v>
      </c>
      <c r="P9" s="154"/>
      <c r="Q9" s="154"/>
      <c r="R9" s="20" t="s">
        <v>32</v>
      </c>
      <c r="S9" s="154"/>
      <c r="T9" s="154"/>
      <c r="U9" s="20" t="s">
        <v>32</v>
      </c>
      <c r="V9" s="154"/>
      <c r="W9" s="154"/>
      <c r="X9" s="20" t="s">
        <v>32</v>
      </c>
      <c r="Y9" s="154"/>
      <c r="Z9" s="154"/>
      <c r="AA9" s="20" t="s">
        <v>32</v>
      </c>
      <c r="AB9" s="154"/>
      <c r="AC9" s="154"/>
      <c r="AD9" s="20" t="s">
        <v>32</v>
      </c>
      <c r="AE9" s="154"/>
      <c r="AF9" s="154"/>
      <c r="AG9" s="20" t="s">
        <v>32</v>
      </c>
      <c r="AH9" s="154"/>
      <c r="AI9" s="154"/>
      <c r="AJ9" s="20" t="s">
        <v>32</v>
      </c>
      <c r="AK9" s="154"/>
      <c r="AL9" s="154"/>
      <c r="AM9" s="20" t="s">
        <v>32</v>
      </c>
      <c r="AN9" s="154"/>
      <c r="AO9" s="154"/>
      <c r="AP9" s="20" t="s">
        <v>32</v>
      </c>
      <c r="AQ9" s="154"/>
      <c r="AR9" s="154"/>
      <c r="AS9" s="20" t="s">
        <v>32</v>
      </c>
      <c r="AT9" s="154"/>
      <c r="AU9" s="154"/>
      <c r="AV9" s="19" t="s">
        <v>32</v>
      </c>
      <c r="AW9" s="155">
        <f t="shared" si="0"/>
        <v>0</v>
      </c>
      <c r="AX9" s="154"/>
      <c r="AY9" s="154"/>
      <c r="AZ9" s="19" t="s">
        <v>32</v>
      </c>
      <c r="BA9" s="11"/>
      <c r="BB9" s="11"/>
      <c r="BC9" s="11"/>
      <c r="BD9" s="11"/>
      <c r="BE9" s="11"/>
    </row>
    <row r="10" spans="1:57" s="5" customFormat="1" ht="21" customHeight="1" x14ac:dyDescent="0.2">
      <c r="A10" s="214" t="s">
        <v>38</v>
      </c>
      <c r="B10" s="215"/>
      <c r="C10" s="215"/>
      <c r="D10" s="215"/>
      <c r="E10" s="215"/>
      <c r="F10" s="215"/>
      <c r="G10" s="215"/>
      <c r="H10" s="215"/>
      <c r="I10" s="215"/>
      <c r="J10" s="215"/>
      <c r="K10" s="215"/>
      <c r="L10" s="215"/>
      <c r="M10" s="154"/>
      <c r="N10" s="154"/>
      <c r="O10" s="20" t="s">
        <v>32</v>
      </c>
      <c r="P10" s="154"/>
      <c r="Q10" s="154"/>
      <c r="R10" s="20" t="s">
        <v>32</v>
      </c>
      <c r="S10" s="154"/>
      <c r="T10" s="154"/>
      <c r="U10" s="20" t="s">
        <v>32</v>
      </c>
      <c r="V10" s="154"/>
      <c r="W10" s="154"/>
      <c r="X10" s="20" t="s">
        <v>32</v>
      </c>
      <c r="Y10" s="154"/>
      <c r="Z10" s="154"/>
      <c r="AA10" s="20" t="s">
        <v>32</v>
      </c>
      <c r="AB10" s="154"/>
      <c r="AC10" s="154"/>
      <c r="AD10" s="20" t="s">
        <v>32</v>
      </c>
      <c r="AE10" s="154"/>
      <c r="AF10" s="154"/>
      <c r="AG10" s="20" t="s">
        <v>32</v>
      </c>
      <c r="AH10" s="154"/>
      <c r="AI10" s="154"/>
      <c r="AJ10" s="20" t="s">
        <v>32</v>
      </c>
      <c r="AK10" s="154"/>
      <c r="AL10" s="154"/>
      <c r="AM10" s="20" t="s">
        <v>32</v>
      </c>
      <c r="AN10" s="154"/>
      <c r="AO10" s="154"/>
      <c r="AP10" s="20" t="s">
        <v>32</v>
      </c>
      <c r="AQ10" s="154"/>
      <c r="AR10" s="154"/>
      <c r="AS10" s="20" t="s">
        <v>32</v>
      </c>
      <c r="AT10" s="154"/>
      <c r="AU10" s="154"/>
      <c r="AV10" s="19" t="s">
        <v>32</v>
      </c>
      <c r="AW10" s="155">
        <f t="shared" si="0"/>
        <v>0</v>
      </c>
      <c r="AX10" s="154"/>
      <c r="AY10" s="154"/>
      <c r="AZ10" s="19" t="s">
        <v>32</v>
      </c>
      <c r="BA10" s="11"/>
      <c r="BB10" s="11"/>
      <c r="BC10" s="11"/>
      <c r="BD10" s="11"/>
      <c r="BE10" s="11"/>
    </row>
    <row r="11" spans="1:57" s="5" customFormat="1" ht="21" customHeight="1" x14ac:dyDescent="0.2">
      <c r="A11" s="214" t="s">
        <v>37</v>
      </c>
      <c r="B11" s="215"/>
      <c r="C11" s="215"/>
      <c r="D11" s="215"/>
      <c r="E11" s="215"/>
      <c r="F11" s="215"/>
      <c r="G11" s="215"/>
      <c r="H11" s="215"/>
      <c r="I11" s="215"/>
      <c r="J11" s="215"/>
      <c r="K11" s="215"/>
      <c r="L11" s="215"/>
      <c r="M11" s="154"/>
      <c r="N11" s="154"/>
      <c r="O11" s="20" t="s">
        <v>32</v>
      </c>
      <c r="P11" s="154"/>
      <c r="Q11" s="154"/>
      <c r="R11" s="20" t="s">
        <v>32</v>
      </c>
      <c r="S11" s="154"/>
      <c r="T11" s="154"/>
      <c r="U11" s="20" t="s">
        <v>32</v>
      </c>
      <c r="V11" s="154"/>
      <c r="W11" s="154"/>
      <c r="X11" s="20" t="s">
        <v>32</v>
      </c>
      <c r="Y11" s="154"/>
      <c r="Z11" s="154"/>
      <c r="AA11" s="20" t="s">
        <v>32</v>
      </c>
      <c r="AB11" s="154"/>
      <c r="AC11" s="154"/>
      <c r="AD11" s="20" t="s">
        <v>32</v>
      </c>
      <c r="AE11" s="154"/>
      <c r="AF11" s="154"/>
      <c r="AG11" s="20" t="s">
        <v>32</v>
      </c>
      <c r="AH11" s="154"/>
      <c r="AI11" s="154"/>
      <c r="AJ11" s="20" t="s">
        <v>32</v>
      </c>
      <c r="AK11" s="154"/>
      <c r="AL11" s="154"/>
      <c r="AM11" s="20" t="s">
        <v>32</v>
      </c>
      <c r="AN11" s="154"/>
      <c r="AO11" s="154"/>
      <c r="AP11" s="20" t="s">
        <v>32</v>
      </c>
      <c r="AQ11" s="154"/>
      <c r="AR11" s="154"/>
      <c r="AS11" s="20" t="s">
        <v>32</v>
      </c>
      <c r="AT11" s="154"/>
      <c r="AU11" s="154"/>
      <c r="AV11" s="19" t="s">
        <v>32</v>
      </c>
      <c r="AW11" s="155">
        <f t="shared" si="0"/>
        <v>0</v>
      </c>
      <c r="AX11" s="154"/>
      <c r="AY11" s="154"/>
      <c r="AZ11" s="19" t="s">
        <v>32</v>
      </c>
      <c r="BA11" s="11"/>
      <c r="BB11" s="11"/>
      <c r="BC11" s="11"/>
      <c r="BD11" s="11"/>
      <c r="BE11" s="11"/>
    </row>
    <row r="12" spans="1:57" s="5" customFormat="1" ht="21" customHeight="1" x14ac:dyDescent="0.2">
      <c r="A12" s="214" t="s">
        <v>36</v>
      </c>
      <c r="B12" s="215"/>
      <c r="C12" s="215"/>
      <c r="D12" s="215"/>
      <c r="E12" s="215"/>
      <c r="F12" s="215"/>
      <c r="G12" s="215"/>
      <c r="H12" s="215"/>
      <c r="I12" s="215"/>
      <c r="J12" s="215"/>
      <c r="K12" s="215"/>
      <c r="L12" s="215"/>
      <c r="M12" s="154"/>
      <c r="N12" s="154"/>
      <c r="O12" s="20" t="s">
        <v>32</v>
      </c>
      <c r="P12" s="154"/>
      <c r="Q12" s="154"/>
      <c r="R12" s="20" t="s">
        <v>32</v>
      </c>
      <c r="S12" s="154"/>
      <c r="T12" s="154"/>
      <c r="U12" s="20" t="s">
        <v>32</v>
      </c>
      <c r="V12" s="154"/>
      <c r="W12" s="154"/>
      <c r="X12" s="20" t="s">
        <v>32</v>
      </c>
      <c r="Y12" s="154"/>
      <c r="Z12" s="154"/>
      <c r="AA12" s="20" t="s">
        <v>32</v>
      </c>
      <c r="AB12" s="154"/>
      <c r="AC12" s="154"/>
      <c r="AD12" s="20" t="s">
        <v>32</v>
      </c>
      <c r="AE12" s="154"/>
      <c r="AF12" s="154"/>
      <c r="AG12" s="20" t="s">
        <v>32</v>
      </c>
      <c r="AH12" s="154"/>
      <c r="AI12" s="154"/>
      <c r="AJ12" s="20" t="s">
        <v>32</v>
      </c>
      <c r="AK12" s="154"/>
      <c r="AL12" s="154"/>
      <c r="AM12" s="20" t="s">
        <v>32</v>
      </c>
      <c r="AN12" s="154"/>
      <c r="AO12" s="154"/>
      <c r="AP12" s="20" t="s">
        <v>32</v>
      </c>
      <c r="AQ12" s="154"/>
      <c r="AR12" s="154"/>
      <c r="AS12" s="20" t="s">
        <v>32</v>
      </c>
      <c r="AT12" s="154"/>
      <c r="AU12" s="154"/>
      <c r="AV12" s="19" t="s">
        <v>32</v>
      </c>
      <c r="AW12" s="155">
        <f t="shared" si="0"/>
        <v>0</v>
      </c>
      <c r="AX12" s="154"/>
      <c r="AY12" s="154"/>
      <c r="AZ12" s="19" t="s">
        <v>32</v>
      </c>
      <c r="BA12" s="11"/>
      <c r="BB12" s="11"/>
      <c r="BC12" s="11"/>
      <c r="BD12" s="11"/>
      <c r="BE12" s="11"/>
    </row>
    <row r="13" spans="1:57" s="5" customFormat="1" ht="21" customHeight="1" x14ac:dyDescent="0.2">
      <c r="A13" s="214" t="s">
        <v>35</v>
      </c>
      <c r="B13" s="215"/>
      <c r="C13" s="215"/>
      <c r="D13" s="215"/>
      <c r="E13" s="215"/>
      <c r="F13" s="215"/>
      <c r="G13" s="215"/>
      <c r="H13" s="215"/>
      <c r="I13" s="215"/>
      <c r="J13" s="215"/>
      <c r="K13" s="215"/>
      <c r="L13" s="215"/>
      <c r="M13" s="154"/>
      <c r="N13" s="154"/>
      <c r="O13" s="20" t="s">
        <v>32</v>
      </c>
      <c r="P13" s="154"/>
      <c r="Q13" s="154"/>
      <c r="R13" s="20" t="s">
        <v>32</v>
      </c>
      <c r="S13" s="154"/>
      <c r="T13" s="154"/>
      <c r="U13" s="20" t="s">
        <v>32</v>
      </c>
      <c r="V13" s="154"/>
      <c r="W13" s="154"/>
      <c r="X13" s="20" t="s">
        <v>32</v>
      </c>
      <c r="Y13" s="154"/>
      <c r="Z13" s="154"/>
      <c r="AA13" s="20" t="s">
        <v>32</v>
      </c>
      <c r="AB13" s="154"/>
      <c r="AC13" s="154"/>
      <c r="AD13" s="20" t="s">
        <v>32</v>
      </c>
      <c r="AE13" s="154"/>
      <c r="AF13" s="154"/>
      <c r="AG13" s="20" t="s">
        <v>32</v>
      </c>
      <c r="AH13" s="154"/>
      <c r="AI13" s="154"/>
      <c r="AJ13" s="20" t="s">
        <v>32</v>
      </c>
      <c r="AK13" s="154"/>
      <c r="AL13" s="154"/>
      <c r="AM13" s="20" t="s">
        <v>32</v>
      </c>
      <c r="AN13" s="154"/>
      <c r="AO13" s="154"/>
      <c r="AP13" s="20" t="s">
        <v>32</v>
      </c>
      <c r="AQ13" s="154"/>
      <c r="AR13" s="154"/>
      <c r="AS13" s="20" t="s">
        <v>32</v>
      </c>
      <c r="AT13" s="154"/>
      <c r="AU13" s="154"/>
      <c r="AV13" s="19" t="s">
        <v>32</v>
      </c>
      <c r="AW13" s="155">
        <f t="shared" si="0"/>
        <v>0</v>
      </c>
      <c r="AX13" s="154"/>
      <c r="AY13" s="154"/>
      <c r="AZ13" s="19" t="s">
        <v>32</v>
      </c>
      <c r="BA13" s="11"/>
      <c r="BB13" s="11"/>
      <c r="BC13" s="11"/>
      <c r="BD13" s="11"/>
      <c r="BE13" s="11"/>
    </row>
    <row r="14" spans="1:57" s="5" customFormat="1" ht="21" customHeight="1" x14ac:dyDescent="0.2">
      <c r="A14" s="214" t="s">
        <v>34</v>
      </c>
      <c r="B14" s="215"/>
      <c r="C14" s="215"/>
      <c r="D14" s="215"/>
      <c r="E14" s="215"/>
      <c r="F14" s="215"/>
      <c r="G14" s="215"/>
      <c r="H14" s="215"/>
      <c r="I14" s="215"/>
      <c r="J14" s="215"/>
      <c r="K14" s="215"/>
      <c r="L14" s="215"/>
      <c r="M14" s="154"/>
      <c r="N14" s="154"/>
      <c r="O14" s="20" t="s">
        <v>32</v>
      </c>
      <c r="P14" s="154"/>
      <c r="Q14" s="154"/>
      <c r="R14" s="20" t="s">
        <v>32</v>
      </c>
      <c r="S14" s="154"/>
      <c r="T14" s="154"/>
      <c r="U14" s="20" t="s">
        <v>32</v>
      </c>
      <c r="V14" s="154"/>
      <c r="W14" s="154"/>
      <c r="X14" s="20" t="s">
        <v>32</v>
      </c>
      <c r="Y14" s="154"/>
      <c r="Z14" s="154"/>
      <c r="AA14" s="20" t="s">
        <v>32</v>
      </c>
      <c r="AB14" s="154"/>
      <c r="AC14" s="154"/>
      <c r="AD14" s="20" t="s">
        <v>32</v>
      </c>
      <c r="AE14" s="154"/>
      <c r="AF14" s="154"/>
      <c r="AG14" s="20" t="s">
        <v>32</v>
      </c>
      <c r="AH14" s="154"/>
      <c r="AI14" s="154"/>
      <c r="AJ14" s="20" t="s">
        <v>32</v>
      </c>
      <c r="AK14" s="154"/>
      <c r="AL14" s="154"/>
      <c r="AM14" s="20" t="s">
        <v>32</v>
      </c>
      <c r="AN14" s="154"/>
      <c r="AO14" s="154"/>
      <c r="AP14" s="20" t="s">
        <v>32</v>
      </c>
      <c r="AQ14" s="154"/>
      <c r="AR14" s="154"/>
      <c r="AS14" s="20" t="s">
        <v>32</v>
      </c>
      <c r="AT14" s="154"/>
      <c r="AU14" s="154"/>
      <c r="AV14" s="19" t="s">
        <v>32</v>
      </c>
      <c r="AW14" s="155">
        <f t="shared" si="0"/>
        <v>0</v>
      </c>
      <c r="AX14" s="154"/>
      <c r="AY14" s="154"/>
      <c r="AZ14" s="19" t="s">
        <v>32</v>
      </c>
      <c r="BA14" s="11"/>
      <c r="BB14" s="11"/>
      <c r="BC14" s="11"/>
      <c r="BD14" s="11"/>
      <c r="BE14" s="11"/>
    </row>
    <row r="15" spans="1:57" s="5" customFormat="1" ht="21" customHeight="1" x14ac:dyDescent="0.2">
      <c r="A15" s="214" t="s">
        <v>33</v>
      </c>
      <c r="B15" s="215"/>
      <c r="C15" s="215"/>
      <c r="D15" s="215"/>
      <c r="E15" s="215"/>
      <c r="F15" s="215"/>
      <c r="G15" s="215"/>
      <c r="H15" s="215"/>
      <c r="I15" s="215"/>
      <c r="J15" s="215"/>
      <c r="K15" s="215"/>
      <c r="L15" s="215"/>
      <c r="M15" s="154">
        <f>M20-M8</f>
        <v>0</v>
      </c>
      <c r="N15" s="154"/>
      <c r="O15" s="20" t="s">
        <v>32</v>
      </c>
      <c r="P15" s="154">
        <f>P20-P8</f>
        <v>0</v>
      </c>
      <c r="Q15" s="154"/>
      <c r="R15" s="20" t="s">
        <v>32</v>
      </c>
      <c r="S15" s="154">
        <f>S20-S8</f>
        <v>0</v>
      </c>
      <c r="T15" s="154"/>
      <c r="U15" s="20" t="s">
        <v>32</v>
      </c>
      <c r="V15" s="154">
        <f>V20-V8</f>
        <v>0</v>
      </c>
      <c r="W15" s="154"/>
      <c r="X15" s="20" t="s">
        <v>32</v>
      </c>
      <c r="Y15" s="154">
        <f>Y20-Y8</f>
        <v>0</v>
      </c>
      <c r="Z15" s="154"/>
      <c r="AA15" s="20" t="s">
        <v>32</v>
      </c>
      <c r="AB15" s="154">
        <f>AB20-AB8</f>
        <v>0</v>
      </c>
      <c r="AC15" s="154"/>
      <c r="AD15" s="20" t="s">
        <v>32</v>
      </c>
      <c r="AE15" s="154">
        <f>AE20-AE8</f>
        <v>0</v>
      </c>
      <c r="AF15" s="154"/>
      <c r="AG15" s="20" t="s">
        <v>32</v>
      </c>
      <c r="AH15" s="154">
        <f>AH20-AH8</f>
        <v>0</v>
      </c>
      <c r="AI15" s="154"/>
      <c r="AJ15" s="20" t="s">
        <v>32</v>
      </c>
      <c r="AK15" s="154">
        <f>AK20-AK8</f>
        <v>0</v>
      </c>
      <c r="AL15" s="154"/>
      <c r="AM15" s="20" t="s">
        <v>32</v>
      </c>
      <c r="AN15" s="154">
        <f>AN20-AN8</f>
        <v>0</v>
      </c>
      <c r="AO15" s="154"/>
      <c r="AP15" s="20" t="s">
        <v>32</v>
      </c>
      <c r="AQ15" s="154">
        <f>AQ20-AQ8</f>
        <v>0</v>
      </c>
      <c r="AR15" s="154"/>
      <c r="AS15" s="20" t="s">
        <v>32</v>
      </c>
      <c r="AT15" s="154">
        <f>AT20-AT8</f>
        <v>0</v>
      </c>
      <c r="AU15" s="154"/>
      <c r="AV15" s="19" t="s">
        <v>32</v>
      </c>
      <c r="AW15" s="155">
        <f>AW20-AW8</f>
        <v>0</v>
      </c>
      <c r="AX15" s="154"/>
      <c r="AY15" s="154"/>
      <c r="AZ15" s="19" t="s">
        <v>32</v>
      </c>
      <c r="BA15" s="11"/>
      <c r="BB15" s="11"/>
      <c r="BC15" s="11"/>
      <c r="BD15" s="11"/>
      <c r="BE15" s="11"/>
    </row>
    <row r="16" spans="1:57" s="5" customFormat="1" ht="32.25" customHeight="1" thickBot="1" x14ac:dyDescent="0.25">
      <c r="A16" s="157" t="s">
        <v>322</v>
      </c>
      <c r="B16" s="158"/>
      <c r="C16" s="158"/>
      <c r="D16" s="158"/>
      <c r="E16" s="158"/>
      <c r="F16" s="158"/>
      <c r="G16" s="158"/>
      <c r="H16" s="158"/>
      <c r="I16" s="158"/>
      <c r="J16" s="158"/>
      <c r="K16" s="158"/>
      <c r="L16" s="159"/>
      <c r="M16" s="160"/>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2"/>
      <c r="BA16" s="11"/>
      <c r="BB16" s="11"/>
      <c r="BC16" s="11"/>
      <c r="BD16" s="11"/>
      <c r="BE16" s="11"/>
    </row>
    <row r="17" spans="1:66" s="5" customFormat="1" ht="21" customHeight="1" thickTop="1" x14ac:dyDescent="0.2">
      <c r="A17" s="163" t="s">
        <v>314</v>
      </c>
      <c r="B17" s="164"/>
      <c r="C17" s="178" t="s">
        <v>306</v>
      </c>
      <c r="D17" s="179"/>
      <c r="E17" s="179"/>
      <c r="F17" s="179"/>
      <c r="G17" s="179"/>
      <c r="H17" s="179"/>
      <c r="I17" s="179"/>
      <c r="J17" s="179"/>
      <c r="K17" s="179"/>
      <c r="L17" s="180"/>
      <c r="M17" s="176"/>
      <c r="N17" s="177"/>
      <c r="O17" s="98" t="s">
        <v>315</v>
      </c>
      <c r="P17" s="176"/>
      <c r="Q17" s="177"/>
      <c r="R17" s="98" t="s">
        <v>315</v>
      </c>
      <c r="S17" s="176"/>
      <c r="T17" s="177"/>
      <c r="U17" s="98" t="s">
        <v>315</v>
      </c>
      <c r="V17" s="176"/>
      <c r="W17" s="177"/>
      <c r="X17" s="98" t="s">
        <v>315</v>
      </c>
      <c r="Y17" s="176"/>
      <c r="Z17" s="177"/>
      <c r="AA17" s="98" t="s">
        <v>315</v>
      </c>
      <c r="AB17" s="176"/>
      <c r="AC17" s="177"/>
      <c r="AD17" s="98" t="s">
        <v>315</v>
      </c>
      <c r="AE17" s="176"/>
      <c r="AF17" s="177"/>
      <c r="AG17" s="98" t="s">
        <v>315</v>
      </c>
      <c r="AH17" s="176"/>
      <c r="AI17" s="177"/>
      <c r="AJ17" s="98" t="s">
        <v>315</v>
      </c>
      <c r="AK17" s="176"/>
      <c r="AL17" s="177"/>
      <c r="AM17" s="98" t="s">
        <v>315</v>
      </c>
      <c r="AN17" s="176"/>
      <c r="AO17" s="177"/>
      <c r="AP17" s="98" t="s">
        <v>315</v>
      </c>
      <c r="AQ17" s="176"/>
      <c r="AR17" s="177"/>
      <c r="AS17" s="98" t="s">
        <v>315</v>
      </c>
      <c r="AT17" s="176"/>
      <c r="AU17" s="177"/>
      <c r="AV17" s="98" t="s">
        <v>315</v>
      </c>
      <c r="AW17" s="171"/>
      <c r="AX17" s="172"/>
      <c r="AY17" s="172"/>
      <c r="AZ17" s="98" t="s">
        <v>315</v>
      </c>
      <c r="BA17" s="11"/>
      <c r="BB17" s="11"/>
      <c r="BC17" s="11"/>
      <c r="BD17" s="11"/>
      <c r="BE17" s="11"/>
    </row>
    <row r="18" spans="1:66" s="5" customFormat="1" ht="21" customHeight="1" x14ac:dyDescent="0.2">
      <c r="A18" s="165"/>
      <c r="B18" s="164"/>
      <c r="C18" s="173" t="s">
        <v>307</v>
      </c>
      <c r="D18" s="174"/>
      <c r="E18" s="174"/>
      <c r="F18" s="174"/>
      <c r="G18" s="174"/>
      <c r="H18" s="174"/>
      <c r="I18" s="174"/>
      <c r="J18" s="174"/>
      <c r="K18" s="174"/>
      <c r="L18" s="175"/>
      <c r="M18" s="125"/>
      <c r="N18" s="156"/>
      <c r="O18" s="99" t="s">
        <v>315</v>
      </c>
      <c r="P18" s="125"/>
      <c r="Q18" s="156"/>
      <c r="R18" s="99" t="s">
        <v>315</v>
      </c>
      <c r="S18" s="125"/>
      <c r="T18" s="156"/>
      <c r="U18" s="99" t="s">
        <v>315</v>
      </c>
      <c r="V18" s="125"/>
      <c r="W18" s="156"/>
      <c r="X18" s="99" t="s">
        <v>315</v>
      </c>
      <c r="Y18" s="125"/>
      <c r="Z18" s="156"/>
      <c r="AA18" s="99" t="s">
        <v>315</v>
      </c>
      <c r="AB18" s="125"/>
      <c r="AC18" s="156"/>
      <c r="AD18" s="99" t="s">
        <v>315</v>
      </c>
      <c r="AE18" s="125"/>
      <c r="AF18" s="156"/>
      <c r="AG18" s="99" t="s">
        <v>315</v>
      </c>
      <c r="AH18" s="125"/>
      <c r="AI18" s="156"/>
      <c r="AJ18" s="99" t="s">
        <v>315</v>
      </c>
      <c r="AK18" s="125"/>
      <c r="AL18" s="156"/>
      <c r="AM18" s="99" t="s">
        <v>315</v>
      </c>
      <c r="AN18" s="125"/>
      <c r="AO18" s="156"/>
      <c r="AP18" s="99" t="s">
        <v>315</v>
      </c>
      <c r="AQ18" s="125"/>
      <c r="AR18" s="156"/>
      <c r="AS18" s="99" t="s">
        <v>315</v>
      </c>
      <c r="AT18" s="125"/>
      <c r="AU18" s="156"/>
      <c r="AV18" s="99" t="s">
        <v>315</v>
      </c>
      <c r="AW18" s="155"/>
      <c r="AX18" s="154"/>
      <c r="AY18" s="154"/>
      <c r="AZ18" s="99" t="s">
        <v>315</v>
      </c>
      <c r="BA18" s="11"/>
      <c r="BB18" s="11"/>
      <c r="BC18" s="11"/>
      <c r="BD18" s="11"/>
      <c r="BE18" s="11"/>
    </row>
    <row r="19" spans="1:66" s="5" customFormat="1" ht="21" customHeight="1" thickBot="1" x14ac:dyDescent="0.25">
      <c r="A19" s="166"/>
      <c r="B19" s="167"/>
      <c r="C19" s="168" t="s">
        <v>308</v>
      </c>
      <c r="D19" s="169"/>
      <c r="E19" s="169"/>
      <c r="F19" s="169"/>
      <c r="G19" s="169"/>
      <c r="H19" s="169"/>
      <c r="I19" s="169"/>
      <c r="J19" s="169"/>
      <c r="K19" s="169"/>
      <c r="L19" s="170"/>
      <c r="M19" s="148"/>
      <c r="N19" s="149"/>
      <c r="O19" s="100" t="s">
        <v>315</v>
      </c>
      <c r="P19" s="148"/>
      <c r="Q19" s="149"/>
      <c r="R19" s="100" t="s">
        <v>315</v>
      </c>
      <c r="S19" s="148"/>
      <c r="T19" s="149"/>
      <c r="U19" s="100" t="s">
        <v>315</v>
      </c>
      <c r="V19" s="148"/>
      <c r="W19" s="149"/>
      <c r="X19" s="100" t="s">
        <v>315</v>
      </c>
      <c r="Y19" s="148"/>
      <c r="Z19" s="149"/>
      <c r="AA19" s="100" t="s">
        <v>315</v>
      </c>
      <c r="AB19" s="148"/>
      <c r="AC19" s="149"/>
      <c r="AD19" s="100" t="s">
        <v>315</v>
      </c>
      <c r="AE19" s="148"/>
      <c r="AF19" s="149"/>
      <c r="AG19" s="100" t="s">
        <v>315</v>
      </c>
      <c r="AH19" s="148"/>
      <c r="AI19" s="149"/>
      <c r="AJ19" s="100" t="s">
        <v>315</v>
      </c>
      <c r="AK19" s="148"/>
      <c r="AL19" s="149"/>
      <c r="AM19" s="100" t="s">
        <v>315</v>
      </c>
      <c r="AN19" s="148"/>
      <c r="AO19" s="149"/>
      <c r="AP19" s="100" t="s">
        <v>315</v>
      </c>
      <c r="AQ19" s="148"/>
      <c r="AR19" s="149"/>
      <c r="AS19" s="100" t="s">
        <v>315</v>
      </c>
      <c r="AT19" s="148"/>
      <c r="AU19" s="149"/>
      <c r="AV19" s="100" t="s">
        <v>315</v>
      </c>
      <c r="AW19" s="150"/>
      <c r="AX19" s="151"/>
      <c r="AY19" s="151"/>
      <c r="AZ19" s="100" t="s">
        <v>315</v>
      </c>
      <c r="BA19" s="11"/>
      <c r="BB19" s="11"/>
      <c r="BC19" s="11"/>
      <c r="BD19" s="11"/>
      <c r="BE19" s="11"/>
    </row>
    <row r="20" spans="1:66" s="5" customFormat="1" ht="21" customHeight="1" thickTop="1" x14ac:dyDescent="0.2">
      <c r="A20" s="214" t="s">
        <v>300</v>
      </c>
      <c r="B20" s="215"/>
      <c r="C20" s="222"/>
      <c r="D20" s="222"/>
      <c r="E20" s="222"/>
      <c r="F20" s="222"/>
      <c r="G20" s="222"/>
      <c r="H20" s="222"/>
      <c r="I20" s="222"/>
      <c r="J20" s="222"/>
      <c r="K20" s="222"/>
      <c r="L20" s="222"/>
      <c r="M20" s="143">
        <f>SUM(M8:N13)</f>
        <v>0</v>
      </c>
      <c r="N20" s="143"/>
      <c r="O20" s="96" t="s">
        <v>32</v>
      </c>
      <c r="P20" s="143">
        <f>SUM(P8:Q13)</f>
        <v>0</v>
      </c>
      <c r="Q20" s="143"/>
      <c r="R20" s="96" t="s">
        <v>32</v>
      </c>
      <c r="S20" s="143">
        <f>SUM(S8:T13)</f>
        <v>0</v>
      </c>
      <c r="T20" s="143"/>
      <c r="U20" s="96" t="s">
        <v>32</v>
      </c>
      <c r="V20" s="143">
        <f>SUM(V8:W13)</f>
        <v>0</v>
      </c>
      <c r="W20" s="143"/>
      <c r="X20" s="96" t="s">
        <v>32</v>
      </c>
      <c r="Y20" s="143">
        <f>SUM(Y8:Z13)</f>
        <v>0</v>
      </c>
      <c r="Z20" s="143"/>
      <c r="AA20" s="96" t="s">
        <v>32</v>
      </c>
      <c r="AB20" s="143">
        <f>SUM(AB8:AC13)</f>
        <v>0</v>
      </c>
      <c r="AC20" s="143"/>
      <c r="AD20" s="96" t="s">
        <v>32</v>
      </c>
      <c r="AE20" s="143">
        <f>SUM(AE8:AF13)</f>
        <v>0</v>
      </c>
      <c r="AF20" s="143"/>
      <c r="AG20" s="96" t="s">
        <v>32</v>
      </c>
      <c r="AH20" s="143">
        <f>SUM(AH8:AI13)</f>
        <v>0</v>
      </c>
      <c r="AI20" s="143"/>
      <c r="AJ20" s="96" t="s">
        <v>32</v>
      </c>
      <c r="AK20" s="143">
        <f>SUM(AK8:AL13)</f>
        <v>0</v>
      </c>
      <c r="AL20" s="143"/>
      <c r="AM20" s="96" t="s">
        <v>32</v>
      </c>
      <c r="AN20" s="143">
        <f>SUM(AN8:AO13)</f>
        <v>0</v>
      </c>
      <c r="AO20" s="143"/>
      <c r="AP20" s="96" t="s">
        <v>32</v>
      </c>
      <c r="AQ20" s="143">
        <f>SUM(AQ8:AR13)</f>
        <v>0</v>
      </c>
      <c r="AR20" s="143"/>
      <c r="AS20" s="96" t="s">
        <v>32</v>
      </c>
      <c r="AT20" s="143">
        <f>SUM(AT8:AU13)</f>
        <v>0</v>
      </c>
      <c r="AU20" s="143"/>
      <c r="AV20" s="97" t="s">
        <v>32</v>
      </c>
      <c r="AW20" s="221">
        <f>SUM(AW8:AY13)</f>
        <v>0</v>
      </c>
      <c r="AX20" s="143"/>
      <c r="AY20" s="143"/>
      <c r="AZ20" s="97" t="s">
        <v>32</v>
      </c>
      <c r="BA20" s="11"/>
      <c r="BB20" s="11"/>
      <c r="BC20" s="11"/>
      <c r="BD20" s="11"/>
      <c r="BE20" s="11"/>
    </row>
    <row r="21" spans="1:66" s="5" customFormat="1" ht="30" customHeight="1" thickBot="1" x14ac:dyDescent="0.25">
      <c r="A21" s="209" t="s">
        <v>301</v>
      </c>
      <c r="B21" s="210"/>
      <c r="C21" s="210"/>
      <c r="D21" s="210"/>
      <c r="E21" s="210"/>
      <c r="F21" s="210"/>
      <c r="G21" s="210"/>
      <c r="H21" s="210"/>
      <c r="I21" s="210"/>
      <c r="J21" s="210"/>
      <c r="K21" s="210"/>
      <c r="L21" s="211"/>
      <c r="M21" s="152"/>
      <c r="N21" s="152"/>
      <c r="O21" s="18" t="s">
        <v>32</v>
      </c>
      <c r="P21" s="152"/>
      <c r="Q21" s="152"/>
      <c r="R21" s="18" t="s">
        <v>32</v>
      </c>
      <c r="S21" s="152"/>
      <c r="T21" s="152"/>
      <c r="U21" s="18" t="s">
        <v>32</v>
      </c>
      <c r="V21" s="152"/>
      <c r="W21" s="152"/>
      <c r="X21" s="18" t="s">
        <v>32</v>
      </c>
      <c r="Y21" s="152"/>
      <c r="Z21" s="152"/>
      <c r="AA21" s="18" t="s">
        <v>32</v>
      </c>
      <c r="AB21" s="152"/>
      <c r="AC21" s="152"/>
      <c r="AD21" s="18" t="s">
        <v>32</v>
      </c>
      <c r="AE21" s="152"/>
      <c r="AF21" s="152"/>
      <c r="AG21" s="18" t="s">
        <v>32</v>
      </c>
      <c r="AH21" s="152"/>
      <c r="AI21" s="152"/>
      <c r="AJ21" s="18" t="s">
        <v>32</v>
      </c>
      <c r="AK21" s="152"/>
      <c r="AL21" s="152"/>
      <c r="AM21" s="18" t="s">
        <v>32</v>
      </c>
      <c r="AN21" s="152"/>
      <c r="AO21" s="152"/>
      <c r="AP21" s="18" t="s">
        <v>32</v>
      </c>
      <c r="AQ21" s="152"/>
      <c r="AR21" s="152"/>
      <c r="AS21" s="18" t="s">
        <v>32</v>
      </c>
      <c r="AT21" s="152"/>
      <c r="AU21" s="152"/>
      <c r="AV21" s="17" t="s">
        <v>32</v>
      </c>
      <c r="AW21" s="153">
        <f>M21+P21+S21+V21+Y21+AB21+AE21+AH21+AK21+AN21+AQ21+AT21</f>
        <v>0</v>
      </c>
      <c r="AX21" s="152"/>
      <c r="AY21" s="152"/>
      <c r="AZ21" s="17" t="s">
        <v>32</v>
      </c>
      <c r="BA21" s="11"/>
      <c r="BB21" s="11"/>
      <c r="BC21" s="11"/>
      <c r="BD21" s="11"/>
      <c r="BE21" s="11"/>
    </row>
    <row r="22" spans="1:66" s="5" customFormat="1" ht="21" customHeight="1" x14ac:dyDescent="0.2">
      <c r="A22" s="11"/>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11"/>
      <c r="BB22" s="11"/>
      <c r="BC22" s="11"/>
      <c r="BD22" s="11"/>
      <c r="BE22" s="11"/>
    </row>
    <row r="23" spans="1:66" s="5" customFormat="1" ht="21" customHeight="1" x14ac:dyDescent="0.2">
      <c r="A23" s="101" t="s">
        <v>31</v>
      </c>
      <c r="B23" s="102"/>
      <c r="C23" s="102"/>
      <c r="D23" s="102"/>
      <c r="E23" s="102"/>
      <c r="F23" s="102"/>
      <c r="G23" s="102"/>
      <c r="H23" s="102"/>
      <c r="I23" s="102"/>
      <c r="J23" s="102"/>
      <c r="K23" s="103"/>
      <c r="L23" s="16" t="s">
        <v>15</v>
      </c>
      <c r="M23" s="115">
        <f>AW7</f>
        <v>0</v>
      </c>
      <c r="N23" s="115"/>
      <c r="O23" s="115"/>
      <c r="P23" s="115"/>
      <c r="Q23" s="26" t="s">
        <v>17</v>
      </c>
      <c r="R23" s="15" t="s">
        <v>30</v>
      </c>
      <c r="S23" s="5" t="s">
        <v>29</v>
      </c>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row>
    <row r="24" spans="1:66" s="5" customFormat="1" ht="21" customHeight="1" x14ac:dyDescent="0.2">
      <c r="A24" s="101" t="s">
        <v>28</v>
      </c>
      <c r="B24" s="102"/>
      <c r="C24" s="102"/>
      <c r="D24" s="102"/>
      <c r="E24" s="102"/>
      <c r="F24" s="102"/>
      <c r="G24" s="102"/>
      <c r="H24" s="102"/>
      <c r="I24" s="102"/>
      <c r="J24" s="102"/>
      <c r="K24" s="103"/>
      <c r="L24" s="16" t="s">
        <v>15</v>
      </c>
      <c r="M24" s="115">
        <f>AW20</f>
        <v>0</v>
      </c>
      <c r="N24" s="115"/>
      <c r="O24" s="115"/>
      <c r="P24" s="115"/>
      <c r="Q24" s="26" t="s">
        <v>17</v>
      </c>
      <c r="R24" s="15" t="s">
        <v>16</v>
      </c>
      <c r="S24" s="14" t="s">
        <v>310</v>
      </c>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row>
    <row r="25" spans="1:66" s="5" customFormat="1" ht="21" customHeight="1" x14ac:dyDescent="0.2">
      <c r="A25" s="101" t="s">
        <v>27</v>
      </c>
      <c r="B25" s="102"/>
      <c r="C25" s="102"/>
      <c r="D25" s="102"/>
      <c r="E25" s="102"/>
      <c r="F25" s="102"/>
      <c r="G25" s="102"/>
      <c r="H25" s="102"/>
      <c r="I25" s="102"/>
      <c r="J25" s="102"/>
      <c r="K25" s="103"/>
      <c r="L25" s="16" t="s">
        <v>15</v>
      </c>
      <c r="M25" s="115">
        <f>AW15</f>
        <v>0</v>
      </c>
      <c r="N25" s="115"/>
      <c r="O25" s="115"/>
      <c r="P25" s="115"/>
      <c r="Q25" s="26" t="s">
        <v>17</v>
      </c>
      <c r="R25" s="15" t="s">
        <v>16</v>
      </c>
      <c r="S25" s="14" t="s">
        <v>26</v>
      </c>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row>
    <row r="26" spans="1:66" s="5" customFormat="1" ht="21" customHeight="1" x14ac:dyDescent="0.2">
      <c r="A26" s="101" t="s">
        <v>25</v>
      </c>
      <c r="B26" s="102"/>
      <c r="C26" s="102"/>
      <c r="D26" s="102"/>
      <c r="E26" s="102"/>
      <c r="F26" s="102"/>
      <c r="G26" s="102"/>
      <c r="H26" s="102"/>
      <c r="I26" s="102"/>
      <c r="J26" s="102"/>
      <c r="K26" s="103"/>
      <c r="L26" s="16" t="s">
        <v>15</v>
      </c>
      <c r="M26" s="115">
        <f>AW8</f>
        <v>0</v>
      </c>
      <c r="N26" s="115"/>
      <c r="O26" s="115"/>
      <c r="P26" s="115"/>
      <c r="Q26" s="26" t="s">
        <v>17</v>
      </c>
      <c r="R26" s="15" t="s">
        <v>16</v>
      </c>
      <c r="S26" s="14" t="s">
        <v>24</v>
      </c>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row>
    <row r="27" spans="1:66" s="5" customFormat="1" ht="21" customHeight="1" x14ac:dyDescent="0.2">
      <c r="A27" s="101" t="s">
        <v>23</v>
      </c>
      <c r="B27" s="102"/>
      <c r="C27" s="102"/>
      <c r="D27" s="102"/>
      <c r="E27" s="102"/>
      <c r="F27" s="102"/>
      <c r="G27" s="102"/>
      <c r="H27" s="102"/>
      <c r="I27" s="102"/>
      <c r="J27" s="102"/>
      <c r="K27" s="103"/>
      <c r="L27" s="16" t="s">
        <v>15</v>
      </c>
      <c r="M27" s="115" t="e">
        <f>ROUNDUP(AW20/AW7,1)</f>
        <v>#DIV/0!</v>
      </c>
      <c r="N27" s="115"/>
      <c r="O27" s="115"/>
      <c r="P27" s="115"/>
      <c r="Q27" s="26" t="s">
        <v>17</v>
      </c>
      <c r="R27" s="15" t="s">
        <v>16</v>
      </c>
      <c r="S27" s="14" t="s">
        <v>311</v>
      </c>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row>
    <row r="28" spans="1:66" s="5" customFormat="1" ht="21" customHeight="1" x14ac:dyDescent="0.2">
      <c r="A28" s="101" t="s">
        <v>22</v>
      </c>
      <c r="B28" s="102"/>
      <c r="C28" s="102"/>
      <c r="D28" s="102"/>
      <c r="E28" s="102"/>
      <c r="F28" s="102"/>
      <c r="G28" s="102"/>
      <c r="H28" s="102"/>
      <c r="I28" s="102"/>
      <c r="J28" s="102"/>
      <c r="K28" s="103"/>
      <c r="L28" s="16" t="s">
        <v>15</v>
      </c>
      <c r="M28" s="115" t="e">
        <f>ROUNDUP(AW15/AW7,1)</f>
        <v>#DIV/0!</v>
      </c>
      <c r="N28" s="115"/>
      <c r="O28" s="115"/>
      <c r="P28" s="115"/>
      <c r="Q28" s="26" t="s">
        <v>17</v>
      </c>
      <c r="R28" s="15" t="s">
        <v>16</v>
      </c>
      <c r="S28" s="14" t="s">
        <v>21</v>
      </c>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row>
    <row r="29" spans="1:66" s="5" customFormat="1" ht="21" customHeight="1" x14ac:dyDescent="0.2">
      <c r="A29" s="101" t="s">
        <v>20</v>
      </c>
      <c r="B29" s="102"/>
      <c r="C29" s="102"/>
      <c r="D29" s="102"/>
      <c r="E29" s="102"/>
      <c r="F29" s="102"/>
      <c r="G29" s="102"/>
      <c r="H29" s="102"/>
      <c r="I29" s="102"/>
      <c r="J29" s="102"/>
      <c r="K29" s="103"/>
      <c r="L29" s="16" t="s">
        <v>15</v>
      </c>
      <c r="M29" s="115" t="e">
        <f>ROUNDUP(AW8/AW7,1)</f>
        <v>#DIV/0!</v>
      </c>
      <c r="N29" s="115"/>
      <c r="O29" s="115"/>
      <c r="P29" s="115"/>
      <c r="Q29" s="26" t="s">
        <v>17</v>
      </c>
      <c r="R29" s="15" t="s">
        <v>16</v>
      </c>
      <c r="S29" s="14" t="s">
        <v>19</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row>
    <row r="30" spans="1:66" s="5" customFormat="1" ht="21" customHeight="1" x14ac:dyDescent="0.2">
      <c r="A30" s="181" t="s">
        <v>305</v>
      </c>
      <c r="B30" s="122"/>
      <c r="C30" s="122"/>
      <c r="D30" s="122"/>
      <c r="E30" s="122"/>
      <c r="F30" s="122"/>
      <c r="G30" s="122"/>
      <c r="H30" s="122"/>
      <c r="I30" s="122"/>
      <c r="J30" s="122"/>
      <c r="K30" s="123"/>
      <c r="L30" s="185" t="s">
        <v>15</v>
      </c>
      <c r="M30" s="187" t="e">
        <f>ROUNDUP(((AW17+AW18*0.75+AW19*0.5)/AW7),1)</f>
        <v>#DIV/0!</v>
      </c>
      <c r="N30" s="187"/>
      <c r="O30" s="187"/>
      <c r="P30" s="187"/>
      <c r="Q30" s="188" t="s">
        <v>17</v>
      </c>
      <c r="R30" s="201" t="s">
        <v>304</v>
      </c>
      <c r="S30" s="107" t="s">
        <v>312</v>
      </c>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D30" s="11"/>
      <c r="BE30" s="11"/>
      <c r="BF30" s="11"/>
      <c r="BG30" s="11"/>
    </row>
    <row r="31" spans="1:66" s="5" customFormat="1" ht="21" customHeight="1" x14ac:dyDescent="0.2">
      <c r="A31" s="182"/>
      <c r="B31" s="183"/>
      <c r="C31" s="183"/>
      <c r="D31" s="183"/>
      <c r="E31" s="183"/>
      <c r="F31" s="183"/>
      <c r="G31" s="183"/>
      <c r="H31" s="183"/>
      <c r="I31" s="183"/>
      <c r="J31" s="183"/>
      <c r="K31" s="184"/>
      <c r="L31" s="186"/>
      <c r="M31" s="109"/>
      <c r="N31" s="109"/>
      <c r="O31" s="109"/>
      <c r="P31" s="109"/>
      <c r="Q31" s="189"/>
      <c r="R31" s="202"/>
      <c r="S31" s="107"/>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D31" s="11"/>
      <c r="BE31" s="11"/>
      <c r="BF31" s="11"/>
      <c r="BG31" s="11"/>
    </row>
    <row r="32" spans="1:66" s="5" customFormat="1" ht="21" customHeight="1" x14ac:dyDescent="0.2">
      <c r="A32" s="181" t="s">
        <v>303</v>
      </c>
      <c r="B32" s="122"/>
      <c r="C32" s="122"/>
      <c r="D32" s="122"/>
      <c r="E32" s="122"/>
      <c r="F32" s="122"/>
      <c r="G32" s="122"/>
      <c r="H32" s="122"/>
      <c r="I32" s="122"/>
      <c r="J32" s="122"/>
      <c r="K32" s="123"/>
      <c r="L32" s="185" t="s">
        <v>15</v>
      </c>
      <c r="M32" s="187" t="e">
        <f>ROUND(((AW9*2)+(AW10*3)+(AW11*4)+(AW12*5)+(AW13*6))/AW15,2)</f>
        <v>#DIV/0!</v>
      </c>
      <c r="N32" s="187"/>
      <c r="O32" s="187"/>
      <c r="P32" s="187"/>
      <c r="Q32" s="188" t="s">
        <v>17</v>
      </c>
      <c r="R32" s="201"/>
      <c r="S32" s="107" t="s">
        <v>309</v>
      </c>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D32" s="11"/>
      <c r="BE32" s="11"/>
      <c r="BF32" s="11"/>
      <c r="BG32" s="11"/>
    </row>
    <row r="33" spans="1:59" s="5" customFormat="1" ht="21" customHeight="1" x14ac:dyDescent="0.2">
      <c r="A33" s="182"/>
      <c r="B33" s="183"/>
      <c r="C33" s="183"/>
      <c r="D33" s="183"/>
      <c r="E33" s="183"/>
      <c r="F33" s="183"/>
      <c r="G33" s="183"/>
      <c r="H33" s="183"/>
      <c r="I33" s="183"/>
      <c r="J33" s="183"/>
      <c r="K33" s="184"/>
      <c r="L33" s="186"/>
      <c r="M33" s="109"/>
      <c r="N33" s="109"/>
      <c r="O33" s="109"/>
      <c r="P33" s="109"/>
      <c r="Q33" s="189"/>
      <c r="R33" s="202"/>
      <c r="S33" s="107"/>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D33" s="11"/>
      <c r="BE33" s="11"/>
      <c r="BF33" s="11"/>
      <c r="BG33" s="11"/>
    </row>
    <row r="34" spans="1:59" s="5" customFormat="1" ht="36" customHeight="1" x14ac:dyDescent="0.2">
      <c r="A34" s="191" t="s">
        <v>318</v>
      </c>
      <c r="B34" s="192"/>
      <c r="C34" s="192"/>
      <c r="D34" s="192"/>
      <c r="E34" s="192"/>
      <c r="F34" s="192"/>
      <c r="G34" s="192"/>
      <c r="H34" s="192"/>
      <c r="I34" s="192"/>
      <c r="J34" s="192"/>
      <c r="K34" s="193"/>
      <c r="L34" s="185" t="s">
        <v>15</v>
      </c>
      <c r="M34" s="187" t="e">
        <f>ROUNDUP(IF(M32&lt;4,M30/6,IF(M32&lt;5,M30/5,IF(M32&gt;=5,M30/3,"")))+(M29/10),1)</f>
        <v>#DIV/0!</v>
      </c>
      <c r="N34" s="187"/>
      <c r="O34" s="187"/>
      <c r="P34" s="187"/>
      <c r="Q34" s="188" t="s">
        <v>17</v>
      </c>
      <c r="R34" s="201" t="s">
        <v>16</v>
      </c>
      <c r="S34" s="110" t="s">
        <v>313</v>
      </c>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54" t="s">
        <v>316</v>
      </c>
      <c r="AU34" s="154"/>
      <c r="AV34" s="154"/>
      <c r="AW34" s="154" t="e">
        <f>ROUND(IF(M32&lt;4,M30/6,IF(M32&lt;5,M30/5,IF(M32&gt;=5,M30/3,""))),2)</f>
        <v>#DIV/0!</v>
      </c>
      <c r="AX34" s="154"/>
      <c r="AY34" s="154"/>
      <c r="AZ34" s="154"/>
      <c r="BD34" s="11"/>
      <c r="BE34" s="11"/>
      <c r="BF34" s="11"/>
      <c r="BG34" s="11"/>
    </row>
    <row r="35" spans="1:59" s="5" customFormat="1" ht="36" customHeight="1" x14ac:dyDescent="0.2">
      <c r="A35" s="194"/>
      <c r="B35" s="195"/>
      <c r="C35" s="195"/>
      <c r="D35" s="195"/>
      <c r="E35" s="195"/>
      <c r="F35" s="195"/>
      <c r="G35" s="195"/>
      <c r="H35" s="195"/>
      <c r="I35" s="195"/>
      <c r="J35" s="195"/>
      <c r="K35" s="196"/>
      <c r="L35" s="186"/>
      <c r="M35" s="109"/>
      <c r="N35" s="109"/>
      <c r="O35" s="109"/>
      <c r="P35" s="109"/>
      <c r="Q35" s="189"/>
      <c r="R35" s="202"/>
      <c r="S35" s="110"/>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54" t="s">
        <v>317</v>
      </c>
      <c r="AU35" s="154"/>
      <c r="AV35" s="154"/>
      <c r="AW35" s="154" t="e">
        <f>ROUND((M29/10),2)</f>
        <v>#DIV/0!</v>
      </c>
      <c r="AX35" s="154"/>
      <c r="AY35" s="154"/>
      <c r="AZ35" s="154"/>
      <c r="BD35" s="11"/>
      <c r="BE35" s="11"/>
      <c r="BF35" s="11"/>
      <c r="BG35" s="11"/>
    </row>
    <row r="36" spans="1:59" s="5" customFormat="1" ht="21" customHeight="1" x14ac:dyDescent="0.2">
      <c r="A36" s="191" t="s">
        <v>319</v>
      </c>
      <c r="B36" s="192"/>
      <c r="C36" s="192"/>
      <c r="D36" s="192"/>
      <c r="E36" s="192"/>
      <c r="F36" s="192"/>
      <c r="G36" s="192"/>
      <c r="H36" s="192"/>
      <c r="I36" s="192"/>
      <c r="J36" s="192"/>
      <c r="K36" s="193"/>
      <c r="L36" s="185" t="s">
        <v>15</v>
      </c>
      <c r="M36" s="187" t="e">
        <f>(AW12+AW13+AW14)/AW20*100</f>
        <v>#DIV/0!</v>
      </c>
      <c r="N36" s="187"/>
      <c r="O36" s="187"/>
      <c r="P36" s="187"/>
      <c r="Q36" s="188" t="s">
        <v>14</v>
      </c>
      <c r="R36" s="197" t="s">
        <v>13</v>
      </c>
      <c r="S36" s="107" t="s">
        <v>12</v>
      </c>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1"/>
      <c r="BE36" s="11"/>
      <c r="BF36" s="11"/>
      <c r="BG36" s="11"/>
    </row>
    <row r="37" spans="1:59" s="5" customFormat="1" ht="21" customHeight="1" x14ac:dyDescent="0.2">
      <c r="A37" s="194"/>
      <c r="B37" s="195"/>
      <c r="C37" s="195"/>
      <c r="D37" s="195"/>
      <c r="E37" s="195"/>
      <c r="F37" s="195"/>
      <c r="G37" s="195"/>
      <c r="H37" s="195"/>
      <c r="I37" s="195"/>
      <c r="J37" s="195"/>
      <c r="K37" s="196"/>
      <c r="L37" s="186"/>
      <c r="M37" s="109"/>
      <c r="N37" s="109"/>
      <c r="O37" s="109"/>
      <c r="P37" s="109"/>
      <c r="Q37" s="189"/>
      <c r="R37" s="198"/>
      <c r="S37" s="200"/>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1"/>
      <c r="BE37" s="11"/>
      <c r="BF37" s="11"/>
      <c r="BG37" s="11"/>
    </row>
    <row r="38" spans="1:59" s="5" customFormat="1" ht="21" customHeight="1" x14ac:dyDescent="0.2">
      <c r="A38" s="5" t="s">
        <v>340</v>
      </c>
      <c r="B38" s="31"/>
      <c r="C38" s="31"/>
      <c r="D38" s="31"/>
      <c r="E38" s="31"/>
      <c r="F38" s="31"/>
      <c r="G38" s="31"/>
      <c r="H38" s="31"/>
      <c r="I38" s="31"/>
      <c r="J38" s="31"/>
      <c r="K38" s="31"/>
      <c r="L38" s="12"/>
      <c r="M38" s="13"/>
      <c r="N38" s="13"/>
      <c r="O38" s="13"/>
      <c r="P38" s="13"/>
      <c r="Q38" s="12"/>
      <c r="R38" s="12"/>
      <c r="BD38" s="11"/>
      <c r="BE38" s="11"/>
      <c r="BF38" s="11"/>
      <c r="BG38" s="11"/>
    </row>
    <row r="39" spans="1:59" ht="21" customHeight="1" x14ac:dyDescent="0.2">
      <c r="A39" s="1" t="s">
        <v>330</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row>
    <row r="40" spans="1:59" ht="21" customHeight="1" x14ac:dyDescent="0.2">
      <c r="A40" s="128" t="s">
        <v>341</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21"/>
      <c r="BB40" s="21"/>
      <c r="BC40" s="21"/>
      <c r="BD40" s="21"/>
      <c r="BE40" s="21"/>
    </row>
    <row r="41" spans="1:59" s="5" customFormat="1" ht="21" customHeight="1" thickBot="1" x14ac:dyDescent="0.25"/>
    <row r="42" spans="1:59" s="5" customFormat="1" ht="21" customHeight="1" thickBot="1" x14ac:dyDescent="0.25">
      <c r="A42" s="112" t="s">
        <v>59</v>
      </c>
      <c r="B42" s="113"/>
      <c r="C42" s="113"/>
      <c r="D42" s="113"/>
      <c r="E42" s="113"/>
      <c r="F42" s="113"/>
      <c r="G42" s="113"/>
      <c r="H42" s="113"/>
      <c r="I42" s="113"/>
      <c r="J42" s="113"/>
      <c r="K42" s="113"/>
      <c r="L42" s="129"/>
      <c r="M42" s="116" t="s">
        <v>58</v>
      </c>
      <c r="N42" s="113"/>
      <c r="O42" s="113"/>
      <c r="P42" s="113"/>
      <c r="Q42" s="113"/>
      <c r="R42" s="113"/>
      <c r="S42" s="113"/>
      <c r="T42" s="113"/>
      <c r="U42" s="113"/>
      <c r="V42" s="113"/>
      <c r="W42" s="113"/>
      <c r="X42" s="113"/>
      <c r="Y42" s="113"/>
      <c r="Z42" s="113"/>
      <c r="AA42" s="113"/>
      <c r="AB42" s="220"/>
      <c r="AC42" s="133" t="s">
        <v>57</v>
      </c>
      <c r="AD42" s="134"/>
      <c r="AE42" s="134"/>
      <c r="AF42" s="134"/>
      <c r="AG42" s="134"/>
      <c r="AH42" s="134"/>
      <c r="AI42" s="134"/>
      <c r="AJ42" s="134"/>
      <c r="AK42" s="135"/>
      <c r="AL42" s="136"/>
      <c r="AM42" s="136"/>
      <c r="AN42" s="136"/>
      <c r="AO42" s="136"/>
      <c r="AP42" s="136"/>
      <c r="AQ42" s="136"/>
      <c r="AR42" s="136"/>
      <c r="AS42" s="136"/>
      <c r="AT42" s="136"/>
      <c r="AU42" s="136"/>
      <c r="AV42" s="136"/>
      <c r="AW42" s="136"/>
      <c r="AX42" s="136"/>
      <c r="AY42" s="136"/>
      <c r="AZ42" s="137"/>
    </row>
    <row r="43" spans="1:59" s="5" customFormat="1" ht="21" customHeight="1" thickBot="1" x14ac:dyDescent="0.25">
      <c r="A43" s="138" t="s">
        <v>56</v>
      </c>
      <c r="B43" s="139"/>
      <c r="C43" s="139"/>
      <c r="D43" s="139"/>
      <c r="E43" s="139"/>
      <c r="F43" s="140"/>
      <c r="G43" s="140"/>
      <c r="H43" s="141" t="s">
        <v>55</v>
      </c>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2"/>
      <c r="BA43" s="11"/>
      <c r="BB43" s="11"/>
      <c r="BC43" s="11"/>
      <c r="BD43" s="11"/>
      <c r="BE43" s="11"/>
    </row>
    <row r="44" spans="1:59" s="5" customFormat="1" ht="21" customHeight="1" x14ac:dyDescent="0.2">
      <c r="A44" s="145"/>
      <c r="B44" s="146"/>
      <c r="C44" s="146"/>
      <c r="D44" s="146"/>
      <c r="E44" s="146"/>
      <c r="F44" s="146"/>
      <c r="G44" s="146"/>
      <c r="H44" s="146"/>
      <c r="I44" s="146"/>
      <c r="J44" s="146"/>
      <c r="K44" s="146"/>
      <c r="L44" s="219"/>
      <c r="M44" s="216" t="s">
        <v>54</v>
      </c>
      <c r="N44" s="216"/>
      <c r="O44" s="216"/>
      <c r="P44" s="216" t="s">
        <v>53</v>
      </c>
      <c r="Q44" s="216"/>
      <c r="R44" s="216"/>
      <c r="S44" s="216" t="s">
        <v>52</v>
      </c>
      <c r="T44" s="216"/>
      <c r="U44" s="216"/>
      <c r="V44" s="216" t="s">
        <v>51</v>
      </c>
      <c r="W44" s="216"/>
      <c r="X44" s="216"/>
      <c r="Y44" s="216" t="s">
        <v>50</v>
      </c>
      <c r="Z44" s="216"/>
      <c r="AA44" s="216"/>
      <c r="AB44" s="216" t="s">
        <v>49</v>
      </c>
      <c r="AC44" s="216"/>
      <c r="AD44" s="216"/>
      <c r="AE44" s="216" t="s">
        <v>48</v>
      </c>
      <c r="AF44" s="216"/>
      <c r="AG44" s="216"/>
      <c r="AH44" s="216" t="s">
        <v>47</v>
      </c>
      <c r="AI44" s="216"/>
      <c r="AJ44" s="216"/>
      <c r="AK44" s="216" t="s">
        <v>46</v>
      </c>
      <c r="AL44" s="216"/>
      <c r="AM44" s="216"/>
      <c r="AN44" s="216" t="s">
        <v>45</v>
      </c>
      <c r="AO44" s="216"/>
      <c r="AP44" s="216"/>
      <c r="AQ44" s="216" t="s">
        <v>44</v>
      </c>
      <c r="AR44" s="216"/>
      <c r="AS44" s="216"/>
      <c r="AT44" s="216" t="s">
        <v>43</v>
      </c>
      <c r="AU44" s="216"/>
      <c r="AV44" s="217"/>
      <c r="AW44" s="218" t="s">
        <v>42</v>
      </c>
      <c r="AX44" s="216"/>
      <c r="AY44" s="216"/>
      <c r="AZ44" s="217"/>
      <c r="BA44" s="11"/>
      <c r="BB44" s="11"/>
      <c r="BC44" s="11"/>
      <c r="BD44" s="11"/>
      <c r="BE44" s="11"/>
    </row>
    <row r="45" spans="1:59" s="5" customFormat="1" ht="21" customHeight="1" x14ac:dyDescent="0.2">
      <c r="A45" s="212" t="s">
        <v>41</v>
      </c>
      <c r="B45" s="213"/>
      <c r="C45" s="213"/>
      <c r="D45" s="213"/>
      <c r="E45" s="213"/>
      <c r="F45" s="213"/>
      <c r="G45" s="213"/>
      <c r="H45" s="213"/>
      <c r="I45" s="213"/>
      <c r="J45" s="213"/>
      <c r="K45" s="213"/>
      <c r="L45" s="213"/>
      <c r="M45" s="154"/>
      <c r="N45" s="154"/>
      <c r="O45" s="33" t="s">
        <v>30</v>
      </c>
      <c r="P45" s="154"/>
      <c r="Q45" s="154"/>
      <c r="R45" s="33" t="s">
        <v>30</v>
      </c>
      <c r="S45" s="154"/>
      <c r="T45" s="154"/>
      <c r="U45" s="33" t="s">
        <v>30</v>
      </c>
      <c r="V45" s="154"/>
      <c r="W45" s="154"/>
      <c r="X45" s="33" t="s">
        <v>30</v>
      </c>
      <c r="Y45" s="154"/>
      <c r="Z45" s="154"/>
      <c r="AA45" s="33" t="s">
        <v>30</v>
      </c>
      <c r="AB45" s="154"/>
      <c r="AC45" s="154"/>
      <c r="AD45" s="33" t="s">
        <v>30</v>
      </c>
      <c r="AE45" s="154"/>
      <c r="AF45" s="154"/>
      <c r="AG45" s="33" t="s">
        <v>30</v>
      </c>
      <c r="AH45" s="154"/>
      <c r="AI45" s="154"/>
      <c r="AJ45" s="33" t="s">
        <v>30</v>
      </c>
      <c r="AK45" s="154"/>
      <c r="AL45" s="154"/>
      <c r="AM45" s="33" t="s">
        <v>30</v>
      </c>
      <c r="AN45" s="154"/>
      <c r="AO45" s="154"/>
      <c r="AP45" s="33" t="s">
        <v>30</v>
      </c>
      <c r="AQ45" s="154"/>
      <c r="AR45" s="154"/>
      <c r="AS45" s="33" t="s">
        <v>30</v>
      </c>
      <c r="AT45" s="154"/>
      <c r="AU45" s="154"/>
      <c r="AV45" s="95" t="s">
        <v>30</v>
      </c>
      <c r="AW45" s="155"/>
      <c r="AX45" s="154"/>
      <c r="AY45" s="154"/>
      <c r="AZ45" s="95" t="s">
        <v>30</v>
      </c>
      <c r="BA45" s="11"/>
      <c r="BB45" s="11"/>
      <c r="BC45" s="11"/>
      <c r="BD45" s="11"/>
      <c r="BE45" s="11"/>
    </row>
    <row r="46" spans="1:59" s="5" customFormat="1" ht="21" customHeight="1" x14ac:dyDescent="0.2">
      <c r="A46" s="212" t="s">
        <v>40</v>
      </c>
      <c r="B46" s="213"/>
      <c r="C46" s="213"/>
      <c r="D46" s="213"/>
      <c r="E46" s="213"/>
      <c r="F46" s="213"/>
      <c r="G46" s="213"/>
      <c r="H46" s="213"/>
      <c r="I46" s="213"/>
      <c r="J46" s="213"/>
      <c r="K46" s="213"/>
      <c r="L46" s="213"/>
      <c r="M46" s="154"/>
      <c r="N46" s="154"/>
      <c r="O46" s="20" t="s">
        <v>32</v>
      </c>
      <c r="P46" s="154"/>
      <c r="Q46" s="154"/>
      <c r="R46" s="20" t="s">
        <v>32</v>
      </c>
      <c r="S46" s="154"/>
      <c r="T46" s="154"/>
      <c r="U46" s="20" t="s">
        <v>32</v>
      </c>
      <c r="V46" s="154"/>
      <c r="W46" s="154"/>
      <c r="X46" s="20" t="s">
        <v>32</v>
      </c>
      <c r="Y46" s="154"/>
      <c r="Z46" s="154"/>
      <c r="AA46" s="20" t="s">
        <v>32</v>
      </c>
      <c r="AB46" s="154"/>
      <c r="AC46" s="154"/>
      <c r="AD46" s="20" t="s">
        <v>32</v>
      </c>
      <c r="AE46" s="154"/>
      <c r="AF46" s="154"/>
      <c r="AG46" s="20" t="s">
        <v>32</v>
      </c>
      <c r="AH46" s="154"/>
      <c r="AI46" s="154"/>
      <c r="AJ46" s="20" t="s">
        <v>32</v>
      </c>
      <c r="AK46" s="154"/>
      <c r="AL46" s="154"/>
      <c r="AM46" s="20" t="s">
        <v>32</v>
      </c>
      <c r="AN46" s="154"/>
      <c r="AO46" s="154"/>
      <c r="AP46" s="20" t="s">
        <v>32</v>
      </c>
      <c r="AQ46" s="154"/>
      <c r="AR46" s="154"/>
      <c r="AS46" s="20" t="s">
        <v>32</v>
      </c>
      <c r="AT46" s="154"/>
      <c r="AU46" s="154"/>
      <c r="AV46" s="19" t="s">
        <v>32</v>
      </c>
      <c r="AW46" s="155">
        <f t="shared" ref="AW46:AW52" si="1">M46+P46+S46+V46+Y46+AB46+AE46+AH46+AK46+AN46+AQ46+AT46</f>
        <v>0</v>
      </c>
      <c r="AX46" s="154"/>
      <c r="AY46" s="154"/>
      <c r="AZ46" s="19" t="s">
        <v>32</v>
      </c>
      <c r="BA46" s="11"/>
      <c r="BB46" s="11"/>
      <c r="BC46" s="11"/>
      <c r="BD46" s="11"/>
      <c r="BE46" s="11"/>
    </row>
    <row r="47" spans="1:59" s="5" customFormat="1" ht="21" customHeight="1" x14ac:dyDescent="0.2">
      <c r="A47" s="212" t="s">
        <v>39</v>
      </c>
      <c r="B47" s="213"/>
      <c r="C47" s="213"/>
      <c r="D47" s="213"/>
      <c r="E47" s="213"/>
      <c r="F47" s="213"/>
      <c r="G47" s="213"/>
      <c r="H47" s="213"/>
      <c r="I47" s="213"/>
      <c r="J47" s="213"/>
      <c r="K47" s="213"/>
      <c r="L47" s="213"/>
      <c r="M47" s="154"/>
      <c r="N47" s="154"/>
      <c r="O47" s="20" t="s">
        <v>32</v>
      </c>
      <c r="P47" s="154"/>
      <c r="Q47" s="154"/>
      <c r="R47" s="20" t="s">
        <v>32</v>
      </c>
      <c r="S47" s="154"/>
      <c r="T47" s="154"/>
      <c r="U47" s="20" t="s">
        <v>32</v>
      </c>
      <c r="V47" s="154"/>
      <c r="W47" s="154"/>
      <c r="X47" s="20" t="s">
        <v>32</v>
      </c>
      <c r="Y47" s="154"/>
      <c r="Z47" s="154"/>
      <c r="AA47" s="20" t="s">
        <v>32</v>
      </c>
      <c r="AB47" s="154"/>
      <c r="AC47" s="154"/>
      <c r="AD47" s="20" t="s">
        <v>32</v>
      </c>
      <c r="AE47" s="154"/>
      <c r="AF47" s="154"/>
      <c r="AG47" s="20" t="s">
        <v>32</v>
      </c>
      <c r="AH47" s="154"/>
      <c r="AI47" s="154"/>
      <c r="AJ47" s="20" t="s">
        <v>32</v>
      </c>
      <c r="AK47" s="154"/>
      <c r="AL47" s="154"/>
      <c r="AM47" s="20" t="s">
        <v>32</v>
      </c>
      <c r="AN47" s="154"/>
      <c r="AO47" s="154"/>
      <c r="AP47" s="20" t="s">
        <v>32</v>
      </c>
      <c r="AQ47" s="154"/>
      <c r="AR47" s="154"/>
      <c r="AS47" s="20" t="s">
        <v>32</v>
      </c>
      <c r="AT47" s="154"/>
      <c r="AU47" s="154"/>
      <c r="AV47" s="19" t="s">
        <v>32</v>
      </c>
      <c r="AW47" s="155">
        <f t="shared" si="1"/>
        <v>0</v>
      </c>
      <c r="AX47" s="154"/>
      <c r="AY47" s="154"/>
      <c r="AZ47" s="19" t="s">
        <v>32</v>
      </c>
      <c r="BA47" s="11"/>
      <c r="BB47" s="11"/>
      <c r="BC47" s="11"/>
      <c r="BD47" s="11"/>
      <c r="BE47" s="11"/>
    </row>
    <row r="48" spans="1:59" s="5" customFormat="1" ht="21" customHeight="1" x14ac:dyDescent="0.2">
      <c r="A48" s="212" t="s">
        <v>38</v>
      </c>
      <c r="B48" s="213"/>
      <c r="C48" s="213"/>
      <c r="D48" s="213"/>
      <c r="E48" s="213"/>
      <c r="F48" s="213"/>
      <c r="G48" s="213"/>
      <c r="H48" s="213"/>
      <c r="I48" s="213"/>
      <c r="J48" s="213"/>
      <c r="K48" s="213"/>
      <c r="L48" s="213"/>
      <c r="M48" s="154"/>
      <c r="N48" s="154"/>
      <c r="O48" s="20" t="s">
        <v>32</v>
      </c>
      <c r="P48" s="154"/>
      <c r="Q48" s="154"/>
      <c r="R48" s="20" t="s">
        <v>32</v>
      </c>
      <c r="S48" s="154"/>
      <c r="T48" s="154"/>
      <c r="U48" s="20" t="s">
        <v>32</v>
      </c>
      <c r="V48" s="154"/>
      <c r="W48" s="154"/>
      <c r="X48" s="20" t="s">
        <v>32</v>
      </c>
      <c r="Y48" s="154"/>
      <c r="Z48" s="154"/>
      <c r="AA48" s="20" t="s">
        <v>32</v>
      </c>
      <c r="AB48" s="154"/>
      <c r="AC48" s="154"/>
      <c r="AD48" s="20" t="s">
        <v>32</v>
      </c>
      <c r="AE48" s="154"/>
      <c r="AF48" s="154"/>
      <c r="AG48" s="20" t="s">
        <v>32</v>
      </c>
      <c r="AH48" s="154"/>
      <c r="AI48" s="154"/>
      <c r="AJ48" s="20" t="s">
        <v>32</v>
      </c>
      <c r="AK48" s="154"/>
      <c r="AL48" s="154"/>
      <c r="AM48" s="20" t="s">
        <v>32</v>
      </c>
      <c r="AN48" s="154"/>
      <c r="AO48" s="154"/>
      <c r="AP48" s="20" t="s">
        <v>32</v>
      </c>
      <c r="AQ48" s="154"/>
      <c r="AR48" s="154"/>
      <c r="AS48" s="20" t="s">
        <v>32</v>
      </c>
      <c r="AT48" s="154"/>
      <c r="AU48" s="154"/>
      <c r="AV48" s="19" t="s">
        <v>32</v>
      </c>
      <c r="AW48" s="155">
        <f t="shared" si="1"/>
        <v>0</v>
      </c>
      <c r="AX48" s="154"/>
      <c r="AY48" s="154"/>
      <c r="AZ48" s="19" t="s">
        <v>32</v>
      </c>
      <c r="BA48" s="11"/>
      <c r="BB48" s="11"/>
      <c r="BC48" s="11"/>
      <c r="BD48" s="11"/>
      <c r="BE48" s="11"/>
    </row>
    <row r="49" spans="1:66" s="5" customFormat="1" ht="21" customHeight="1" x14ac:dyDescent="0.2">
      <c r="A49" s="212" t="s">
        <v>37</v>
      </c>
      <c r="B49" s="213"/>
      <c r="C49" s="213"/>
      <c r="D49" s="213"/>
      <c r="E49" s="213"/>
      <c r="F49" s="213"/>
      <c r="G49" s="213"/>
      <c r="H49" s="213"/>
      <c r="I49" s="213"/>
      <c r="J49" s="213"/>
      <c r="K49" s="213"/>
      <c r="L49" s="213"/>
      <c r="M49" s="154"/>
      <c r="N49" s="154"/>
      <c r="O49" s="20" t="s">
        <v>32</v>
      </c>
      <c r="P49" s="154"/>
      <c r="Q49" s="154"/>
      <c r="R49" s="20" t="s">
        <v>32</v>
      </c>
      <c r="S49" s="154"/>
      <c r="T49" s="154"/>
      <c r="U49" s="20" t="s">
        <v>32</v>
      </c>
      <c r="V49" s="154"/>
      <c r="W49" s="154"/>
      <c r="X49" s="20" t="s">
        <v>32</v>
      </c>
      <c r="Y49" s="154"/>
      <c r="Z49" s="154"/>
      <c r="AA49" s="20" t="s">
        <v>32</v>
      </c>
      <c r="AB49" s="154"/>
      <c r="AC49" s="154"/>
      <c r="AD49" s="20" t="s">
        <v>32</v>
      </c>
      <c r="AE49" s="154"/>
      <c r="AF49" s="154"/>
      <c r="AG49" s="20" t="s">
        <v>32</v>
      </c>
      <c r="AH49" s="154"/>
      <c r="AI49" s="154"/>
      <c r="AJ49" s="20" t="s">
        <v>32</v>
      </c>
      <c r="AK49" s="154"/>
      <c r="AL49" s="154"/>
      <c r="AM49" s="20" t="s">
        <v>32</v>
      </c>
      <c r="AN49" s="154"/>
      <c r="AO49" s="154"/>
      <c r="AP49" s="20" t="s">
        <v>32</v>
      </c>
      <c r="AQ49" s="154"/>
      <c r="AR49" s="154"/>
      <c r="AS49" s="20" t="s">
        <v>32</v>
      </c>
      <c r="AT49" s="154"/>
      <c r="AU49" s="154"/>
      <c r="AV49" s="19" t="s">
        <v>32</v>
      </c>
      <c r="AW49" s="155">
        <f t="shared" si="1"/>
        <v>0</v>
      </c>
      <c r="AX49" s="154"/>
      <c r="AY49" s="154"/>
      <c r="AZ49" s="19" t="s">
        <v>32</v>
      </c>
      <c r="BA49" s="11"/>
      <c r="BB49" s="11"/>
      <c r="BC49" s="11"/>
      <c r="BD49" s="11"/>
      <c r="BE49" s="11"/>
    </row>
    <row r="50" spans="1:66" s="5" customFormat="1" ht="21" customHeight="1" x14ac:dyDescent="0.2">
      <c r="A50" s="212" t="s">
        <v>36</v>
      </c>
      <c r="B50" s="213"/>
      <c r="C50" s="213"/>
      <c r="D50" s="213"/>
      <c r="E50" s="213"/>
      <c r="F50" s="213"/>
      <c r="G50" s="213"/>
      <c r="H50" s="213"/>
      <c r="I50" s="213"/>
      <c r="J50" s="213"/>
      <c r="K50" s="213"/>
      <c r="L50" s="213"/>
      <c r="M50" s="154"/>
      <c r="N50" s="154"/>
      <c r="O50" s="20" t="s">
        <v>32</v>
      </c>
      <c r="P50" s="154"/>
      <c r="Q50" s="154"/>
      <c r="R50" s="20" t="s">
        <v>32</v>
      </c>
      <c r="S50" s="154"/>
      <c r="T50" s="154"/>
      <c r="U50" s="20" t="s">
        <v>32</v>
      </c>
      <c r="V50" s="154"/>
      <c r="W50" s="154"/>
      <c r="X50" s="20" t="s">
        <v>32</v>
      </c>
      <c r="Y50" s="154"/>
      <c r="Z50" s="154"/>
      <c r="AA50" s="20" t="s">
        <v>32</v>
      </c>
      <c r="AB50" s="154"/>
      <c r="AC50" s="154"/>
      <c r="AD50" s="20" t="s">
        <v>32</v>
      </c>
      <c r="AE50" s="154"/>
      <c r="AF50" s="154"/>
      <c r="AG50" s="20" t="s">
        <v>32</v>
      </c>
      <c r="AH50" s="154"/>
      <c r="AI50" s="154"/>
      <c r="AJ50" s="20" t="s">
        <v>32</v>
      </c>
      <c r="AK50" s="154"/>
      <c r="AL50" s="154"/>
      <c r="AM50" s="20" t="s">
        <v>32</v>
      </c>
      <c r="AN50" s="154"/>
      <c r="AO50" s="154"/>
      <c r="AP50" s="20" t="s">
        <v>32</v>
      </c>
      <c r="AQ50" s="154"/>
      <c r="AR50" s="154"/>
      <c r="AS50" s="20" t="s">
        <v>32</v>
      </c>
      <c r="AT50" s="154"/>
      <c r="AU50" s="154"/>
      <c r="AV50" s="19" t="s">
        <v>32</v>
      </c>
      <c r="AW50" s="155">
        <f t="shared" si="1"/>
        <v>0</v>
      </c>
      <c r="AX50" s="154"/>
      <c r="AY50" s="154"/>
      <c r="AZ50" s="19" t="s">
        <v>32</v>
      </c>
      <c r="BA50" s="11"/>
      <c r="BB50" s="11"/>
      <c r="BC50" s="11"/>
      <c r="BD50" s="11"/>
      <c r="BE50" s="11"/>
    </row>
    <row r="51" spans="1:66" s="5" customFormat="1" ht="21" customHeight="1" x14ac:dyDescent="0.2">
      <c r="A51" s="212" t="s">
        <v>35</v>
      </c>
      <c r="B51" s="213"/>
      <c r="C51" s="213"/>
      <c r="D51" s="213"/>
      <c r="E51" s="213"/>
      <c r="F51" s="213"/>
      <c r="G51" s="213"/>
      <c r="H51" s="213"/>
      <c r="I51" s="213"/>
      <c r="J51" s="213"/>
      <c r="K51" s="213"/>
      <c r="L51" s="213"/>
      <c r="M51" s="154"/>
      <c r="N51" s="154"/>
      <c r="O51" s="20" t="s">
        <v>32</v>
      </c>
      <c r="P51" s="154"/>
      <c r="Q51" s="154"/>
      <c r="R51" s="20" t="s">
        <v>32</v>
      </c>
      <c r="S51" s="154"/>
      <c r="T51" s="154"/>
      <c r="U51" s="20" t="s">
        <v>32</v>
      </c>
      <c r="V51" s="154"/>
      <c r="W51" s="154"/>
      <c r="X51" s="20" t="s">
        <v>32</v>
      </c>
      <c r="Y51" s="154"/>
      <c r="Z51" s="154"/>
      <c r="AA51" s="20" t="s">
        <v>32</v>
      </c>
      <c r="AB51" s="154"/>
      <c r="AC51" s="154"/>
      <c r="AD51" s="20" t="s">
        <v>32</v>
      </c>
      <c r="AE51" s="154"/>
      <c r="AF51" s="154"/>
      <c r="AG51" s="20" t="s">
        <v>32</v>
      </c>
      <c r="AH51" s="154"/>
      <c r="AI51" s="154"/>
      <c r="AJ51" s="20" t="s">
        <v>32</v>
      </c>
      <c r="AK51" s="154"/>
      <c r="AL51" s="154"/>
      <c r="AM51" s="20" t="s">
        <v>32</v>
      </c>
      <c r="AN51" s="154"/>
      <c r="AO51" s="154"/>
      <c r="AP51" s="20" t="s">
        <v>32</v>
      </c>
      <c r="AQ51" s="154"/>
      <c r="AR51" s="154"/>
      <c r="AS51" s="20" t="s">
        <v>32</v>
      </c>
      <c r="AT51" s="154"/>
      <c r="AU51" s="154"/>
      <c r="AV51" s="19" t="s">
        <v>32</v>
      </c>
      <c r="AW51" s="155">
        <f t="shared" si="1"/>
        <v>0</v>
      </c>
      <c r="AX51" s="154"/>
      <c r="AY51" s="154"/>
      <c r="AZ51" s="19" t="s">
        <v>32</v>
      </c>
      <c r="BA51" s="11"/>
      <c r="BB51" s="11"/>
      <c r="BC51" s="11"/>
      <c r="BD51" s="11"/>
      <c r="BE51" s="11"/>
    </row>
    <row r="52" spans="1:66" s="5" customFormat="1" ht="21" customHeight="1" x14ac:dyDescent="0.2">
      <c r="A52" s="214" t="s">
        <v>34</v>
      </c>
      <c r="B52" s="215"/>
      <c r="C52" s="215"/>
      <c r="D52" s="215"/>
      <c r="E52" s="215"/>
      <c r="F52" s="215"/>
      <c r="G52" s="215"/>
      <c r="H52" s="215"/>
      <c r="I52" s="215"/>
      <c r="J52" s="215"/>
      <c r="K52" s="215"/>
      <c r="L52" s="215"/>
      <c r="M52" s="154"/>
      <c r="N52" s="154"/>
      <c r="O52" s="20" t="s">
        <v>32</v>
      </c>
      <c r="P52" s="154"/>
      <c r="Q52" s="154"/>
      <c r="R52" s="20" t="s">
        <v>32</v>
      </c>
      <c r="S52" s="154"/>
      <c r="T52" s="154"/>
      <c r="U52" s="20" t="s">
        <v>32</v>
      </c>
      <c r="V52" s="154"/>
      <c r="W52" s="154"/>
      <c r="X52" s="20" t="s">
        <v>32</v>
      </c>
      <c r="Y52" s="154"/>
      <c r="Z52" s="154"/>
      <c r="AA52" s="20" t="s">
        <v>32</v>
      </c>
      <c r="AB52" s="154"/>
      <c r="AC52" s="154"/>
      <c r="AD52" s="20" t="s">
        <v>32</v>
      </c>
      <c r="AE52" s="154"/>
      <c r="AF52" s="154"/>
      <c r="AG52" s="20" t="s">
        <v>32</v>
      </c>
      <c r="AH52" s="154"/>
      <c r="AI52" s="154"/>
      <c r="AJ52" s="20" t="s">
        <v>32</v>
      </c>
      <c r="AK52" s="154"/>
      <c r="AL52" s="154"/>
      <c r="AM52" s="20" t="s">
        <v>32</v>
      </c>
      <c r="AN52" s="154"/>
      <c r="AO52" s="154"/>
      <c r="AP52" s="20" t="s">
        <v>32</v>
      </c>
      <c r="AQ52" s="154"/>
      <c r="AR52" s="154"/>
      <c r="AS52" s="20" t="s">
        <v>32</v>
      </c>
      <c r="AT52" s="154"/>
      <c r="AU52" s="154"/>
      <c r="AV52" s="19" t="s">
        <v>32</v>
      </c>
      <c r="AW52" s="155">
        <f t="shared" si="1"/>
        <v>0</v>
      </c>
      <c r="AX52" s="154"/>
      <c r="AY52" s="154"/>
      <c r="AZ52" s="19" t="s">
        <v>32</v>
      </c>
      <c r="BA52" s="11"/>
      <c r="BB52" s="11"/>
      <c r="BC52" s="11"/>
      <c r="BD52" s="11"/>
      <c r="BE52" s="11"/>
    </row>
    <row r="53" spans="1:66" s="5" customFormat="1" ht="21" customHeight="1" x14ac:dyDescent="0.2">
      <c r="A53" s="212" t="s">
        <v>33</v>
      </c>
      <c r="B53" s="213"/>
      <c r="C53" s="213"/>
      <c r="D53" s="213"/>
      <c r="E53" s="213"/>
      <c r="F53" s="213"/>
      <c r="G53" s="213"/>
      <c r="H53" s="213"/>
      <c r="I53" s="213"/>
      <c r="J53" s="213"/>
      <c r="K53" s="213"/>
      <c r="L53" s="213"/>
      <c r="M53" s="154">
        <f>M58-M46</f>
        <v>0</v>
      </c>
      <c r="N53" s="154"/>
      <c r="O53" s="20" t="s">
        <v>32</v>
      </c>
      <c r="P53" s="154">
        <f>P58-P46</f>
        <v>0</v>
      </c>
      <c r="Q53" s="154"/>
      <c r="R53" s="20" t="s">
        <v>32</v>
      </c>
      <c r="S53" s="154">
        <f>S58-S46</f>
        <v>0</v>
      </c>
      <c r="T53" s="154"/>
      <c r="U53" s="20" t="s">
        <v>32</v>
      </c>
      <c r="V53" s="154">
        <f>V58-V46</f>
        <v>0</v>
      </c>
      <c r="W53" s="154"/>
      <c r="X53" s="20" t="s">
        <v>32</v>
      </c>
      <c r="Y53" s="154">
        <f>Y58-Y46</f>
        <v>0</v>
      </c>
      <c r="Z53" s="154"/>
      <c r="AA53" s="20" t="s">
        <v>32</v>
      </c>
      <c r="AB53" s="154">
        <f>AB58-AB46</f>
        <v>0</v>
      </c>
      <c r="AC53" s="154"/>
      <c r="AD53" s="20" t="s">
        <v>32</v>
      </c>
      <c r="AE53" s="154">
        <f>AE58-AE46</f>
        <v>0</v>
      </c>
      <c r="AF53" s="154"/>
      <c r="AG53" s="20" t="s">
        <v>32</v>
      </c>
      <c r="AH53" s="154">
        <f>AH58-AH46</f>
        <v>0</v>
      </c>
      <c r="AI53" s="154"/>
      <c r="AJ53" s="20" t="s">
        <v>32</v>
      </c>
      <c r="AK53" s="154">
        <f>AK58-AK46</f>
        <v>0</v>
      </c>
      <c r="AL53" s="154"/>
      <c r="AM53" s="20" t="s">
        <v>32</v>
      </c>
      <c r="AN53" s="154">
        <f>AN58-AN46</f>
        <v>0</v>
      </c>
      <c r="AO53" s="154"/>
      <c r="AP53" s="20" t="s">
        <v>32</v>
      </c>
      <c r="AQ53" s="154">
        <f>AQ58-AQ46</f>
        <v>0</v>
      </c>
      <c r="AR53" s="154"/>
      <c r="AS53" s="20" t="s">
        <v>32</v>
      </c>
      <c r="AT53" s="154">
        <f>AT58-AT46</f>
        <v>0</v>
      </c>
      <c r="AU53" s="154"/>
      <c r="AV53" s="19" t="s">
        <v>32</v>
      </c>
      <c r="AW53" s="155">
        <f>AW58-AW46</f>
        <v>0</v>
      </c>
      <c r="AX53" s="154"/>
      <c r="AY53" s="154"/>
      <c r="AZ53" s="19" t="s">
        <v>32</v>
      </c>
      <c r="BA53" s="11"/>
      <c r="BB53" s="11"/>
      <c r="BC53" s="11"/>
      <c r="BD53" s="11"/>
      <c r="BE53" s="11"/>
    </row>
    <row r="54" spans="1:66" s="5" customFormat="1" ht="32.25" customHeight="1" thickBot="1" x14ac:dyDescent="0.25">
      <c r="A54" s="157" t="s">
        <v>322</v>
      </c>
      <c r="B54" s="158"/>
      <c r="C54" s="158"/>
      <c r="D54" s="158"/>
      <c r="E54" s="158"/>
      <c r="F54" s="158"/>
      <c r="G54" s="158"/>
      <c r="H54" s="158"/>
      <c r="I54" s="158"/>
      <c r="J54" s="158"/>
      <c r="K54" s="158"/>
      <c r="L54" s="159"/>
      <c r="M54" s="160"/>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2"/>
      <c r="BA54" s="11"/>
      <c r="BB54" s="11"/>
      <c r="BC54" s="11"/>
      <c r="BD54" s="11"/>
      <c r="BE54" s="11"/>
    </row>
    <row r="55" spans="1:66" s="5" customFormat="1" ht="21" customHeight="1" thickTop="1" x14ac:dyDescent="0.2">
      <c r="A55" s="163" t="s">
        <v>314</v>
      </c>
      <c r="B55" s="164"/>
      <c r="C55" s="178" t="s">
        <v>306</v>
      </c>
      <c r="D55" s="179"/>
      <c r="E55" s="179"/>
      <c r="F55" s="179"/>
      <c r="G55" s="179"/>
      <c r="H55" s="179"/>
      <c r="I55" s="179"/>
      <c r="J55" s="179"/>
      <c r="K55" s="179"/>
      <c r="L55" s="180"/>
      <c r="M55" s="176"/>
      <c r="N55" s="177"/>
      <c r="O55" s="98" t="s">
        <v>315</v>
      </c>
      <c r="P55" s="176"/>
      <c r="Q55" s="177"/>
      <c r="R55" s="98" t="s">
        <v>315</v>
      </c>
      <c r="S55" s="176"/>
      <c r="T55" s="177"/>
      <c r="U55" s="98" t="s">
        <v>315</v>
      </c>
      <c r="V55" s="176"/>
      <c r="W55" s="177"/>
      <c r="X55" s="98" t="s">
        <v>315</v>
      </c>
      <c r="Y55" s="176"/>
      <c r="Z55" s="177"/>
      <c r="AA55" s="98" t="s">
        <v>315</v>
      </c>
      <c r="AB55" s="176"/>
      <c r="AC55" s="177"/>
      <c r="AD55" s="98" t="s">
        <v>315</v>
      </c>
      <c r="AE55" s="176"/>
      <c r="AF55" s="177"/>
      <c r="AG55" s="98" t="s">
        <v>315</v>
      </c>
      <c r="AH55" s="176"/>
      <c r="AI55" s="177"/>
      <c r="AJ55" s="98" t="s">
        <v>315</v>
      </c>
      <c r="AK55" s="176"/>
      <c r="AL55" s="177"/>
      <c r="AM55" s="98" t="s">
        <v>315</v>
      </c>
      <c r="AN55" s="176"/>
      <c r="AO55" s="177"/>
      <c r="AP55" s="98" t="s">
        <v>315</v>
      </c>
      <c r="AQ55" s="176"/>
      <c r="AR55" s="177"/>
      <c r="AS55" s="98" t="s">
        <v>315</v>
      </c>
      <c r="AT55" s="176"/>
      <c r="AU55" s="177"/>
      <c r="AV55" s="98" t="s">
        <v>315</v>
      </c>
      <c r="AW55" s="171"/>
      <c r="AX55" s="172"/>
      <c r="AY55" s="172"/>
      <c r="AZ55" s="98" t="s">
        <v>315</v>
      </c>
      <c r="BA55" s="11"/>
      <c r="BB55" s="11"/>
      <c r="BC55" s="11"/>
      <c r="BD55" s="11"/>
      <c r="BE55" s="11"/>
    </row>
    <row r="56" spans="1:66" s="5" customFormat="1" ht="21" customHeight="1" x14ac:dyDescent="0.2">
      <c r="A56" s="165"/>
      <c r="B56" s="164"/>
      <c r="C56" s="173" t="s">
        <v>307</v>
      </c>
      <c r="D56" s="174"/>
      <c r="E56" s="174"/>
      <c r="F56" s="174"/>
      <c r="G56" s="174"/>
      <c r="H56" s="174"/>
      <c r="I56" s="174"/>
      <c r="J56" s="174"/>
      <c r="K56" s="174"/>
      <c r="L56" s="175"/>
      <c r="M56" s="125"/>
      <c r="N56" s="156"/>
      <c r="O56" s="99" t="s">
        <v>315</v>
      </c>
      <c r="P56" s="125"/>
      <c r="Q56" s="156"/>
      <c r="R56" s="99" t="s">
        <v>315</v>
      </c>
      <c r="S56" s="125"/>
      <c r="T56" s="156"/>
      <c r="U56" s="99" t="s">
        <v>315</v>
      </c>
      <c r="V56" s="125"/>
      <c r="W56" s="156"/>
      <c r="X56" s="99" t="s">
        <v>315</v>
      </c>
      <c r="Y56" s="125"/>
      <c r="Z56" s="156"/>
      <c r="AA56" s="99" t="s">
        <v>315</v>
      </c>
      <c r="AB56" s="125"/>
      <c r="AC56" s="156"/>
      <c r="AD56" s="99" t="s">
        <v>315</v>
      </c>
      <c r="AE56" s="125"/>
      <c r="AF56" s="156"/>
      <c r="AG56" s="99" t="s">
        <v>315</v>
      </c>
      <c r="AH56" s="125"/>
      <c r="AI56" s="156"/>
      <c r="AJ56" s="99" t="s">
        <v>315</v>
      </c>
      <c r="AK56" s="125"/>
      <c r="AL56" s="156"/>
      <c r="AM56" s="99" t="s">
        <v>315</v>
      </c>
      <c r="AN56" s="125"/>
      <c r="AO56" s="156"/>
      <c r="AP56" s="99" t="s">
        <v>315</v>
      </c>
      <c r="AQ56" s="125"/>
      <c r="AR56" s="156"/>
      <c r="AS56" s="99" t="s">
        <v>315</v>
      </c>
      <c r="AT56" s="125"/>
      <c r="AU56" s="156"/>
      <c r="AV56" s="99" t="s">
        <v>315</v>
      </c>
      <c r="AW56" s="155"/>
      <c r="AX56" s="154"/>
      <c r="AY56" s="154"/>
      <c r="AZ56" s="99" t="s">
        <v>315</v>
      </c>
      <c r="BA56" s="11"/>
      <c r="BB56" s="11"/>
      <c r="BC56" s="11"/>
      <c r="BD56" s="11"/>
      <c r="BE56" s="11"/>
    </row>
    <row r="57" spans="1:66" s="5" customFormat="1" ht="21" customHeight="1" thickBot="1" x14ac:dyDescent="0.25">
      <c r="A57" s="166"/>
      <c r="B57" s="167"/>
      <c r="C57" s="168" t="s">
        <v>308</v>
      </c>
      <c r="D57" s="169"/>
      <c r="E57" s="169"/>
      <c r="F57" s="169"/>
      <c r="G57" s="169"/>
      <c r="H57" s="169"/>
      <c r="I57" s="169"/>
      <c r="J57" s="169"/>
      <c r="K57" s="169"/>
      <c r="L57" s="170"/>
      <c r="M57" s="148"/>
      <c r="N57" s="149"/>
      <c r="O57" s="100" t="s">
        <v>315</v>
      </c>
      <c r="P57" s="148"/>
      <c r="Q57" s="149"/>
      <c r="R57" s="100" t="s">
        <v>315</v>
      </c>
      <c r="S57" s="148"/>
      <c r="T57" s="149"/>
      <c r="U57" s="100" t="s">
        <v>315</v>
      </c>
      <c r="V57" s="148"/>
      <c r="W57" s="149"/>
      <c r="X57" s="100" t="s">
        <v>315</v>
      </c>
      <c r="Y57" s="148"/>
      <c r="Z57" s="149"/>
      <c r="AA57" s="100" t="s">
        <v>315</v>
      </c>
      <c r="AB57" s="148"/>
      <c r="AC57" s="149"/>
      <c r="AD57" s="100" t="s">
        <v>315</v>
      </c>
      <c r="AE57" s="148"/>
      <c r="AF57" s="149"/>
      <c r="AG57" s="100" t="s">
        <v>315</v>
      </c>
      <c r="AH57" s="148"/>
      <c r="AI57" s="149"/>
      <c r="AJ57" s="100" t="s">
        <v>315</v>
      </c>
      <c r="AK57" s="148"/>
      <c r="AL57" s="149"/>
      <c r="AM57" s="100" t="s">
        <v>315</v>
      </c>
      <c r="AN57" s="148"/>
      <c r="AO57" s="149"/>
      <c r="AP57" s="100" t="s">
        <v>315</v>
      </c>
      <c r="AQ57" s="148"/>
      <c r="AR57" s="149"/>
      <c r="AS57" s="100" t="s">
        <v>315</v>
      </c>
      <c r="AT57" s="148"/>
      <c r="AU57" s="149"/>
      <c r="AV57" s="100" t="s">
        <v>315</v>
      </c>
      <c r="AW57" s="150"/>
      <c r="AX57" s="151"/>
      <c r="AY57" s="151"/>
      <c r="AZ57" s="100" t="s">
        <v>315</v>
      </c>
      <c r="BA57" s="11"/>
      <c r="BB57" s="11"/>
      <c r="BC57" s="11"/>
      <c r="BD57" s="11"/>
      <c r="BE57" s="11"/>
    </row>
    <row r="58" spans="1:66" s="5" customFormat="1" ht="21" customHeight="1" thickTop="1" x14ac:dyDescent="0.2">
      <c r="A58" s="212" t="s">
        <v>300</v>
      </c>
      <c r="B58" s="213"/>
      <c r="C58" s="213"/>
      <c r="D58" s="213"/>
      <c r="E58" s="213"/>
      <c r="F58" s="213"/>
      <c r="G58" s="213"/>
      <c r="H58" s="213"/>
      <c r="I58" s="213"/>
      <c r="J58" s="213"/>
      <c r="K58" s="213"/>
      <c r="L58" s="213"/>
      <c r="M58" s="154">
        <f>SUM(M46:N51)</f>
        <v>0</v>
      </c>
      <c r="N58" s="154"/>
      <c r="O58" s="20" t="s">
        <v>32</v>
      </c>
      <c r="P58" s="154">
        <f>SUM(P46:Q51)</f>
        <v>0</v>
      </c>
      <c r="Q58" s="154"/>
      <c r="R58" s="20" t="s">
        <v>32</v>
      </c>
      <c r="S58" s="154">
        <f>SUM(S46:T51)</f>
        <v>0</v>
      </c>
      <c r="T58" s="154"/>
      <c r="U58" s="20" t="s">
        <v>32</v>
      </c>
      <c r="V58" s="154">
        <f>SUM(V46:W51)</f>
        <v>0</v>
      </c>
      <c r="W58" s="154"/>
      <c r="X58" s="20" t="s">
        <v>32</v>
      </c>
      <c r="Y58" s="154">
        <f>SUM(Y46:Z51)</f>
        <v>0</v>
      </c>
      <c r="Z58" s="154"/>
      <c r="AA58" s="20" t="s">
        <v>32</v>
      </c>
      <c r="AB58" s="154">
        <f>SUM(AB46:AC51)</f>
        <v>0</v>
      </c>
      <c r="AC58" s="154"/>
      <c r="AD58" s="20" t="s">
        <v>32</v>
      </c>
      <c r="AE58" s="154">
        <f>SUM(AE46:AF51)</f>
        <v>0</v>
      </c>
      <c r="AF58" s="154"/>
      <c r="AG58" s="20" t="s">
        <v>32</v>
      </c>
      <c r="AH58" s="154">
        <f>SUM(AH46:AI51)</f>
        <v>0</v>
      </c>
      <c r="AI58" s="154"/>
      <c r="AJ58" s="20" t="s">
        <v>32</v>
      </c>
      <c r="AK58" s="154">
        <f>SUM(AK46:AL51)</f>
        <v>0</v>
      </c>
      <c r="AL58" s="154"/>
      <c r="AM58" s="20" t="s">
        <v>32</v>
      </c>
      <c r="AN58" s="154">
        <f>SUM(AN46:AO51)</f>
        <v>0</v>
      </c>
      <c r="AO58" s="154"/>
      <c r="AP58" s="20" t="s">
        <v>32</v>
      </c>
      <c r="AQ58" s="154">
        <f>SUM(AQ46:AR51)</f>
        <v>0</v>
      </c>
      <c r="AR58" s="154"/>
      <c r="AS58" s="20" t="s">
        <v>32</v>
      </c>
      <c r="AT58" s="154">
        <f>SUM(AT46:AU51)</f>
        <v>0</v>
      </c>
      <c r="AU58" s="154"/>
      <c r="AV58" s="19" t="s">
        <v>32</v>
      </c>
      <c r="AW58" s="155">
        <f>SUM(AW46:AY51)</f>
        <v>0</v>
      </c>
      <c r="AX58" s="154"/>
      <c r="AY58" s="154"/>
      <c r="AZ58" s="19" t="s">
        <v>32</v>
      </c>
      <c r="BA58" s="11"/>
      <c r="BB58" s="11"/>
      <c r="BC58" s="11"/>
      <c r="BD58" s="11"/>
      <c r="BE58" s="11"/>
    </row>
    <row r="59" spans="1:66" s="5" customFormat="1" ht="30" customHeight="1" thickBot="1" x14ac:dyDescent="0.25">
      <c r="A59" s="209" t="s">
        <v>301</v>
      </c>
      <c r="B59" s="210"/>
      <c r="C59" s="210"/>
      <c r="D59" s="210"/>
      <c r="E59" s="210"/>
      <c r="F59" s="210"/>
      <c r="G59" s="210"/>
      <c r="H59" s="210"/>
      <c r="I59" s="210"/>
      <c r="J59" s="210"/>
      <c r="K59" s="210"/>
      <c r="L59" s="211"/>
      <c r="M59" s="152"/>
      <c r="N59" s="152"/>
      <c r="O59" s="18" t="s">
        <v>32</v>
      </c>
      <c r="P59" s="152"/>
      <c r="Q59" s="152"/>
      <c r="R59" s="18" t="s">
        <v>32</v>
      </c>
      <c r="S59" s="152"/>
      <c r="T59" s="152"/>
      <c r="U59" s="18" t="s">
        <v>32</v>
      </c>
      <c r="V59" s="152"/>
      <c r="W59" s="152"/>
      <c r="X59" s="18" t="s">
        <v>32</v>
      </c>
      <c r="Y59" s="152"/>
      <c r="Z59" s="152"/>
      <c r="AA59" s="18" t="s">
        <v>32</v>
      </c>
      <c r="AB59" s="152"/>
      <c r="AC59" s="152"/>
      <c r="AD59" s="18" t="s">
        <v>32</v>
      </c>
      <c r="AE59" s="152"/>
      <c r="AF59" s="152"/>
      <c r="AG59" s="18" t="s">
        <v>32</v>
      </c>
      <c r="AH59" s="152"/>
      <c r="AI59" s="152"/>
      <c r="AJ59" s="18" t="s">
        <v>32</v>
      </c>
      <c r="AK59" s="152"/>
      <c r="AL59" s="152"/>
      <c r="AM59" s="18" t="s">
        <v>32</v>
      </c>
      <c r="AN59" s="152"/>
      <c r="AO59" s="152"/>
      <c r="AP59" s="18" t="s">
        <v>32</v>
      </c>
      <c r="AQ59" s="152"/>
      <c r="AR59" s="152"/>
      <c r="AS59" s="18" t="s">
        <v>32</v>
      </c>
      <c r="AT59" s="152"/>
      <c r="AU59" s="152"/>
      <c r="AV59" s="17" t="s">
        <v>32</v>
      </c>
      <c r="AW59" s="153">
        <f>M59+P59+S59+V59+Y59+AB59+AE59+AH59+AK59+AN59+AQ59+AT59</f>
        <v>0</v>
      </c>
      <c r="AX59" s="152"/>
      <c r="AY59" s="152"/>
      <c r="AZ59" s="17" t="s">
        <v>32</v>
      </c>
      <c r="BA59" s="11"/>
      <c r="BB59" s="11"/>
      <c r="BC59" s="11"/>
      <c r="BD59" s="11"/>
      <c r="BE59" s="11"/>
    </row>
    <row r="60" spans="1:66" s="5" customFormat="1" ht="21" customHeight="1" thickBot="1" x14ac:dyDescent="0.25">
      <c r="A60" s="206" t="s">
        <v>320</v>
      </c>
      <c r="B60" s="207"/>
      <c r="C60" s="207"/>
      <c r="D60" s="207"/>
      <c r="E60" s="207"/>
      <c r="F60" s="207"/>
      <c r="G60" s="207"/>
      <c r="H60" s="207"/>
      <c r="I60" s="207"/>
      <c r="J60" s="207"/>
      <c r="K60" s="207"/>
      <c r="L60" s="208"/>
      <c r="M60" s="152"/>
      <c r="N60" s="152"/>
      <c r="O60" s="18" t="s">
        <v>32</v>
      </c>
      <c r="P60" s="152"/>
      <c r="Q60" s="152"/>
      <c r="R60" s="18" t="s">
        <v>32</v>
      </c>
      <c r="S60" s="152"/>
      <c r="T60" s="152"/>
      <c r="U60" s="18" t="s">
        <v>32</v>
      </c>
      <c r="V60" s="152"/>
      <c r="W60" s="152"/>
      <c r="X60" s="18" t="s">
        <v>32</v>
      </c>
      <c r="Y60" s="152"/>
      <c r="Z60" s="152"/>
      <c r="AA60" s="18" t="s">
        <v>32</v>
      </c>
      <c r="AB60" s="152"/>
      <c r="AC60" s="152"/>
      <c r="AD60" s="18" t="s">
        <v>32</v>
      </c>
      <c r="AE60" s="152"/>
      <c r="AF60" s="152"/>
      <c r="AG60" s="18" t="s">
        <v>32</v>
      </c>
      <c r="AH60" s="152"/>
      <c r="AI60" s="152"/>
      <c r="AJ60" s="18" t="s">
        <v>32</v>
      </c>
      <c r="AK60" s="152"/>
      <c r="AL60" s="152"/>
      <c r="AM60" s="18" t="s">
        <v>32</v>
      </c>
      <c r="AN60" s="152"/>
      <c r="AO60" s="152"/>
      <c r="AP60" s="18" t="s">
        <v>32</v>
      </c>
      <c r="AQ60" s="152"/>
      <c r="AR60" s="152"/>
      <c r="AS60" s="18" t="s">
        <v>32</v>
      </c>
      <c r="AT60" s="152"/>
      <c r="AU60" s="152"/>
      <c r="AV60" s="17" t="s">
        <v>32</v>
      </c>
      <c r="AW60" s="203">
        <f>M60+P60+S60+V60+Y60+AB60+AE60+AH60+AK60+AN60+AQ60+AT60</f>
        <v>0</v>
      </c>
      <c r="AX60" s="131"/>
      <c r="AY60" s="204"/>
      <c r="AZ60" s="17" t="s">
        <v>32</v>
      </c>
      <c r="BA60" s="11"/>
      <c r="BB60" s="11"/>
      <c r="BC60" s="11"/>
      <c r="BD60" s="11"/>
      <c r="BE60" s="11"/>
    </row>
    <row r="61" spans="1:66" s="5" customFormat="1" ht="21" customHeight="1" x14ac:dyDescent="0.2">
      <c r="A61" s="11"/>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11"/>
      <c r="BB61" s="11"/>
      <c r="BC61" s="11"/>
      <c r="BD61" s="11"/>
      <c r="BE61" s="11"/>
    </row>
    <row r="62" spans="1:66" s="5" customFormat="1" ht="21" customHeight="1" x14ac:dyDescent="0.2">
      <c r="A62" s="101" t="s">
        <v>31</v>
      </c>
      <c r="B62" s="102"/>
      <c r="C62" s="102"/>
      <c r="D62" s="102"/>
      <c r="E62" s="102"/>
      <c r="F62" s="102"/>
      <c r="G62" s="102"/>
      <c r="H62" s="102"/>
      <c r="I62" s="102"/>
      <c r="J62" s="102"/>
      <c r="K62" s="103"/>
      <c r="L62" s="16" t="s">
        <v>15</v>
      </c>
      <c r="M62" s="115">
        <f>AW45</f>
        <v>0</v>
      </c>
      <c r="N62" s="115"/>
      <c r="O62" s="115"/>
      <c r="P62" s="115"/>
      <c r="Q62" s="26" t="s">
        <v>17</v>
      </c>
      <c r="R62" s="15" t="s">
        <v>30</v>
      </c>
      <c r="S62" s="5" t="s">
        <v>29</v>
      </c>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row>
    <row r="63" spans="1:66" s="5" customFormat="1" ht="21" customHeight="1" x14ac:dyDescent="0.2">
      <c r="A63" s="101" t="s">
        <v>28</v>
      </c>
      <c r="B63" s="102"/>
      <c r="C63" s="102"/>
      <c r="D63" s="102"/>
      <c r="E63" s="102"/>
      <c r="F63" s="102"/>
      <c r="G63" s="102"/>
      <c r="H63" s="102"/>
      <c r="I63" s="102"/>
      <c r="J63" s="102"/>
      <c r="K63" s="103"/>
      <c r="L63" s="16" t="s">
        <v>15</v>
      </c>
      <c r="M63" s="115">
        <f>AW58</f>
        <v>0</v>
      </c>
      <c r="N63" s="115"/>
      <c r="O63" s="115"/>
      <c r="P63" s="115"/>
      <c r="Q63" s="26" t="s">
        <v>17</v>
      </c>
      <c r="R63" s="15" t="s">
        <v>16</v>
      </c>
      <c r="S63" s="14" t="s">
        <v>310</v>
      </c>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row>
    <row r="64" spans="1:66" s="5" customFormat="1" ht="21" customHeight="1" x14ac:dyDescent="0.2">
      <c r="A64" s="101" t="s">
        <v>27</v>
      </c>
      <c r="B64" s="102"/>
      <c r="C64" s="102"/>
      <c r="D64" s="102"/>
      <c r="E64" s="102"/>
      <c r="F64" s="102"/>
      <c r="G64" s="102"/>
      <c r="H64" s="102"/>
      <c r="I64" s="102"/>
      <c r="J64" s="102"/>
      <c r="K64" s="103"/>
      <c r="L64" s="16" t="s">
        <v>15</v>
      </c>
      <c r="M64" s="115">
        <f>AW53</f>
        <v>0</v>
      </c>
      <c r="N64" s="115"/>
      <c r="O64" s="115"/>
      <c r="P64" s="115"/>
      <c r="Q64" s="26" t="s">
        <v>17</v>
      </c>
      <c r="R64" s="15" t="s">
        <v>16</v>
      </c>
      <c r="S64" s="14" t="s">
        <v>26</v>
      </c>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row>
    <row r="65" spans="1:63" s="5" customFormat="1" ht="21" customHeight="1" x14ac:dyDescent="0.2">
      <c r="A65" s="101" t="s">
        <v>25</v>
      </c>
      <c r="B65" s="102"/>
      <c r="C65" s="102"/>
      <c r="D65" s="102"/>
      <c r="E65" s="102"/>
      <c r="F65" s="102"/>
      <c r="G65" s="102"/>
      <c r="H65" s="102"/>
      <c r="I65" s="102"/>
      <c r="J65" s="102"/>
      <c r="K65" s="103"/>
      <c r="L65" s="16" t="s">
        <v>15</v>
      </c>
      <c r="M65" s="115">
        <f>AW46</f>
        <v>0</v>
      </c>
      <c r="N65" s="115"/>
      <c r="O65" s="115"/>
      <c r="P65" s="115"/>
      <c r="Q65" s="26" t="s">
        <v>17</v>
      </c>
      <c r="R65" s="15" t="s">
        <v>16</v>
      </c>
      <c r="S65" s="14" t="s">
        <v>24</v>
      </c>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row>
    <row r="66" spans="1:63" s="5" customFormat="1" ht="21" customHeight="1" x14ac:dyDescent="0.2">
      <c r="A66" s="101" t="s">
        <v>23</v>
      </c>
      <c r="B66" s="102"/>
      <c r="C66" s="102"/>
      <c r="D66" s="102"/>
      <c r="E66" s="102"/>
      <c r="F66" s="102"/>
      <c r="G66" s="102"/>
      <c r="H66" s="102"/>
      <c r="I66" s="102"/>
      <c r="J66" s="102"/>
      <c r="K66" s="103"/>
      <c r="L66" s="16" t="s">
        <v>15</v>
      </c>
      <c r="M66" s="115" t="e">
        <f>ROUNDUP(AW58/AW45,1)</f>
        <v>#DIV/0!</v>
      </c>
      <c r="N66" s="115"/>
      <c r="O66" s="115"/>
      <c r="P66" s="115"/>
      <c r="Q66" s="26" t="s">
        <v>17</v>
      </c>
      <c r="R66" s="15" t="s">
        <v>16</v>
      </c>
      <c r="S66" s="14" t="s">
        <v>311</v>
      </c>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row>
    <row r="67" spans="1:63" s="5" customFormat="1" ht="21" customHeight="1" x14ac:dyDescent="0.2">
      <c r="A67" s="101" t="s">
        <v>22</v>
      </c>
      <c r="B67" s="102"/>
      <c r="C67" s="102"/>
      <c r="D67" s="102"/>
      <c r="E67" s="102"/>
      <c r="F67" s="102"/>
      <c r="G67" s="102"/>
      <c r="H67" s="102"/>
      <c r="I67" s="102"/>
      <c r="J67" s="102"/>
      <c r="K67" s="103"/>
      <c r="L67" s="16" t="s">
        <v>15</v>
      </c>
      <c r="M67" s="115" t="e">
        <f>ROUNDUP(AW53/AW45,1)</f>
        <v>#DIV/0!</v>
      </c>
      <c r="N67" s="115"/>
      <c r="O67" s="115"/>
      <c r="P67" s="115"/>
      <c r="Q67" s="26" t="s">
        <v>17</v>
      </c>
      <c r="R67" s="15" t="s">
        <v>16</v>
      </c>
      <c r="S67" s="14" t="s">
        <v>21</v>
      </c>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row>
    <row r="68" spans="1:63" s="5" customFormat="1" ht="21" customHeight="1" x14ac:dyDescent="0.2">
      <c r="A68" s="101" t="s">
        <v>20</v>
      </c>
      <c r="B68" s="102"/>
      <c r="C68" s="102"/>
      <c r="D68" s="102"/>
      <c r="E68" s="102"/>
      <c r="F68" s="102"/>
      <c r="G68" s="102"/>
      <c r="H68" s="102"/>
      <c r="I68" s="102"/>
      <c r="J68" s="102"/>
      <c r="K68" s="103"/>
      <c r="L68" s="16" t="s">
        <v>15</v>
      </c>
      <c r="M68" s="115" t="e">
        <f>ROUNDUP(AW46/AW45,1)</f>
        <v>#DIV/0!</v>
      </c>
      <c r="N68" s="115"/>
      <c r="O68" s="115"/>
      <c r="P68" s="115"/>
      <c r="Q68" s="26" t="s">
        <v>14</v>
      </c>
      <c r="R68" s="15" t="s">
        <v>16</v>
      </c>
      <c r="S68" s="14" t="s">
        <v>19</v>
      </c>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row>
    <row r="69" spans="1:63" s="5" customFormat="1" ht="21" customHeight="1" x14ac:dyDescent="0.2">
      <c r="A69" s="181" t="s">
        <v>305</v>
      </c>
      <c r="B69" s="122"/>
      <c r="C69" s="122"/>
      <c r="D69" s="122"/>
      <c r="E69" s="122"/>
      <c r="F69" s="122"/>
      <c r="G69" s="122"/>
      <c r="H69" s="122"/>
      <c r="I69" s="122"/>
      <c r="J69" s="122"/>
      <c r="K69" s="123"/>
      <c r="L69" s="185" t="s">
        <v>15</v>
      </c>
      <c r="M69" s="187" t="e">
        <f>ROUNDUP(((AW55+AW56*0.75+AW57*0.5)/AW45),1)</f>
        <v>#DIV/0!</v>
      </c>
      <c r="N69" s="187"/>
      <c r="O69" s="187"/>
      <c r="P69" s="187"/>
      <c r="Q69" s="188" t="s">
        <v>14</v>
      </c>
      <c r="R69" s="201" t="s">
        <v>304</v>
      </c>
      <c r="S69" s="107" t="s">
        <v>312</v>
      </c>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D69" s="11"/>
      <c r="BE69" s="11"/>
      <c r="BF69" s="11"/>
      <c r="BG69" s="11"/>
    </row>
    <row r="70" spans="1:63" s="5" customFormat="1" ht="21" customHeight="1" x14ac:dyDescent="0.2">
      <c r="A70" s="182"/>
      <c r="B70" s="183"/>
      <c r="C70" s="183"/>
      <c r="D70" s="183"/>
      <c r="E70" s="183"/>
      <c r="F70" s="183"/>
      <c r="G70" s="183"/>
      <c r="H70" s="183"/>
      <c r="I70" s="183"/>
      <c r="J70" s="183"/>
      <c r="K70" s="184"/>
      <c r="L70" s="186"/>
      <c r="M70" s="109"/>
      <c r="N70" s="109"/>
      <c r="O70" s="109"/>
      <c r="P70" s="109"/>
      <c r="Q70" s="189"/>
      <c r="R70" s="202"/>
      <c r="S70" s="107"/>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D70" s="11"/>
      <c r="BE70" s="11"/>
      <c r="BF70" s="11"/>
      <c r="BG70" s="11"/>
    </row>
    <row r="71" spans="1:63" s="5" customFormat="1" ht="21" customHeight="1" x14ac:dyDescent="0.2">
      <c r="A71" s="181" t="s">
        <v>303</v>
      </c>
      <c r="B71" s="122"/>
      <c r="C71" s="122"/>
      <c r="D71" s="122"/>
      <c r="E71" s="122"/>
      <c r="F71" s="122"/>
      <c r="G71" s="122"/>
      <c r="H71" s="122"/>
      <c r="I71" s="122"/>
      <c r="J71" s="122"/>
      <c r="K71" s="123"/>
      <c r="L71" s="185" t="s">
        <v>15</v>
      </c>
      <c r="M71" s="187" t="e">
        <f>ROUND(((AW47*2)+(AW48*3)+(AW49*4)+(AW50*5)+(AW51*6))/AW53,2)</f>
        <v>#DIV/0!</v>
      </c>
      <c r="N71" s="187"/>
      <c r="O71" s="187"/>
      <c r="P71" s="187"/>
      <c r="Q71" s="188" t="s">
        <v>17</v>
      </c>
      <c r="R71" s="201"/>
      <c r="S71" s="107" t="s">
        <v>18</v>
      </c>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D71" s="11"/>
      <c r="BE71" s="11"/>
      <c r="BF71" s="11"/>
      <c r="BG71" s="11"/>
    </row>
    <row r="72" spans="1:63" s="5" customFormat="1" ht="21" customHeight="1" x14ac:dyDescent="0.2">
      <c r="A72" s="182"/>
      <c r="B72" s="183"/>
      <c r="C72" s="183"/>
      <c r="D72" s="183"/>
      <c r="E72" s="183"/>
      <c r="F72" s="183"/>
      <c r="G72" s="183"/>
      <c r="H72" s="183"/>
      <c r="I72" s="183"/>
      <c r="J72" s="183"/>
      <c r="K72" s="184"/>
      <c r="L72" s="186"/>
      <c r="M72" s="109"/>
      <c r="N72" s="109"/>
      <c r="O72" s="109"/>
      <c r="P72" s="109"/>
      <c r="Q72" s="189"/>
      <c r="R72" s="202"/>
      <c r="S72" s="107"/>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D72" s="11"/>
      <c r="BE72" s="11"/>
      <c r="BF72" s="11"/>
      <c r="BG72" s="11"/>
    </row>
    <row r="73" spans="1:63" s="5" customFormat="1" ht="36" customHeight="1" x14ac:dyDescent="0.2">
      <c r="A73" s="191" t="s">
        <v>318</v>
      </c>
      <c r="B73" s="192"/>
      <c r="C73" s="192"/>
      <c r="D73" s="192"/>
      <c r="E73" s="192"/>
      <c r="F73" s="192"/>
      <c r="G73" s="192"/>
      <c r="H73" s="192"/>
      <c r="I73" s="192"/>
      <c r="J73" s="192"/>
      <c r="K73" s="193"/>
      <c r="L73" s="185" t="s">
        <v>15</v>
      </c>
      <c r="M73" s="187" t="e">
        <f>ROUNDUP(IF(M71&lt;4,M69/6,IF(M71&lt;5,M69/5,IF(M71&gt;=5,M69/3,"")))+(M65/10),0)</f>
        <v>#DIV/0!</v>
      </c>
      <c r="N73" s="187"/>
      <c r="O73" s="187"/>
      <c r="P73" s="187"/>
      <c r="Q73" s="188" t="s">
        <v>17</v>
      </c>
      <c r="R73" s="201" t="s">
        <v>16</v>
      </c>
      <c r="S73" s="110" t="s">
        <v>313</v>
      </c>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54" t="s">
        <v>316</v>
      </c>
      <c r="AU73" s="154"/>
      <c r="AV73" s="154"/>
      <c r="AW73" s="154" t="e">
        <f>ROUND(IF(M71&lt;4,M67/6,IF(M71&lt;5,M67/5,IF(M71&gt;=5,M67/3,""))),2)</f>
        <v>#DIV/0!</v>
      </c>
      <c r="AX73" s="154"/>
      <c r="AY73" s="154"/>
      <c r="AZ73" s="154"/>
      <c r="BD73" s="11"/>
      <c r="BE73" s="11"/>
      <c r="BF73" s="11"/>
      <c r="BG73" s="11"/>
    </row>
    <row r="74" spans="1:63" s="5" customFormat="1" ht="36" customHeight="1" x14ac:dyDescent="0.2">
      <c r="A74" s="194"/>
      <c r="B74" s="195"/>
      <c r="C74" s="195"/>
      <c r="D74" s="195"/>
      <c r="E74" s="195"/>
      <c r="F74" s="195"/>
      <c r="G74" s="195"/>
      <c r="H74" s="195"/>
      <c r="I74" s="195"/>
      <c r="J74" s="195"/>
      <c r="K74" s="196"/>
      <c r="L74" s="186"/>
      <c r="M74" s="109"/>
      <c r="N74" s="109"/>
      <c r="O74" s="109"/>
      <c r="P74" s="109"/>
      <c r="Q74" s="189"/>
      <c r="R74" s="202"/>
      <c r="S74" s="110"/>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54" t="s">
        <v>317</v>
      </c>
      <c r="AU74" s="154"/>
      <c r="AV74" s="154"/>
      <c r="AW74" s="154">
        <f>ROUND((M65/10),2)</f>
        <v>0</v>
      </c>
      <c r="AX74" s="154"/>
      <c r="AY74" s="154"/>
      <c r="AZ74" s="154"/>
      <c r="BD74" s="11"/>
      <c r="BE74" s="11"/>
      <c r="BF74" s="11"/>
      <c r="BG74" s="11"/>
    </row>
    <row r="75" spans="1:63" s="5" customFormat="1" ht="21" customHeight="1" x14ac:dyDescent="0.2">
      <c r="A75" s="191" t="s">
        <v>319</v>
      </c>
      <c r="B75" s="192"/>
      <c r="C75" s="192"/>
      <c r="D75" s="192"/>
      <c r="E75" s="192"/>
      <c r="F75" s="192"/>
      <c r="G75" s="192"/>
      <c r="H75" s="192"/>
      <c r="I75" s="192"/>
      <c r="J75" s="192"/>
      <c r="K75" s="193"/>
      <c r="L75" s="185" t="s">
        <v>15</v>
      </c>
      <c r="M75" s="187" t="e">
        <f>(AW50+AW51+AW52)/AW58*100</f>
        <v>#DIV/0!</v>
      </c>
      <c r="N75" s="187"/>
      <c r="O75" s="187"/>
      <c r="P75" s="187"/>
      <c r="Q75" s="188" t="s">
        <v>14</v>
      </c>
      <c r="R75" s="197" t="s">
        <v>13</v>
      </c>
      <c r="S75" s="107" t="s">
        <v>321</v>
      </c>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1"/>
      <c r="BE75" s="11"/>
      <c r="BF75" s="11"/>
      <c r="BG75" s="11"/>
    </row>
    <row r="76" spans="1:63" s="5" customFormat="1" ht="21" customHeight="1" x14ac:dyDescent="0.2">
      <c r="A76" s="194"/>
      <c r="B76" s="195"/>
      <c r="C76" s="195"/>
      <c r="D76" s="195"/>
      <c r="E76" s="195"/>
      <c r="F76" s="195"/>
      <c r="G76" s="195"/>
      <c r="H76" s="195"/>
      <c r="I76" s="195"/>
      <c r="J76" s="195"/>
      <c r="K76" s="196"/>
      <c r="L76" s="186"/>
      <c r="M76" s="109"/>
      <c r="N76" s="109"/>
      <c r="O76" s="109"/>
      <c r="P76" s="109"/>
      <c r="Q76" s="189"/>
      <c r="R76" s="198"/>
      <c r="S76" s="200"/>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199"/>
      <c r="BD76" s="11"/>
      <c r="BE76" s="11"/>
      <c r="BF76" s="11"/>
      <c r="BG76" s="11"/>
    </row>
    <row r="77" spans="1:63" s="5" customFormat="1" ht="21" customHeight="1" x14ac:dyDescent="0.2">
      <c r="A77" s="5" t="s">
        <v>342</v>
      </c>
      <c r="B77" s="31"/>
      <c r="C77" s="31"/>
      <c r="D77" s="31"/>
      <c r="E77" s="31"/>
      <c r="F77" s="31"/>
      <c r="G77" s="31"/>
      <c r="H77" s="31"/>
      <c r="I77" s="31"/>
      <c r="J77" s="31"/>
      <c r="K77" s="31"/>
      <c r="L77" s="12"/>
      <c r="M77" s="13"/>
      <c r="N77" s="13"/>
      <c r="O77" s="13"/>
      <c r="P77" s="13"/>
      <c r="Q77" s="12"/>
      <c r="R77" s="12"/>
      <c r="BD77" s="11"/>
      <c r="BE77" s="11"/>
      <c r="BF77" s="11"/>
      <c r="BG77" s="11"/>
    </row>
    <row r="78" spans="1:63" s="5" customFormat="1" ht="21" customHeight="1" x14ac:dyDescent="0.2">
      <c r="A78" s="1" t="s">
        <v>11</v>
      </c>
      <c r="B78" s="31"/>
      <c r="C78" s="31"/>
      <c r="D78" s="31"/>
      <c r="E78" s="31"/>
      <c r="F78" s="31"/>
      <c r="G78" s="31"/>
      <c r="H78" s="31"/>
      <c r="I78" s="31"/>
      <c r="J78" s="31"/>
      <c r="K78" s="31"/>
      <c r="L78" s="12"/>
      <c r="M78" s="13"/>
      <c r="N78" s="13"/>
      <c r="O78" s="13"/>
      <c r="P78" s="13"/>
      <c r="Q78" s="12"/>
      <c r="R78" s="12"/>
      <c r="BD78" s="11"/>
      <c r="BE78" s="11"/>
      <c r="BF78" s="11"/>
      <c r="BG78" s="11"/>
    </row>
    <row r="79" spans="1:63" s="5" customFormat="1" ht="37.5" customHeight="1" x14ac:dyDescent="0.2">
      <c r="A79" s="190" t="s">
        <v>10</v>
      </c>
      <c r="B79" s="190"/>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3"/>
      <c r="BB79" s="3"/>
      <c r="BC79" s="3"/>
      <c r="BD79" s="3"/>
      <c r="BE79" s="3"/>
    </row>
    <row r="80" spans="1:63" s="5" customFormat="1" ht="15" customHeight="1" x14ac:dyDescent="0.2">
      <c r="A80" s="3" t="s">
        <v>9</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1:57" s="5" customFormat="1" ht="27" customHeight="1" x14ac:dyDescent="0.2">
      <c r="A81" s="106" t="s">
        <v>8</v>
      </c>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4"/>
      <c r="BB81" s="4"/>
      <c r="BC81" s="4"/>
      <c r="BD81" s="4"/>
      <c r="BE81" s="4"/>
    </row>
    <row r="82" spans="1:57" s="5" customFormat="1" ht="27" customHeight="1" x14ac:dyDescent="0.2">
      <c r="A82" s="106" t="s">
        <v>7</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34"/>
      <c r="BB82" s="34"/>
      <c r="BC82" s="34"/>
      <c r="BD82" s="34"/>
      <c r="BE82" s="34"/>
    </row>
    <row r="83" spans="1:57" s="5" customFormat="1" ht="15" customHeight="1" x14ac:dyDescent="0.2">
      <c r="A83" s="3" t="s">
        <v>6</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s="5" customFormat="1" ht="15" customHeight="1" x14ac:dyDescent="0.2">
      <c r="A84" s="3"/>
      <c r="B84" s="6" t="s">
        <v>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s="5" customFormat="1" ht="15" customHeight="1" x14ac:dyDescent="0.2">
      <c r="A85" s="3"/>
      <c r="B85" s="6" t="s">
        <v>4</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s="8" customFormat="1" ht="15" customHeight="1" x14ac:dyDescent="0.2">
      <c r="A86" s="6"/>
      <c r="B86" s="6" t="s">
        <v>3</v>
      </c>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row>
    <row r="87" spans="1:57" s="8" customFormat="1" ht="15" customHeight="1" x14ac:dyDescent="0.2">
      <c r="A87" s="10"/>
      <c r="B87" s="6" t="s">
        <v>2</v>
      </c>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row>
    <row r="88" spans="1:57" s="5" customFormat="1" ht="15" customHeight="1" x14ac:dyDescent="0.2">
      <c r="A88" s="2"/>
      <c r="B88" s="6" t="s">
        <v>1</v>
      </c>
      <c r="C88" s="2"/>
      <c r="D88" s="2"/>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1:57" s="5" customFormat="1" ht="21" customHeight="1" x14ac:dyDescent="0.2">
      <c r="A89" s="7" t="s">
        <v>0</v>
      </c>
      <c r="B89" s="6"/>
      <c r="C89" s="2"/>
      <c r="D89" s="2"/>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1:57" s="5" customFormat="1" ht="21" customHeight="1" x14ac:dyDescent="0.2">
      <c r="A90" s="2"/>
      <c r="B90" s="2"/>
      <c r="C90" s="2"/>
      <c r="D90" s="2"/>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1:57" s="5" customFormat="1" ht="21" customHeight="1" x14ac:dyDescent="0.2">
      <c r="A91" s="2"/>
      <c r="B91" s="2"/>
      <c r="C91" s="2"/>
      <c r="D91" s="2"/>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1:57" s="5" customFormat="1" ht="21" customHeight="1" x14ac:dyDescent="0.2">
      <c r="A92" s="2"/>
      <c r="B92" s="2"/>
      <c r="C92" s="2"/>
      <c r="D92" s="2"/>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1:57" s="5" customFormat="1" ht="21" customHeight="1" x14ac:dyDescent="0.2">
      <c r="A93" s="2"/>
      <c r="B93" s="2"/>
      <c r="C93" s="2"/>
      <c r="D93" s="2"/>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1:57" s="5" customFormat="1" ht="21" customHeight="1" x14ac:dyDescent="0.2">
      <c r="A94" s="2"/>
      <c r="B94" s="2"/>
      <c r="C94" s="2"/>
      <c r="D94" s="2"/>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1:57" s="5" customFormat="1" ht="21" customHeight="1" x14ac:dyDescent="0.2">
      <c r="A95" s="2"/>
      <c r="B95" s="2"/>
      <c r="C95" s="2"/>
      <c r="D95" s="2"/>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1:57" s="5" customFormat="1" ht="21" customHeight="1" x14ac:dyDescent="0.2">
      <c r="A96" s="2"/>
      <c r="B96" s="2"/>
      <c r="C96" s="2"/>
      <c r="D96" s="2"/>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1:58" s="5" customFormat="1" ht="21" customHeight="1" x14ac:dyDescent="0.2">
      <c r="A97" s="2"/>
      <c r="B97" s="2"/>
      <c r="C97" s="2"/>
      <c r="D97" s="2"/>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1:58" ht="29.25" customHeight="1" x14ac:dyDescent="0.2">
      <c r="BF98" s="3"/>
    </row>
    <row r="99" spans="1:58" ht="29.25" customHeight="1" x14ac:dyDescent="0.2">
      <c r="BF99" s="4"/>
    </row>
    <row r="100" spans="1:58" ht="29.25" customHeight="1" x14ac:dyDescent="0.2">
      <c r="BF100" s="34"/>
    </row>
    <row r="101" spans="1:58" ht="29.25" customHeight="1" x14ac:dyDescent="0.2">
      <c r="BF101" s="3"/>
    </row>
    <row r="102" spans="1:58" ht="29.25" customHeight="1" x14ac:dyDescent="0.2">
      <c r="BF102" s="3"/>
    </row>
    <row r="103" spans="1:58" ht="29.25" customHeight="1" x14ac:dyDescent="0.2">
      <c r="BF103" s="34"/>
    </row>
  </sheetData>
  <mergeCells count="545">
    <mergeCell ref="P6:R6"/>
    <mergeCell ref="S6:U6"/>
    <mergeCell ref="V6:X6"/>
    <mergeCell ref="Y6:AA6"/>
    <mergeCell ref="A2:AZ2"/>
    <mergeCell ref="A4:L4"/>
    <mergeCell ref="M4:AB4"/>
    <mergeCell ref="AC4:AJ4"/>
    <mergeCell ref="AK4:AZ4"/>
    <mergeCell ref="A5:E5"/>
    <mergeCell ref="F5:G5"/>
    <mergeCell ref="H5:AZ5"/>
    <mergeCell ref="AH7:AI7"/>
    <mergeCell ref="AK7:AL7"/>
    <mergeCell ref="AN7:AO7"/>
    <mergeCell ref="AQ7:AR7"/>
    <mergeCell ref="AT7:AU7"/>
    <mergeCell ref="AW7:AY7"/>
    <mergeCell ref="AT6:AV6"/>
    <mergeCell ref="AW6:AZ6"/>
    <mergeCell ref="A7:L7"/>
    <mergeCell ref="M7:N7"/>
    <mergeCell ref="P7:Q7"/>
    <mergeCell ref="S7:T7"/>
    <mergeCell ref="V7:W7"/>
    <mergeCell ref="Y7:Z7"/>
    <mergeCell ref="AB7:AC7"/>
    <mergeCell ref="AE7:AF7"/>
    <mergeCell ref="AB6:AD6"/>
    <mergeCell ref="AE6:AG6"/>
    <mergeCell ref="AH6:AJ6"/>
    <mergeCell ref="AK6:AM6"/>
    <mergeCell ref="AN6:AP6"/>
    <mergeCell ref="AQ6:AS6"/>
    <mergeCell ref="A6:L6"/>
    <mergeCell ref="M6:O6"/>
    <mergeCell ref="AW9:AY9"/>
    <mergeCell ref="AT8:AU8"/>
    <mergeCell ref="AW8:AY8"/>
    <mergeCell ref="A9:L9"/>
    <mergeCell ref="M9:N9"/>
    <mergeCell ref="P9:Q9"/>
    <mergeCell ref="S9:T9"/>
    <mergeCell ref="V9:W9"/>
    <mergeCell ref="Y9:Z9"/>
    <mergeCell ref="AB9:AC9"/>
    <mergeCell ref="AE9:AF9"/>
    <mergeCell ref="AB8:AC8"/>
    <mergeCell ref="AE8:AF8"/>
    <mergeCell ref="AH8:AI8"/>
    <mergeCell ref="AK8:AL8"/>
    <mergeCell ref="AN8:AO8"/>
    <mergeCell ref="AQ8:AR8"/>
    <mergeCell ref="A8:L8"/>
    <mergeCell ref="M8:N8"/>
    <mergeCell ref="P8:Q8"/>
    <mergeCell ref="S8:T8"/>
    <mergeCell ref="V8:W8"/>
    <mergeCell ref="Y8:Z8"/>
    <mergeCell ref="P10:Q10"/>
    <mergeCell ref="S10:T10"/>
    <mergeCell ref="V10:W10"/>
    <mergeCell ref="Y10:Z10"/>
    <mergeCell ref="AH9:AI9"/>
    <mergeCell ref="AK9:AL9"/>
    <mergeCell ref="AN9:AO9"/>
    <mergeCell ref="AQ9:AR9"/>
    <mergeCell ref="AT9:AU9"/>
    <mergeCell ref="AH11:AI11"/>
    <mergeCell ref="AK11:AL11"/>
    <mergeCell ref="AN11:AO11"/>
    <mergeCell ref="AQ11:AR11"/>
    <mergeCell ref="AT11:AU11"/>
    <mergeCell ref="AW11:AY11"/>
    <mergeCell ref="AT10:AU10"/>
    <mergeCell ref="AW10:AY10"/>
    <mergeCell ref="A11:L11"/>
    <mergeCell ref="M11:N11"/>
    <mergeCell ref="P11:Q11"/>
    <mergeCell ref="S11:T11"/>
    <mergeCell ref="V11:W11"/>
    <mergeCell ref="Y11:Z11"/>
    <mergeCell ref="AB11:AC11"/>
    <mergeCell ref="AE11:AF11"/>
    <mergeCell ref="AB10:AC10"/>
    <mergeCell ref="AE10:AF10"/>
    <mergeCell ref="AH10:AI10"/>
    <mergeCell ref="AK10:AL10"/>
    <mergeCell ref="AN10:AO10"/>
    <mergeCell ref="AQ10:AR10"/>
    <mergeCell ref="A10:L10"/>
    <mergeCell ref="M10:N10"/>
    <mergeCell ref="AW13:AY13"/>
    <mergeCell ref="AT12:AU12"/>
    <mergeCell ref="AW12:AY12"/>
    <mergeCell ref="A13:L13"/>
    <mergeCell ref="M13:N13"/>
    <mergeCell ref="P13:Q13"/>
    <mergeCell ref="S13:T13"/>
    <mergeCell ref="V13:W13"/>
    <mergeCell ref="Y13:Z13"/>
    <mergeCell ref="AB13:AC13"/>
    <mergeCell ref="AE13:AF13"/>
    <mergeCell ref="AB12:AC12"/>
    <mergeCell ref="AE12:AF12"/>
    <mergeCell ref="AH12:AI12"/>
    <mergeCell ref="AK12:AL12"/>
    <mergeCell ref="AN12:AO12"/>
    <mergeCell ref="AQ12:AR12"/>
    <mergeCell ref="A12:L12"/>
    <mergeCell ref="M12:N12"/>
    <mergeCell ref="P12:Q12"/>
    <mergeCell ref="S12:T12"/>
    <mergeCell ref="V12:W12"/>
    <mergeCell ref="Y12:Z12"/>
    <mergeCell ref="P14:Q14"/>
    <mergeCell ref="S14:T14"/>
    <mergeCell ref="V14:W14"/>
    <mergeCell ref="Y14:Z14"/>
    <mergeCell ref="AH13:AI13"/>
    <mergeCell ref="AK13:AL13"/>
    <mergeCell ref="AN13:AO13"/>
    <mergeCell ref="AQ13:AR13"/>
    <mergeCell ref="AT13:AU13"/>
    <mergeCell ref="AH15:AI15"/>
    <mergeCell ref="AK15:AL15"/>
    <mergeCell ref="AN15:AO15"/>
    <mergeCell ref="AQ15:AR15"/>
    <mergeCell ref="AT15:AU15"/>
    <mergeCell ref="AW15:AY15"/>
    <mergeCell ref="AT14:AU14"/>
    <mergeCell ref="AW14:AY14"/>
    <mergeCell ref="A15:L15"/>
    <mergeCell ref="M15:N15"/>
    <mergeCell ref="P15:Q15"/>
    <mergeCell ref="S15:T15"/>
    <mergeCell ref="V15:W15"/>
    <mergeCell ref="Y15:Z15"/>
    <mergeCell ref="AB15:AC15"/>
    <mergeCell ref="AE15:AF15"/>
    <mergeCell ref="AB14:AC14"/>
    <mergeCell ref="AE14:AF14"/>
    <mergeCell ref="AH14:AI14"/>
    <mergeCell ref="AK14:AL14"/>
    <mergeCell ref="AN14:AO14"/>
    <mergeCell ref="AQ14:AR14"/>
    <mergeCell ref="A14:L14"/>
    <mergeCell ref="M14:N14"/>
    <mergeCell ref="AT20:AU20"/>
    <mergeCell ref="AW20:AY20"/>
    <mergeCell ref="A21:L21"/>
    <mergeCell ref="M21:N21"/>
    <mergeCell ref="P21:Q21"/>
    <mergeCell ref="S21:T21"/>
    <mergeCell ref="V21:W21"/>
    <mergeCell ref="Y21:Z21"/>
    <mergeCell ref="AB21:AC21"/>
    <mergeCell ref="AE21:AF21"/>
    <mergeCell ref="AB20:AC20"/>
    <mergeCell ref="AE20:AF20"/>
    <mergeCell ref="AH20:AI20"/>
    <mergeCell ref="AK20:AL20"/>
    <mergeCell ref="AN20:AO20"/>
    <mergeCell ref="AQ20:AR20"/>
    <mergeCell ref="A20:L20"/>
    <mergeCell ref="M20:N20"/>
    <mergeCell ref="P20:Q20"/>
    <mergeCell ref="S20:T20"/>
    <mergeCell ref="V20:W20"/>
    <mergeCell ref="Y20:Z20"/>
    <mergeCell ref="B22:AZ22"/>
    <mergeCell ref="A23:K23"/>
    <mergeCell ref="M23:P23"/>
    <mergeCell ref="A24:K24"/>
    <mergeCell ref="M24:P24"/>
    <mergeCell ref="A25:K25"/>
    <mergeCell ref="M25:P25"/>
    <mergeCell ref="AH21:AI21"/>
    <mergeCell ref="AK21:AL21"/>
    <mergeCell ref="AN21:AO21"/>
    <mergeCell ref="AQ21:AR21"/>
    <mergeCell ref="AT21:AU21"/>
    <mergeCell ref="AW21:AY21"/>
    <mergeCell ref="A29:K29"/>
    <mergeCell ref="M29:P29"/>
    <mergeCell ref="A32:K33"/>
    <mergeCell ref="L32:L33"/>
    <mergeCell ref="M32:P33"/>
    <mergeCell ref="Q32:Q33"/>
    <mergeCell ref="A26:K26"/>
    <mergeCell ref="M26:P26"/>
    <mergeCell ref="A27:K27"/>
    <mergeCell ref="M27:P27"/>
    <mergeCell ref="A28:K28"/>
    <mergeCell ref="M28:P28"/>
    <mergeCell ref="R32:R33"/>
    <mergeCell ref="S32:AZ33"/>
    <mergeCell ref="A34:K35"/>
    <mergeCell ref="L34:L35"/>
    <mergeCell ref="M34:P35"/>
    <mergeCell ref="Q34:Q35"/>
    <mergeCell ref="R34:R35"/>
    <mergeCell ref="R30:R31"/>
    <mergeCell ref="S30:AZ31"/>
    <mergeCell ref="AW34:AZ34"/>
    <mergeCell ref="AW35:AZ35"/>
    <mergeCell ref="A40:AZ40"/>
    <mergeCell ref="A42:L42"/>
    <mergeCell ref="M42:AB42"/>
    <mergeCell ref="AC42:AJ42"/>
    <mergeCell ref="AK42:AZ42"/>
    <mergeCell ref="A43:E43"/>
    <mergeCell ref="F43:G43"/>
    <mergeCell ref="H43:AZ43"/>
    <mergeCell ref="A36:K37"/>
    <mergeCell ref="L36:L37"/>
    <mergeCell ref="M36:P37"/>
    <mergeCell ref="Q36:Q37"/>
    <mergeCell ref="R36:R37"/>
    <mergeCell ref="S36:BC37"/>
    <mergeCell ref="AW45:AY45"/>
    <mergeCell ref="AT44:AV44"/>
    <mergeCell ref="AW44:AZ44"/>
    <mergeCell ref="A45:L45"/>
    <mergeCell ref="M45:N45"/>
    <mergeCell ref="P45:Q45"/>
    <mergeCell ref="S45:T45"/>
    <mergeCell ref="V45:W45"/>
    <mergeCell ref="Y45:Z45"/>
    <mergeCell ref="AB45:AC45"/>
    <mergeCell ref="AE45:AF45"/>
    <mergeCell ref="AB44:AD44"/>
    <mergeCell ref="AE44:AG44"/>
    <mergeCell ref="AH44:AJ44"/>
    <mergeCell ref="AK44:AM44"/>
    <mergeCell ref="AN44:AP44"/>
    <mergeCell ref="AQ44:AS44"/>
    <mergeCell ref="A44:L44"/>
    <mergeCell ref="M44:O44"/>
    <mergeCell ref="P44:R44"/>
    <mergeCell ref="S44:U44"/>
    <mergeCell ref="V44:X44"/>
    <mergeCell ref="Y44:AA44"/>
    <mergeCell ref="P46:Q46"/>
    <mergeCell ref="S46:T46"/>
    <mergeCell ref="V46:W46"/>
    <mergeCell ref="Y46:Z46"/>
    <mergeCell ref="AH45:AI45"/>
    <mergeCell ref="AK45:AL45"/>
    <mergeCell ref="AN45:AO45"/>
    <mergeCell ref="AQ45:AR45"/>
    <mergeCell ref="AT45:AU45"/>
    <mergeCell ref="AH47:AI47"/>
    <mergeCell ref="AK47:AL47"/>
    <mergeCell ref="AN47:AO47"/>
    <mergeCell ref="AQ47:AR47"/>
    <mergeCell ref="AT47:AU47"/>
    <mergeCell ref="AW47:AY47"/>
    <mergeCell ref="AT46:AU46"/>
    <mergeCell ref="AW46:AY46"/>
    <mergeCell ref="A47:L47"/>
    <mergeCell ref="M47:N47"/>
    <mergeCell ref="P47:Q47"/>
    <mergeCell ref="S47:T47"/>
    <mergeCell ref="V47:W47"/>
    <mergeCell ref="Y47:Z47"/>
    <mergeCell ref="AB47:AC47"/>
    <mergeCell ref="AE47:AF47"/>
    <mergeCell ref="AB46:AC46"/>
    <mergeCell ref="AE46:AF46"/>
    <mergeCell ref="AH46:AI46"/>
    <mergeCell ref="AK46:AL46"/>
    <mergeCell ref="AN46:AO46"/>
    <mergeCell ref="AQ46:AR46"/>
    <mergeCell ref="A46:L46"/>
    <mergeCell ref="M46:N46"/>
    <mergeCell ref="AW49:AY49"/>
    <mergeCell ref="AT48:AU48"/>
    <mergeCell ref="AW48:AY48"/>
    <mergeCell ref="A49:L49"/>
    <mergeCell ref="M49:N49"/>
    <mergeCell ref="P49:Q49"/>
    <mergeCell ref="S49:T49"/>
    <mergeCell ref="V49:W49"/>
    <mergeCell ref="Y49:Z49"/>
    <mergeCell ref="AB49:AC49"/>
    <mergeCell ref="AE49:AF49"/>
    <mergeCell ref="AB48:AC48"/>
    <mergeCell ref="AE48:AF48"/>
    <mergeCell ref="AH48:AI48"/>
    <mergeCell ref="AK48:AL48"/>
    <mergeCell ref="AN48:AO48"/>
    <mergeCell ref="AQ48:AR48"/>
    <mergeCell ref="A48:L48"/>
    <mergeCell ref="M48:N48"/>
    <mergeCell ref="P48:Q48"/>
    <mergeCell ref="S48:T48"/>
    <mergeCell ref="V48:W48"/>
    <mergeCell ref="Y48:Z48"/>
    <mergeCell ref="AW51:AY51"/>
    <mergeCell ref="AT50:AU50"/>
    <mergeCell ref="AW50:AY50"/>
    <mergeCell ref="A51:L51"/>
    <mergeCell ref="M51:N51"/>
    <mergeCell ref="P51:Q51"/>
    <mergeCell ref="S51:T51"/>
    <mergeCell ref="V51:W51"/>
    <mergeCell ref="Y51:Z51"/>
    <mergeCell ref="AB51:AC51"/>
    <mergeCell ref="AE51:AF51"/>
    <mergeCell ref="AB50:AC50"/>
    <mergeCell ref="AE50:AF50"/>
    <mergeCell ref="AH50:AI50"/>
    <mergeCell ref="AK50:AL50"/>
    <mergeCell ref="AN50:AO50"/>
    <mergeCell ref="AQ50:AR50"/>
    <mergeCell ref="A50:L50"/>
    <mergeCell ref="M50:N50"/>
    <mergeCell ref="P50:Q50"/>
    <mergeCell ref="S50:T50"/>
    <mergeCell ref="V50:W50"/>
    <mergeCell ref="Y50:Z50"/>
    <mergeCell ref="AW53:AY53"/>
    <mergeCell ref="AT52:AU52"/>
    <mergeCell ref="AW52:AY52"/>
    <mergeCell ref="A53:L53"/>
    <mergeCell ref="M53:N53"/>
    <mergeCell ref="P53:Q53"/>
    <mergeCell ref="S53:T53"/>
    <mergeCell ref="V53:W53"/>
    <mergeCell ref="Y53:Z53"/>
    <mergeCell ref="AB53:AC53"/>
    <mergeCell ref="AE53:AF53"/>
    <mergeCell ref="AB52:AC52"/>
    <mergeCell ref="AE52:AF52"/>
    <mergeCell ref="AH52:AI52"/>
    <mergeCell ref="AK52:AL52"/>
    <mergeCell ref="AN52:AO52"/>
    <mergeCell ref="AQ52:AR52"/>
    <mergeCell ref="A52:L52"/>
    <mergeCell ref="M52:N52"/>
    <mergeCell ref="P52:Q52"/>
    <mergeCell ref="S52:T52"/>
    <mergeCell ref="V52:W52"/>
    <mergeCell ref="Y52:Z52"/>
    <mergeCell ref="A59:L59"/>
    <mergeCell ref="M59:N59"/>
    <mergeCell ref="P59:Q59"/>
    <mergeCell ref="S59:T59"/>
    <mergeCell ref="V59:W59"/>
    <mergeCell ref="Y59:Z59"/>
    <mergeCell ref="AB59:AC59"/>
    <mergeCell ref="AE59:AF59"/>
    <mergeCell ref="AB58:AC58"/>
    <mergeCell ref="AE58:AF58"/>
    <mergeCell ref="A58:L58"/>
    <mergeCell ref="M58:N58"/>
    <mergeCell ref="P58:Q58"/>
    <mergeCell ref="S58:T58"/>
    <mergeCell ref="V58:W58"/>
    <mergeCell ref="Y58:Z58"/>
    <mergeCell ref="A64:K64"/>
    <mergeCell ref="M64:P64"/>
    <mergeCell ref="A65:K65"/>
    <mergeCell ref="M65:P65"/>
    <mergeCell ref="A66:K66"/>
    <mergeCell ref="M66:P66"/>
    <mergeCell ref="AT60:AU60"/>
    <mergeCell ref="AW60:AY60"/>
    <mergeCell ref="B61:AZ61"/>
    <mergeCell ref="A62:K62"/>
    <mergeCell ref="M62:P62"/>
    <mergeCell ref="A63:K63"/>
    <mergeCell ref="M63:P63"/>
    <mergeCell ref="AB60:AC60"/>
    <mergeCell ref="AE60:AF60"/>
    <mergeCell ref="AH60:AI60"/>
    <mergeCell ref="AK60:AL60"/>
    <mergeCell ref="AN60:AO60"/>
    <mergeCell ref="AQ60:AR60"/>
    <mergeCell ref="A60:L60"/>
    <mergeCell ref="M60:N60"/>
    <mergeCell ref="P60:Q60"/>
    <mergeCell ref="S60:T60"/>
    <mergeCell ref="V60:W60"/>
    <mergeCell ref="A73:K74"/>
    <mergeCell ref="L73:L74"/>
    <mergeCell ref="M73:P74"/>
    <mergeCell ref="Q73:Q74"/>
    <mergeCell ref="R73:R74"/>
    <mergeCell ref="S73:AS74"/>
    <mergeCell ref="A67:K67"/>
    <mergeCell ref="M67:P67"/>
    <mergeCell ref="A68:K68"/>
    <mergeCell ref="M68:P68"/>
    <mergeCell ref="A71:K72"/>
    <mergeCell ref="L71:L72"/>
    <mergeCell ref="M71:P72"/>
    <mergeCell ref="A69:K70"/>
    <mergeCell ref="L69:L70"/>
    <mergeCell ref="M69:P70"/>
    <mergeCell ref="Q69:Q70"/>
    <mergeCell ref="R69:R70"/>
    <mergeCell ref="S69:AZ70"/>
    <mergeCell ref="AT73:AV73"/>
    <mergeCell ref="AW73:AZ73"/>
    <mergeCell ref="AT74:AV74"/>
    <mergeCell ref="AW74:AZ74"/>
    <mergeCell ref="AE17:AF17"/>
    <mergeCell ref="AH17:AI17"/>
    <mergeCell ref="AK17:AL17"/>
    <mergeCell ref="AN17:AO17"/>
    <mergeCell ref="AQ17:AR17"/>
    <mergeCell ref="AT17:AU17"/>
    <mergeCell ref="A79:AZ79"/>
    <mergeCell ref="A81:AZ81"/>
    <mergeCell ref="A82:AZ82"/>
    <mergeCell ref="C17:L17"/>
    <mergeCell ref="M17:N17"/>
    <mergeCell ref="P17:Q17"/>
    <mergeCell ref="S17:T17"/>
    <mergeCell ref="V17:W17"/>
    <mergeCell ref="Y17:Z17"/>
    <mergeCell ref="AB17:AC17"/>
    <mergeCell ref="A75:K76"/>
    <mergeCell ref="L75:L76"/>
    <mergeCell ref="M75:P76"/>
    <mergeCell ref="Q75:Q76"/>
    <mergeCell ref="R75:R76"/>
    <mergeCell ref="S75:BC76"/>
    <mergeCell ref="Q71:Q72"/>
    <mergeCell ref="R71:R72"/>
    <mergeCell ref="AB18:AC18"/>
    <mergeCell ref="AE18:AF18"/>
    <mergeCell ref="AH18:AI18"/>
    <mergeCell ref="AK18:AL18"/>
    <mergeCell ref="AN18:AO18"/>
    <mergeCell ref="AQ18:AR18"/>
    <mergeCell ref="C18:L18"/>
    <mergeCell ref="M18:N18"/>
    <mergeCell ref="P18:Q18"/>
    <mergeCell ref="S18:T18"/>
    <mergeCell ref="V18:W18"/>
    <mergeCell ref="Y18:Z18"/>
    <mergeCell ref="AW17:AY17"/>
    <mergeCell ref="AW18:AY18"/>
    <mergeCell ref="AW19:AY19"/>
    <mergeCell ref="M16:AZ16"/>
    <mergeCell ref="A30:K31"/>
    <mergeCell ref="L30:L31"/>
    <mergeCell ref="M30:P31"/>
    <mergeCell ref="Q30:Q31"/>
    <mergeCell ref="AK19:AL19"/>
    <mergeCell ref="AN19:AO19"/>
    <mergeCell ref="AQ19:AR19"/>
    <mergeCell ref="AT19:AU19"/>
    <mergeCell ref="A16:L16"/>
    <mergeCell ref="A17:B19"/>
    <mergeCell ref="AT18:AU18"/>
    <mergeCell ref="C19:L19"/>
    <mergeCell ref="M19:N19"/>
    <mergeCell ref="P19:Q19"/>
    <mergeCell ref="S19:T19"/>
    <mergeCell ref="V19:W19"/>
    <mergeCell ref="Y19:Z19"/>
    <mergeCell ref="AB19:AC19"/>
    <mergeCell ref="AE19:AF19"/>
    <mergeCell ref="AH19:AI19"/>
    <mergeCell ref="M55:N55"/>
    <mergeCell ref="P55:Q55"/>
    <mergeCell ref="S55:T55"/>
    <mergeCell ref="V55:W55"/>
    <mergeCell ref="Y55:Z55"/>
    <mergeCell ref="AB55:AC55"/>
    <mergeCell ref="S34:AS35"/>
    <mergeCell ref="AT34:AV34"/>
    <mergeCell ref="AT35:AV35"/>
    <mergeCell ref="AH53:AI53"/>
    <mergeCell ref="AK53:AL53"/>
    <mergeCell ref="AN53:AO53"/>
    <mergeCell ref="AQ53:AR53"/>
    <mergeCell ref="AT53:AU53"/>
    <mergeCell ref="AH51:AI51"/>
    <mergeCell ref="AK51:AL51"/>
    <mergeCell ref="AN51:AO51"/>
    <mergeCell ref="AQ51:AR51"/>
    <mergeCell ref="AT51:AU51"/>
    <mergeCell ref="AH49:AI49"/>
    <mergeCell ref="AK49:AL49"/>
    <mergeCell ref="AN49:AO49"/>
    <mergeCell ref="AQ49:AR49"/>
    <mergeCell ref="AT49:AU49"/>
    <mergeCell ref="AT56:AU56"/>
    <mergeCell ref="AW56:AY56"/>
    <mergeCell ref="A54:L54"/>
    <mergeCell ref="M54:AZ54"/>
    <mergeCell ref="A55:B57"/>
    <mergeCell ref="C57:L57"/>
    <mergeCell ref="M57:N57"/>
    <mergeCell ref="AW55:AY55"/>
    <mergeCell ref="C56:L56"/>
    <mergeCell ref="M56:N56"/>
    <mergeCell ref="P56:Q56"/>
    <mergeCell ref="S56:T56"/>
    <mergeCell ref="V56:W56"/>
    <mergeCell ref="Y56:Z56"/>
    <mergeCell ref="AB56:AC56"/>
    <mergeCell ref="AE56:AF56"/>
    <mergeCell ref="AH56:AI56"/>
    <mergeCell ref="AE55:AF55"/>
    <mergeCell ref="AH55:AI55"/>
    <mergeCell ref="AK55:AL55"/>
    <mergeCell ref="AN55:AO55"/>
    <mergeCell ref="AQ55:AR55"/>
    <mergeCell ref="AT55:AU55"/>
    <mergeCell ref="C55:L55"/>
    <mergeCell ref="P57:Q57"/>
    <mergeCell ref="S57:T57"/>
    <mergeCell ref="V57:W57"/>
    <mergeCell ref="Y57:Z57"/>
    <mergeCell ref="AB57:AC57"/>
    <mergeCell ref="AE57:AF57"/>
    <mergeCell ref="AK56:AL56"/>
    <mergeCell ref="AN56:AO56"/>
    <mergeCell ref="AQ56:AR56"/>
    <mergeCell ref="AH57:AI57"/>
    <mergeCell ref="AK57:AL57"/>
    <mergeCell ref="AN57:AO57"/>
    <mergeCell ref="AQ57:AR57"/>
    <mergeCell ref="AT57:AU57"/>
    <mergeCell ref="AW57:AY57"/>
    <mergeCell ref="S71:AZ72"/>
    <mergeCell ref="Y60:Z60"/>
    <mergeCell ref="AH59:AI59"/>
    <mergeCell ref="AK59:AL59"/>
    <mergeCell ref="AN59:AO59"/>
    <mergeCell ref="AQ59:AR59"/>
    <mergeCell ref="AT59:AU59"/>
    <mergeCell ref="AW59:AY59"/>
    <mergeCell ref="AT58:AU58"/>
    <mergeCell ref="AW58:AY58"/>
    <mergeCell ref="AH58:AI58"/>
    <mergeCell ref="AK58:AL58"/>
    <mergeCell ref="AN58:AO58"/>
    <mergeCell ref="AQ58:AR58"/>
  </mergeCells>
  <phoneticPr fontId="3"/>
  <printOptions horizontalCentered="1"/>
  <pageMargins left="0.39370078740157483" right="0.39370078740157483" top="0.55118110236220474" bottom="0.19685039370078741" header="0.39370078740157483" footer="0.39370078740157483"/>
  <pageSetup paperSize="9" scale="65" orientation="landscape" errors="blank" r:id="rId1"/>
  <headerFooter alignWithMargins="0"/>
  <rowBreaks count="2" manualBreakCount="2">
    <brk id="38" max="51" man="1"/>
    <brk id="77" max="51" man="1"/>
  </rowBreaks>
  <colBreaks count="1" manualBreakCount="1">
    <brk id="53" max="5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L34"/>
  <sheetViews>
    <sheetView showZeros="0" view="pageBreakPreview" zoomScaleNormal="100" zoomScaleSheetLayoutView="100" workbookViewId="0">
      <selection activeCell="A2" sqref="A2:BA2"/>
    </sheetView>
  </sheetViews>
  <sheetFormatPr defaultColWidth="9" defaultRowHeight="21" customHeight="1" x14ac:dyDescent="0.2"/>
  <cols>
    <col min="1" max="4" width="3.26953125" style="2" customWidth="1"/>
    <col min="5" max="12" width="3.26953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64"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64" ht="21" customHeight="1" x14ac:dyDescent="0.2">
      <c r="A2" s="128" t="s">
        <v>282</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21"/>
      <c r="BC2" s="21"/>
      <c r="BD2" s="21"/>
      <c r="BE2" s="21"/>
    </row>
    <row r="3" spans="1:64" s="5" customFormat="1" ht="21" customHeight="1" thickBot="1" x14ac:dyDescent="0.25"/>
    <row r="4" spans="1:64" s="5" customFormat="1" ht="21" customHeight="1" thickBot="1" x14ac:dyDescent="0.25">
      <c r="A4" s="112" t="s">
        <v>59</v>
      </c>
      <c r="B4" s="113"/>
      <c r="C4" s="113"/>
      <c r="D4" s="113"/>
      <c r="E4" s="113"/>
      <c r="F4" s="113"/>
      <c r="G4" s="113"/>
      <c r="H4" s="113"/>
      <c r="I4" s="113"/>
      <c r="J4" s="113"/>
      <c r="K4" s="113"/>
      <c r="L4" s="129"/>
      <c r="M4" s="116" t="s">
        <v>281</v>
      </c>
      <c r="N4" s="113"/>
      <c r="O4" s="113"/>
      <c r="P4" s="113"/>
      <c r="Q4" s="113"/>
      <c r="R4" s="113"/>
      <c r="S4" s="113"/>
      <c r="T4" s="113"/>
      <c r="U4" s="113"/>
      <c r="V4" s="113"/>
      <c r="W4" s="113"/>
      <c r="X4" s="113"/>
      <c r="Y4" s="113"/>
      <c r="Z4" s="113"/>
      <c r="AA4" s="113"/>
      <c r="AB4" s="220"/>
      <c r="AC4" s="133" t="s">
        <v>61</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64" s="5" customFormat="1" ht="21" customHeight="1" thickBot="1" x14ac:dyDescent="0.25">
      <c r="A5" s="250" t="s">
        <v>280</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136"/>
      <c r="AX5" s="136"/>
      <c r="AY5" s="136"/>
      <c r="AZ5" s="137"/>
      <c r="BA5" s="11"/>
      <c r="BB5" s="11"/>
      <c r="BC5" s="11"/>
      <c r="BD5" s="11"/>
      <c r="BE5" s="11"/>
    </row>
    <row r="6" spans="1:64" s="5" customFormat="1" ht="21" customHeight="1" x14ac:dyDescent="0.2">
      <c r="A6" s="87"/>
      <c r="B6" s="26"/>
      <c r="C6" s="26"/>
      <c r="D6" s="26"/>
      <c r="E6" s="26"/>
      <c r="F6" s="26"/>
      <c r="G6" s="26"/>
      <c r="H6" s="26"/>
      <c r="I6" s="26"/>
      <c r="J6" s="26"/>
      <c r="K6" s="26"/>
      <c r="L6" s="15"/>
      <c r="M6" s="154" t="s">
        <v>54</v>
      </c>
      <c r="N6" s="154"/>
      <c r="O6" s="154"/>
      <c r="P6" s="154" t="s">
        <v>53</v>
      </c>
      <c r="Q6" s="154"/>
      <c r="R6" s="154"/>
      <c r="S6" s="154" t="s">
        <v>52</v>
      </c>
      <c r="T6" s="154"/>
      <c r="U6" s="154"/>
      <c r="V6" s="154" t="s">
        <v>51</v>
      </c>
      <c r="W6" s="154"/>
      <c r="X6" s="154"/>
      <c r="Y6" s="154" t="s">
        <v>50</v>
      </c>
      <c r="Z6" s="154"/>
      <c r="AA6" s="154"/>
      <c r="AB6" s="154" t="s">
        <v>49</v>
      </c>
      <c r="AC6" s="154"/>
      <c r="AD6" s="154"/>
      <c r="AE6" s="154" t="s">
        <v>48</v>
      </c>
      <c r="AF6" s="154"/>
      <c r="AG6" s="154"/>
      <c r="AH6" s="154" t="s">
        <v>47</v>
      </c>
      <c r="AI6" s="154"/>
      <c r="AJ6" s="154"/>
      <c r="AK6" s="154" t="s">
        <v>46</v>
      </c>
      <c r="AL6" s="154"/>
      <c r="AM6" s="154"/>
      <c r="AN6" s="154" t="s">
        <v>45</v>
      </c>
      <c r="AO6" s="154"/>
      <c r="AP6" s="154"/>
      <c r="AQ6" s="154" t="s">
        <v>44</v>
      </c>
      <c r="AR6" s="154"/>
      <c r="AS6" s="154"/>
      <c r="AT6" s="154" t="s">
        <v>43</v>
      </c>
      <c r="AU6" s="154"/>
      <c r="AV6" s="245"/>
      <c r="AW6" s="246" t="s">
        <v>42</v>
      </c>
      <c r="AX6" s="247"/>
      <c r="AY6" s="247"/>
      <c r="AZ6" s="248"/>
      <c r="BA6" s="11"/>
      <c r="BB6" s="11"/>
      <c r="BC6" s="11"/>
      <c r="BD6" s="11"/>
      <c r="BE6" s="11"/>
    </row>
    <row r="7" spans="1:64" s="5" customFormat="1" ht="21" customHeight="1" x14ac:dyDescent="0.2">
      <c r="A7" s="127" t="s">
        <v>279</v>
      </c>
      <c r="B7" s="102"/>
      <c r="C7" s="102"/>
      <c r="D7" s="102"/>
      <c r="E7" s="102"/>
      <c r="F7" s="102"/>
      <c r="G7" s="102"/>
      <c r="H7" s="102"/>
      <c r="I7" s="102"/>
      <c r="J7" s="102"/>
      <c r="K7" s="102"/>
      <c r="L7" s="103"/>
      <c r="M7" s="125"/>
      <c r="N7" s="115"/>
      <c r="O7" s="15" t="s">
        <v>278</v>
      </c>
      <c r="P7" s="125"/>
      <c r="Q7" s="115"/>
      <c r="R7" s="15" t="s">
        <v>278</v>
      </c>
      <c r="S7" s="125"/>
      <c r="T7" s="115"/>
      <c r="U7" s="15" t="s">
        <v>278</v>
      </c>
      <c r="V7" s="125"/>
      <c r="W7" s="115"/>
      <c r="X7" s="15" t="s">
        <v>278</v>
      </c>
      <c r="Y7" s="125"/>
      <c r="Z7" s="115"/>
      <c r="AA7" s="15" t="s">
        <v>278</v>
      </c>
      <c r="AB7" s="125"/>
      <c r="AC7" s="115"/>
      <c r="AD7" s="15" t="s">
        <v>278</v>
      </c>
      <c r="AE7" s="125"/>
      <c r="AF7" s="115"/>
      <c r="AG7" s="15" t="s">
        <v>278</v>
      </c>
      <c r="AH7" s="125"/>
      <c r="AI7" s="115"/>
      <c r="AJ7" s="15" t="s">
        <v>278</v>
      </c>
      <c r="AK7" s="125"/>
      <c r="AL7" s="115"/>
      <c r="AM7" s="15" t="s">
        <v>278</v>
      </c>
      <c r="AN7" s="125"/>
      <c r="AO7" s="115"/>
      <c r="AP7" s="15" t="s">
        <v>278</v>
      </c>
      <c r="AQ7" s="125"/>
      <c r="AR7" s="115"/>
      <c r="AS7" s="15" t="s">
        <v>278</v>
      </c>
      <c r="AT7" s="125"/>
      <c r="AU7" s="115"/>
      <c r="AV7" s="26" t="s">
        <v>278</v>
      </c>
      <c r="AW7" s="126">
        <f>M7+P7+S7+V7+Y7+AB7+AE7+AH7+AK7+AN7+AQ7+AT7</f>
        <v>0</v>
      </c>
      <c r="AX7" s="115"/>
      <c r="AY7" s="115"/>
      <c r="AZ7" s="69" t="s">
        <v>277</v>
      </c>
      <c r="BA7" s="11"/>
      <c r="BB7" s="11"/>
      <c r="BC7" s="11"/>
      <c r="BD7" s="11"/>
      <c r="BE7" s="11"/>
    </row>
    <row r="8" spans="1:64" s="5" customFormat="1" ht="21" customHeight="1" x14ac:dyDescent="0.2">
      <c r="A8" s="127"/>
      <c r="B8" s="102"/>
      <c r="C8" s="102"/>
      <c r="D8" s="102"/>
      <c r="E8" s="102"/>
      <c r="F8" s="102"/>
      <c r="G8" s="102"/>
      <c r="H8" s="102"/>
      <c r="I8" s="102"/>
      <c r="J8" s="102"/>
      <c r="K8" s="102"/>
      <c r="L8" s="103"/>
      <c r="M8" s="125"/>
      <c r="N8" s="115"/>
      <c r="O8" s="15"/>
      <c r="P8" s="125"/>
      <c r="Q8" s="115"/>
      <c r="R8" s="15"/>
      <c r="S8" s="125"/>
      <c r="T8" s="115"/>
      <c r="U8" s="15"/>
      <c r="V8" s="125"/>
      <c r="W8" s="115"/>
      <c r="X8" s="15"/>
      <c r="Y8" s="125"/>
      <c r="Z8" s="115"/>
      <c r="AA8" s="15"/>
      <c r="AB8" s="125"/>
      <c r="AC8" s="115"/>
      <c r="AD8" s="15"/>
      <c r="AE8" s="125"/>
      <c r="AF8" s="115"/>
      <c r="AG8" s="15"/>
      <c r="AH8" s="125"/>
      <c r="AI8" s="115"/>
      <c r="AJ8" s="15"/>
      <c r="AK8" s="125"/>
      <c r="AL8" s="115"/>
      <c r="AM8" s="15"/>
      <c r="AN8" s="125"/>
      <c r="AO8" s="115"/>
      <c r="AP8" s="15"/>
      <c r="AQ8" s="125"/>
      <c r="AR8" s="115"/>
      <c r="AS8" s="15"/>
      <c r="AT8" s="125"/>
      <c r="AU8" s="115"/>
      <c r="AV8" s="26"/>
      <c r="AW8" s="126"/>
      <c r="AX8" s="115"/>
      <c r="AY8" s="115"/>
      <c r="AZ8" s="74"/>
      <c r="BA8" s="11"/>
      <c r="BB8" s="11"/>
      <c r="BC8" s="11"/>
      <c r="BD8" s="11"/>
      <c r="BE8" s="11"/>
    </row>
    <row r="9" spans="1:64" s="5" customFormat="1" ht="21" customHeight="1" x14ac:dyDescent="0.2">
      <c r="A9" s="127"/>
      <c r="B9" s="102"/>
      <c r="C9" s="102"/>
      <c r="D9" s="102"/>
      <c r="E9" s="102"/>
      <c r="F9" s="102"/>
      <c r="G9" s="102"/>
      <c r="H9" s="102"/>
      <c r="I9" s="102"/>
      <c r="J9" s="102"/>
      <c r="K9" s="102"/>
      <c r="L9" s="103"/>
      <c r="M9" s="125"/>
      <c r="N9" s="115"/>
      <c r="O9" s="36"/>
      <c r="P9" s="125"/>
      <c r="Q9" s="115"/>
      <c r="R9" s="36"/>
      <c r="S9" s="125"/>
      <c r="T9" s="115"/>
      <c r="U9" s="36"/>
      <c r="V9" s="125"/>
      <c r="W9" s="115"/>
      <c r="X9" s="36"/>
      <c r="Y9" s="125"/>
      <c r="Z9" s="115"/>
      <c r="AA9" s="36"/>
      <c r="AB9" s="125"/>
      <c r="AC9" s="115"/>
      <c r="AD9" s="36"/>
      <c r="AE9" s="125"/>
      <c r="AF9" s="115"/>
      <c r="AG9" s="36"/>
      <c r="AH9" s="125"/>
      <c r="AI9" s="115"/>
      <c r="AJ9" s="36"/>
      <c r="AK9" s="125"/>
      <c r="AL9" s="115"/>
      <c r="AM9" s="36"/>
      <c r="AN9" s="125"/>
      <c r="AO9" s="115"/>
      <c r="AP9" s="36"/>
      <c r="AQ9" s="125"/>
      <c r="AR9" s="115"/>
      <c r="AS9" s="36"/>
      <c r="AT9" s="125"/>
      <c r="AU9" s="115"/>
      <c r="AV9" s="73"/>
      <c r="AW9" s="126"/>
      <c r="AX9" s="115"/>
      <c r="AY9" s="115"/>
      <c r="AZ9" s="72"/>
      <c r="BA9" s="11"/>
      <c r="BB9" s="11"/>
      <c r="BC9" s="11"/>
      <c r="BD9" s="11"/>
      <c r="BE9" s="11"/>
    </row>
    <row r="10" spans="1:64" s="5" customFormat="1" ht="21" customHeight="1" x14ac:dyDescent="0.2">
      <c r="A10" s="94"/>
      <c r="B10" s="24"/>
      <c r="C10" s="24"/>
      <c r="D10" s="24"/>
      <c r="E10" s="24"/>
      <c r="F10" s="24"/>
      <c r="G10" s="24"/>
      <c r="H10" s="24"/>
      <c r="I10" s="24"/>
      <c r="J10" s="24"/>
      <c r="K10" s="24"/>
      <c r="L10" s="25"/>
      <c r="M10" s="16"/>
      <c r="N10" s="26"/>
      <c r="O10" s="36"/>
      <c r="P10" s="16"/>
      <c r="Q10" s="26"/>
      <c r="R10" s="36"/>
      <c r="S10" s="16"/>
      <c r="T10" s="26"/>
      <c r="U10" s="36"/>
      <c r="V10" s="16"/>
      <c r="W10" s="26"/>
      <c r="X10" s="36"/>
      <c r="Y10" s="16"/>
      <c r="Z10" s="26"/>
      <c r="AA10" s="36"/>
      <c r="AB10" s="16"/>
      <c r="AC10" s="26"/>
      <c r="AD10" s="36"/>
      <c r="AE10" s="16"/>
      <c r="AF10" s="26"/>
      <c r="AG10" s="36"/>
      <c r="AH10" s="16"/>
      <c r="AI10" s="26"/>
      <c r="AJ10" s="36"/>
      <c r="AK10" s="16"/>
      <c r="AL10" s="26"/>
      <c r="AM10" s="36"/>
      <c r="AN10" s="16"/>
      <c r="AO10" s="26"/>
      <c r="AP10" s="36"/>
      <c r="AQ10" s="16"/>
      <c r="AR10" s="26"/>
      <c r="AS10" s="36"/>
      <c r="AT10" s="16"/>
      <c r="AU10" s="26"/>
      <c r="AV10" s="73"/>
      <c r="AW10" s="87"/>
      <c r="AX10" s="26"/>
      <c r="AY10" s="26"/>
      <c r="AZ10" s="72"/>
      <c r="BA10" s="11"/>
      <c r="BB10" s="11"/>
      <c r="BC10" s="11"/>
      <c r="BD10" s="11"/>
      <c r="BE10" s="11"/>
    </row>
    <row r="11" spans="1:64" s="5" customFormat="1" ht="21" customHeight="1" x14ac:dyDescent="0.2">
      <c r="A11" s="94"/>
      <c r="B11" s="24"/>
      <c r="C11" s="24"/>
      <c r="D11" s="24"/>
      <c r="E11" s="24"/>
      <c r="F11" s="24"/>
      <c r="G11" s="24"/>
      <c r="H11" s="24"/>
      <c r="I11" s="24"/>
      <c r="J11" s="24"/>
      <c r="K11" s="24"/>
      <c r="L11" s="25"/>
      <c r="M11" s="16"/>
      <c r="N11" s="26"/>
      <c r="O11" s="36"/>
      <c r="P11" s="16"/>
      <c r="Q11" s="26"/>
      <c r="R11" s="36"/>
      <c r="S11" s="16"/>
      <c r="T11" s="26"/>
      <c r="U11" s="36"/>
      <c r="V11" s="16"/>
      <c r="W11" s="26"/>
      <c r="X11" s="36"/>
      <c r="Y11" s="16"/>
      <c r="Z11" s="26"/>
      <c r="AA11" s="36"/>
      <c r="AB11" s="16"/>
      <c r="AC11" s="26"/>
      <c r="AD11" s="36"/>
      <c r="AE11" s="16"/>
      <c r="AF11" s="26"/>
      <c r="AG11" s="36"/>
      <c r="AH11" s="16"/>
      <c r="AI11" s="26"/>
      <c r="AJ11" s="36"/>
      <c r="AK11" s="16"/>
      <c r="AL11" s="26"/>
      <c r="AM11" s="36"/>
      <c r="AN11" s="16"/>
      <c r="AO11" s="26"/>
      <c r="AP11" s="36"/>
      <c r="AQ11" s="16"/>
      <c r="AR11" s="26"/>
      <c r="AS11" s="36"/>
      <c r="AT11" s="16"/>
      <c r="AU11" s="26"/>
      <c r="AV11" s="73"/>
      <c r="AW11" s="87"/>
      <c r="AX11" s="26"/>
      <c r="AY11" s="26"/>
      <c r="AZ11" s="72"/>
      <c r="BA11" s="11"/>
      <c r="BB11" s="11"/>
      <c r="BC11" s="11"/>
      <c r="BD11" s="11"/>
      <c r="BE11" s="11"/>
    </row>
    <row r="12" spans="1:64" s="5" customFormat="1" ht="21" customHeight="1" thickBot="1" x14ac:dyDescent="0.25">
      <c r="A12" s="271"/>
      <c r="B12" s="272"/>
      <c r="C12" s="272"/>
      <c r="D12" s="272"/>
      <c r="E12" s="272"/>
      <c r="F12" s="272"/>
      <c r="G12" s="272"/>
      <c r="H12" s="272"/>
      <c r="I12" s="272"/>
      <c r="J12" s="272"/>
      <c r="K12" s="272"/>
      <c r="L12" s="272"/>
      <c r="M12" s="224"/>
      <c r="N12" s="225"/>
      <c r="O12" s="86"/>
      <c r="P12" s="224"/>
      <c r="Q12" s="225"/>
      <c r="R12" s="86"/>
      <c r="S12" s="224"/>
      <c r="T12" s="225"/>
      <c r="U12" s="86"/>
      <c r="V12" s="224"/>
      <c r="W12" s="225"/>
      <c r="X12" s="86"/>
      <c r="Y12" s="224"/>
      <c r="Z12" s="225"/>
      <c r="AA12" s="86"/>
      <c r="AB12" s="224"/>
      <c r="AC12" s="225"/>
      <c r="AD12" s="86"/>
      <c r="AE12" s="224"/>
      <c r="AF12" s="225"/>
      <c r="AG12" s="86"/>
      <c r="AH12" s="224"/>
      <c r="AI12" s="225"/>
      <c r="AJ12" s="86"/>
      <c r="AK12" s="224"/>
      <c r="AL12" s="225"/>
      <c r="AM12" s="86"/>
      <c r="AN12" s="224"/>
      <c r="AO12" s="225"/>
      <c r="AP12" s="86"/>
      <c r="AQ12" s="224"/>
      <c r="AR12" s="225"/>
      <c r="AS12" s="86"/>
      <c r="AT12" s="224"/>
      <c r="AU12" s="225"/>
      <c r="AV12" s="85"/>
      <c r="AW12" s="226"/>
      <c r="AX12" s="225"/>
      <c r="AY12" s="225"/>
      <c r="AZ12" s="84"/>
      <c r="BA12" s="11"/>
      <c r="BB12" s="11"/>
      <c r="BC12" s="11"/>
      <c r="BD12" s="11"/>
      <c r="BE12" s="11"/>
    </row>
    <row r="13" spans="1:64" s="5" customFormat="1" ht="21" customHeight="1" x14ac:dyDescent="0.2">
      <c r="A13" s="5" t="s">
        <v>276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64" s="5" customFormat="1" ht="27" customHeight="1" thickBot="1" x14ac:dyDescent="0.25">
      <c r="A14" s="23" t="s">
        <v>275</v>
      </c>
      <c r="B14" s="26"/>
      <c r="C14" s="26"/>
      <c r="D14" s="26"/>
      <c r="E14" s="26"/>
      <c r="F14" s="26"/>
      <c r="G14" s="26"/>
      <c r="H14" s="26"/>
      <c r="I14" s="15"/>
      <c r="J14" s="83" t="s">
        <v>71</v>
      </c>
      <c r="K14" s="227">
        <f>+AW7</f>
        <v>0</v>
      </c>
      <c r="L14" s="227"/>
      <c r="M14" s="227"/>
      <c r="N14" s="227"/>
      <c r="O14" s="82" t="s">
        <v>70</v>
      </c>
      <c r="P14" s="15" t="s">
        <v>16</v>
      </c>
      <c r="Q14" s="5" t="s">
        <v>29</v>
      </c>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4" s="5" customFormat="1" ht="27" customHeight="1" thickTop="1" x14ac:dyDescent="0.2">
      <c r="A15" s="23" t="s">
        <v>274</v>
      </c>
      <c r="B15" s="26"/>
      <c r="C15" s="26"/>
      <c r="D15" s="26"/>
      <c r="E15" s="26"/>
      <c r="F15" s="26"/>
      <c r="G15" s="26"/>
      <c r="H15" s="26"/>
      <c r="I15" s="15"/>
      <c r="J15" s="83" t="s">
        <v>71</v>
      </c>
      <c r="K15" s="227" t="str">
        <f>+IF(ISERROR(K14/COUNTA(M7,P7,S7,V7,Y7,AB7,AE7,AH7,AK7,AN7,AQ7,AT7)),"",ROUNDUP(K14/COUNTA(M7,P7,S7,V7,Y7,AB7,AE7,AH7,AK7,AN7,AQ7,AT7),2))</f>
        <v/>
      </c>
      <c r="L15" s="227"/>
      <c r="M15" s="227"/>
      <c r="N15" s="227"/>
      <c r="O15" s="82" t="s">
        <v>70</v>
      </c>
      <c r="P15" s="15" t="s">
        <v>16</v>
      </c>
      <c r="Q15" s="14" t="s">
        <v>273</v>
      </c>
      <c r="R15" s="11"/>
      <c r="S15" s="11"/>
      <c r="T15" s="11"/>
      <c r="U15" s="11"/>
      <c r="V15" s="11"/>
      <c r="W15" s="11"/>
      <c r="X15" s="11"/>
      <c r="Y15" s="11"/>
      <c r="Z15" s="11"/>
      <c r="AA15" s="11"/>
      <c r="AB15" s="11"/>
      <c r="AC15" s="11"/>
      <c r="AD15" s="11"/>
      <c r="AE15" s="11"/>
      <c r="AF15" s="324" t="s">
        <v>272</v>
      </c>
      <c r="AG15" s="325"/>
      <c r="AH15" s="325"/>
      <c r="AI15" s="325"/>
      <c r="AJ15" s="325"/>
      <c r="AK15" s="325"/>
      <c r="AL15" s="325"/>
      <c r="AM15" s="325"/>
      <c r="AN15" s="325"/>
      <c r="AO15" s="325"/>
      <c r="AP15" s="325"/>
      <c r="AQ15" s="325"/>
      <c r="AR15" s="325"/>
      <c r="AS15" s="325"/>
      <c r="AT15" s="325"/>
      <c r="AU15" s="325"/>
      <c r="AV15" s="325"/>
      <c r="AW15" s="325"/>
      <c r="AX15" s="326"/>
      <c r="AY15" s="11"/>
      <c r="AZ15" s="11"/>
      <c r="BA15" s="11"/>
      <c r="BB15" s="11"/>
      <c r="BC15" s="11"/>
      <c r="BD15" s="11"/>
      <c r="BE15" s="11"/>
      <c r="BF15" s="11"/>
      <c r="BG15" s="11"/>
      <c r="BH15" s="11"/>
      <c r="BI15" s="11"/>
    </row>
    <row r="16" spans="1:64" s="5" customFormat="1" ht="27" customHeight="1" x14ac:dyDescent="0.2">
      <c r="A16" s="23"/>
      <c r="B16" s="26"/>
      <c r="C16" s="26"/>
      <c r="D16" s="26"/>
      <c r="E16" s="26"/>
      <c r="F16" s="26"/>
      <c r="G16" s="26"/>
      <c r="H16" s="26"/>
      <c r="I16" s="15"/>
      <c r="J16" s="83"/>
      <c r="K16" s="241"/>
      <c r="L16" s="241"/>
      <c r="M16" s="241"/>
      <c r="N16" s="241"/>
      <c r="O16" s="82"/>
      <c r="P16" s="15"/>
      <c r="Q16" s="14"/>
      <c r="R16" s="11"/>
      <c r="S16" s="11"/>
      <c r="T16" s="11"/>
      <c r="U16" s="11"/>
      <c r="V16" s="11"/>
      <c r="W16" s="11"/>
      <c r="X16" s="11"/>
      <c r="Y16" s="11"/>
      <c r="Z16" s="81"/>
      <c r="AA16" s="81"/>
      <c r="AD16" s="11"/>
      <c r="AE16" s="11"/>
      <c r="AF16" s="327"/>
      <c r="AG16" s="328"/>
      <c r="AH16" s="328"/>
      <c r="AI16" s="328"/>
      <c r="AJ16" s="328"/>
      <c r="AK16" s="328"/>
      <c r="AL16" s="328"/>
      <c r="AM16" s="328"/>
      <c r="AN16" s="328"/>
      <c r="AO16" s="328"/>
      <c r="AP16" s="328"/>
      <c r="AQ16" s="328"/>
      <c r="AR16" s="328"/>
      <c r="AS16" s="328"/>
      <c r="AT16" s="328"/>
      <c r="AU16" s="328"/>
      <c r="AV16" s="328"/>
      <c r="AW16" s="328"/>
      <c r="AX16" s="329"/>
      <c r="AY16" s="11"/>
      <c r="AZ16" s="11"/>
      <c r="BA16" s="11"/>
      <c r="BB16" s="11"/>
      <c r="BC16" s="11"/>
      <c r="BD16" s="11"/>
      <c r="BE16" s="11"/>
      <c r="BF16" s="11"/>
    </row>
    <row r="17" spans="1:58" s="5" customFormat="1" ht="27" customHeight="1" x14ac:dyDescent="0.2">
      <c r="A17" s="23"/>
      <c r="B17" s="26"/>
      <c r="C17" s="26"/>
      <c r="D17" s="26"/>
      <c r="E17" s="26"/>
      <c r="F17" s="26"/>
      <c r="G17" s="26"/>
      <c r="H17" s="26"/>
      <c r="I17" s="15"/>
      <c r="J17" s="83"/>
      <c r="K17" s="241"/>
      <c r="L17" s="241"/>
      <c r="M17" s="241"/>
      <c r="N17" s="241"/>
      <c r="O17" s="82"/>
      <c r="P17" s="15"/>
      <c r="Q17" s="14"/>
      <c r="R17" s="11"/>
      <c r="S17" s="11"/>
      <c r="T17" s="11"/>
      <c r="U17" s="11"/>
      <c r="V17" s="11"/>
      <c r="W17" s="11"/>
      <c r="X17" s="11"/>
      <c r="Y17" s="11"/>
      <c r="Z17" s="81"/>
      <c r="AA17" s="81"/>
      <c r="AD17" s="11"/>
      <c r="AE17" s="11"/>
      <c r="AF17" s="327"/>
      <c r="AG17" s="328"/>
      <c r="AH17" s="328"/>
      <c r="AI17" s="328"/>
      <c r="AJ17" s="328"/>
      <c r="AK17" s="328"/>
      <c r="AL17" s="328"/>
      <c r="AM17" s="328"/>
      <c r="AN17" s="328"/>
      <c r="AO17" s="328"/>
      <c r="AP17" s="328"/>
      <c r="AQ17" s="328"/>
      <c r="AR17" s="328"/>
      <c r="AS17" s="328"/>
      <c r="AT17" s="328"/>
      <c r="AU17" s="328"/>
      <c r="AV17" s="328"/>
      <c r="AW17" s="328"/>
      <c r="AX17" s="329"/>
      <c r="AY17" s="11"/>
      <c r="AZ17" s="11"/>
      <c r="BA17" s="11"/>
      <c r="BB17" s="11"/>
      <c r="BC17" s="11"/>
      <c r="BD17" s="11"/>
      <c r="BE17" s="11"/>
      <c r="BF17" s="11"/>
    </row>
    <row r="18" spans="1:58" s="5" customFormat="1" ht="27" customHeight="1" thickBot="1" x14ac:dyDescent="0.25">
      <c r="A18" s="23"/>
      <c r="B18" s="26"/>
      <c r="C18" s="26"/>
      <c r="D18" s="26"/>
      <c r="E18" s="26"/>
      <c r="F18" s="26"/>
      <c r="G18" s="26"/>
      <c r="H18" s="26"/>
      <c r="I18" s="15"/>
      <c r="J18" s="83"/>
      <c r="K18" s="241"/>
      <c r="L18" s="241"/>
      <c r="M18" s="241"/>
      <c r="N18" s="241"/>
      <c r="O18" s="82"/>
      <c r="P18" s="15"/>
      <c r="Q18" s="14"/>
      <c r="R18" s="11"/>
      <c r="S18" s="11"/>
      <c r="T18" s="11"/>
      <c r="U18" s="11"/>
      <c r="V18" s="11"/>
      <c r="W18" s="11"/>
      <c r="X18" s="11"/>
      <c r="Y18" s="11"/>
      <c r="Z18" s="81"/>
      <c r="AA18" s="81"/>
      <c r="AD18" s="11"/>
      <c r="AE18" s="11"/>
      <c r="AF18" s="330"/>
      <c r="AG18" s="331"/>
      <c r="AH18" s="331"/>
      <c r="AI18" s="331"/>
      <c r="AJ18" s="331"/>
      <c r="AK18" s="331"/>
      <c r="AL18" s="331"/>
      <c r="AM18" s="331"/>
      <c r="AN18" s="331"/>
      <c r="AO18" s="331"/>
      <c r="AP18" s="331"/>
      <c r="AQ18" s="331"/>
      <c r="AR18" s="331"/>
      <c r="AS18" s="331"/>
      <c r="AT18" s="331"/>
      <c r="AU18" s="331"/>
      <c r="AV18" s="331"/>
      <c r="AW18" s="331"/>
      <c r="AX18" s="332"/>
      <c r="AY18" s="11"/>
      <c r="AZ18" s="11"/>
      <c r="BA18" s="11"/>
      <c r="BB18" s="11"/>
      <c r="BC18" s="11"/>
      <c r="BD18" s="11"/>
      <c r="BE18" s="11"/>
      <c r="BF18" s="11"/>
    </row>
    <row r="19" spans="1:58" s="5" customFormat="1" ht="21" customHeight="1" thickTop="1" x14ac:dyDescent="0.2">
      <c r="A19" s="191" t="s">
        <v>271</v>
      </c>
      <c r="B19" s="122"/>
      <c r="C19" s="122"/>
      <c r="D19" s="122"/>
      <c r="E19" s="122"/>
      <c r="F19" s="122"/>
      <c r="G19" s="122"/>
      <c r="H19" s="122"/>
      <c r="I19" s="123"/>
      <c r="J19" s="185" t="s">
        <v>71</v>
      </c>
      <c r="K19" s="274" t="str">
        <f>IF(K15="","",IF(MOD(K15,25)=0,K15/25,(K15-MOD(K15,25))/25+1))</f>
        <v/>
      </c>
      <c r="L19" s="274"/>
      <c r="M19" s="274"/>
      <c r="N19" s="274"/>
      <c r="O19" s="188" t="s">
        <v>70</v>
      </c>
      <c r="P19" s="201" t="s">
        <v>16</v>
      </c>
      <c r="Q19" s="110" t="s">
        <v>270</v>
      </c>
      <c r="R19" s="111"/>
      <c r="S19" s="111"/>
      <c r="T19" s="111"/>
      <c r="U19" s="111"/>
      <c r="V19" s="111"/>
      <c r="W19" s="111"/>
      <c r="X19" s="111"/>
      <c r="Y19" s="111"/>
      <c r="Z19" s="111"/>
      <c r="AA19" s="111"/>
      <c r="AB19" s="111"/>
      <c r="AC19" s="111"/>
      <c r="AD19" s="111"/>
      <c r="AE19" s="111"/>
      <c r="AF19" s="111"/>
      <c r="AG19" s="111"/>
      <c r="AH19" s="111"/>
      <c r="AI19" s="111"/>
      <c r="AJ19" s="111"/>
      <c r="BB19" s="11"/>
      <c r="BC19" s="11"/>
      <c r="BD19" s="11"/>
      <c r="BE19" s="11"/>
    </row>
    <row r="20" spans="1:58" s="5" customFormat="1" ht="21" customHeight="1" x14ac:dyDescent="0.2">
      <c r="A20" s="182"/>
      <c r="B20" s="183"/>
      <c r="C20" s="183"/>
      <c r="D20" s="183"/>
      <c r="E20" s="183"/>
      <c r="F20" s="183"/>
      <c r="G20" s="183"/>
      <c r="H20" s="183"/>
      <c r="I20" s="184"/>
      <c r="J20" s="186"/>
      <c r="K20" s="275"/>
      <c r="L20" s="275"/>
      <c r="M20" s="275"/>
      <c r="N20" s="275"/>
      <c r="O20" s="189"/>
      <c r="P20" s="202"/>
      <c r="Q20" s="110"/>
      <c r="R20" s="111"/>
      <c r="S20" s="111"/>
      <c r="T20" s="111"/>
      <c r="U20" s="111"/>
      <c r="V20" s="111"/>
      <c r="W20" s="111"/>
      <c r="X20" s="111"/>
      <c r="Y20" s="111"/>
      <c r="Z20" s="111"/>
      <c r="AA20" s="111"/>
      <c r="AB20" s="111"/>
      <c r="AC20" s="111"/>
      <c r="AD20" s="111"/>
      <c r="AE20" s="111"/>
      <c r="AF20" s="111"/>
      <c r="AG20" s="111"/>
      <c r="AH20" s="111"/>
      <c r="AI20" s="111"/>
      <c r="AJ20" s="111"/>
      <c r="BB20" s="11"/>
      <c r="BC20" s="11"/>
      <c r="BD20" s="11"/>
      <c r="BE20" s="11"/>
    </row>
    <row r="21" spans="1:58" s="5" customFormat="1" ht="15.75" customHeight="1" x14ac:dyDescent="0.2">
      <c r="A21" s="191" t="s">
        <v>269</v>
      </c>
      <c r="B21" s="122"/>
      <c r="C21" s="122"/>
      <c r="D21" s="122"/>
      <c r="E21" s="122"/>
      <c r="F21" s="122"/>
      <c r="G21" s="122"/>
      <c r="H21" s="122"/>
      <c r="I21" s="123"/>
      <c r="J21" s="185" t="s">
        <v>71</v>
      </c>
      <c r="K21" s="274" t="str">
        <f>IF(K15="","",IF(MOD(K15,30)=0,K15/30,(K15-MOD(K15,30))/30+1))</f>
        <v/>
      </c>
      <c r="L21" s="274"/>
      <c r="M21" s="274"/>
      <c r="N21" s="274"/>
      <c r="O21" s="188" t="s">
        <v>70</v>
      </c>
      <c r="P21" s="201" t="s">
        <v>16</v>
      </c>
      <c r="Q21" s="107" t="s">
        <v>268</v>
      </c>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1"/>
      <c r="BC21" s="11"/>
      <c r="BD21" s="11"/>
      <c r="BE21" s="11"/>
    </row>
    <row r="22" spans="1:58" s="5" customFormat="1" ht="15.75" customHeight="1" x14ac:dyDescent="0.2">
      <c r="A22" s="182"/>
      <c r="B22" s="183"/>
      <c r="C22" s="183"/>
      <c r="D22" s="183"/>
      <c r="E22" s="183"/>
      <c r="F22" s="183"/>
      <c r="G22" s="183"/>
      <c r="H22" s="183"/>
      <c r="I22" s="184"/>
      <c r="J22" s="186"/>
      <c r="K22" s="275"/>
      <c r="L22" s="275"/>
      <c r="M22" s="275"/>
      <c r="N22" s="275"/>
      <c r="O22" s="189"/>
      <c r="P22" s="202"/>
      <c r="Q22" s="200"/>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1"/>
      <c r="BC22" s="11"/>
      <c r="BD22" s="11"/>
      <c r="BE22" s="11"/>
    </row>
    <row r="23" spans="1:58" s="5" customFormat="1" ht="15.75" customHeight="1" x14ac:dyDescent="0.2">
      <c r="A23" s="191"/>
      <c r="B23" s="122"/>
      <c r="C23" s="122"/>
      <c r="D23" s="122"/>
      <c r="E23" s="122"/>
      <c r="F23" s="122"/>
      <c r="G23" s="122"/>
      <c r="H23" s="122"/>
      <c r="I23" s="123"/>
      <c r="J23" s="185" t="s">
        <v>194</v>
      </c>
      <c r="K23" s="274"/>
      <c r="L23" s="274"/>
      <c r="M23" s="274"/>
      <c r="N23" s="274"/>
      <c r="O23" s="188" t="s">
        <v>193</v>
      </c>
      <c r="P23" s="201"/>
      <c r="Q23" s="107"/>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1"/>
      <c r="BC23" s="11"/>
      <c r="BD23" s="11"/>
      <c r="BE23" s="11"/>
    </row>
    <row r="24" spans="1:58" s="5" customFormat="1" ht="15.75" customHeight="1" x14ac:dyDescent="0.2">
      <c r="A24" s="182"/>
      <c r="B24" s="183"/>
      <c r="C24" s="183"/>
      <c r="D24" s="183"/>
      <c r="E24" s="183"/>
      <c r="F24" s="183"/>
      <c r="G24" s="183"/>
      <c r="H24" s="183"/>
      <c r="I24" s="184"/>
      <c r="J24" s="186"/>
      <c r="K24" s="275"/>
      <c r="L24" s="275"/>
      <c r="M24" s="275"/>
      <c r="N24" s="275"/>
      <c r="O24" s="189"/>
      <c r="P24" s="202"/>
      <c r="Q24" s="200"/>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1"/>
      <c r="BC24" s="11"/>
      <c r="BD24" s="11"/>
      <c r="BE24" s="11"/>
    </row>
    <row r="25" spans="1:58" s="5" customFormat="1" ht="21" customHeight="1" x14ac:dyDescent="0.2">
      <c r="A25" s="1" t="s">
        <v>11</v>
      </c>
      <c r="J25" s="12"/>
      <c r="K25" s="80"/>
      <c r="L25" s="80"/>
      <c r="M25" s="80"/>
      <c r="N25" s="80"/>
      <c r="O25" s="12"/>
      <c r="P25" s="11"/>
      <c r="BB25" s="11"/>
      <c r="BC25" s="11"/>
      <c r="BD25" s="11"/>
      <c r="BE25" s="11"/>
    </row>
    <row r="26" spans="1:58" s="5" customFormat="1" ht="31.5" customHeight="1" x14ac:dyDescent="0.2">
      <c r="A26" s="323" t="s">
        <v>267</v>
      </c>
      <c r="B26" s="323"/>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3"/>
      <c r="AW26" s="323"/>
      <c r="AX26" s="323"/>
      <c r="AY26" s="323"/>
      <c r="AZ26" s="323"/>
      <c r="BA26" s="11"/>
      <c r="BB26" s="11"/>
      <c r="BC26" s="11"/>
      <c r="BD26" s="11"/>
      <c r="BE26" s="11"/>
    </row>
    <row r="27" spans="1:58" s="5" customFormat="1" ht="16.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8" s="5" customFormat="1" ht="13.5" customHeight="1" x14ac:dyDescent="0.2">
      <c r="A28" s="3"/>
      <c r="B28" s="6"/>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
      <c r="BB28" s="1"/>
      <c r="BC28" s="1"/>
      <c r="BD28" s="1"/>
      <c r="BE28" s="1"/>
    </row>
    <row r="29" spans="1:58" s="5" customFormat="1" ht="13.5" customHeight="1" x14ac:dyDescent="0.2">
      <c r="A29" s="3"/>
      <c r="B29" s="6"/>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
      <c r="BB29" s="1"/>
      <c r="BC29" s="1"/>
      <c r="BD29" s="1"/>
      <c r="BE29" s="1"/>
    </row>
    <row r="30" spans="1:58" s="5" customFormat="1" ht="13.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1"/>
      <c r="BB30" s="1"/>
      <c r="BC30" s="1"/>
      <c r="BD30" s="1"/>
      <c r="BE30" s="1"/>
    </row>
    <row r="31" spans="1:58" s="5" customFormat="1" ht="13.5" customHeight="1" x14ac:dyDescent="0.2">
      <c r="A31" s="10"/>
      <c r="B31" s="6"/>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1"/>
      <c r="BB31" s="1"/>
      <c r="BC31" s="1"/>
      <c r="BD31" s="1"/>
      <c r="BE31" s="1"/>
    </row>
    <row r="32" spans="1:58" s="5" customFormat="1" ht="13.5" customHeight="1" x14ac:dyDescent="0.2">
      <c r="A32" s="2"/>
      <c r="B32" s="6"/>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s="5" customFormat="1" ht="16.5" customHeight="1" x14ac:dyDescent="0.2">
      <c r="A33" s="7"/>
      <c r="B33" s="6"/>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s="5" customFormat="1" ht="21" customHeight="1" x14ac:dyDescent="0.2">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sheetData>
  <mergeCells count="100">
    <mergeCell ref="AT6:AV6"/>
    <mergeCell ref="AW6:AZ6"/>
    <mergeCell ref="A2:BA2"/>
    <mergeCell ref="A4:L4"/>
    <mergeCell ref="M4:AB4"/>
    <mergeCell ref="AC4:AJ4"/>
    <mergeCell ref="AK4:AZ4"/>
    <mergeCell ref="Y6:AA6"/>
    <mergeCell ref="AB6:AD6"/>
    <mergeCell ref="AE6:AG6"/>
    <mergeCell ref="AH6:AJ6"/>
    <mergeCell ref="AK6:AM6"/>
    <mergeCell ref="AN6:AP6"/>
    <mergeCell ref="A5:AZ5"/>
    <mergeCell ref="M6:O6"/>
    <mergeCell ref="P6:R6"/>
    <mergeCell ref="A7:L7"/>
    <mergeCell ref="M7:N7"/>
    <mergeCell ref="P7:Q7"/>
    <mergeCell ref="S7:T7"/>
    <mergeCell ref="V7:W7"/>
    <mergeCell ref="S6:U6"/>
    <mergeCell ref="V6:X6"/>
    <mergeCell ref="AQ8:AR8"/>
    <mergeCell ref="Y7:Z7"/>
    <mergeCell ref="AB7:AC7"/>
    <mergeCell ref="AE7:AF7"/>
    <mergeCell ref="AH7:AI7"/>
    <mergeCell ref="AK7:AL7"/>
    <mergeCell ref="Y8:Z8"/>
    <mergeCell ref="AB8:AC8"/>
    <mergeCell ref="AE8:AF8"/>
    <mergeCell ref="AH8:AI8"/>
    <mergeCell ref="AK8:AL8"/>
    <mergeCell ref="AN8:AO8"/>
    <mergeCell ref="AQ6:AS6"/>
    <mergeCell ref="AW9:AY9"/>
    <mergeCell ref="AN7:AO7"/>
    <mergeCell ref="AQ7:AR7"/>
    <mergeCell ref="AT7:AU7"/>
    <mergeCell ref="AW7:AY7"/>
    <mergeCell ref="AW8:AY8"/>
    <mergeCell ref="AT8:AU8"/>
    <mergeCell ref="A8:L8"/>
    <mergeCell ref="M8:N8"/>
    <mergeCell ref="P8:Q8"/>
    <mergeCell ref="S8:T8"/>
    <mergeCell ref="V8:W8"/>
    <mergeCell ref="Y9:Z9"/>
    <mergeCell ref="AB9:AC9"/>
    <mergeCell ref="AE9:AF9"/>
    <mergeCell ref="AH9:AI9"/>
    <mergeCell ref="A12:L12"/>
    <mergeCell ref="M12:N12"/>
    <mergeCell ref="P12:Q12"/>
    <mergeCell ref="S12:T12"/>
    <mergeCell ref="V12:W12"/>
    <mergeCell ref="A9:L9"/>
    <mergeCell ref="M9:N9"/>
    <mergeCell ref="P9:Q9"/>
    <mergeCell ref="S9:T9"/>
    <mergeCell ref="V9:W9"/>
    <mergeCell ref="AK9:AL9"/>
    <mergeCell ref="AN9:AO9"/>
    <mergeCell ref="AQ9:AR9"/>
    <mergeCell ref="AT9:AU9"/>
    <mergeCell ref="AN12:AO12"/>
    <mergeCell ref="AQ12:AR12"/>
    <mergeCell ref="AT12:AU12"/>
    <mergeCell ref="AW12:AY12"/>
    <mergeCell ref="K14:N14"/>
    <mergeCell ref="Y12:Z12"/>
    <mergeCell ref="AB12:AC12"/>
    <mergeCell ref="AE12:AF12"/>
    <mergeCell ref="AH12:AI12"/>
    <mergeCell ref="AK12:AL12"/>
    <mergeCell ref="O19:O20"/>
    <mergeCell ref="P19:P20"/>
    <mergeCell ref="K15:N15"/>
    <mergeCell ref="AF15:AX18"/>
    <mergeCell ref="K16:N16"/>
    <mergeCell ref="K17:N17"/>
    <mergeCell ref="K18:N18"/>
    <mergeCell ref="Q19:AJ20"/>
    <mergeCell ref="Q21:BA22"/>
    <mergeCell ref="A19:I20"/>
    <mergeCell ref="J19:J20"/>
    <mergeCell ref="K19:N20"/>
    <mergeCell ref="A26:AZ26"/>
    <mergeCell ref="A23:I24"/>
    <mergeCell ref="J23:J24"/>
    <mergeCell ref="K23:N24"/>
    <mergeCell ref="O23:O24"/>
    <mergeCell ref="P23:P24"/>
    <mergeCell ref="Q23:BA24"/>
    <mergeCell ref="A21:I22"/>
    <mergeCell ref="J21:J22"/>
    <mergeCell ref="K21:N22"/>
    <mergeCell ref="O21:O22"/>
    <mergeCell ref="P21:P22"/>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72"/>
  <sheetViews>
    <sheetView showZeros="0" view="pageBreakPreview" zoomScale="90" zoomScaleNormal="100" zoomScaleSheetLayoutView="90" workbookViewId="0">
      <selection activeCell="M6" sqref="M6:O6"/>
    </sheetView>
  </sheetViews>
  <sheetFormatPr defaultColWidth="9" defaultRowHeight="21" customHeight="1" x14ac:dyDescent="0.2"/>
  <cols>
    <col min="1" max="4" width="3.26953125" style="2" customWidth="1"/>
    <col min="5" max="12" width="3.26953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64"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64" ht="21" customHeight="1" x14ac:dyDescent="0.2">
      <c r="A2" s="128" t="s">
        <v>266</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21"/>
      <c r="BC2" s="21"/>
      <c r="BD2" s="21"/>
      <c r="BE2" s="21"/>
    </row>
    <row r="3" spans="1:64" s="5" customFormat="1" ht="21" customHeight="1" thickBot="1" x14ac:dyDescent="0.25"/>
    <row r="4" spans="1:64" s="5" customFormat="1" ht="21" customHeight="1" thickBot="1" x14ac:dyDescent="0.25">
      <c r="A4" s="112" t="s">
        <v>59</v>
      </c>
      <c r="B4" s="113"/>
      <c r="C4" s="113"/>
      <c r="D4" s="113"/>
      <c r="E4" s="113"/>
      <c r="F4" s="113"/>
      <c r="G4" s="113"/>
      <c r="H4" s="113"/>
      <c r="I4" s="113"/>
      <c r="J4" s="113"/>
      <c r="K4" s="113"/>
      <c r="L4" s="129"/>
      <c r="M4" s="130"/>
      <c r="N4" s="131"/>
      <c r="O4" s="131"/>
      <c r="P4" s="131"/>
      <c r="Q4" s="131"/>
      <c r="R4" s="131"/>
      <c r="S4" s="131"/>
      <c r="T4" s="131"/>
      <c r="U4" s="131"/>
      <c r="V4" s="131"/>
      <c r="W4" s="131"/>
      <c r="X4" s="131"/>
      <c r="Y4" s="131"/>
      <c r="Z4" s="131"/>
      <c r="AA4" s="131"/>
      <c r="AB4" s="132"/>
      <c r="AC4" s="133" t="s">
        <v>61</v>
      </c>
      <c r="AD4" s="134"/>
      <c r="AE4" s="134"/>
      <c r="AF4" s="134"/>
      <c r="AG4" s="134"/>
      <c r="AH4" s="134"/>
      <c r="AI4" s="134"/>
      <c r="AJ4" s="134"/>
      <c r="AK4" s="256"/>
      <c r="AL4" s="257"/>
      <c r="AM4" s="257"/>
      <c r="AN4" s="257"/>
      <c r="AO4" s="257"/>
      <c r="AP4" s="257"/>
      <c r="AQ4" s="257"/>
      <c r="AR4" s="257"/>
      <c r="AS4" s="257"/>
      <c r="AT4" s="257"/>
      <c r="AU4" s="257"/>
      <c r="AV4" s="257"/>
      <c r="AW4" s="257"/>
      <c r="AX4" s="257"/>
      <c r="AY4" s="257"/>
      <c r="AZ4" s="258"/>
    </row>
    <row r="5" spans="1:64" s="5" customFormat="1" ht="21" customHeight="1" thickBot="1" x14ac:dyDescent="0.25">
      <c r="A5" s="138" t="s">
        <v>56</v>
      </c>
      <c r="B5" s="139"/>
      <c r="C5" s="139"/>
      <c r="D5" s="139"/>
      <c r="E5" s="139"/>
      <c r="F5" s="140"/>
      <c r="G5" s="140"/>
      <c r="H5" s="141" t="s">
        <v>107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64" s="5" customFormat="1" ht="21" customHeight="1" x14ac:dyDescent="0.2">
      <c r="A6" s="87"/>
      <c r="B6" s="26"/>
      <c r="C6" s="26"/>
      <c r="D6" s="26"/>
      <c r="E6" s="26"/>
      <c r="F6" s="26"/>
      <c r="G6" s="26"/>
      <c r="H6" s="26"/>
      <c r="I6" s="26"/>
      <c r="J6" s="26"/>
      <c r="K6" s="26"/>
      <c r="L6" s="15"/>
      <c r="M6" s="154" t="s">
        <v>54</v>
      </c>
      <c r="N6" s="154"/>
      <c r="O6" s="154"/>
      <c r="P6" s="154" t="s">
        <v>53</v>
      </c>
      <c r="Q6" s="154"/>
      <c r="R6" s="154"/>
      <c r="S6" s="154" t="s">
        <v>52</v>
      </c>
      <c r="T6" s="154"/>
      <c r="U6" s="154"/>
      <c r="V6" s="154" t="s">
        <v>51</v>
      </c>
      <c r="W6" s="154"/>
      <c r="X6" s="154"/>
      <c r="Y6" s="154" t="s">
        <v>50</v>
      </c>
      <c r="Z6" s="154"/>
      <c r="AA6" s="154"/>
      <c r="AB6" s="154" t="s">
        <v>49</v>
      </c>
      <c r="AC6" s="154"/>
      <c r="AD6" s="154"/>
      <c r="AE6" s="154" t="s">
        <v>48</v>
      </c>
      <c r="AF6" s="154"/>
      <c r="AG6" s="154"/>
      <c r="AH6" s="154" t="s">
        <v>47</v>
      </c>
      <c r="AI6" s="154"/>
      <c r="AJ6" s="154"/>
      <c r="AK6" s="154" t="s">
        <v>46</v>
      </c>
      <c r="AL6" s="154"/>
      <c r="AM6" s="154"/>
      <c r="AN6" s="154" t="s">
        <v>45</v>
      </c>
      <c r="AO6" s="154"/>
      <c r="AP6" s="154"/>
      <c r="AQ6" s="154" t="s">
        <v>44</v>
      </c>
      <c r="AR6" s="154"/>
      <c r="AS6" s="154"/>
      <c r="AT6" s="154" t="s">
        <v>43</v>
      </c>
      <c r="AU6" s="154"/>
      <c r="AV6" s="245"/>
      <c r="AW6" s="246" t="s">
        <v>42</v>
      </c>
      <c r="AX6" s="247"/>
      <c r="AY6" s="247"/>
      <c r="AZ6" s="248"/>
      <c r="BA6" s="11"/>
      <c r="BB6" s="11"/>
      <c r="BC6" s="11"/>
      <c r="BD6" s="11"/>
      <c r="BE6" s="11"/>
    </row>
    <row r="7" spans="1:64" s="5" customFormat="1" ht="21" customHeight="1" x14ac:dyDescent="0.2">
      <c r="A7" s="127" t="s">
        <v>251</v>
      </c>
      <c r="B7" s="102"/>
      <c r="C7" s="102"/>
      <c r="D7" s="102"/>
      <c r="E7" s="102"/>
      <c r="F7" s="102"/>
      <c r="G7" s="102"/>
      <c r="H7" s="102"/>
      <c r="I7" s="102"/>
      <c r="J7" s="102"/>
      <c r="K7" s="102"/>
      <c r="L7" s="103"/>
      <c r="M7" s="125"/>
      <c r="N7" s="115"/>
      <c r="O7" s="15" t="s">
        <v>30</v>
      </c>
      <c r="P7" s="125"/>
      <c r="Q7" s="115"/>
      <c r="R7" s="15" t="s">
        <v>30</v>
      </c>
      <c r="S7" s="125"/>
      <c r="T7" s="115"/>
      <c r="U7" s="15" t="s">
        <v>30</v>
      </c>
      <c r="V7" s="125"/>
      <c r="W7" s="115"/>
      <c r="X7" s="15" t="s">
        <v>30</v>
      </c>
      <c r="Y7" s="125"/>
      <c r="Z7" s="115"/>
      <c r="AA7" s="15" t="s">
        <v>30</v>
      </c>
      <c r="AB7" s="125"/>
      <c r="AC7" s="115"/>
      <c r="AD7" s="15" t="s">
        <v>30</v>
      </c>
      <c r="AE7" s="125"/>
      <c r="AF7" s="115"/>
      <c r="AG7" s="15" t="s">
        <v>30</v>
      </c>
      <c r="AH7" s="125"/>
      <c r="AI7" s="115"/>
      <c r="AJ7" s="15" t="s">
        <v>30</v>
      </c>
      <c r="AK7" s="125"/>
      <c r="AL7" s="115"/>
      <c r="AM7" s="15" t="s">
        <v>30</v>
      </c>
      <c r="AN7" s="125"/>
      <c r="AO7" s="115"/>
      <c r="AP7" s="15" t="s">
        <v>30</v>
      </c>
      <c r="AQ7" s="125"/>
      <c r="AR7" s="115"/>
      <c r="AS7" s="15" t="s">
        <v>30</v>
      </c>
      <c r="AT7" s="125"/>
      <c r="AU7" s="115"/>
      <c r="AV7" s="26" t="s">
        <v>30</v>
      </c>
      <c r="AW7" s="126">
        <f t="shared" ref="AW7:AW13" si="0">M7+P7+S7+V7+Y7+AB7+AE7+AH7+AK7+AN7+AQ7+AT7</f>
        <v>0</v>
      </c>
      <c r="AX7" s="115"/>
      <c r="AY7" s="115"/>
      <c r="AZ7" s="74" t="s">
        <v>30</v>
      </c>
      <c r="BA7" s="11"/>
      <c r="BB7" s="11"/>
      <c r="BC7" s="11"/>
      <c r="BD7" s="11"/>
      <c r="BE7" s="11"/>
    </row>
    <row r="8" spans="1:64" s="5" customFormat="1" ht="21" customHeight="1" x14ac:dyDescent="0.2">
      <c r="A8" s="249" t="s">
        <v>250</v>
      </c>
      <c r="B8" s="239"/>
      <c r="C8" s="239"/>
      <c r="D8" s="239"/>
      <c r="E8" s="239"/>
      <c r="F8" s="239"/>
      <c r="G8" s="239"/>
      <c r="H8" s="239"/>
      <c r="I8" s="239"/>
      <c r="J8" s="239"/>
      <c r="K8" s="239"/>
      <c r="L8" s="240"/>
      <c r="M8" s="125"/>
      <c r="N8" s="115"/>
      <c r="O8" s="15" t="s">
        <v>30</v>
      </c>
      <c r="P8" s="125"/>
      <c r="Q8" s="115"/>
      <c r="R8" s="15" t="s">
        <v>30</v>
      </c>
      <c r="S8" s="125"/>
      <c r="T8" s="115"/>
      <c r="U8" s="15" t="s">
        <v>30</v>
      </c>
      <c r="V8" s="125"/>
      <c r="W8" s="115"/>
      <c r="X8" s="15" t="s">
        <v>30</v>
      </c>
      <c r="Y8" s="125"/>
      <c r="Z8" s="115"/>
      <c r="AA8" s="15" t="s">
        <v>30</v>
      </c>
      <c r="AB8" s="125"/>
      <c r="AC8" s="115"/>
      <c r="AD8" s="15" t="s">
        <v>30</v>
      </c>
      <c r="AE8" s="125"/>
      <c r="AF8" s="115"/>
      <c r="AG8" s="15" t="s">
        <v>30</v>
      </c>
      <c r="AH8" s="125"/>
      <c r="AI8" s="115"/>
      <c r="AJ8" s="15" t="s">
        <v>30</v>
      </c>
      <c r="AK8" s="125"/>
      <c r="AL8" s="115"/>
      <c r="AM8" s="15" t="s">
        <v>30</v>
      </c>
      <c r="AN8" s="125"/>
      <c r="AO8" s="115"/>
      <c r="AP8" s="15" t="s">
        <v>30</v>
      </c>
      <c r="AQ8" s="125"/>
      <c r="AR8" s="115"/>
      <c r="AS8" s="15" t="s">
        <v>30</v>
      </c>
      <c r="AT8" s="125"/>
      <c r="AU8" s="115"/>
      <c r="AV8" s="26" t="s">
        <v>30</v>
      </c>
      <c r="AW8" s="126">
        <f t="shared" si="0"/>
        <v>0</v>
      </c>
      <c r="AX8" s="115"/>
      <c r="AY8" s="115"/>
      <c r="AZ8" s="74" t="s">
        <v>30</v>
      </c>
      <c r="BA8" s="11"/>
      <c r="BB8" s="11"/>
      <c r="BC8" s="11"/>
      <c r="BD8" s="11"/>
      <c r="BE8" s="11"/>
    </row>
    <row r="9" spans="1:64" s="5" customFormat="1" ht="21" customHeight="1" thickBot="1" x14ac:dyDescent="0.25">
      <c r="A9" s="255" t="s">
        <v>249</v>
      </c>
      <c r="B9" s="207"/>
      <c r="C9" s="207"/>
      <c r="D9" s="207"/>
      <c r="E9" s="207"/>
      <c r="F9" s="207"/>
      <c r="G9" s="207"/>
      <c r="H9" s="207"/>
      <c r="I9" s="207"/>
      <c r="J9" s="207"/>
      <c r="K9" s="207"/>
      <c r="L9" s="208"/>
      <c r="M9" s="224"/>
      <c r="N9" s="225"/>
      <c r="O9" s="86" t="s">
        <v>32</v>
      </c>
      <c r="P9" s="224"/>
      <c r="Q9" s="225"/>
      <c r="R9" s="86" t="s">
        <v>32</v>
      </c>
      <c r="S9" s="224"/>
      <c r="T9" s="225"/>
      <c r="U9" s="86" t="s">
        <v>32</v>
      </c>
      <c r="V9" s="224"/>
      <c r="W9" s="225"/>
      <c r="X9" s="86" t="s">
        <v>32</v>
      </c>
      <c r="Y9" s="224"/>
      <c r="Z9" s="225"/>
      <c r="AA9" s="86" t="s">
        <v>32</v>
      </c>
      <c r="AB9" s="224"/>
      <c r="AC9" s="225"/>
      <c r="AD9" s="86" t="s">
        <v>32</v>
      </c>
      <c r="AE9" s="224"/>
      <c r="AF9" s="225"/>
      <c r="AG9" s="86" t="s">
        <v>32</v>
      </c>
      <c r="AH9" s="224"/>
      <c r="AI9" s="225"/>
      <c r="AJ9" s="86" t="s">
        <v>32</v>
      </c>
      <c r="AK9" s="224"/>
      <c r="AL9" s="225"/>
      <c r="AM9" s="86" t="s">
        <v>32</v>
      </c>
      <c r="AN9" s="224"/>
      <c r="AO9" s="225"/>
      <c r="AP9" s="86" t="s">
        <v>32</v>
      </c>
      <c r="AQ9" s="224"/>
      <c r="AR9" s="225"/>
      <c r="AS9" s="86" t="s">
        <v>32</v>
      </c>
      <c r="AT9" s="224"/>
      <c r="AU9" s="225"/>
      <c r="AV9" s="85" t="s">
        <v>32</v>
      </c>
      <c r="AW9" s="226">
        <f t="shared" si="0"/>
        <v>0</v>
      </c>
      <c r="AX9" s="225"/>
      <c r="AY9" s="225"/>
      <c r="AZ9" s="84" t="s">
        <v>32</v>
      </c>
      <c r="BA9" s="11"/>
      <c r="BB9" s="11"/>
      <c r="BC9" s="11"/>
      <c r="BD9" s="11"/>
      <c r="BE9" s="11"/>
    </row>
    <row r="10" spans="1:64" s="5" customFormat="1" ht="21" customHeight="1" x14ac:dyDescent="0.2">
      <c r="A10" s="250" t="s">
        <v>248</v>
      </c>
      <c r="B10" s="251"/>
      <c r="C10" s="251"/>
      <c r="D10" s="251"/>
      <c r="E10" s="251"/>
      <c r="F10" s="251"/>
      <c r="G10" s="251"/>
      <c r="H10" s="251"/>
      <c r="I10" s="251"/>
      <c r="J10" s="251"/>
      <c r="K10" s="251"/>
      <c r="L10" s="252"/>
      <c r="M10" s="253"/>
      <c r="N10" s="254"/>
      <c r="O10" s="92" t="s">
        <v>32</v>
      </c>
      <c r="P10" s="253"/>
      <c r="Q10" s="254"/>
      <c r="R10" s="92" t="s">
        <v>32</v>
      </c>
      <c r="S10" s="253"/>
      <c r="T10" s="254"/>
      <c r="U10" s="92" t="s">
        <v>32</v>
      </c>
      <c r="V10" s="253"/>
      <c r="W10" s="254"/>
      <c r="X10" s="92" t="s">
        <v>32</v>
      </c>
      <c r="Y10" s="253"/>
      <c r="Z10" s="254"/>
      <c r="AA10" s="92" t="s">
        <v>32</v>
      </c>
      <c r="AB10" s="253"/>
      <c r="AC10" s="254"/>
      <c r="AD10" s="92" t="s">
        <v>32</v>
      </c>
      <c r="AE10" s="253"/>
      <c r="AF10" s="254"/>
      <c r="AG10" s="92" t="s">
        <v>32</v>
      </c>
      <c r="AH10" s="253"/>
      <c r="AI10" s="254"/>
      <c r="AJ10" s="92" t="s">
        <v>32</v>
      </c>
      <c r="AK10" s="253"/>
      <c r="AL10" s="254"/>
      <c r="AM10" s="92" t="s">
        <v>32</v>
      </c>
      <c r="AN10" s="253"/>
      <c r="AO10" s="254"/>
      <c r="AP10" s="92" t="s">
        <v>32</v>
      </c>
      <c r="AQ10" s="253"/>
      <c r="AR10" s="254"/>
      <c r="AS10" s="92" t="s">
        <v>32</v>
      </c>
      <c r="AT10" s="253"/>
      <c r="AU10" s="254"/>
      <c r="AV10" s="91" t="s">
        <v>32</v>
      </c>
      <c r="AW10" s="259">
        <f t="shared" si="0"/>
        <v>0</v>
      </c>
      <c r="AX10" s="254"/>
      <c r="AY10" s="254"/>
      <c r="AZ10" s="90" t="s">
        <v>32</v>
      </c>
      <c r="BA10" s="11"/>
      <c r="BB10" s="11"/>
      <c r="BC10" s="11"/>
      <c r="BD10" s="11"/>
      <c r="BE10" s="11"/>
    </row>
    <row r="11" spans="1:64" s="5" customFormat="1" ht="21" customHeight="1" thickBot="1" x14ac:dyDescent="0.25">
      <c r="A11" s="255" t="s">
        <v>247</v>
      </c>
      <c r="B11" s="207"/>
      <c r="C11" s="207"/>
      <c r="D11" s="207"/>
      <c r="E11" s="207"/>
      <c r="F11" s="207"/>
      <c r="G11" s="207"/>
      <c r="H11" s="207"/>
      <c r="I11" s="207"/>
      <c r="J11" s="207"/>
      <c r="K11" s="207"/>
      <c r="L11" s="208"/>
      <c r="M11" s="224">
        <f>M9-M10</f>
        <v>0</v>
      </c>
      <c r="N11" s="225"/>
      <c r="O11" s="86" t="s">
        <v>32</v>
      </c>
      <c r="P11" s="224">
        <f>P9-P10</f>
        <v>0</v>
      </c>
      <c r="Q11" s="225"/>
      <c r="R11" s="86" t="s">
        <v>32</v>
      </c>
      <c r="S11" s="224">
        <f>S9-S10</f>
        <v>0</v>
      </c>
      <c r="T11" s="225"/>
      <c r="U11" s="86" t="s">
        <v>32</v>
      </c>
      <c r="V11" s="224">
        <f>V9-V10</f>
        <v>0</v>
      </c>
      <c r="W11" s="225"/>
      <c r="X11" s="86" t="s">
        <v>32</v>
      </c>
      <c r="Y11" s="224">
        <f>Y9-Y10</f>
        <v>0</v>
      </c>
      <c r="Z11" s="225"/>
      <c r="AA11" s="86" t="s">
        <v>32</v>
      </c>
      <c r="AB11" s="224">
        <f>AB9-AB10</f>
        <v>0</v>
      </c>
      <c r="AC11" s="225"/>
      <c r="AD11" s="86" t="s">
        <v>32</v>
      </c>
      <c r="AE11" s="224">
        <f>AE9-AE10</f>
        <v>0</v>
      </c>
      <c r="AF11" s="225"/>
      <c r="AG11" s="86" t="s">
        <v>32</v>
      </c>
      <c r="AH11" s="224">
        <f>AH9-AH10</f>
        <v>0</v>
      </c>
      <c r="AI11" s="225"/>
      <c r="AJ11" s="86" t="s">
        <v>32</v>
      </c>
      <c r="AK11" s="224">
        <f>AK9-AK10</f>
        <v>0</v>
      </c>
      <c r="AL11" s="225"/>
      <c r="AM11" s="86" t="s">
        <v>32</v>
      </c>
      <c r="AN11" s="224">
        <f>AN9-AN10</f>
        <v>0</v>
      </c>
      <c r="AO11" s="225"/>
      <c r="AP11" s="86" t="s">
        <v>32</v>
      </c>
      <c r="AQ11" s="224">
        <f>AQ9-AQ10</f>
        <v>0</v>
      </c>
      <c r="AR11" s="225"/>
      <c r="AS11" s="86" t="s">
        <v>32</v>
      </c>
      <c r="AT11" s="224">
        <f>AT9-AT10</f>
        <v>0</v>
      </c>
      <c r="AU11" s="225"/>
      <c r="AV11" s="85" t="s">
        <v>32</v>
      </c>
      <c r="AW11" s="226">
        <f t="shared" si="0"/>
        <v>0</v>
      </c>
      <c r="AX11" s="225"/>
      <c r="AY11" s="225"/>
      <c r="AZ11" s="84" t="s">
        <v>32</v>
      </c>
      <c r="BA11" s="11"/>
      <c r="BB11" s="11"/>
      <c r="BC11" s="11"/>
      <c r="BD11" s="11"/>
      <c r="BE11" s="11"/>
    </row>
    <row r="12" spans="1:64" s="5" customFormat="1" ht="32.25" customHeight="1" thickBot="1" x14ac:dyDescent="0.25">
      <c r="A12" s="236" t="s">
        <v>246</v>
      </c>
      <c r="B12" s="136"/>
      <c r="C12" s="136"/>
      <c r="D12" s="136"/>
      <c r="E12" s="136"/>
      <c r="F12" s="136"/>
      <c r="G12" s="136"/>
      <c r="H12" s="136"/>
      <c r="I12" s="136"/>
      <c r="J12" s="136"/>
      <c r="K12" s="136"/>
      <c r="L12" s="237"/>
      <c r="M12" s="116"/>
      <c r="N12" s="113"/>
      <c r="O12" s="41" t="s">
        <v>32</v>
      </c>
      <c r="P12" s="116"/>
      <c r="Q12" s="113"/>
      <c r="R12" s="41" t="s">
        <v>32</v>
      </c>
      <c r="S12" s="116"/>
      <c r="T12" s="113"/>
      <c r="U12" s="41" t="s">
        <v>32</v>
      </c>
      <c r="V12" s="116"/>
      <c r="W12" s="113"/>
      <c r="X12" s="41" t="s">
        <v>32</v>
      </c>
      <c r="Y12" s="116"/>
      <c r="Z12" s="113"/>
      <c r="AA12" s="41" t="s">
        <v>32</v>
      </c>
      <c r="AB12" s="116"/>
      <c r="AC12" s="113"/>
      <c r="AD12" s="41" t="s">
        <v>32</v>
      </c>
      <c r="AE12" s="116"/>
      <c r="AF12" s="113"/>
      <c r="AG12" s="41" t="s">
        <v>32</v>
      </c>
      <c r="AH12" s="116"/>
      <c r="AI12" s="113"/>
      <c r="AJ12" s="41" t="s">
        <v>32</v>
      </c>
      <c r="AK12" s="116"/>
      <c r="AL12" s="113"/>
      <c r="AM12" s="41" t="s">
        <v>32</v>
      </c>
      <c r="AN12" s="116"/>
      <c r="AO12" s="113"/>
      <c r="AP12" s="41" t="s">
        <v>32</v>
      </c>
      <c r="AQ12" s="116"/>
      <c r="AR12" s="113"/>
      <c r="AS12" s="41" t="s">
        <v>32</v>
      </c>
      <c r="AT12" s="116"/>
      <c r="AU12" s="113"/>
      <c r="AV12" s="40" t="s">
        <v>32</v>
      </c>
      <c r="AW12" s="112">
        <f t="shared" si="0"/>
        <v>0</v>
      </c>
      <c r="AX12" s="113"/>
      <c r="AY12" s="113"/>
      <c r="AZ12" s="39" t="s">
        <v>32</v>
      </c>
      <c r="BA12" s="11"/>
      <c r="BB12" s="11"/>
      <c r="BC12" s="11"/>
      <c r="BD12" s="11"/>
      <c r="BE12" s="11"/>
    </row>
    <row r="13" spans="1:64" s="5" customFormat="1" ht="32.25" customHeight="1" thickBot="1" x14ac:dyDescent="0.25">
      <c r="A13" s="117" t="s">
        <v>245</v>
      </c>
      <c r="B13" s="118"/>
      <c r="C13" s="118"/>
      <c r="D13" s="118"/>
      <c r="E13" s="118"/>
      <c r="F13" s="118"/>
      <c r="G13" s="118"/>
      <c r="H13" s="118"/>
      <c r="I13" s="118"/>
      <c r="J13" s="118"/>
      <c r="K13" s="118"/>
      <c r="L13" s="118"/>
      <c r="M13" s="116"/>
      <c r="N13" s="113"/>
      <c r="O13" s="41" t="s">
        <v>32</v>
      </c>
      <c r="P13" s="116"/>
      <c r="Q13" s="113"/>
      <c r="R13" s="41" t="s">
        <v>32</v>
      </c>
      <c r="S13" s="116"/>
      <c r="T13" s="113"/>
      <c r="U13" s="41" t="s">
        <v>32</v>
      </c>
      <c r="V13" s="116"/>
      <c r="W13" s="113"/>
      <c r="X13" s="41" t="s">
        <v>32</v>
      </c>
      <c r="Y13" s="116"/>
      <c r="Z13" s="113"/>
      <c r="AA13" s="41" t="s">
        <v>32</v>
      </c>
      <c r="AB13" s="116"/>
      <c r="AC13" s="113"/>
      <c r="AD13" s="41" t="s">
        <v>32</v>
      </c>
      <c r="AE13" s="116"/>
      <c r="AF13" s="113"/>
      <c r="AG13" s="41" t="s">
        <v>32</v>
      </c>
      <c r="AH13" s="116"/>
      <c r="AI13" s="113"/>
      <c r="AJ13" s="41" t="s">
        <v>32</v>
      </c>
      <c r="AK13" s="116"/>
      <c r="AL13" s="113"/>
      <c r="AM13" s="41" t="s">
        <v>32</v>
      </c>
      <c r="AN13" s="116"/>
      <c r="AO13" s="113"/>
      <c r="AP13" s="41" t="s">
        <v>32</v>
      </c>
      <c r="AQ13" s="116"/>
      <c r="AR13" s="113"/>
      <c r="AS13" s="41" t="s">
        <v>32</v>
      </c>
      <c r="AT13" s="116"/>
      <c r="AU13" s="113"/>
      <c r="AV13" s="40" t="s">
        <v>32</v>
      </c>
      <c r="AW13" s="112">
        <f t="shared" si="0"/>
        <v>0</v>
      </c>
      <c r="AX13" s="113"/>
      <c r="AY13" s="113"/>
      <c r="AZ13" s="39" t="s">
        <v>32</v>
      </c>
      <c r="BA13" s="11"/>
      <c r="BB13" s="11"/>
      <c r="BC13" s="11"/>
      <c r="BD13" s="11"/>
      <c r="BE13" s="11"/>
    </row>
    <row r="14" spans="1:64" s="5" customFormat="1" ht="21" customHeight="1" x14ac:dyDescent="0.2">
      <c r="A14" s="5" t="s">
        <v>243</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64" s="5" customFormat="1" ht="27" customHeight="1" x14ac:dyDescent="0.2">
      <c r="A15" s="23" t="s">
        <v>242</v>
      </c>
      <c r="B15" s="26"/>
      <c r="C15" s="26"/>
      <c r="D15" s="26"/>
      <c r="E15" s="26"/>
      <c r="F15" s="26"/>
      <c r="G15" s="26"/>
      <c r="H15" s="26"/>
      <c r="I15" s="15"/>
      <c r="J15" s="83" t="s">
        <v>71</v>
      </c>
      <c r="K15" s="227">
        <f>AW7</f>
        <v>0</v>
      </c>
      <c r="L15" s="227"/>
      <c r="M15" s="227"/>
      <c r="N15" s="227"/>
      <c r="O15" s="82" t="s">
        <v>70</v>
      </c>
      <c r="P15" s="15" t="s">
        <v>30</v>
      </c>
      <c r="Q15" s="5" t="s">
        <v>29</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4" s="5" customFormat="1" ht="27" customHeight="1" x14ac:dyDescent="0.2">
      <c r="A16" s="238" t="s">
        <v>240</v>
      </c>
      <c r="B16" s="239"/>
      <c r="C16" s="239"/>
      <c r="D16" s="239"/>
      <c r="E16" s="239"/>
      <c r="F16" s="239"/>
      <c r="G16" s="239"/>
      <c r="H16" s="239"/>
      <c r="I16" s="240"/>
      <c r="J16" s="83" t="s">
        <v>71</v>
      </c>
      <c r="K16" s="227">
        <f>AW8</f>
        <v>0</v>
      </c>
      <c r="L16" s="227"/>
      <c r="M16" s="227"/>
      <c r="N16" s="227"/>
      <c r="O16" s="82" t="s">
        <v>70</v>
      </c>
      <c r="P16" s="15" t="s">
        <v>30</v>
      </c>
      <c r="Q16" s="5" t="s">
        <v>24</v>
      </c>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row>
    <row r="17" spans="1:61" s="5" customFormat="1" ht="27" customHeight="1" x14ac:dyDescent="0.2">
      <c r="A17" s="23" t="s">
        <v>238</v>
      </c>
      <c r="B17" s="26"/>
      <c r="C17" s="26"/>
      <c r="D17" s="26"/>
      <c r="E17" s="26"/>
      <c r="F17" s="26"/>
      <c r="G17" s="26"/>
      <c r="H17" s="26"/>
      <c r="I17" s="15"/>
      <c r="J17" s="83" t="s">
        <v>71</v>
      </c>
      <c r="K17" s="227">
        <f>AW9</f>
        <v>0</v>
      </c>
      <c r="L17" s="227"/>
      <c r="M17" s="227"/>
      <c r="N17" s="227"/>
      <c r="O17" s="82" t="s">
        <v>70</v>
      </c>
      <c r="P17" s="15" t="s">
        <v>16</v>
      </c>
      <c r="Q17" s="14" t="s">
        <v>172</v>
      </c>
      <c r="R17" s="11"/>
      <c r="S17" s="11"/>
      <c r="T17" s="11"/>
      <c r="U17" s="11"/>
      <c r="V17" s="11"/>
      <c r="W17" s="11"/>
      <c r="X17" s="11"/>
      <c r="Y17" s="11"/>
      <c r="Z17" s="11"/>
      <c r="AA17" s="11"/>
      <c r="AB17" s="11"/>
      <c r="AC17" s="11"/>
      <c r="AD17" s="11"/>
      <c r="AE17" s="11"/>
      <c r="AF17" s="11"/>
      <c r="AG17" s="11"/>
      <c r="AH17" s="11"/>
      <c r="AI17" s="11"/>
      <c r="AJ17" s="14"/>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row>
    <row r="18" spans="1:61" s="5" customFormat="1" ht="27" customHeight="1" x14ac:dyDescent="0.2">
      <c r="A18" s="242" t="s">
        <v>236</v>
      </c>
      <c r="B18" s="262"/>
      <c r="C18" s="262"/>
      <c r="D18" s="262"/>
      <c r="E18" s="262"/>
      <c r="F18" s="262"/>
      <c r="G18" s="262"/>
      <c r="H18" s="262"/>
      <c r="I18" s="263"/>
      <c r="J18" s="83" t="s">
        <v>71</v>
      </c>
      <c r="K18" s="241" t="e">
        <f>ROUNDUP(K17/K15,1)</f>
        <v>#DIV/0!</v>
      </c>
      <c r="L18" s="241"/>
      <c r="M18" s="241"/>
      <c r="N18" s="241"/>
      <c r="O18" s="82" t="s">
        <v>70</v>
      </c>
      <c r="P18" s="15" t="s">
        <v>16</v>
      </c>
      <c r="Q18" s="14" t="s">
        <v>265</v>
      </c>
      <c r="R18" s="11"/>
      <c r="S18" s="11"/>
      <c r="T18" s="11"/>
      <c r="U18" s="11"/>
      <c r="V18" s="11"/>
      <c r="W18" s="11"/>
      <c r="X18" s="11"/>
      <c r="Y18" s="11"/>
      <c r="Z18" s="81"/>
      <c r="AA18" s="81"/>
      <c r="AD18" s="11"/>
      <c r="AE18" s="11"/>
      <c r="AF18" s="11"/>
      <c r="AG18" s="11"/>
      <c r="AH18" s="11"/>
      <c r="AI18" s="11"/>
      <c r="AJ18" s="14"/>
      <c r="AK18" s="11"/>
      <c r="AL18" s="11"/>
      <c r="AM18" s="11"/>
      <c r="AN18" s="11"/>
      <c r="AO18" s="11"/>
      <c r="AP18" s="11"/>
      <c r="AQ18" s="11"/>
      <c r="AR18" s="11"/>
      <c r="AS18" s="11"/>
      <c r="AT18" s="11"/>
      <c r="AU18" s="11"/>
      <c r="AV18" s="11"/>
      <c r="AW18" s="11"/>
      <c r="AX18" s="11"/>
      <c r="AY18" s="11"/>
      <c r="AZ18" s="11"/>
      <c r="BA18" s="11"/>
      <c r="BB18" s="11"/>
      <c r="BC18" s="11"/>
      <c r="BD18" s="11"/>
      <c r="BE18" s="11"/>
      <c r="BF18" s="11"/>
    </row>
    <row r="19" spans="1:61" s="5" customFormat="1" ht="27" customHeight="1" x14ac:dyDescent="0.2">
      <c r="A19" s="23" t="s">
        <v>234</v>
      </c>
      <c r="B19" s="26"/>
      <c r="C19" s="26"/>
      <c r="D19" s="26"/>
      <c r="E19" s="26"/>
      <c r="F19" s="26"/>
      <c r="G19" s="26"/>
      <c r="H19" s="26"/>
      <c r="I19" s="15"/>
      <c r="J19" s="83" t="s">
        <v>71</v>
      </c>
      <c r="K19" s="241" t="e">
        <f>ROUNDUP(AW10/K16,1)</f>
        <v>#DIV/0!</v>
      </c>
      <c r="L19" s="241"/>
      <c r="M19" s="241"/>
      <c r="N19" s="241"/>
      <c r="O19" s="82" t="s">
        <v>70</v>
      </c>
      <c r="P19" s="15" t="s">
        <v>16</v>
      </c>
      <c r="Q19" s="14" t="s">
        <v>264</v>
      </c>
      <c r="R19" s="11"/>
      <c r="S19" s="11"/>
      <c r="T19" s="11"/>
      <c r="U19" s="11"/>
      <c r="V19" s="11"/>
      <c r="W19" s="11"/>
      <c r="X19" s="11"/>
      <c r="Y19" s="11"/>
      <c r="Z19" s="81"/>
      <c r="AA19" s="81"/>
      <c r="AD19" s="11"/>
      <c r="AE19" s="11"/>
      <c r="AF19" s="11"/>
      <c r="AG19" s="11"/>
      <c r="AH19" s="11"/>
      <c r="AI19" s="11"/>
      <c r="AJ19" s="14"/>
      <c r="AK19" s="11"/>
      <c r="AL19" s="11"/>
      <c r="AM19" s="11"/>
      <c r="AN19" s="11"/>
      <c r="AO19" s="11"/>
      <c r="AP19" s="11"/>
      <c r="AQ19" s="11"/>
      <c r="AR19" s="11"/>
      <c r="AS19" s="11"/>
      <c r="AT19" s="11"/>
      <c r="AU19" s="11"/>
      <c r="AV19" s="11"/>
      <c r="AW19" s="11"/>
      <c r="AX19" s="11"/>
      <c r="AY19" s="11"/>
      <c r="AZ19" s="11"/>
      <c r="BA19" s="11"/>
      <c r="BB19" s="11"/>
      <c r="BC19" s="11"/>
      <c r="BD19" s="11"/>
      <c r="BE19" s="11"/>
      <c r="BF19" s="11"/>
    </row>
    <row r="20" spans="1:61" s="5" customFormat="1" ht="27" customHeight="1" x14ac:dyDescent="0.2">
      <c r="A20" s="242" t="s">
        <v>232</v>
      </c>
      <c r="B20" s="239"/>
      <c r="C20" s="239"/>
      <c r="D20" s="239"/>
      <c r="E20" s="239"/>
      <c r="F20" s="239"/>
      <c r="G20" s="239"/>
      <c r="H20" s="239"/>
      <c r="I20" s="240"/>
      <c r="J20" s="83" t="s">
        <v>71</v>
      </c>
      <c r="K20" s="241" t="e">
        <f>ROUNDUP(AW11/K15,1)</f>
        <v>#DIV/0!</v>
      </c>
      <c r="L20" s="241"/>
      <c r="M20" s="241"/>
      <c r="N20" s="241"/>
      <c r="O20" s="82" t="s">
        <v>70</v>
      </c>
      <c r="P20" s="15" t="s">
        <v>16</v>
      </c>
      <c r="Q20" s="14" t="s">
        <v>263</v>
      </c>
      <c r="Z20" s="12"/>
      <c r="AA20" s="93"/>
      <c r="AB20" s="93"/>
      <c r="AC20" s="93"/>
      <c r="AD20" s="93"/>
      <c r="AE20" s="12"/>
      <c r="AF20" s="11"/>
      <c r="AG20" s="14"/>
      <c r="AH20" s="11"/>
      <c r="AI20" s="11"/>
      <c r="AJ20" s="14"/>
      <c r="AK20" s="11"/>
      <c r="AL20" s="11"/>
      <c r="AM20" s="11"/>
      <c r="AN20" s="11"/>
      <c r="AO20" s="11"/>
      <c r="AP20" s="11"/>
      <c r="AQ20" s="11"/>
      <c r="AR20" s="11"/>
      <c r="AS20" s="11"/>
      <c r="AT20" s="11"/>
      <c r="AU20" s="11"/>
      <c r="AV20" s="11"/>
      <c r="AW20" s="11"/>
      <c r="AX20" s="11"/>
      <c r="AY20" s="11"/>
      <c r="AZ20" s="11"/>
      <c r="BA20" s="11"/>
      <c r="BB20" s="11"/>
      <c r="BC20" s="11"/>
      <c r="BD20" s="11"/>
      <c r="BE20" s="11"/>
      <c r="BF20" s="11"/>
    </row>
    <row r="21" spans="1:61" s="5" customFormat="1" ht="15.75" customHeight="1" x14ac:dyDescent="0.2">
      <c r="A21" s="228" t="s">
        <v>262</v>
      </c>
      <c r="B21" s="229"/>
      <c r="C21" s="229"/>
      <c r="D21" s="229"/>
      <c r="E21" s="229"/>
      <c r="F21" s="229"/>
      <c r="G21" s="229"/>
      <c r="H21" s="229"/>
      <c r="I21" s="230"/>
      <c r="J21" s="185" t="s">
        <v>71</v>
      </c>
      <c r="K21" s="234" t="e">
        <f>K18/6</f>
        <v>#DIV/0!</v>
      </c>
      <c r="L21" s="234"/>
      <c r="M21" s="234"/>
      <c r="N21" s="234"/>
      <c r="O21" s="188" t="s">
        <v>70</v>
      </c>
      <c r="P21" s="201" t="s">
        <v>16</v>
      </c>
      <c r="Q21" s="110" t="s">
        <v>261</v>
      </c>
      <c r="R21" s="111"/>
      <c r="S21" s="111"/>
      <c r="T21" s="111"/>
      <c r="U21" s="111"/>
      <c r="V21" s="111"/>
      <c r="W21" s="111"/>
      <c r="X21" s="111"/>
      <c r="Y21" s="111"/>
      <c r="Z21" s="111"/>
      <c r="AA21" s="111"/>
      <c r="AB21" s="111"/>
      <c r="AC21" s="111"/>
      <c r="AD21" s="111"/>
      <c r="AE21" s="111"/>
      <c r="AF21" s="111"/>
      <c r="AG21" s="111"/>
      <c r="AH21" s="111"/>
      <c r="AI21" s="111"/>
      <c r="AJ21" s="111"/>
      <c r="BB21" s="11"/>
      <c r="BC21" s="11"/>
      <c r="BD21" s="11"/>
      <c r="BE21" s="11"/>
    </row>
    <row r="22" spans="1:61" s="5" customFormat="1" ht="15.75" customHeight="1" x14ac:dyDescent="0.2">
      <c r="A22" s="231"/>
      <c r="B22" s="232"/>
      <c r="C22" s="232"/>
      <c r="D22" s="232"/>
      <c r="E22" s="232"/>
      <c r="F22" s="232"/>
      <c r="G22" s="232"/>
      <c r="H22" s="232"/>
      <c r="I22" s="233"/>
      <c r="J22" s="186"/>
      <c r="K22" s="235"/>
      <c r="L22" s="235"/>
      <c r="M22" s="235"/>
      <c r="N22" s="235"/>
      <c r="O22" s="189"/>
      <c r="P22" s="202"/>
      <c r="Q22" s="110"/>
      <c r="R22" s="111"/>
      <c r="S22" s="111"/>
      <c r="T22" s="111"/>
      <c r="U22" s="111"/>
      <c r="V22" s="111"/>
      <c r="W22" s="111"/>
      <c r="X22" s="111"/>
      <c r="Y22" s="111"/>
      <c r="Z22" s="111"/>
      <c r="AA22" s="111"/>
      <c r="AB22" s="111"/>
      <c r="AC22" s="111"/>
      <c r="AD22" s="111"/>
      <c r="AE22" s="111"/>
      <c r="AF22" s="111"/>
      <c r="AG22" s="111"/>
      <c r="AH22" s="111"/>
      <c r="AI22" s="111"/>
      <c r="AJ22" s="111"/>
      <c r="BB22" s="11"/>
      <c r="BC22" s="11"/>
      <c r="BD22" s="11"/>
      <c r="BE22" s="11"/>
    </row>
    <row r="23" spans="1:61" s="5" customFormat="1" ht="21.75" customHeight="1" x14ac:dyDescent="0.2">
      <c r="A23" s="228" t="s">
        <v>260</v>
      </c>
      <c r="B23" s="229"/>
      <c r="C23" s="229"/>
      <c r="D23" s="229"/>
      <c r="E23" s="229"/>
      <c r="F23" s="229"/>
      <c r="G23" s="229"/>
      <c r="H23" s="229"/>
      <c r="I23" s="230"/>
      <c r="J23" s="185" t="s">
        <v>71</v>
      </c>
      <c r="K23" s="234" t="e">
        <f>(K19/10)+(K20/6)</f>
        <v>#DIV/0!</v>
      </c>
      <c r="L23" s="234"/>
      <c r="M23" s="234"/>
      <c r="N23" s="234"/>
      <c r="O23" s="188" t="s">
        <v>70</v>
      </c>
      <c r="P23" s="201" t="s">
        <v>16</v>
      </c>
      <c r="Q23" s="110" t="s">
        <v>259</v>
      </c>
      <c r="R23" s="111"/>
      <c r="S23" s="111"/>
      <c r="T23" s="111"/>
      <c r="U23" s="111"/>
      <c r="V23" s="111"/>
      <c r="W23" s="111"/>
      <c r="X23" s="111"/>
      <c r="Y23" s="111"/>
      <c r="Z23" s="111"/>
      <c r="AA23" s="111"/>
      <c r="AB23" s="111"/>
      <c r="AC23" s="111"/>
      <c r="AD23" s="111"/>
      <c r="AE23" s="111"/>
      <c r="AF23" s="111"/>
      <c r="AG23" s="111"/>
      <c r="AH23" s="111"/>
      <c r="AI23" s="111"/>
      <c r="AJ23" s="111"/>
      <c r="BB23" s="11"/>
      <c r="BC23" s="11"/>
      <c r="BD23" s="11"/>
      <c r="BE23" s="11"/>
    </row>
    <row r="24" spans="1:61" s="5" customFormat="1" ht="18.75" customHeight="1" x14ac:dyDescent="0.2">
      <c r="A24" s="231"/>
      <c r="B24" s="232"/>
      <c r="C24" s="232"/>
      <c r="D24" s="232"/>
      <c r="E24" s="232"/>
      <c r="F24" s="232"/>
      <c r="G24" s="232"/>
      <c r="H24" s="232"/>
      <c r="I24" s="233"/>
      <c r="J24" s="186"/>
      <c r="K24" s="235"/>
      <c r="L24" s="235"/>
      <c r="M24" s="235"/>
      <c r="N24" s="235"/>
      <c r="O24" s="189"/>
      <c r="P24" s="202"/>
      <c r="Q24" s="110"/>
      <c r="R24" s="111"/>
      <c r="S24" s="111"/>
      <c r="T24" s="111"/>
      <c r="U24" s="111"/>
      <c r="V24" s="111"/>
      <c r="W24" s="111"/>
      <c r="X24" s="111"/>
      <c r="Y24" s="111"/>
      <c r="Z24" s="111"/>
      <c r="AA24" s="111"/>
      <c r="AB24" s="111"/>
      <c r="AC24" s="111"/>
      <c r="AD24" s="111"/>
      <c r="AE24" s="111"/>
      <c r="AF24" s="111"/>
      <c r="AG24" s="111"/>
      <c r="AH24" s="111"/>
      <c r="AI24" s="111"/>
      <c r="AJ24" s="111"/>
      <c r="BB24" s="11"/>
      <c r="BC24" s="11"/>
      <c r="BD24" s="11"/>
      <c r="BE24" s="11"/>
    </row>
    <row r="25" spans="1:61" s="5" customFormat="1" ht="24.75" customHeight="1" x14ac:dyDescent="0.2">
      <c r="A25" s="228" t="s">
        <v>258</v>
      </c>
      <c r="B25" s="229"/>
      <c r="C25" s="229"/>
      <c r="D25" s="229"/>
      <c r="E25" s="229"/>
      <c r="F25" s="229"/>
      <c r="G25" s="229"/>
      <c r="H25" s="229"/>
      <c r="I25" s="230"/>
      <c r="J25" s="185" t="s">
        <v>71</v>
      </c>
      <c r="K25" s="234" t="str">
        <f>IF(M4="就労移行支援",K18/6,IF(OR(M4="認定就労移行支援",M4="就労継続支援Ａ型",M4="就労継続支援Ｂ型"),K18/10,""))</f>
        <v/>
      </c>
      <c r="L25" s="234"/>
      <c r="M25" s="234"/>
      <c r="N25" s="234"/>
      <c r="O25" s="188" t="s">
        <v>70</v>
      </c>
      <c r="P25" s="201" t="s">
        <v>16</v>
      </c>
      <c r="Q25" s="107" t="s">
        <v>257</v>
      </c>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1"/>
      <c r="BC25" s="11"/>
      <c r="BD25" s="11"/>
      <c r="BE25" s="11"/>
    </row>
    <row r="26" spans="1:61" s="5" customFormat="1" ht="24" customHeight="1" x14ac:dyDescent="0.2">
      <c r="A26" s="231"/>
      <c r="B26" s="232"/>
      <c r="C26" s="232"/>
      <c r="D26" s="232"/>
      <c r="E26" s="232"/>
      <c r="F26" s="232"/>
      <c r="G26" s="232"/>
      <c r="H26" s="232"/>
      <c r="I26" s="233"/>
      <c r="J26" s="186"/>
      <c r="K26" s="235"/>
      <c r="L26" s="235"/>
      <c r="M26" s="235"/>
      <c r="N26" s="235"/>
      <c r="O26" s="189"/>
      <c r="P26" s="202"/>
      <c r="Q26" s="200"/>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1"/>
      <c r="BC26" s="11"/>
      <c r="BD26" s="11"/>
      <c r="BE26" s="11"/>
    </row>
    <row r="27" spans="1:61" s="5" customFormat="1" ht="24" customHeight="1" x14ac:dyDescent="0.2">
      <c r="A27" s="228" t="s">
        <v>256</v>
      </c>
      <c r="B27" s="229"/>
      <c r="C27" s="229"/>
      <c r="D27" s="229"/>
      <c r="E27" s="229"/>
      <c r="F27" s="229"/>
      <c r="G27" s="229"/>
      <c r="H27" s="229"/>
      <c r="I27" s="230"/>
      <c r="J27" s="185" t="s">
        <v>71</v>
      </c>
      <c r="K27" s="234" t="e">
        <f>K18/15</f>
        <v>#DIV/0!</v>
      </c>
      <c r="L27" s="234"/>
      <c r="M27" s="234"/>
      <c r="N27" s="234"/>
      <c r="O27" s="188" t="s">
        <v>70</v>
      </c>
      <c r="P27" s="201" t="s">
        <v>16</v>
      </c>
      <c r="Q27" s="107" t="s">
        <v>255</v>
      </c>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1"/>
      <c r="BC27" s="11"/>
      <c r="BD27" s="11"/>
      <c r="BE27" s="11"/>
    </row>
    <row r="28" spans="1:61" s="5" customFormat="1" ht="24" customHeight="1" x14ac:dyDescent="0.2">
      <c r="A28" s="231"/>
      <c r="B28" s="232"/>
      <c r="C28" s="232"/>
      <c r="D28" s="232"/>
      <c r="E28" s="232"/>
      <c r="F28" s="232"/>
      <c r="G28" s="232"/>
      <c r="H28" s="232"/>
      <c r="I28" s="233"/>
      <c r="J28" s="186"/>
      <c r="K28" s="235"/>
      <c r="L28" s="235"/>
      <c r="M28" s="235"/>
      <c r="N28" s="235"/>
      <c r="O28" s="189"/>
      <c r="P28" s="202"/>
      <c r="Q28" s="200"/>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1"/>
      <c r="BC28" s="11"/>
      <c r="BD28" s="11"/>
      <c r="BE28" s="11"/>
    </row>
    <row r="29" spans="1:61" s="5" customFormat="1" ht="47.25" customHeight="1" x14ac:dyDescent="0.2">
      <c r="A29" s="242" t="s">
        <v>323</v>
      </c>
      <c r="B29" s="239"/>
      <c r="C29" s="239"/>
      <c r="D29" s="239"/>
      <c r="E29" s="239"/>
      <c r="F29" s="239"/>
      <c r="G29" s="239"/>
      <c r="H29" s="239"/>
      <c r="I29" s="240"/>
      <c r="J29" s="83" t="s">
        <v>71</v>
      </c>
      <c r="K29" s="223" t="e">
        <f>K18/6</f>
        <v>#DIV/0!</v>
      </c>
      <c r="L29" s="223"/>
      <c r="M29" s="223"/>
      <c r="N29" s="223"/>
      <c r="O29" s="82" t="s">
        <v>70</v>
      </c>
      <c r="P29" s="15" t="s">
        <v>16</v>
      </c>
      <c r="Q29" s="260" t="s">
        <v>324</v>
      </c>
      <c r="R29" s="261"/>
      <c r="S29" s="261"/>
      <c r="T29" s="261"/>
      <c r="U29" s="261"/>
      <c r="V29" s="261"/>
      <c r="W29" s="261"/>
      <c r="X29" s="261"/>
      <c r="Y29" s="261"/>
      <c r="Z29" s="261"/>
      <c r="AA29" s="261"/>
      <c r="AB29" s="261"/>
      <c r="AC29" s="243" t="s">
        <v>325</v>
      </c>
      <c r="AD29" s="243"/>
      <c r="AE29" s="243"/>
      <c r="AF29" s="243"/>
      <c r="AG29" s="243"/>
      <c r="AH29" s="243"/>
      <c r="AI29" s="243"/>
      <c r="AJ29" s="243"/>
      <c r="AK29" s="243"/>
      <c r="AL29" s="244" t="e">
        <f>K18/7.5</f>
        <v>#DIV/0!</v>
      </c>
      <c r="AM29" s="244"/>
      <c r="AN29" s="244"/>
      <c r="AO29" s="244"/>
      <c r="AP29" s="244"/>
      <c r="AQ29" s="244"/>
      <c r="AR29" s="244"/>
      <c r="AS29" s="110" t="s">
        <v>326</v>
      </c>
      <c r="AT29" s="111"/>
      <c r="AU29" s="111"/>
      <c r="AV29" s="111"/>
      <c r="AW29" s="111"/>
      <c r="AX29" s="111"/>
      <c r="AY29" s="111"/>
      <c r="AZ29" s="111"/>
      <c r="BA29" s="111"/>
      <c r="BE29" s="11"/>
    </row>
    <row r="30" spans="1:61" s="5" customFormat="1" ht="39" customHeight="1" x14ac:dyDescent="0.2">
      <c r="A30" s="242" t="s">
        <v>222</v>
      </c>
      <c r="B30" s="239"/>
      <c r="C30" s="239"/>
      <c r="D30" s="239"/>
      <c r="E30" s="239"/>
      <c r="F30" s="239"/>
      <c r="G30" s="239"/>
      <c r="H30" s="239"/>
      <c r="I30" s="240"/>
      <c r="J30" s="83" t="s">
        <v>71</v>
      </c>
      <c r="K30" s="223">
        <f>AW12</f>
        <v>0</v>
      </c>
      <c r="L30" s="223"/>
      <c r="M30" s="223"/>
      <c r="N30" s="223"/>
      <c r="O30" s="82" t="s">
        <v>70</v>
      </c>
      <c r="P30" s="15" t="s">
        <v>16</v>
      </c>
      <c r="Q30" s="5" t="s">
        <v>254</v>
      </c>
      <c r="AC30" s="243"/>
      <c r="AD30" s="243"/>
      <c r="AE30" s="243"/>
      <c r="AF30" s="243"/>
      <c r="AG30" s="243"/>
      <c r="AH30" s="243"/>
      <c r="AI30" s="243"/>
      <c r="AJ30" s="243"/>
      <c r="AK30" s="243"/>
      <c r="AL30" s="244"/>
      <c r="AM30" s="244"/>
      <c r="AN30" s="244"/>
      <c r="AO30" s="244"/>
      <c r="AP30" s="244"/>
      <c r="AQ30" s="244"/>
      <c r="AR30" s="244"/>
      <c r="AS30" s="110"/>
      <c r="AT30" s="111"/>
      <c r="AU30" s="111"/>
      <c r="AV30" s="111"/>
      <c r="AW30" s="111"/>
      <c r="AX30" s="111"/>
      <c r="AY30" s="111"/>
      <c r="AZ30" s="111"/>
      <c r="BA30" s="111"/>
      <c r="BB30" s="11"/>
      <c r="BC30" s="11"/>
      <c r="BD30" s="11"/>
      <c r="BE30" s="11"/>
    </row>
    <row r="31" spans="1:61" s="5" customFormat="1" ht="21" customHeight="1" x14ac:dyDescent="0.2">
      <c r="A31" s="5" t="s">
        <v>253</v>
      </c>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1" ht="21" customHeight="1" x14ac:dyDescent="0.2">
      <c r="A32" s="1" t="s">
        <v>329</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row>
    <row r="33" spans="1:64" ht="21" customHeight="1" x14ac:dyDescent="0.2">
      <c r="A33" s="128" t="s">
        <v>252</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21"/>
      <c r="BC33" s="21"/>
      <c r="BD33" s="21"/>
      <c r="BE33" s="21"/>
    </row>
    <row r="34" spans="1:64" s="5" customFormat="1" ht="21" customHeight="1" thickBot="1" x14ac:dyDescent="0.25"/>
    <row r="35" spans="1:64" s="5" customFormat="1" ht="21" customHeight="1" thickBot="1" x14ac:dyDescent="0.25">
      <c r="A35" s="112" t="s">
        <v>59</v>
      </c>
      <c r="B35" s="113"/>
      <c r="C35" s="113"/>
      <c r="D35" s="113"/>
      <c r="E35" s="113"/>
      <c r="F35" s="113"/>
      <c r="G35" s="113"/>
      <c r="H35" s="113"/>
      <c r="I35" s="113"/>
      <c r="J35" s="113"/>
      <c r="K35" s="113"/>
      <c r="L35" s="129"/>
      <c r="M35" s="130"/>
      <c r="N35" s="131"/>
      <c r="O35" s="131"/>
      <c r="P35" s="131"/>
      <c r="Q35" s="131"/>
      <c r="R35" s="131"/>
      <c r="S35" s="131"/>
      <c r="T35" s="131"/>
      <c r="U35" s="131"/>
      <c r="V35" s="131"/>
      <c r="W35" s="131"/>
      <c r="X35" s="131"/>
      <c r="Y35" s="131"/>
      <c r="Z35" s="131"/>
      <c r="AA35" s="131"/>
      <c r="AB35" s="132"/>
      <c r="AC35" s="133" t="s">
        <v>57</v>
      </c>
      <c r="AD35" s="134"/>
      <c r="AE35" s="134"/>
      <c r="AF35" s="134"/>
      <c r="AG35" s="134"/>
      <c r="AH35" s="134"/>
      <c r="AI35" s="134"/>
      <c r="AJ35" s="134"/>
      <c r="AK35" s="135"/>
      <c r="AL35" s="136"/>
      <c r="AM35" s="136"/>
      <c r="AN35" s="136"/>
      <c r="AO35" s="136"/>
      <c r="AP35" s="136"/>
      <c r="AQ35" s="136"/>
      <c r="AR35" s="136"/>
      <c r="AS35" s="136"/>
      <c r="AT35" s="136"/>
      <c r="AU35" s="136"/>
      <c r="AV35" s="136"/>
      <c r="AW35" s="136"/>
      <c r="AX35" s="136"/>
      <c r="AY35" s="136"/>
      <c r="AZ35" s="137"/>
    </row>
    <row r="36" spans="1:64" s="5" customFormat="1" ht="21" customHeight="1" thickBot="1" x14ac:dyDescent="0.25">
      <c r="A36" s="138" t="s">
        <v>56</v>
      </c>
      <c r="B36" s="139"/>
      <c r="C36" s="139"/>
      <c r="D36" s="139"/>
      <c r="E36" s="139"/>
      <c r="F36" s="140"/>
      <c r="G36" s="140"/>
      <c r="H36" s="141" t="s">
        <v>107</v>
      </c>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2"/>
      <c r="BA36" s="11"/>
      <c r="BB36" s="11"/>
      <c r="BC36" s="11"/>
      <c r="BD36" s="11"/>
      <c r="BE36" s="11"/>
    </row>
    <row r="37" spans="1:64" s="5" customFormat="1" ht="21" customHeight="1" x14ac:dyDescent="0.2">
      <c r="A37" s="87"/>
      <c r="B37" s="26"/>
      <c r="C37" s="26"/>
      <c r="D37" s="26"/>
      <c r="E37" s="26"/>
      <c r="F37" s="26"/>
      <c r="G37" s="26"/>
      <c r="H37" s="26"/>
      <c r="I37" s="26"/>
      <c r="J37" s="26"/>
      <c r="K37" s="26"/>
      <c r="L37" s="15"/>
      <c r="M37" s="154" t="s">
        <v>54</v>
      </c>
      <c r="N37" s="154"/>
      <c r="O37" s="154"/>
      <c r="P37" s="154" t="s">
        <v>53</v>
      </c>
      <c r="Q37" s="154"/>
      <c r="R37" s="154"/>
      <c r="S37" s="154" t="s">
        <v>52</v>
      </c>
      <c r="T37" s="154"/>
      <c r="U37" s="154"/>
      <c r="V37" s="154" t="s">
        <v>51</v>
      </c>
      <c r="W37" s="154"/>
      <c r="X37" s="154"/>
      <c r="Y37" s="154" t="s">
        <v>50</v>
      </c>
      <c r="Z37" s="154"/>
      <c r="AA37" s="154"/>
      <c r="AB37" s="154" t="s">
        <v>49</v>
      </c>
      <c r="AC37" s="154"/>
      <c r="AD37" s="154"/>
      <c r="AE37" s="154" t="s">
        <v>48</v>
      </c>
      <c r="AF37" s="154"/>
      <c r="AG37" s="154"/>
      <c r="AH37" s="154" t="s">
        <v>47</v>
      </c>
      <c r="AI37" s="154"/>
      <c r="AJ37" s="154"/>
      <c r="AK37" s="154" t="s">
        <v>46</v>
      </c>
      <c r="AL37" s="154"/>
      <c r="AM37" s="154"/>
      <c r="AN37" s="154" t="s">
        <v>45</v>
      </c>
      <c r="AO37" s="154"/>
      <c r="AP37" s="154"/>
      <c r="AQ37" s="154" t="s">
        <v>44</v>
      </c>
      <c r="AR37" s="154"/>
      <c r="AS37" s="154"/>
      <c r="AT37" s="154" t="s">
        <v>43</v>
      </c>
      <c r="AU37" s="154"/>
      <c r="AV37" s="245"/>
      <c r="AW37" s="246" t="s">
        <v>42</v>
      </c>
      <c r="AX37" s="247"/>
      <c r="AY37" s="247"/>
      <c r="AZ37" s="248"/>
      <c r="BA37" s="11"/>
      <c r="BB37" s="11"/>
      <c r="BC37" s="11"/>
      <c r="BD37" s="11"/>
      <c r="BE37" s="11"/>
    </row>
    <row r="38" spans="1:64" s="5" customFormat="1" ht="21" customHeight="1" x14ac:dyDescent="0.2">
      <c r="A38" s="127" t="s">
        <v>251</v>
      </c>
      <c r="B38" s="102"/>
      <c r="C38" s="102"/>
      <c r="D38" s="102"/>
      <c r="E38" s="102"/>
      <c r="F38" s="102"/>
      <c r="G38" s="102"/>
      <c r="H38" s="102"/>
      <c r="I38" s="102"/>
      <c r="J38" s="102"/>
      <c r="K38" s="102"/>
      <c r="L38" s="103"/>
      <c r="M38" s="125"/>
      <c r="N38" s="115"/>
      <c r="O38" s="15" t="s">
        <v>30</v>
      </c>
      <c r="P38" s="125"/>
      <c r="Q38" s="115"/>
      <c r="R38" s="15" t="s">
        <v>30</v>
      </c>
      <c r="S38" s="125"/>
      <c r="T38" s="115"/>
      <c r="U38" s="15" t="s">
        <v>30</v>
      </c>
      <c r="V38" s="125"/>
      <c r="W38" s="115"/>
      <c r="X38" s="15" t="s">
        <v>30</v>
      </c>
      <c r="Y38" s="125"/>
      <c r="Z38" s="115"/>
      <c r="AA38" s="15" t="s">
        <v>30</v>
      </c>
      <c r="AB38" s="125"/>
      <c r="AC38" s="115"/>
      <c r="AD38" s="15" t="s">
        <v>30</v>
      </c>
      <c r="AE38" s="125"/>
      <c r="AF38" s="115"/>
      <c r="AG38" s="15" t="s">
        <v>30</v>
      </c>
      <c r="AH38" s="125"/>
      <c r="AI38" s="115"/>
      <c r="AJ38" s="15" t="s">
        <v>30</v>
      </c>
      <c r="AK38" s="125"/>
      <c r="AL38" s="115"/>
      <c r="AM38" s="15" t="s">
        <v>30</v>
      </c>
      <c r="AN38" s="125"/>
      <c r="AO38" s="115"/>
      <c r="AP38" s="15" t="s">
        <v>30</v>
      </c>
      <c r="AQ38" s="125"/>
      <c r="AR38" s="115"/>
      <c r="AS38" s="15" t="s">
        <v>30</v>
      </c>
      <c r="AT38" s="125"/>
      <c r="AU38" s="115"/>
      <c r="AV38" s="26" t="s">
        <v>30</v>
      </c>
      <c r="AW38" s="126">
        <f t="shared" ref="AW38:AW45" si="1">M38+P38+S38+V38+Y38+AB38+AE38+AH38+AK38+AN38+AQ38+AT38</f>
        <v>0</v>
      </c>
      <c r="AX38" s="115"/>
      <c r="AY38" s="115"/>
      <c r="AZ38" s="74" t="s">
        <v>30</v>
      </c>
      <c r="BA38" s="11"/>
      <c r="BB38" s="11"/>
      <c r="BC38" s="11"/>
      <c r="BD38" s="11"/>
      <c r="BE38" s="11"/>
    </row>
    <row r="39" spans="1:64" s="5" customFormat="1" ht="21" customHeight="1" x14ac:dyDescent="0.2">
      <c r="A39" s="249" t="s">
        <v>250</v>
      </c>
      <c r="B39" s="239"/>
      <c r="C39" s="239"/>
      <c r="D39" s="239"/>
      <c r="E39" s="239"/>
      <c r="F39" s="239"/>
      <c r="G39" s="239"/>
      <c r="H39" s="239"/>
      <c r="I39" s="239"/>
      <c r="J39" s="239"/>
      <c r="K39" s="239"/>
      <c r="L39" s="240"/>
      <c r="M39" s="125"/>
      <c r="N39" s="115"/>
      <c r="O39" s="15" t="s">
        <v>30</v>
      </c>
      <c r="P39" s="125"/>
      <c r="Q39" s="115"/>
      <c r="R39" s="15" t="s">
        <v>30</v>
      </c>
      <c r="S39" s="125"/>
      <c r="T39" s="115"/>
      <c r="U39" s="15" t="s">
        <v>30</v>
      </c>
      <c r="V39" s="125"/>
      <c r="W39" s="115"/>
      <c r="X39" s="15" t="s">
        <v>30</v>
      </c>
      <c r="Y39" s="125"/>
      <c r="Z39" s="115"/>
      <c r="AA39" s="15" t="s">
        <v>30</v>
      </c>
      <c r="AB39" s="125"/>
      <c r="AC39" s="115"/>
      <c r="AD39" s="15" t="s">
        <v>30</v>
      </c>
      <c r="AE39" s="125"/>
      <c r="AF39" s="115"/>
      <c r="AG39" s="15" t="s">
        <v>30</v>
      </c>
      <c r="AH39" s="125"/>
      <c r="AI39" s="115"/>
      <c r="AJ39" s="15" t="s">
        <v>30</v>
      </c>
      <c r="AK39" s="125"/>
      <c r="AL39" s="115"/>
      <c r="AM39" s="15" t="s">
        <v>30</v>
      </c>
      <c r="AN39" s="125"/>
      <c r="AO39" s="115"/>
      <c r="AP39" s="15" t="s">
        <v>30</v>
      </c>
      <c r="AQ39" s="125"/>
      <c r="AR39" s="115"/>
      <c r="AS39" s="15" t="s">
        <v>30</v>
      </c>
      <c r="AT39" s="125"/>
      <c r="AU39" s="115"/>
      <c r="AV39" s="26" t="s">
        <v>30</v>
      </c>
      <c r="AW39" s="126">
        <f t="shared" si="1"/>
        <v>0</v>
      </c>
      <c r="AX39" s="115"/>
      <c r="AY39" s="115"/>
      <c r="AZ39" s="74" t="s">
        <v>30</v>
      </c>
      <c r="BA39" s="11"/>
      <c r="BB39" s="11"/>
      <c r="BC39" s="11"/>
      <c r="BD39" s="11"/>
      <c r="BE39" s="11"/>
    </row>
    <row r="40" spans="1:64" s="5" customFormat="1" ht="21" customHeight="1" thickBot="1" x14ac:dyDescent="0.25">
      <c r="A40" s="255" t="s">
        <v>249</v>
      </c>
      <c r="B40" s="207"/>
      <c r="C40" s="207"/>
      <c r="D40" s="207"/>
      <c r="E40" s="207"/>
      <c r="F40" s="207"/>
      <c r="G40" s="207"/>
      <c r="H40" s="207"/>
      <c r="I40" s="207"/>
      <c r="J40" s="207"/>
      <c r="K40" s="207"/>
      <c r="L40" s="208"/>
      <c r="M40" s="224"/>
      <c r="N40" s="225"/>
      <c r="O40" s="86" t="s">
        <v>32</v>
      </c>
      <c r="P40" s="224"/>
      <c r="Q40" s="225"/>
      <c r="R40" s="86" t="s">
        <v>32</v>
      </c>
      <c r="S40" s="224"/>
      <c r="T40" s="225"/>
      <c r="U40" s="86" t="s">
        <v>32</v>
      </c>
      <c r="V40" s="224"/>
      <c r="W40" s="225"/>
      <c r="X40" s="86" t="s">
        <v>32</v>
      </c>
      <c r="Y40" s="224"/>
      <c r="Z40" s="225"/>
      <c r="AA40" s="86" t="s">
        <v>32</v>
      </c>
      <c r="AB40" s="224"/>
      <c r="AC40" s="225"/>
      <c r="AD40" s="86" t="s">
        <v>32</v>
      </c>
      <c r="AE40" s="224"/>
      <c r="AF40" s="225"/>
      <c r="AG40" s="86" t="s">
        <v>32</v>
      </c>
      <c r="AH40" s="224"/>
      <c r="AI40" s="225"/>
      <c r="AJ40" s="86" t="s">
        <v>32</v>
      </c>
      <c r="AK40" s="224"/>
      <c r="AL40" s="225"/>
      <c r="AM40" s="86" t="s">
        <v>32</v>
      </c>
      <c r="AN40" s="224"/>
      <c r="AO40" s="225"/>
      <c r="AP40" s="86" t="s">
        <v>32</v>
      </c>
      <c r="AQ40" s="224"/>
      <c r="AR40" s="225"/>
      <c r="AS40" s="86" t="s">
        <v>32</v>
      </c>
      <c r="AT40" s="224"/>
      <c r="AU40" s="225"/>
      <c r="AV40" s="85" t="s">
        <v>32</v>
      </c>
      <c r="AW40" s="226">
        <f t="shared" si="1"/>
        <v>0</v>
      </c>
      <c r="AX40" s="225"/>
      <c r="AY40" s="225"/>
      <c r="AZ40" s="84" t="s">
        <v>32</v>
      </c>
      <c r="BA40" s="11"/>
      <c r="BB40" s="11"/>
      <c r="BC40" s="11"/>
      <c r="BD40" s="11"/>
      <c r="BE40" s="11"/>
    </row>
    <row r="41" spans="1:64" s="5" customFormat="1" ht="21" customHeight="1" x14ac:dyDescent="0.2">
      <c r="A41" s="250" t="s">
        <v>248</v>
      </c>
      <c r="B41" s="251"/>
      <c r="C41" s="251"/>
      <c r="D41" s="251"/>
      <c r="E41" s="251"/>
      <c r="F41" s="251"/>
      <c r="G41" s="251"/>
      <c r="H41" s="251"/>
      <c r="I41" s="251"/>
      <c r="J41" s="251"/>
      <c r="K41" s="251"/>
      <c r="L41" s="252"/>
      <c r="M41" s="253"/>
      <c r="N41" s="254"/>
      <c r="O41" s="92" t="s">
        <v>32</v>
      </c>
      <c r="P41" s="253"/>
      <c r="Q41" s="254"/>
      <c r="R41" s="92" t="s">
        <v>32</v>
      </c>
      <c r="S41" s="253"/>
      <c r="T41" s="254"/>
      <c r="U41" s="92" t="s">
        <v>32</v>
      </c>
      <c r="V41" s="253"/>
      <c r="W41" s="254"/>
      <c r="X41" s="92" t="s">
        <v>32</v>
      </c>
      <c r="Y41" s="253"/>
      <c r="Z41" s="254"/>
      <c r="AA41" s="92" t="s">
        <v>32</v>
      </c>
      <c r="AB41" s="253"/>
      <c r="AC41" s="254"/>
      <c r="AD41" s="92" t="s">
        <v>32</v>
      </c>
      <c r="AE41" s="253"/>
      <c r="AF41" s="254"/>
      <c r="AG41" s="92" t="s">
        <v>32</v>
      </c>
      <c r="AH41" s="253"/>
      <c r="AI41" s="254"/>
      <c r="AJ41" s="92" t="s">
        <v>32</v>
      </c>
      <c r="AK41" s="253"/>
      <c r="AL41" s="254"/>
      <c r="AM41" s="92" t="s">
        <v>32</v>
      </c>
      <c r="AN41" s="253"/>
      <c r="AO41" s="254"/>
      <c r="AP41" s="92" t="s">
        <v>32</v>
      </c>
      <c r="AQ41" s="253"/>
      <c r="AR41" s="254"/>
      <c r="AS41" s="92" t="s">
        <v>32</v>
      </c>
      <c r="AT41" s="253"/>
      <c r="AU41" s="254"/>
      <c r="AV41" s="91" t="s">
        <v>32</v>
      </c>
      <c r="AW41" s="259">
        <f t="shared" si="1"/>
        <v>0</v>
      </c>
      <c r="AX41" s="254"/>
      <c r="AY41" s="254"/>
      <c r="AZ41" s="90" t="s">
        <v>32</v>
      </c>
      <c r="BA41" s="11"/>
      <c r="BB41" s="11"/>
      <c r="BC41" s="11"/>
      <c r="BD41" s="11"/>
      <c r="BE41" s="11"/>
    </row>
    <row r="42" spans="1:64" s="5" customFormat="1" ht="21" customHeight="1" thickBot="1" x14ac:dyDescent="0.25">
      <c r="A42" s="255" t="s">
        <v>247</v>
      </c>
      <c r="B42" s="207"/>
      <c r="C42" s="207"/>
      <c r="D42" s="207"/>
      <c r="E42" s="207"/>
      <c r="F42" s="207"/>
      <c r="G42" s="207"/>
      <c r="H42" s="207"/>
      <c r="I42" s="207"/>
      <c r="J42" s="207"/>
      <c r="K42" s="207"/>
      <c r="L42" s="208"/>
      <c r="M42" s="224">
        <f>M40-M41</f>
        <v>0</v>
      </c>
      <c r="N42" s="225"/>
      <c r="O42" s="86" t="s">
        <v>32</v>
      </c>
      <c r="P42" s="224">
        <f>P40-P41</f>
        <v>0</v>
      </c>
      <c r="Q42" s="225"/>
      <c r="R42" s="86" t="s">
        <v>32</v>
      </c>
      <c r="S42" s="224">
        <f>S40-S41</f>
        <v>0</v>
      </c>
      <c r="T42" s="225"/>
      <c r="U42" s="86" t="s">
        <v>32</v>
      </c>
      <c r="V42" s="224">
        <f>V40-V41</f>
        <v>0</v>
      </c>
      <c r="W42" s="225"/>
      <c r="X42" s="86" t="s">
        <v>32</v>
      </c>
      <c r="Y42" s="224">
        <f>Y40-Y41</f>
        <v>0</v>
      </c>
      <c r="Z42" s="225"/>
      <c r="AA42" s="86" t="s">
        <v>32</v>
      </c>
      <c r="AB42" s="224">
        <f>AB40-AB41</f>
        <v>0</v>
      </c>
      <c r="AC42" s="225"/>
      <c r="AD42" s="86" t="s">
        <v>32</v>
      </c>
      <c r="AE42" s="224">
        <f>AE40-AE41</f>
        <v>0</v>
      </c>
      <c r="AF42" s="225"/>
      <c r="AG42" s="86" t="s">
        <v>32</v>
      </c>
      <c r="AH42" s="224">
        <f>AH40-AH41</f>
        <v>0</v>
      </c>
      <c r="AI42" s="225"/>
      <c r="AJ42" s="86" t="s">
        <v>32</v>
      </c>
      <c r="AK42" s="224">
        <f>AK40-AK41</f>
        <v>0</v>
      </c>
      <c r="AL42" s="225"/>
      <c r="AM42" s="86" t="s">
        <v>32</v>
      </c>
      <c r="AN42" s="224">
        <f>AN40-AN41</f>
        <v>0</v>
      </c>
      <c r="AO42" s="225"/>
      <c r="AP42" s="86" t="s">
        <v>32</v>
      </c>
      <c r="AQ42" s="224">
        <f>AQ40-AQ41</f>
        <v>0</v>
      </c>
      <c r="AR42" s="225"/>
      <c r="AS42" s="86" t="s">
        <v>32</v>
      </c>
      <c r="AT42" s="224">
        <f>AT40-AT41</f>
        <v>0</v>
      </c>
      <c r="AU42" s="225"/>
      <c r="AV42" s="85" t="s">
        <v>32</v>
      </c>
      <c r="AW42" s="226">
        <f t="shared" si="1"/>
        <v>0</v>
      </c>
      <c r="AX42" s="225"/>
      <c r="AY42" s="225"/>
      <c r="AZ42" s="84" t="s">
        <v>32</v>
      </c>
      <c r="BA42" s="11"/>
      <c r="BB42" s="11"/>
      <c r="BC42" s="11"/>
      <c r="BD42" s="11"/>
      <c r="BE42" s="11"/>
    </row>
    <row r="43" spans="1:64" s="5" customFormat="1" ht="32.25" customHeight="1" thickBot="1" x14ac:dyDescent="0.25">
      <c r="A43" s="236" t="s">
        <v>246</v>
      </c>
      <c r="B43" s="136"/>
      <c r="C43" s="136"/>
      <c r="D43" s="136"/>
      <c r="E43" s="136"/>
      <c r="F43" s="136"/>
      <c r="G43" s="136"/>
      <c r="H43" s="136"/>
      <c r="I43" s="136"/>
      <c r="J43" s="136"/>
      <c r="K43" s="136"/>
      <c r="L43" s="237"/>
      <c r="M43" s="116"/>
      <c r="N43" s="113"/>
      <c r="O43" s="41" t="s">
        <v>32</v>
      </c>
      <c r="P43" s="116"/>
      <c r="Q43" s="113"/>
      <c r="R43" s="41" t="s">
        <v>32</v>
      </c>
      <c r="S43" s="116"/>
      <c r="T43" s="113"/>
      <c r="U43" s="41" t="s">
        <v>32</v>
      </c>
      <c r="V43" s="116"/>
      <c r="W43" s="113"/>
      <c r="X43" s="41" t="s">
        <v>32</v>
      </c>
      <c r="Y43" s="116"/>
      <c r="Z43" s="113"/>
      <c r="AA43" s="41" t="s">
        <v>32</v>
      </c>
      <c r="AB43" s="116"/>
      <c r="AC43" s="113"/>
      <c r="AD43" s="41" t="s">
        <v>32</v>
      </c>
      <c r="AE43" s="116"/>
      <c r="AF43" s="113"/>
      <c r="AG43" s="41" t="s">
        <v>32</v>
      </c>
      <c r="AH43" s="116"/>
      <c r="AI43" s="113"/>
      <c r="AJ43" s="41" t="s">
        <v>32</v>
      </c>
      <c r="AK43" s="116"/>
      <c r="AL43" s="113"/>
      <c r="AM43" s="41" t="s">
        <v>32</v>
      </c>
      <c r="AN43" s="116"/>
      <c r="AO43" s="113"/>
      <c r="AP43" s="41" t="s">
        <v>32</v>
      </c>
      <c r="AQ43" s="116"/>
      <c r="AR43" s="113"/>
      <c r="AS43" s="41" t="s">
        <v>32</v>
      </c>
      <c r="AT43" s="116"/>
      <c r="AU43" s="113"/>
      <c r="AV43" s="40" t="s">
        <v>32</v>
      </c>
      <c r="AW43" s="112">
        <f t="shared" si="1"/>
        <v>0</v>
      </c>
      <c r="AX43" s="113"/>
      <c r="AY43" s="113"/>
      <c r="AZ43" s="39" t="s">
        <v>32</v>
      </c>
      <c r="BA43" s="11"/>
      <c r="BB43" s="11"/>
      <c r="BC43" s="11"/>
      <c r="BD43" s="11"/>
      <c r="BE43" s="11"/>
    </row>
    <row r="44" spans="1:64" s="5" customFormat="1" ht="32.25" customHeight="1" thickBot="1" x14ac:dyDescent="0.25">
      <c r="A44" s="117" t="s">
        <v>245</v>
      </c>
      <c r="B44" s="118"/>
      <c r="C44" s="118"/>
      <c r="D44" s="118"/>
      <c r="E44" s="118"/>
      <c r="F44" s="118"/>
      <c r="G44" s="118"/>
      <c r="H44" s="118"/>
      <c r="I44" s="118"/>
      <c r="J44" s="118"/>
      <c r="K44" s="118"/>
      <c r="L44" s="118"/>
      <c r="M44" s="116"/>
      <c r="N44" s="113"/>
      <c r="O44" s="41" t="s">
        <v>32</v>
      </c>
      <c r="P44" s="116"/>
      <c r="Q44" s="113"/>
      <c r="R44" s="41" t="s">
        <v>32</v>
      </c>
      <c r="S44" s="116"/>
      <c r="T44" s="113"/>
      <c r="U44" s="41" t="s">
        <v>32</v>
      </c>
      <c r="V44" s="116"/>
      <c r="W44" s="113"/>
      <c r="X44" s="41" t="s">
        <v>32</v>
      </c>
      <c r="Y44" s="116"/>
      <c r="Z44" s="113"/>
      <c r="AA44" s="41" t="s">
        <v>32</v>
      </c>
      <c r="AB44" s="116"/>
      <c r="AC44" s="113"/>
      <c r="AD44" s="41" t="s">
        <v>32</v>
      </c>
      <c r="AE44" s="116"/>
      <c r="AF44" s="113"/>
      <c r="AG44" s="41" t="s">
        <v>32</v>
      </c>
      <c r="AH44" s="116"/>
      <c r="AI44" s="113"/>
      <c r="AJ44" s="41" t="s">
        <v>32</v>
      </c>
      <c r="AK44" s="116"/>
      <c r="AL44" s="113"/>
      <c r="AM44" s="41" t="s">
        <v>32</v>
      </c>
      <c r="AN44" s="116"/>
      <c r="AO44" s="113"/>
      <c r="AP44" s="41" t="s">
        <v>32</v>
      </c>
      <c r="AQ44" s="116"/>
      <c r="AR44" s="113"/>
      <c r="AS44" s="41" t="s">
        <v>32</v>
      </c>
      <c r="AT44" s="116"/>
      <c r="AU44" s="113"/>
      <c r="AV44" s="40" t="s">
        <v>32</v>
      </c>
      <c r="AW44" s="112">
        <f t="shared" si="1"/>
        <v>0</v>
      </c>
      <c r="AX44" s="113"/>
      <c r="AY44" s="113"/>
      <c r="AZ44" s="39" t="s">
        <v>32</v>
      </c>
      <c r="BA44" s="11"/>
      <c r="BB44" s="11"/>
      <c r="BC44" s="11"/>
      <c r="BD44" s="11"/>
      <c r="BE44" s="11"/>
    </row>
    <row r="45" spans="1:64" s="5" customFormat="1" ht="21" customHeight="1" thickBot="1" x14ac:dyDescent="0.25">
      <c r="A45" s="117" t="s">
        <v>244</v>
      </c>
      <c r="B45" s="118"/>
      <c r="C45" s="118"/>
      <c r="D45" s="118"/>
      <c r="E45" s="118"/>
      <c r="F45" s="118"/>
      <c r="G45" s="118"/>
      <c r="H45" s="118"/>
      <c r="I45" s="118"/>
      <c r="J45" s="118"/>
      <c r="K45" s="118"/>
      <c r="L45" s="118"/>
      <c r="M45" s="116"/>
      <c r="N45" s="113"/>
      <c r="O45" s="41" t="s">
        <v>32</v>
      </c>
      <c r="P45" s="116"/>
      <c r="Q45" s="113"/>
      <c r="R45" s="41" t="s">
        <v>32</v>
      </c>
      <c r="S45" s="116"/>
      <c r="T45" s="113"/>
      <c r="U45" s="41" t="s">
        <v>32</v>
      </c>
      <c r="V45" s="116"/>
      <c r="W45" s="113"/>
      <c r="X45" s="41" t="s">
        <v>32</v>
      </c>
      <c r="Y45" s="116"/>
      <c r="Z45" s="113"/>
      <c r="AA45" s="41" t="s">
        <v>32</v>
      </c>
      <c r="AB45" s="116"/>
      <c r="AC45" s="113"/>
      <c r="AD45" s="41" t="s">
        <v>32</v>
      </c>
      <c r="AE45" s="116"/>
      <c r="AF45" s="113"/>
      <c r="AG45" s="41" t="s">
        <v>32</v>
      </c>
      <c r="AH45" s="116"/>
      <c r="AI45" s="113"/>
      <c r="AJ45" s="41" t="s">
        <v>32</v>
      </c>
      <c r="AK45" s="116"/>
      <c r="AL45" s="113"/>
      <c r="AM45" s="41" t="s">
        <v>32</v>
      </c>
      <c r="AN45" s="116"/>
      <c r="AO45" s="113"/>
      <c r="AP45" s="41" t="s">
        <v>32</v>
      </c>
      <c r="AQ45" s="116"/>
      <c r="AR45" s="113"/>
      <c r="AS45" s="41" t="s">
        <v>32</v>
      </c>
      <c r="AT45" s="116"/>
      <c r="AU45" s="113"/>
      <c r="AV45" s="40" t="s">
        <v>32</v>
      </c>
      <c r="AW45" s="112">
        <f t="shared" si="1"/>
        <v>0</v>
      </c>
      <c r="AX45" s="113"/>
      <c r="AY45" s="113"/>
      <c r="AZ45" s="39" t="s">
        <v>32</v>
      </c>
      <c r="BA45" s="11"/>
      <c r="BB45" s="11"/>
      <c r="BC45" s="11"/>
      <c r="BD45" s="11"/>
      <c r="BE45" s="11"/>
    </row>
    <row r="46" spans="1:64" s="5" customFormat="1" ht="21" customHeight="1" x14ac:dyDescent="0.2">
      <c r="A46" s="5" t="s">
        <v>243</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row>
    <row r="47" spans="1:64" s="5" customFormat="1" ht="27" customHeight="1" x14ac:dyDescent="0.2">
      <c r="A47" s="23" t="s">
        <v>242</v>
      </c>
      <c r="B47" s="26"/>
      <c r="C47" s="26"/>
      <c r="D47" s="26"/>
      <c r="E47" s="26"/>
      <c r="F47" s="26"/>
      <c r="G47" s="26"/>
      <c r="H47" s="26"/>
      <c r="I47" s="15"/>
      <c r="J47" s="83" t="s">
        <v>71</v>
      </c>
      <c r="K47" s="227">
        <f>AW38</f>
        <v>0</v>
      </c>
      <c r="L47" s="227"/>
      <c r="M47" s="227"/>
      <c r="N47" s="227"/>
      <c r="O47" s="82" t="s">
        <v>70</v>
      </c>
      <c r="P47" s="15" t="s">
        <v>30</v>
      </c>
      <c r="Q47" s="5" t="s">
        <v>241</v>
      </c>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row>
    <row r="48" spans="1:64" s="5" customFormat="1" ht="27" customHeight="1" x14ac:dyDescent="0.2">
      <c r="A48" s="238" t="s">
        <v>240</v>
      </c>
      <c r="B48" s="239"/>
      <c r="C48" s="239"/>
      <c r="D48" s="239"/>
      <c r="E48" s="239"/>
      <c r="F48" s="239"/>
      <c r="G48" s="239"/>
      <c r="H48" s="239"/>
      <c r="I48" s="240"/>
      <c r="J48" s="83" t="s">
        <v>71</v>
      </c>
      <c r="K48" s="227">
        <f>AW39</f>
        <v>0</v>
      </c>
      <c r="L48" s="227"/>
      <c r="M48" s="227"/>
      <c r="N48" s="227"/>
      <c r="O48" s="82" t="s">
        <v>70</v>
      </c>
      <c r="P48" s="15" t="s">
        <v>30</v>
      </c>
      <c r="Q48" s="14" t="s">
        <v>239</v>
      </c>
      <c r="R48" s="11"/>
      <c r="S48" s="11"/>
      <c r="T48" s="11"/>
      <c r="U48" s="11"/>
      <c r="V48" s="11"/>
      <c r="W48" s="11"/>
      <c r="X48" s="11"/>
      <c r="Y48" s="11"/>
      <c r="Z48" s="11"/>
      <c r="AA48" s="11"/>
      <c r="AB48" s="11"/>
      <c r="AC48" s="11"/>
      <c r="AD48" s="11"/>
      <c r="AE48" s="11"/>
      <c r="AF48" s="11"/>
      <c r="AG48" s="11"/>
      <c r="AH48" s="11"/>
      <c r="AI48" s="11"/>
      <c r="AJ48" s="14"/>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row>
    <row r="49" spans="1:58" s="5" customFormat="1" ht="27" customHeight="1" x14ac:dyDescent="0.2">
      <c r="A49" s="23" t="s">
        <v>238</v>
      </c>
      <c r="B49" s="26"/>
      <c r="C49" s="26"/>
      <c r="D49" s="26"/>
      <c r="E49" s="26"/>
      <c r="F49" s="26"/>
      <c r="G49" s="26"/>
      <c r="H49" s="26"/>
      <c r="I49" s="15"/>
      <c r="J49" s="83" t="s">
        <v>71</v>
      </c>
      <c r="K49" s="227">
        <f>AW40</f>
        <v>0</v>
      </c>
      <c r="L49" s="227"/>
      <c r="M49" s="227"/>
      <c r="N49" s="227"/>
      <c r="O49" s="82" t="s">
        <v>70</v>
      </c>
      <c r="P49" s="15" t="s">
        <v>16</v>
      </c>
      <c r="Q49" s="68" t="s">
        <v>237</v>
      </c>
      <c r="R49" s="11"/>
      <c r="S49" s="11"/>
      <c r="T49" s="11"/>
      <c r="U49" s="11"/>
      <c r="V49" s="11"/>
      <c r="W49" s="11"/>
      <c r="X49" s="11"/>
      <c r="Y49" s="11"/>
      <c r="Z49" s="81"/>
      <c r="AA49" s="81"/>
      <c r="AD49" s="11"/>
      <c r="AE49" s="11"/>
      <c r="AF49" s="11"/>
      <c r="AG49" s="11"/>
      <c r="AH49" s="11"/>
      <c r="AI49" s="11"/>
      <c r="AJ49" s="14"/>
      <c r="AK49" s="11"/>
      <c r="AL49" s="11"/>
      <c r="AM49" s="11"/>
      <c r="AN49" s="11"/>
      <c r="AO49" s="11"/>
      <c r="AP49" s="11"/>
      <c r="AQ49" s="11"/>
      <c r="AR49" s="11"/>
      <c r="AS49" s="11"/>
      <c r="AT49" s="11"/>
      <c r="AU49" s="11"/>
      <c r="AV49" s="11"/>
      <c r="AW49" s="11"/>
      <c r="AX49" s="11"/>
      <c r="AY49" s="11"/>
      <c r="AZ49" s="11"/>
      <c r="BA49" s="11"/>
      <c r="BB49" s="11"/>
      <c r="BC49" s="11"/>
      <c r="BD49" s="11"/>
      <c r="BE49" s="11"/>
      <c r="BF49" s="11"/>
    </row>
    <row r="50" spans="1:58" s="5" customFormat="1" ht="27" customHeight="1" x14ac:dyDescent="0.2">
      <c r="A50" s="242" t="s">
        <v>236</v>
      </c>
      <c r="B50" s="262"/>
      <c r="C50" s="262"/>
      <c r="D50" s="262"/>
      <c r="E50" s="262"/>
      <c r="F50" s="262"/>
      <c r="G50" s="262"/>
      <c r="H50" s="262"/>
      <c r="I50" s="263"/>
      <c r="J50" s="83" t="s">
        <v>71</v>
      </c>
      <c r="K50" s="223" t="e">
        <f>ROUNDUP(K49/K47,1)</f>
        <v>#DIV/0!</v>
      </c>
      <c r="L50" s="223"/>
      <c r="M50" s="223"/>
      <c r="N50" s="223"/>
      <c r="O50" s="82" t="s">
        <v>70</v>
      </c>
      <c r="P50" s="15" t="s">
        <v>16</v>
      </c>
      <c r="Q50" s="68" t="s">
        <v>235</v>
      </c>
      <c r="R50" s="14"/>
      <c r="S50" s="14"/>
      <c r="T50" s="14"/>
      <c r="U50" s="14"/>
      <c r="V50" s="14"/>
      <c r="W50" s="14"/>
      <c r="X50" s="14"/>
      <c r="Y50" s="14"/>
      <c r="Z50" s="88"/>
      <c r="AA50" s="89"/>
      <c r="AB50" s="89"/>
      <c r="AC50" s="89"/>
      <c r="AD50" s="89"/>
      <c r="AE50" s="88"/>
      <c r="AF50" s="14"/>
      <c r="AG50" s="14"/>
      <c r="AH50" s="14"/>
      <c r="AI50" s="14"/>
      <c r="AJ50" s="14"/>
      <c r="AK50" s="14"/>
      <c r="AL50" s="14"/>
      <c r="AM50" s="14"/>
      <c r="AN50" s="14"/>
      <c r="AO50" s="14"/>
      <c r="AP50" s="11"/>
      <c r="AQ50" s="11"/>
      <c r="AR50" s="11"/>
      <c r="AS50" s="11"/>
      <c r="AT50" s="11"/>
      <c r="AU50" s="11"/>
      <c r="AV50" s="11"/>
      <c r="AW50" s="11"/>
      <c r="AX50" s="11"/>
      <c r="AY50" s="11"/>
      <c r="AZ50" s="11"/>
      <c r="BA50" s="11"/>
      <c r="BB50" s="11"/>
      <c r="BC50" s="11"/>
      <c r="BD50" s="11"/>
      <c r="BE50" s="11"/>
      <c r="BF50" s="11"/>
    </row>
    <row r="51" spans="1:58" s="5" customFormat="1" ht="27.75" customHeight="1" x14ac:dyDescent="0.2">
      <c r="A51" s="23" t="s">
        <v>234</v>
      </c>
      <c r="B51" s="26"/>
      <c r="C51" s="26"/>
      <c r="D51" s="26"/>
      <c r="E51" s="26"/>
      <c r="F51" s="26"/>
      <c r="G51" s="26"/>
      <c r="H51" s="26"/>
      <c r="I51" s="15"/>
      <c r="J51" s="83" t="s">
        <v>71</v>
      </c>
      <c r="K51" s="223" t="e">
        <f>ROUNDUP(AW41/K48,1)</f>
        <v>#DIV/0!</v>
      </c>
      <c r="L51" s="223"/>
      <c r="M51" s="223"/>
      <c r="N51" s="223"/>
      <c r="O51" s="82" t="s">
        <v>70</v>
      </c>
      <c r="P51" s="15" t="s">
        <v>16</v>
      </c>
      <c r="Q51" s="110" t="s">
        <v>233</v>
      </c>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BB51" s="11"/>
      <c r="BC51" s="11"/>
      <c r="BD51" s="11"/>
      <c r="BE51" s="11"/>
    </row>
    <row r="52" spans="1:58" s="5" customFormat="1" ht="31.5" customHeight="1" x14ac:dyDescent="0.2">
      <c r="A52" s="242" t="s">
        <v>232</v>
      </c>
      <c r="B52" s="239"/>
      <c r="C52" s="239"/>
      <c r="D52" s="239"/>
      <c r="E52" s="239"/>
      <c r="F52" s="239"/>
      <c r="G52" s="239"/>
      <c r="H52" s="239"/>
      <c r="I52" s="240"/>
      <c r="J52" s="83" t="s">
        <v>71</v>
      </c>
      <c r="K52" s="223" t="e">
        <f>ROUNDUP(AW42/K47,1)</f>
        <v>#DIV/0!</v>
      </c>
      <c r="L52" s="223"/>
      <c r="M52" s="223"/>
      <c r="N52" s="223"/>
      <c r="O52" s="82" t="s">
        <v>70</v>
      </c>
      <c r="P52" s="15" t="s">
        <v>16</v>
      </c>
      <c r="Q52" s="110" t="s">
        <v>231</v>
      </c>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BB52" s="11"/>
      <c r="BC52" s="11"/>
      <c r="BD52" s="11"/>
      <c r="BE52" s="11"/>
    </row>
    <row r="53" spans="1:58" s="5" customFormat="1" ht="33" customHeight="1" x14ac:dyDescent="0.2">
      <c r="A53" s="194" t="s">
        <v>230</v>
      </c>
      <c r="B53" s="183"/>
      <c r="C53" s="183"/>
      <c r="D53" s="183"/>
      <c r="E53" s="183"/>
      <c r="F53" s="183"/>
      <c r="G53" s="183"/>
      <c r="H53" s="183"/>
      <c r="I53" s="184"/>
      <c r="J53" s="83" t="s">
        <v>71</v>
      </c>
      <c r="K53" s="223" t="e">
        <f>K50/6</f>
        <v>#DIV/0!</v>
      </c>
      <c r="L53" s="223"/>
      <c r="M53" s="223"/>
      <c r="N53" s="223"/>
      <c r="O53" s="82" t="s">
        <v>70</v>
      </c>
      <c r="P53" s="15" t="s">
        <v>16</v>
      </c>
      <c r="Q53" s="110" t="s">
        <v>229</v>
      </c>
      <c r="R53" s="111"/>
      <c r="S53" s="111"/>
      <c r="T53" s="111"/>
      <c r="U53" s="111"/>
      <c r="V53" s="111"/>
      <c r="W53" s="111"/>
      <c r="X53" s="111"/>
      <c r="Y53" s="111"/>
      <c r="Z53" s="111"/>
      <c r="AA53" s="111"/>
      <c r="AB53" s="111"/>
      <c r="AC53" s="111"/>
      <c r="AD53" s="111"/>
      <c r="AE53" s="111"/>
      <c r="AF53" s="111"/>
      <c r="AG53" s="111"/>
      <c r="AH53" s="111"/>
      <c r="AI53" s="111"/>
      <c r="AJ53" s="111"/>
      <c r="BB53" s="11"/>
      <c r="BC53" s="11"/>
      <c r="BD53" s="11"/>
      <c r="BE53" s="11"/>
    </row>
    <row r="54" spans="1:58" s="5" customFormat="1" ht="30.75" customHeight="1" x14ac:dyDescent="0.2">
      <c r="A54" s="191" t="s">
        <v>228</v>
      </c>
      <c r="B54" s="122"/>
      <c r="C54" s="122"/>
      <c r="D54" s="122"/>
      <c r="E54" s="122"/>
      <c r="F54" s="122"/>
      <c r="G54" s="122"/>
      <c r="H54" s="122"/>
      <c r="I54" s="123"/>
      <c r="J54" s="83" t="s">
        <v>71</v>
      </c>
      <c r="K54" s="223" t="e">
        <f>(K51/10)+(K52/6)</f>
        <v>#DIV/0!</v>
      </c>
      <c r="L54" s="223"/>
      <c r="M54" s="223"/>
      <c r="N54" s="223"/>
      <c r="O54" s="82" t="s">
        <v>70</v>
      </c>
      <c r="P54" s="15" t="s">
        <v>16</v>
      </c>
      <c r="Q54" s="110" t="s">
        <v>227</v>
      </c>
      <c r="R54" s="111"/>
      <c r="S54" s="111"/>
      <c r="T54" s="111"/>
      <c r="U54" s="111"/>
      <c r="V54" s="111"/>
      <c r="W54" s="111"/>
      <c r="X54" s="111"/>
      <c r="Y54" s="111"/>
      <c r="Z54" s="111"/>
      <c r="AA54" s="111"/>
      <c r="AB54" s="111"/>
      <c r="AC54" s="111"/>
      <c r="AD54" s="111"/>
      <c r="AE54" s="111"/>
      <c r="AF54" s="111"/>
      <c r="AG54" s="111"/>
      <c r="AH54" s="111"/>
      <c r="AI54" s="111"/>
      <c r="AJ54" s="111"/>
      <c r="BB54" s="11"/>
      <c r="BC54" s="11"/>
      <c r="BD54" s="11"/>
      <c r="BE54" s="11"/>
    </row>
    <row r="55" spans="1:58" s="5" customFormat="1" ht="46.5" customHeight="1" x14ac:dyDescent="0.2">
      <c r="A55" s="191" t="s">
        <v>226</v>
      </c>
      <c r="B55" s="122"/>
      <c r="C55" s="122"/>
      <c r="D55" s="122"/>
      <c r="E55" s="122"/>
      <c r="F55" s="122"/>
      <c r="G55" s="122"/>
      <c r="H55" s="122"/>
      <c r="I55" s="123"/>
      <c r="J55" s="83" t="s">
        <v>71</v>
      </c>
      <c r="K55" s="223" t="str">
        <f>IF(M35="就労移行支援",K50/6,IF(OR(M35="認定就労移行支援",M35="就労継続支援Ａ型",M35="就労継続支援Ｂ型"),K50/10,""))</f>
        <v/>
      </c>
      <c r="L55" s="223"/>
      <c r="M55" s="223"/>
      <c r="N55" s="223"/>
      <c r="O55" s="82" t="s">
        <v>70</v>
      </c>
      <c r="P55" s="15" t="s">
        <v>16</v>
      </c>
      <c r="Q55" s="107" t="s">
        <v>225</v>
      </c>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1"/>
      <c r="BC55" s="11"/>
      <c r="BD55" s="11"/>
      <c r="BE55" s="11"/>
    </row>
    <row r="56" spans="1:58" s="5" customFormat="1" ht="33" customHeight="1" x14ac:dyDescent="0.2">
      <c r="A56" s="191" t="s">
        <v>224</v>
      </c>
      <c r="B56" s="122"/>
      <c r="C56" s="122"/>
      <c r="D56" s="122"/>
      <c r="E56" s="122"/>
      <c r="F56" s="122"/>
      <c r="G56" s="122"/>
      <c r="H56" s="122"/>
      <c r="I56" s="123"/>
      <c r="J56" s="83" t="s">
        <v>71</v>
      </c>
      <c r="K56" s="223" t="e">
        <f>K50/15</f>
        <v>#DIV/0!</v>
      </c>
      <c r="L56" s="223"/>
      <c r="M56" s="223"/>
      <c r="N56" s="223"/>
      <c r="O56" s="82" t="s">
        <v>70</v>
      </c>
      <c r="P56" s="15" t="s">
        <v>16</v>
      </c>
      <c r="Q56" s="107" t="s">
        <v>223</v>
      </c>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1"/>
      <c r="BC56" s="11"/>
      <c r="BD56" s="11"/>
      <c r="BE56" s="11"/>
    </row>
    <row r="57" spans="1:58" s="5" customFormat="1" ht="45" customHeight="1" x14ac:dyDescent="0.2">
      <c r="A57" s="242" t="s">
        <v>327</v>
      </c>
      <c r="B57" s="239"/>
      <c r="C57" s="239"/>
      <c r="D57" s="239"/>
      <c r="E57" s="239"/>
      <c r="F57" s="239"/>
      <c r="G57" s="239"/>
      <c r="H57" s="239"/>
      <c r="I57" s="240"/>
      <c r="J57" s="83" t="s">
        <v>71</v>
      </c>
      <c r="K57" s="223" t="e">
        <f>K50/6</f>
        <v>#DIV/0!</v>
      </c>
      <c r="L57" s="223"/>
      <c r="M57" s="223"/>
      <c r="N57" s="223"/>
      <c r="O57" s="82" t="s">
        <v>70</v>
      </c>
      <c r="P57" s="15" t="s">
        <v>16</v>
      </c>
      <c r="Q57" s="110" t="s">
        <v>328</v>
      </c>
      <c r="R57" s="111"/>
      <c r="S57" s="111"/>
      <c r="T57" s="111"/>
      <c r="U57" s="111"/>
      <c r="V57" s="111"/>
      <c r="W57" s="111"/>
      <c r="X57" s="111"/>
      <c r="Y57" s="111"/>
      <c r="Z57" s="111"/>
      <c r="AA57" s="111"/>
      <c r="AB57" s="111"/>
      <c r="AC57" s="243" t="s">
        <v>325</v>
      </c>
      <c r="AD57" s="243"/>
      <c r="AE57" s="243"/>
      <c r="AF57" s="243"/>
      <c r="AG57" s="243"/>
      <c r="AH57" s="243"/>
      <c r="AI57" s="243"/>
      <c r="AJ57" s="243"/>
      <c r="AK57" s="243"/>
      <c r="AL57" s="244" t="e">
        <f>K50/7.5</f>
        <v>#DIV/0!</v>
      </c>
      <c r="AM57" s="244"/>
      <c r="AN57" s="244"/>
      <c r="AO57" s="244"/>
      <c r="AP57" s="244"/>
      <c r="AQ57" s="244"/>
      <c r="AR57" s="244"/>
      <c r="AS57" s="110" t="s">
        <v>326</v>
      </c>
      <c r="AT57" s="111"/>
      <c r="AU57" s="111"/>
      <c r="AV57" s="111"/>
      <c r="AW57" s="111"/>
      <c r="AX57" s="111"/>
      <c r="AY57" s="111"/>
      <c r="AZ57" s="111"/>
      <c r="BA57" s="111"/>
      <c r="BB57" s="11"/>
      <c r="BC57" s="11"/>
      <c r="BD57" s="11"/>
      <c r="BE57" s="11"/>
    </row>
    <row r="58" spans="1:58" s="5" customFormat="1" ht="30" customHeight="1" x14ac:dyDescent="0.2">
      <c r="A58" s="242" t="s">
        <v>222</v>
      </c>
      <c r="B58" s="239"/>
      <c r="C58" s="239"/>
      <c r="D58" s="239"/>
      <c r="E58" s="239"/>
      <c r="F58" s="239"/>
      <c r="G58" s="239"/>
      <c r="H58" s="239"/>
      <c r="I58" s="240"/>
      <c r="J58" s="83" t="s">
        <v>71</v>
      </c>
      <c r="K58" s="223">
        <f>AW43</f>
        <v>0</v>
      </c>
      <c r="L58" s="223"/>
      <c r="M58" s="223"/>
      <c r="N58" s="223"/>
      <c r="O58" s="82" t="s">
        <v>70</v>
      </c>
      <c r="P58" s="15" t="s">
        <v>16</v>
      </c>
      <c r="Q58" s="110" t="s">
        <v>221</v>
      </c>
      <c r="R58" s="111"/>
      <c r="S58" s="111"/>
      <c r="T58" s="111"/>
      <c r="U58" s="111"/>
      <c r="V58" s="111"/>
      <c r="W58" s="111"/>
      <c r="X58" s="111"/>
      <c r="Y58" s="111"/>
      <c r="Z58" s="111"/>
      <c r="AA58" s="111"/>
      <c r="AB58" s="31"/>
      <c r="AC58" s="243"/>
      <c r="AD58" s="243"/>
      <c r="AE58" s="243"/>
      <c r="AF58" s="243"/>
      <c r="AG58" s="243"/>
      <c r="AH58" s="243"/>
      <c r="AI58" s="243"/>
      <c r="AJ58" s="243"/>
      <c r="AK58" s="243"/>
      <c r="AL58" s="244"/>
      <c r="AM58" s="244"/>
      <c r="AN58" s="244"/>
      <c r="AO58" s="244"/>
      <c r="AP58" s="244"/>
      <c r="AQ58" s="244"/>
      <c r="AR58" s="244"/>
      <c r="AS58" s="110"/>
      <c r="AT58" s="111"/>
      <c r="AU58" s="111"/>
      <c r="AV58" s="111"/>
      <c r="AW58" s="111"/>
      <c r="AX58" s="111"/>
      <c r="AY58" s="111"/>
      <c r="AZ58" s="111"/>
      <c r="BA58" s="111"/>
      <c r="BB58" s="11"/>
      <c r="BC58" s="11"/>
      <c r="BD58" s="11"/>
      <c r="BE58" s="11"/>
    </row>
    <row r="59" spans="1:58" s="5" customFormat="1" ht="21" customHeight="1" x14ac:dyDescent="0.2">
      <c r="A59" s="5" t="s">
        <v>220</v>
      </c>
      <c r="J59" s="12"/>
      <c r="K59" s="80"/>
      <c r="L59" s="80"/>
      <c r="M59" s="80"/>
      <c r="N59" s="80"/>
      <c r="O59" s="12"/>
      <c r="P59" s="11"/>
      <c r="BB59" s="11"/>
      <c r="BC59" s="11"/>
      <c r="BD59" s="11"/>
      <c r="BE59" s="11"/>
    </row>
    <row r="60" spans="1:58" s="5" customFormat="1" ht="21" customHeight="1" x14ac:dyDescent="0.2">
      <c r="A60" s="5" t="s">
        <v>219</v>
      </c>
      <c r="J60" s="12"/>
      <c r="K60" s="80"/>
      <c r="L60" s="80"/>
      <c r="M60" s="80"/>
      <c r="N60" s="80"/>
      <c r="O60" s="12"/>
      <c r="P60" s="11"/>
      <c r="BB60" s="11"/>
      <c r="BC60" s="11"/>
      <c r="BD60" s="11"/>
      <c r="BE60" s="11"/>
    </row>
    <row r="61" spans="1:58" s="5" customFormat="1" ht="21" customHeight="1" x14ac:dyDescent="0.2">
      <c r="A61" s="1" t="s">
        <v>11</v>
      </c>
      <c r="J61" s="12"/>
      <c r="K61" s="80"/>
      <c r="L61" s="80"/>
      <c r="M61" s="80"/>
      <c r="N61" s="80"/>
      <c r="O61" s="12"/>
      <c r="P61" s="11"/>
      <c r="BB61" s="11"/>
      <c r="BC61" s="11"/>
      <c r="BD61" s="11"/>
      <c r="BE61" s="11"/>
    </row>
    <row r="62" spans="1:58" s="5" customFormat="1" ht="32.25" customHeight="1" x14ac:dyDescent="0.2">
      <c r="A62" s="106" t="s">
        <v>218</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31"/>
      <c r="BB62" s="11"/>
      <c r="BC62" s="11"/>
      <c r="BD62" s="11"/>
      <c r="BE62" s="11"/>
    </row>
    <row r="63" spans="1:58" s="5" customFormat="1" ht="32.25" customHeight="1" x14ac:dyDescent="0.2">
      <c r="A63" s="106" t="s">
        <v>65</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B63" s="11"/>
      <c r="BC63" s="11"/>
      <c r="BD63" s="11"/>
      <c r="BE63" s="11"/>
    </row>
    <row r="64" spans="1:58" s="5" customFormat="1" ht="31.5" customHeight="1" x14ac:dyDescent="0.2">
      <c r="A64" s="106" t="s">
        <v>7</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1"/>
      <c r="BB64" s="11"/>
      <c r="BC64" s="11"/>
      <c r="BD64" s="11"/>
      <c r="BE64" s="11"/>
    </row>
    <row r="65" spans="1:57" s="5" customFormat="1" ht="16.5" customHeight="1" x14ac:dyDescent="0.2">
      <c r="A65" s="3" t="s">
        <v>6</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s="5" customFormat="1" ht="13.5" customHeight="1" x14ac:dyDescent="0.2">
      <c r="A66" s="3"/>
      <c r="B66" s="6" t="s">
        <v>5</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1"/>
      <c r="BB66" s="1"/>
      <c r="BC66" s="1"/>
      <c r="BD66" s="1"/>
      <c r="BE66" s="1"/>
    </row>
    <row r="67" spans="1:57" s="5" customFormat="1" ht="13.5" customHeight="1" x14ac:dyDescent="0.2">
      <c r="A67" s="3"/>
      <c r="B67" s="6" t="s">
        <v>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1"/>
      <c r="BB67" s="1"/>
      <c r="BC67" s="1"/>
      <c r="BD67" s="1"/>
      <c r="BE67" s="1"/>
    </row>
    <row r="68" spans="1:57" s="5" customFormat="1" ht="13.5" customHeight="1" x14ac:dyDescent="0.2">
      <c r="A68" s="6"/>
      <c r="B68" s="6" t="s">
        <v>3</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1"/>
      <c r="BB68" s="1"/>
      <c r="BC68" s="1"/>
      <c r="BD68" s="1"/>
      <c r="BE68" s="1"/>
    </row>
    <row r="69" spans="1:57" s="5" customFormat="1" ht="13.5" customHeight="1" x14ac:dyDescent="0.2">
      <c r="A69" s="10"/>
      <c r="B69" s="6" t="s">
        <v>2</v>
      </c>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1"/>
      <c r="BB69" s="1"/>
      <c r="BC69" s="1"/>
      <c r="BD69" s="1"/>
      <c r="BE69" s="1"/>
    </row>
    <row r="70" spans="1:57" s="5" customFormat="1" ht="13.5" customHeight="1" x14ac:dyDescent="0.2">
      <c r="A70" s="2"/>
      <c r="B70" s="6" t="s">
        <v>1</v>
      </c>
      <c r="C70" s="2"/>
      <c r="D70" s="2"/>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7" s="5" customFormat="1" ht="16.5" customHeight="1" x14ac:dyDescent="0.2">
      <c r="A71" s="7" t="s">
        <v>0</v>
      </c>
      <c r="B71" s="6"/>
      <c r="C71" s="2"/>
      <c r="D71" s="2"/>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7" s="5" customFormat="1" ht="21" customHeight="1" x14ac:dyDescent="0.2">
      <c r="A72" s="2"/>
      <c r="B72" s="2"/>
      <c r="C72" s="2"/>
      <c r="D72" s="2"/>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sheetData>
  <mergeCells count="328">
    <mergeCell ref="A33:BA33"/>
    <mergeCell ref="A35:L35"/>
    <mergeCell ref="AT38:AU38"/>
    <mergeCell ref="AK38:AL38"/>
    <mergeCell ref="A57:I57"/>
    <mergeCell ref="K48:N48"/>
    <mergeCell ref="A55:I55"/>
    <mergeCell ref="A39:L39"/>
    <mergeCell ref="M39:N39"/>
    <mergeCell ref="S39:T39"/>
    <mergeCell ref="A45:L45"/>
    <mergeCell ref="AT44:AU44"/>
    <mergeCell ref="AT42:AU42"/>
    <mergeCell ref="P43:Q43"/>
    <mergeCell ref="S43:T43"/>
    <mergeCell ref="AB45:AC45"/>
    <mergeCell ref="AE45:AF45"/>
    <mergeCell ref="AQ42:AR42"/>
    <mergeCell ref="K54:N54"/>
    <mergeCell ref="AE42:AF42"/>
    <mergeCell ref="Q57:AB57"/>
    <mergeCell ref="AL57:AR58"/>
    <mergeCell ref="AE44:AF44"/>
    <mergeCell ref="Q55:BA55"/>
    <mergeCell ref="Q53:AJ53"/>
    <mergeCell ref="V45:W45"/>
    <mergeCell ref="Y45:Z45"/>
    <mergeCell ref="Q54:AJ54"/>
    <mergeCell ref="A56:I56"/>
    <mergeCell ref="K56:N56"/>
    <mergeCell ref="A58:I58"/>
    <mergeCell ref="AW45:AY45"/>
    <mergeCell ref="AH45:AI45"/>
    <mergeCell ref="AK45:AL45"/>
    <mergeCell ref="A48:I48"/>
    <mergeCell ref="P45:Q45"/>
    <mergeCell ref="S45:T45"/>
    <mergeCell ref="K57:N57"/>
    <mergeCell ref="AS57:BA58"/>
    <mergeCell ref="A50:I50"/>
    <mergeCell ref="K58:N58"/>
    <mergeCell ref="AB8:AC8"/>
    <mergeCell ref="P10:Q10"/>
    <mergeCell ref="K18:N18"/>
    <mergeCell ref="A21:I22"/>
    <mergeCell ref="J21:J22"/>
    <mergeCell ref="K21:N22"/>
    <mergeCell ref="V37:X37"/>
    <mergeCell ref="Q58:AA58"/>
    <mergeCell ref="AC57:AK58"/>
    <mergeCell ref="A54:I54"/>
    <mergeCell ref="A53:I53"/>
    <mergeCell ref="K53:N53"/>
    <mergeCell ref="A52:I52"/>
    <mergeCell ref="K52:N52"/>
    <mergeCell ref="K50:N50"/>
    <mergeCell ref="Y44:Z44"/>
    <mergeCell ref="K49:N49"/>
    <mergeCell ref="AB44:AC44"/>
    <mergeCell ref="M45:N45"/>
    <mergeCell ref="Q51:AP51"/>
    <mergeCell ref="Q52:AQ52"/>
    <mergeCell ref="AN45:AO45"/>
    <mergeCell ref="AQ45:AR45"/>
    <mergeCell ref="A43:L43"/>
    <mergeCell ref="A11:L11"/>
    <mergeCell ref="P21:P22"/>
    <mergeCell ref="K20:N20"/>
    <mergeCell ref="K17:N17"/>
    <mergeCell ref="M11:N11"/>
    <mergeCell ref="S11:T11"/>
    <mergeCell ref="A18:I18"/>
    <mergeCell ref="V12:W12"/>
    <mergeCell ref="AB13:AC13"/>
    <mergeCell ref="Y12:Z12"/>
    <mergeCell ref="V11:W11"/>
    <mergeCell ref="P25:P26"/>
    <mergeCell ref="Q25:BA26"/>
    <mergeCell ref="AT11:AU11"/>
    <mergeCell ref="P12:Q12"/>
    <mergeCell ref="P11:Q11"/>
    <mergeCell ref="Q21:AJ22"/>
    <mergeCell ref="AH13:AI13"/>
    <mergeCell ref="S12:T12"/>
    <mergeCell ref="Y11:Z11"/>
    <mergeCell ref="AN13:AO13"/>
    <mergeCell ref="AT13:AU13"/>
    <mergeCell ref="AQ13:AR13"/>
    <mergeCell ref="AK12:AL12"/>
    <mergeCell ref="AW13:AY13"/>
    <mergeCell ref="AK13:AL13"/>
    <mergeCell ref="AE13:AF13"/>
    <mergeCell ref="A40:L40"/>
    <mergeCell ref="P38:Q38"/>
    <mergeCell ref="AE43:AF43"/>
    <mergeCell ref="AK41:AL41"/>
    <mergeCell ref="AN41:AO41"/>
    <mergeCell ref="AN40:AO40"/>
    <mergeCell ref="Y39:Z39"/>
    <mergeCell ref="Y42:Z42"/>
    <mergeCell ref="AB42:AC42"/>
    <mergeCell ref="Y43:Z43"/>
    <mergeCell ref="M42:N42"/>
    <mergeCell ref="AH40:AI40"/>
    <mergeCell ref="AK40:AL40"/>
    <mergeCell ref="P42:Q42"/>
    <mergeCell ref="AN42:AO42"/>
    <mergeCell ref="A42:L42"/>
    <mergeCell ref="S42:T42"/>
    <mergeCell ref="V42:W42"/>
    <mergeCell ref="AK43:AL43"/>
    <mergeCell ref="AN43:AO43"/>
    <mergeCell ref="AB43:AC43"/>
    <mergeCell ref="M43:N43"/>
    <mergeCell ref="AT41:AU41"/>
    <mergeCell ref="M41:N41"/>
    <mergeCell ref="P41:Q41"/>
    <mergeCell ref="S41:T41"/>
    <mergeCell ref="V40:W40"/>
    <mergeCell ref="K29:N29"/>
    <mergeCell ref="M40:N40"/>
    <mergeCell ref="S38:T38"/>
    <mergeCell ref="H36:AZ36"/>
    <mergeCell ref="AN38:AO38"/>
    <mergeCell ref="A38:L38"/>
    <mergeCell ref="M38:N38"/>
    <mergeCell ref="M35:AB35"/>
    <mergeCell ref="AQ38:AR38"/>
    <mergeCell ref="AQ39:AR39"/>
    <mergeCell ref="AW38:AY38"/>
    <mergeCell ref="V38:W38"/>
    <mergeCell ref="Y38:Z38"/>
    <mergeCell ref="V39:W39"/>
    <mergeCell ref="AH38:AI38"/>
    <mergeCell ref="A41:L41"/>
    <mergeCell ref="P39:Q39"/>
    <mergeCell ref="S40:T40"/>
    <mergeCell ref="Q29:AB29"/>
    <mergeCell ref="AW42:AY42"/>
    <mergeCell ref="AH42:AI42"/>
    <mergeCell ref="AK42:AL42"/>
    <mergeCell ref="AT43:AU43"/>
    <mergeCell ref="AW43:AY43"/>
    <mergeCell ref="AQ43:AR43"/>
    <mergeCell ref="AT45:AU45"/>
    <mergeCell ref="AH43:AI43"/>
    <mergeCell ref="AH44:AI44"/>
    <mergeCell ref="AK44:AL44"/>
    <mergeCell ref="AN44:AO44"/>
    <mergeCell ref="AW44:AY44"/>
    <mergeCell ref="AE8:AF8"/>
    <mergeCell ref="AN8:AO8"/>
    <mergeCell ref="AQ8:AR8"/>
    <mergeCell ref="AE9:AF9"/>
    <mergeCell ref="AB9:AC9"/>
    <mergeCell ref="AQ11:AR11"/>
    <mergeCell ref="AQ12:AR12"/>
    <mergeCell ref="A64:AZ64"/>
    <mergeCell ref="A13:L13"/>
    <mergeCell ref="M13:N13"/>
    <mergeCell ref="P13:Q13"/>
    <mergeCell ref="S13:T13"/>
    <mergeCell ref="V13:W13"/>
    <mergeCell ref="Y13:Z13"/>
    <mergeCell ref="Y40:Z40"/>
    <mergeCell ref="AB40:AC40"/>
    <mergeCell ref="V43:W43"/>
    <mergeCell ref="AW41:AY41"/>
    <mergeCell ref="V41:W41"/>
    <mergeCell ref="Y41:Z41"/>
    <mergeCell ref="AB41:AC41"/>
    <mergeCell ref="AQ41:AR41"/>
    <mergeCell ref="AE41:AF41"/>
    <mergeCell ref="AH41:AI41"/>
    <mergeCell ref="AW9:AY9"/>
    <mergeCell ref="AT10:AU10"/>
    <mergeCell ref="AB11:AC11"/>
    <mergeCell ref="AT12:AU12"/>
    <mergeCell ref="AE12:AF12"/>
    <mergeCell ref="AB10:AC10"/>
    <mergeCell ref="AT9:AU9"/>
    <mergeCell ref="AH11:AI11"/>
    <mergeCell ref="AK11:AL11"/>
    <mergeCell ref="AH12:AI12"/>
    <mergeCell ref="AW11:AY11"/>
    <mergeCell ref="AQ9:AR9"/>
    <mergeCell ref="AK10:AL10"/>
    <mergeCell ref="AN9:AO9"/>
    <mergeCell ref="AE11:AF11"/>
    <mergeCell ref="AN11:AO11"/>
    <mergeCell ref="AN12:AO12"/>
    <mergeCell ref="AB12:AC12"/>
    <mergeCell ref="AN10:AO10"/>
    <mergeCell ref="AW12:AY12"/>
    <mergeCell ref="Y8:Z8"/>
    <mergeCell ref="V10:W10"/>
    <mergeCell ref="Y10:Z10"/>
    <mergeCell ref="AW6:AZ6"/>
    <mergeCell ref="AQ7:AR7"/>
    <mergeCell ref="AT7:AU7"/>
    <mergeCell ref="AN6:AP6"/>
    <mergeCell ref="AH6:AJ6"/>
    <mergeCell ref="AE6:AG6"/>
    <mergeCell ref="AK6:AM6"/>
    <mergeCell ref="AB7:AC7"/>
    <mergeCell ref="AH8:AI8"/>
    <mergeCell ref="AK8:AL8"/>
    <mergeCell ref="AH10:AI10"/>
    <mergeCell ref="AE10:AF10"/>
    <mergeCell ref="V8:W8"/>
    <mergeCell ref="AK9:AL9"/>
    <mergeCell ref="AH9:AI9"/>
    <mergeCell ref="V9:W9"/>
    <mergeCell ref="Y9:Z9"/>
    <mergeCell ref="AT8:AU8"/>
    <mergeCell ref="AW8:AY8"/>
    <mergeCell ref="AW10:AY10"/>
    <mergeCell ref="AQ10:AR10"/>
    <mergeCell ref="A2:BA2"/>
    <mergeCell ref="A4:L4"/>
    <mergeCell ref="M4:AB4"/>
    <mergeCell ref="AC4:AJ4"/>
    <mergeCell ref="AK4:AZ4"/>
    <mergeCell ref="AW7:AY7"/>
    <mergeCell ref="AQ6:AS6"/>
    <mergeCell ref="AT6:AV6"/>
    <mergeCell ref="AN7:AO7"/>
    <mergeCell ref="Y7:Z7"/>
    <mergeCell ref="AK7:AL7"/>
    <mergeCell ref="AE7:AF7"/>
    <mergeCell ref="AH7:AI7"/>
    <mergeCell ref="P6:R6"/>
    <mergeCell ref="S7:T7"/>
    <mergeCell ref="V7:W7"/>
    <mergeCell ref="A5:E5"/>
    <mergeCell ref="F5:G5"/>
    <mergeCell ref="H5:AZ5"/>
    <mergeCell ref="V6:X6"/>
    <mergeCell ref="AB6:AD6"/>
    <mergeCell ref="Y6:AA6"/>
    <mergeCell ref="P7:Q7"/>
    <mergeCell ref="A8:L8"/>
    <mergeCell ref="M8:N8"/>
    <mergeCell ref="P8:Q8"/>
    <mergeCell ref="S8:T8"/>
    <mergeCell ref="M6:O6"/>
    <mergeCell ref="M9:N9"/>
    <mergeCell ref="A10:L10"/>
    <mergeCell ref="M10:N10"/>
    <mergeCell ref="A7:L7"/>
    <mergeCell ref="M7:N7"/>
    <mergeCell ref="A9:L9"/>
    <mergeCell ref="S6:U6"/>
    <mergeCell ref="S10:T10"/>
    <mergeCell ref="S9:T9"/>
    <mergeCell ref="P9:Q9"/>
    <mergeCell ref="Y37:AA37"/>
    <mergeCell ref="AB38:AC38"/>
    <mergeCell ref="AE38:AF38"/>
    <mergeCell ref="AC29:AK30"/>
    <mergeCell ref="AL29:AR30"/>
    <mergeCell ref="AS29:BA30"/>
    <mergeCell ref="O25:O26"/>
    <mergeCell ref="K25:N26"/>
    <mergeCell ref="J27:J28"/>
    <mergeCell ref="K27:N28"/>
    <mergeCell ref="AT37:AV37"/>
    <mergeCell ref="AW37:AZ37"/>
    <mergeCell ref="AC35:AJ35"/>
    <mergeCell ref="AK35:AZ35"/>
    <mergeCell ref="AB37:AD37"/>
    <mergeCell ref="AE37:AG37"/>
    <mergeCell ref="AN37:AP37"/>
    <mergeCell ref="AK37:AM37"/>
    <mergeCell ref="AH37:AJ37"/>
    <mergeCell ref="AQ37:AS37"/>
    <mergeCell ref="M37:O37"/>
    <mergeCell ref="P37:R37"/>
    <mergeCell ref="J25:J26"/>
    <mergeCell ref="K30:N30"/>
    <mergeCell ref="A23:I24"/>
    <mergeCell ref="K23:N24"/>
    <mergeCell ref="S37:U37"/>
    <mergeCell ref="P27:P28"/>
    <mergeCell ref="A12:L12"/>
    <mergeCell ref="M12:N12"/>
    <mergeCell ref="J23:J24"/>
    <mergeCell ref="K16:N16"/>
    <mergeCell ref="K15:N15"/>
    <mergeCell ref="A16:I16"/>
    <mergeCell ref="K19:N19"/>
    <mergeCell ref="A36:E36"/>
    <mergeCell ref="F36:G36"/>
    <mergeCell ref="A20:I20"/>
    <mergeCell ref="A29:I29"/>
    <mergeCell ref="O21:O22"/>
    <mergeCell ref="A27:I28"/>
    <mergeCell ref="A30:I30"/>
    <mergeCell ref="A25:I26"/>
    <mergeCell ref="Q27:BA28"/>
    <mergeCell ref="Q23:AJ24"/>
    <mergeCell ref="O23:O24"/>
    <mergeCell ref="P23:P24"/>
    <mergeCell ref="O27:O28"/>
    <mergeCell ref="A63:AZ63"/>
    <mergeCell ref="AT39:AU39"/>
    <mergeCell ref="AW39:AY39"/>
    <mergeCell ref="K51:N51"/>
    <mergeCell ref="AE40:AF40"/>
    <mergeCell ref="AN39:AO39"/>
    <mergeCell ref="AK39:AL39"/>
    <mergeCell ref="AW40:AY40"/>
    <mergeCell ref="AT40:AU40"/>
    <mergeCell ref="AH39:AI39"/>
    <mergeCell ref="AB39:AC39"/>
    <mergeCell ref="AE39:AF39"/>
    <mergeCell ref="AQ40:AR40"/>
    <mergeCell ref="P40:Q40"/>
    <mergeCell ref="A62:AZ62"/>
    <mergeCell ref="A44:L44"/>
    <mergeCell ref="M44:N44"/>
    <mergeCell ref="P44:Q44"/>
    <mergeCell ref="S44:T44"/>
    <mergeCell ref="Q56:BA56"/>
    <mergeCell ref="AQ44:AR44"/>
    <mergeCell ref="V44:W44"/>
    <mergeCell ref="K55:N55"/>
    <mergeCell ref="K47:N47"/>
  </mergeCells>
  <phoneticPr fontId="3"/>
  <dataValidations count="1">
    <dataValidation type="list" allowBlank="1" showInputMessage="1" showErrorMessage="1" sqref="M4:AB4 M35:AB35" xr:uid="{00000000-0002-0000-0200-000000000000}">
      <formula1>"自立訓練,就労移行支援,就労継続支援Ａ型,就労継続支援Ｂ型"</formula1>
    </dataValidation>
  </dataValidations>
  <printOptions horizontalCentered="1"/>
  <pageMargins left="0.39370078740157483" right="0.39370078740157483" top="0.51181102362204722" bottom="0.19685039370078741" header="0.39370078740157483" footer="0.39370078740157483"/>
  <pageSetup paperSize="9" scale="78" orientation="landscape" errors="blank" r:id="rId1"/>
  <headerFooter alignWithMargins="0"/>
  <rowBreaks count="2" manualBreakCount="2">
    <brk id="31" max="52" man="1"/>
    <brk id="60" max="5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52"/>
  <sheetViews>
    <sheetView showZeros="0" view="pageBreakPreview" zoomScaleNormal="100" zoomScaleSheetLayoutView="100" workbookViewId="0">
      <selection activeCell="P9" sqref="P9:Q9"/>
    </sheetView>
  </sheetViews>
  <sheetFormatPr defaultColWidth="9" defaultRowHeight="21" customHeight="1" x14ac:dyDescent="0.2"/>
  <cols>
    <col min="1" max="4" width="3.26953125" style="2" customWidth="1"/>
    <col min="5" max="12" width="3.26953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69"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69" ht="21" customHeight="1" x14ac:dyDescent="0.2">
      <c r="A2" s="128" t="s">
        <v>217</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21"/>
      <c r="BC2" s="21"/>
      <c r="BD2" s="21"/>
      <c r="BE2" s="21"/>
    </row>
    <row r="3" spans="1:69" s="5" customFormat="1" ht="17.25" customHeight="1" thickBot="1" x14ac:dyDescent="0.25"/>
    <row r="4" spans="1:69" s="5" customFormat="1" ht="21" customHeight="1" thickBot="1" x14ac:dyDescent="0.25">
      <c r="A4" s="112" t="s">
        <v>59</v>
      </c>
      <c r="B4" s="113"/>
      <c r="C4" s="113"/>
      <c r="D4" s="113"/>
      <c r="E4" s="113"/>
      <c r="F4" s="113"/>
      <c r="G4" s="113"/>
      <c r="H4" s="113"/>
      <c r="I4" s="113"/>
      <c r="J4" s="113"/>
      <c r="K4" s="113"/>
      <c r="L4" s="129"/>
      <c r="M4" s="116" t="s">
        <v>216</v>
      </c>
      <c r="N4" s="113"/>
      <c r="O4" s="113"/>
      <c r="P4" s="113"/>
      <c r="Q4" s="113"/>
      <c r="R4" s="113"/>
      <c r="S4" s="113"/>
      <c r="T4" s="113"/>
      <c r="U4" s="113"/>
      <c r="V4" s="113"/>
      <c r="W4" s="113"/>
      <c r="X4" s="113"/>
      <c r="Y4" s="113"/>
      <c r="Z4" s="113"/>
      <c r="AA4" s="113"/>
      <c r="AB4" s="220"/>
      <c r="AC4" s="133" t="s">
        <v>61</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69" s="5" customFormat="1" ht="21" customHeight="1" thickBot="1" x14ac:dyDescent="0.25">
      <c r="A5" s="138" t="s">
        <v>56</v>
      </c>
      <c r="B5" s="139"/>
      <c r="C5" s="139"/>
      <c r="D5" s="139"/>
      <c r="E5" s="139"/>
      <c r="F5" s="140"/>
      <c r="G5" s="140"/>
      <c r="H5" s="141" t="s">
        <v>107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69" s="5" customFormat="1" ht="21" customHeight="1" x14ac:dyDescent="0.2">
      <c r="A6" s="87"/>
      <c r="B6" s="26"/>
      <c r="C6" s="26"/>
      <c r="D6" s="26"/>
      <c r="E6" s="26"/>
      <c r="F6" s="26"/>
      <c r="G6" s="26"/>
      <c r="H6" s="26"/>
      <c r="I6" s="26"/>
      <c r="J6" s="26"/>
      <c r="K6" s="26"/>
      <c r="L6" s="15"/>
      <c r="M6" s="154" t="s">
        <v>54</v>
      </c>
      <c r="N6" s="154"/>
      <c r="O6" s="154"/>
      <c r="P6" s="154" t="s">
        <v>53</v>
      </c>
      <c r="Q6" s="154"/>
      <c r="R6" s="154"/>
      <c r="S6" s="154" t="s">
        <v>52</v>
      </c>
      <c r="T6" s="154"/>
      <c r="U6" s="154"/>
      <c r="V6" s="154" t="s">
        <v>51</v>
      </c>
      <c r="W6" s="154"/>
      <c r="X6" s="154"/>
      <c r="Y6" s="154" t="s">
        <v>50</v>
      </c>
      <c r="Z6" s="154"/>
      <c r="AA6" s="154"/>
      <c r="AB6" s="154" t="s">
        <v>49</v>
      </c>
      <c r="AC6" s="154"/>
      <c r="AD6" s="154"/>
      <c r="AE6" s="154" t="s">
        <v>48</v>
      </c>
      <c r="AF6" s="154"/>
      <c r="AG6" s="154"/>
      <c r="AH6" s="154" t="s">
        <v>47</v>
      </c>
      <c r="AI6" s="154"/>
      <c r="AJ6" s="154"/>
      <c r="AK6" s="154" t="s">
        <v>46</v>
      </c>
      <c r="AL6" s="154"/>
      <c r="AM6" s="154"/>
      <c r="AN6" s="154" t="s">
        <v>45</v>
      </c>
      <c r="AO6" s="154"/>
      <c r="AP6" s="154"/>
      <c r="AQ6" s="154" t="s">
        <v>44</v>
      </c>
      <c r="AR6" s="154"/>
      <c r="AS6" s="154"/>
      <c r="AT6" s="154" t="s">
        <v>43</v>
      </c>
      <c r="AU6" s="154"/>
      <c r="AV6" s="245"/>
      <c r="AW6" s="145" t="s">
        <v>42</v>
      </c>
      <c r="AX6" s="146"/>
      <c r="AY6" s="146"/>
      <c r="AZ6" s="147"/>
      <c r="BA6" s="11"/>
      <c r="BB6" s="11"/>
      <c r="BC6" s="11"/>
      <c r="BD6" s="11"/>
      <c r="BE6" s="11"/>
    </row>
    <row r="7" spans="1:69" s="5" customFormat="1" ht="21" customHeight="1" x14ac:dyDescent="0.2">
      <c r="A7" s="127" t="s">
        <v>41</v>
      </c>
      <c r="B7" s="102"/>
      <c r="C7" s="102"/>
      <c r="D7" s="102"/>
      <c r="E7" s="102"/>
      <c r="F7" s="102"/>
      <c r="G7" s="102"/>
      <c r="H7" s="102"/>
      <c r="I7" s="102"/>
      <c r="J7" s="102"/>
      <c r="K7" s="102"/>
      <c r="L7" s="103"/>
      <c r="M7" s="125"/>
      <c r="N7" s="115"/>
      <c r="O7" s="15" t="s">
        <v>30</v>
      </c>
      <c r="P7" s="125"/>
      <c r="Q7" s="115"/>
      <c r="R7" s="15" t="s">
        <v>30</v>
      </c>
      <c r="S7" s="125"/>
      <c r="T7" s="115"/>
      <c r="U7" s="15" t="s">
        <v>30</v>
      </c>
      <c r="V7" s="125"/>
      <c r="W7" s="115"/>
      <c r="X7" s="15" t="s">
        <v>30</v>
      </c>
      <c r="Y7" s="125"/>
      <c r="Z7" s="115"/>
      <c r="AA7" s="15" t="s">
        <v>30</v>
      </c>
      <c r="AB7" s="125"/>
      <c r="AC7" s="115"/>
      <c r="AD7" s="15" t="s">
        <v>30</v>
      </c>
      <c r="AE7" s="125"/>
      <c r="AF7" s="115"/>
      <c r="AG7" s="15" t="s">
        <v>30</v>
      </c>
      <c r="AH7" s="125"/>
      <c r="AI7" s="115"/>
      <c r="AJ7" s="15" t="s">
        <v>30</v>
      </c>
      <c r="AK7" s="125"/>
      <c r="AL7" s="115"/>
      <c r="AM7" s="15" t="s">
        <v>30</v>
      </c>
      <c r="AN7" s="125"/>
      <c r="AO7" s="115"/>
      <c r="AP7" s="15" t="s">
        <v>30</v>
      </c>
      <c r="AQ7" s="125"/>
      <c r="AR7" s="115"/>
      <c r="AS7" s="15" t="s">
        <v>30</v>
      </c>
      <c r="AT7" s="125"/>
      <c r="AU7" s="115"/>
      <c r="AV7" s="26" t="s">
        <v>30</v>
      </c>
      <c r="AW7" s="126">
        <f t="shared" ref="AW7:AW14" si="0">M7+P7+S7+V7+Y7+AB7+AE7+AH7+AK7+AN7+AQ7+AT7</f>
        <v>0</v>
      </c>
      <c r="AX7" s="115"/>
      <c r="AY7" s="115"/>
      <c r="AZ7" s="74" t="s">
        <v>30</v>
      </c>
      <c r="BA7" s="11"/>
      <c r="BB7" s="11"/>
      <c r="BC7" s="11"/>
      <c r="BD7" s="11"/>
      <c r="BE7" s="11"/>
    </row>
    <row r="8" spans="1:69" s="5" customFormat="1" ht="21" customHeight="1" x14ac:dyDescent="0.2">
      <c r="A8" s="127" t="s">
        <v>215</v>
      </c>
      <c r="B8" s="102"/>
      <c r="C8" s="102"/>
      <c r="D8" s="102"/>
      <c r="E8" s="102"/>
      <c r="F8" s="102"/>
      <c r="G8" s="102"/>
      <c r="H8" s="102"/>
      <c r="I8" s="102"/>
      <c r="J8" s="102"/>
      <c r="K8" s="102"/>
      <c r="L8" s="103"/>
      <c r="M8" s="125"/>
      <c r="N8" s="115"/>
      <c r="O8" s="36" t="s">
        <v>32</v>
      </c>
      <c r="P8" s="125"/>
      <c r="Q8" s="115"/>
      <c r="R8" s="36" t="s">
        <v>32</v>
      </c>
      <c r="S8" s="125"/>
      <c r="T8" s="115"/>
      <c r="U8" s="36" t="s">
        <v>32</v>
      </c>
      <c r="V8" s="125"/>
      <c r="W8" s="115"/>
      <c r="X8" s="36" t="s">
        <v>32</v>
      </c>
      <c r="Y8" s="125"/>
      <c r="Z8" s="115"/>
      <c r="AA8" s="36" t="s">
        <v>32</v>
      </c>
      <c r="AB8" s="125"/>
      <c r="AC8" s="115"/>
      <c r="AD8" s="36" t="s">
        <v>32</v>
      </c>
      <c r="AE8" s="125"/>
      <c r="AF8" s="115"/>
      <c r="AG8" s="36" t="s">
        <v>32</v>
      </c>
      <c r="AH8" s="125"/>
      <c r="AI8" s="115"/>
      <c r="AJ8" s="36" t="s">
        <v>32</v>
      </c>
      <c r="AK8" s="125"/>
      <c r="AL8" s="115"/>
      <c r="AM8" s="36" t="s">
        <v>32</v>
      </c>
      <c r="AN8" s="125"/>
      <c r="AO8" s="115"/>
      <c r="AP8" s="36" t="s">
        <v>32</v>
      </c>
      <c r="AQ8" s="125"/>
      <c r="AR8" s="115"/>
      <c r="AS8" s="36" t="s">
        <v>32</v>
      </c>
      <c r="AT8" s="125"/>
      <c r="AU8" s="115"/>
      <c r="AV8" s="73" t="s">
        <v>32</v>
      </c>
      <c r="AW8" s="126">
        <f t="shared" si="0"/>
        <v>0</v>
      </c>
      <c r="AX8" s="115"/>
      <c r="AY8" s="115"/>
      <c r="AZ8" s="72" t="s">
        <v>32</v>
      </c>
      <c r="BA8" s="11"/>
      <c r="BB8" s="11"/>
      <c r="BC8" s="11"/>
      <c r="BD8" s="11"/>
      <c r="BE8" s="11"/>
    </row>
    <row r="9" spans="1:69" s="5" customFormat="1" ht="21" customHeight="1" x14ac:dyDescent="0.2">
      <c r="A9" s="127" t="s">
        <v>214</v>
      </c>
      <c r="B9" s="102"/>
      <c r="C9" s="102"/>
      <c r="D9" s="102"/>
      <c r="E9" s="102"/>
      <c r="F9" s="102"/>
      <c r="G9" s="102"/>
      <c r="H9" s="102"/>
      <c r="I9" s="102"/>
      <c r="J9" s="102"/>
      <c r="K9" s="102"/>
      <c r="L9" s="103"/>
      <c r="M9" s="125"/>
      <c r="N9" s="115"/>
      <c r="O9" s="36" t="s">
        <v>32</v>
      </c>
      <c r="P9" s="125"/>
      <c r="Q9" s="115"/>
      <c r="R9" s="36" t="s">
        <v>32</v>
      </c>
      <c r="S9" s="125"/>
      <c r="T9" s="115"/>
      <c r="U9" s="36" t="s">
        <v>32</v>
      </c>
      <c r="V9" s="125"/>
      <c r="W9" s="115"/>
      <c r="X9" s="36" t="s">
        <v>32</v>
      </c>
      <c r="Y9" s="125"/>
      <c r="Z9" s="115"/>
      <c r="AA9" s="36" t="s">
        <v>32</v>
      </c>
      <c r="AB9" s="125"/>
      <c r="AC9" s="115"/>
      <c r="AD9" s="36" t="s">
        <v>32</v>
      </c>
      <c r="AE9" s="125"/>
      <c r="AF9" s="115"/>
      <c r="AG9" s="36" t="s">
        <v>32</v>
      </c>
      <c r="AH9" s="125"/>
      <c r="AI9" s="115"/>
      <c r="AJ9" s="36" t="s">
        <v>32</v>
      </c>
      <c r="AK9" s="125"/>
      <c r="AL9" s="115"/>
      <c r="AM9" s="36" t="s">
        <v>32</v>
      </c>
      <c r="AN9" s="125"/>
      <c r="AO9" s="115"/>
      <c r="AP9" s="36" t="s">
        <v>32</v>
      </c>
      <c r="AQ9" s="125"/>
      <c r="AR9" s="115"/>
      <c r="AS9" s="36" t="s">
        <v>32</v>
      </c>
      <c r="AT9" s="125"/>
      <c r="AU9" s="115"/>
      <c r="AV9" s="73" t="s">
        <v>32</v>
      </c>
      <c r="AW9" s="126">
        <f t="shared" si="0"/>
        <v>0</v>
      </c>
      <c r="AX9" s="115"/>
      <c r="AY9" s="115"/>
      <c r="AZ9" s="72" t="s">
        <v>32</v>
      </c>
      <c r="BA9" s="11"/>
      <c r="BB9" s="11"/>
      <c r="BC9" s="11"/>
      <c r="BD9" s="11"/>
      <c r="BE9" s="11"/>
    </row>
    <row r="10" spans="1:69" s="5" customFormat="1" ht="21" customHeight="1" x14ac:dyDescent="0.2">
      <c r="A10" s="127" t="s">
        <v>213</v>
      </c>
      <c r="B10" s="102"/>
      <c r="C10" s="102"/>
      <c r="D10" s="102"/>
      <c r="E10" s="102"/>
      <c r="F10" s="102"/>
      <c r="G10" s="102"/>
      <c r="H10" s="102"/>
      <c r="I10" s="102"/>
      <c r="J10" s="102"/>
      <c r="K10" s="102"/>
      <c r="L10" s="103"/>
      <c r="M10" s="125"/>
      <c r="N10" s="115"/>
      <c r="O10" s="36" t="s">
        <v>32</v>
      </c>
      <c r="P10" s="125"/>
      <c r="Q10" s="115"/>
      <c r="R10" s="36" t="s">
        <v>32</v>
      </c>
      <c r="S10" s="125"/>
      <c r="T10" s="115"/>
      <c r="U10" s="36" t="s">
        <v>32</v>
      </c>
      <c r="V10" s="125"/>
      <c r="W10" s="115"/>
      <c r="X10" s="36" t="s">
        <v>32</v>
      </c>
      <c r="Y10" s="125"/>
      <c r="Z10" s="115"/>
      <c r="AA10" s="36" t="s">
        <v>32</v>
      </c>
      <c r="AB10" s="125"/>
      <c r="AC10" s="115"/>
      <c r="AD10" s="36" t="s">
        <v>32</v>
      </c>
      <c r="AE10" s="125"/>
      <c r="AF10" s="115"/>
      <c r="AG10" s="36" t="s">
        <v>32</v>
      </c>
      <c r="AH10" s="125"/>
      <c r="AI10" s="115"/>
      <c r="AJ10" s="36" t="s">
        <v>32</v>
      </c>
      <c r="AK10" s="125"/>
      <c r="AL10" s="115"/>
      <c r="AM10" s="36" t="s">
        <v>32</v>
      </c>
      <c r="AN10" s="125"/>
      <c r="AO10" s="115"/>
      <c r="AP10" s="36" t="s">
        <v>32</v>
      </c>
      <c r="AQ10" s="125"/>
      <c r="AR10" s="115"/>
      <c r="AS10" s="36" t="s">
        <v>32</v>
      </c>
      <c r="AT10" s="125"/>
      <c r="AU10" s="115"/>
      <c r="AV10" s="73" t="s">
        <v>32</v>
      </c>
      <c r="AW10" s="126">
        <f t="shared" si="0"/>
        <v>0</v>
      </c>
      <c r="AX10" s="115"/>
      <c r="AY10" s="115"/>
      <c r="AZ10" s="72" t="s">
        <v>32</v>
      </c>
      <c r="BA10" s="11"/>
      <c r="BB10" s="11"/>
      <c r="BC10" s="11"/>
      <c r="BD10" s="11"/>
      <c r="BE10" s="11"/>
    </row>
    <row r="11" spans="1:69" s="5" customFormat="1" ht="21" customHeight="1" x14ac:dyDescent="0.2">
      <c r="A11" s="127" t="s">
        <v>212</v>
      </c>
      <c r="B11" s="102"/>
      <c r="C11" s="102"/>
      <c r="D11" s="102"/>
      <c r="E11" s="102"/>
      <c r="F11" s="102"/>
      <c r="G11" s="102"/>
      <c r="H11" s="102"/>
      <c r="I11" s="102"/>
      <c r="J11" s="102"/>
      <c r="K11" s="102"/>
      <c r="L11" s="103"/>
      <c r="M11" s="125"/>
      <c r="N11" s="115"/>
      <c r="O11" s="36" t="s">
        <v>32</v>
      </c>
      <c r="P11" s="125"/>
      <c r="Q11" s="115"/>
      <c r="R11" s="36" t="s">
        <v>32</v>
      </c>
      <c r="S11" s="125"/>
      <c r="T11" s="115"/>
      <c r="U11" s="36" t="s">
        <v>32</v>
      </c>
      <c r="V11" s="125"/>
      <c r="W11" s="115"/>
      <c r="X11" s="36" t="s">
        <v>32</v>
      </c>
      <c r="Y11" s="125"/>
      <c r="Z11" s="115"/>
      <c r="AA11" s="36" t="s">
        <v>32</v>
      </c>
      <c r="AB11" s="125"/>
      <c r="AC11" s="115"/>
      <c r="AD11" s="36" t="s">
        <v>32</v>
      </c>
      <c r="AE11" s="125"/>
      <c r="AF11" s="115"/>
      <c r="AG11" s="36" t="s">
        <v>32</v>
      </c>
      <c r="AH11" s="125"/>
      <c r="AI11" s="115"/>
      <c r="AJ11" s="36" t="s">
        <v>32</v>
      </c>
      <c r="AK11" s="125"/>
      <c r="AL11" s="115"/>
      <c r="AM11" s="36" t="s">
        <v>32</v>
      </c>
      <c r="AN11" s="125"/>
      <c r="AO11" s="115"/>
      <c r="AP11" s="36" t="s">
        <v>32</v>
      </c>
      <c r="AQ11" s="125"/>
      <c r="AR11" s="115"/>
      <c r="AS11" s="36" t="s">
        <v>32</v>
      </c>
      <c r="AT11" s="125"/>
      <c r="AU11" s="115"/>
      <c r="AV11" s="73" t="s">
        <v>32</v>
      </c>
      <c r="AW11" s="126">
        <f t="shared" si="0"/>
        <v>0</v>
      </c>
      <c r="AX11" s="115"/>
      <c r="AY11" s="115"/>
      <c r="AZ11" s="72" t="s">
        <v>32</v>
      </c>
      <c r="BA11" s="11"/>
      <c r="BB11" s="11"/>
      <c r="BC11" s="11"/>
      <c r="BD11" s="11"/>
      <c r="BE11" s="11"/>
    </row>
    <row r="12" spans="1:69" s="5" customFormat="1" ht="21" customHeight="1" x14ac:dyDescent="0.2">
      <c r="A12" s="127" t="s">
        <v>331</v>
      </c>
      <c r="B12" s="102"/>
      <c r="C12" s="102"/>
      <c r="D12" s="102"/>
      <c r="E12" s="102"/>
      <c r="F12" s="102"/>
      <c r="G12" s="102"/>
      <c r="H12" s="102"/>
      <c r="I12" s="102"/>
      <c r="J12" s="102"/>
      <c r="K12" s="102"/>
      <c r="L12" s="103"/>
      <c r="M12" s="125">
        <f>SUM(M9:N10)</f>
        <v>0</v>
      </c>
      <c r="N12" s="115"/>
      <c r="O12" s="36" t="s">
        <v>32</v>
      </c>
      <c r="P12" s="125">
        <f>SUM(P9:Q10)</f>
        <v>0</v>
      </c>
      <c r="Q12" s="115"/>
      <c r="R12" s="36" t="s">
        <v>32</v>
      </c>
      <c r="S12" s="125">
        <f>SUM(S9:T10)</f>
        <v>0</v>
      </c>
      <c r="T12" s="115"/>
      <c r="U12" s="36" t="s">
        <v>32</v>
      </c>
      <c r="V12" s="125">
        <f>SUM(V9:W10)</f>
        <v>0</v>
      </c>
      <c r="W12" s="115"/>
      <c r="X12" s="36" t="s">
        <v>32</v>
      </c>
      <c r="Y12" s="125">
        <f>SUM(Y9:Z10)</f>
        <v>0</v>
      </c>
      <c r="Z12" s="115"/>
      <c r="AA12" s="36" t="s">
        <v>32</v>
      </c>
      <c r="AB12" s="125">
        <f>SUM(AB9:AC10)</f>
        <v>0</v>
      </c>
      <c r="AC12" s="115"/>
      <c r="AD12" s="36" t="s">
        <v>32</v>
      </c>
      <c r="AE12" s="125">
        <f>SUM(AE9:AF10)</f>
        <v>0</v>
      </c>
      <c r="AF12" s="115"/>
      <c r="AG12" s="36" t="s">
        <v>32</v>
      </c>
      <c r="AH12" s="125">
        <f>SUM(AH9:AI10)</f>
        <v>0</v>
      </c>
      <c r="AI12" s="115"/>
      <c r="AJ12" s="36" t="s">
        <v>32</v>
      </c>
      <c r="AK12" s="125">
        <f>SUM(AK9:AL10)</f>
        <v>0</v>
      </c>
      <c r="AL12" s="115"/>
      <c r="AM12" s="36" t="s">
        <v>32</v>
      </c>
      <c r="AN12" s="125">
        <f>SUM(AN9:AO10)</f>
        <v>0</v>
      </c>
      <c r="AO12" s="115"/>
      <c r="AP12" s="36" t="s">
        <v>32</v>
      </c>
      <c r="AQ12" s="125">
        <f>SUM(AQ9:AR10)</f>
        <v>0</v>
      </c>
      <c r="AR12" s="115"/>
      <c r="AS12" s="36" t="s">
        <v>32</v>
      </c>
      <c r="AT12" s="125">
        <f>SUM(AT9:AU10)</f>
        <v>0</v>
      </c>
      <c r="AU12" s="115"/>
      <c r="AV12" s="36" t="s">
        <v>32</v>
      </c>
      <c r="AW12" s="126">
        <f t="shared" si="0"/>
        <v>0</v>
      </c>
      <c r="AX12" s="115"/>
      <c r="AY12" s="115"/>
      <c r="AZ12" s="72" t="s">
        <v>32</v>
      </c>
      <c r="BA12" s="11"/>
      <c r="BB12" s="11"/>
      <c r="BC12" s="11"/>
      <c r="BD12" s="11"/>
      <c r="BE12" s="11"/>
    </row>
    <row r="13" spans="1:69" s="5" customFormat="1" ht="21" customHeight="1" thickBot="1" x14ac:dyDescent="0.25">
      <c r="A13" s="255" t="s">
        <v>335</v>
      </c>
      <c r="B13" s="207"/>
      <c r="C13" s="207"/>
      <c r="D13" s="207"/>
      <c r="E13" s="207"/>
      <c r="F13" s="207"/>
      <c r="G13" s="207"/>
      <c r="H13" s="207"/>
      <c r="I13" s="207"/>
      <c r="J13" s="207"/>
      <c r="K13" s="207"/>
      <c r="L13" s="208"/>
      <c r="M13" s="224">
        <f>SUM(M8:N11)</f>
        <v>0</v>
      </c>
      <c r="N13" s="225"/>
      <c r="O13" s="86" t="s">
        <v>32</v>
      </c>
      <c r="P13" s="224">
        <f>SUM(P8:Q11)</f>
        <v>0</v>
      </c>
      <c r="Q13" s="225"/>
      <c r="R13" s="86" t="s">
        <v>32</v>
      </c>
      <c r="S13" s="224">
        <f>SUM(S8:T11)</f>
        <v>0</v>
      </c>
      <c r="T13" s="225"/>
      <c r="U13" s="86" t="s">
        <v>32</v>
      </c>
      <c r="V13" s="224">
        <f>SUM(V8:W11)</f>
        <v>0</v>
      </c>
      <c r="W13" s="225"/>
      <c r="X13" s="86" t="s">
        <v>32</v>
      </c>
      <c r="Y13" s="224">
        <f>SUM(Y8:Z11)</f>
        <v>0</v>
      </c>
      <c r="Z13" s="225"/>
      <c r="AA13" s="86" t="s">
        <v>32</v>
      </c>
      <c r="AB13" s="224">
        <f>SUM(AB8:AC11)</f>
        <v>0</v>
      </c>
      <c r="AC13" s="225"/>
      <c r="AD13" s="86" t="s">
        <v>32</v>
      </c>
      <c r="AE13" s="224">
        <f>SUM(AE8:AF11)</f>
        <v>0</v>
      </c>
      <c r="AF13" s="225"/>
      <c r="AG13" s="86" t="s">
        <v>32</v>
      </c>
      <c r="AH13" s="224">
        <f>SUM(AH8:AI11)</f>
        <v>0</v>
      </c>
      <c r="AI13" s="225"/>
      <c r="AJ13" s="86" t="s">
        <v>32</v>
      </c>
      <c r="AK13" s="224">
        <f>SUM(AK8:AL11)</f>
        <v>0</v>
      </c>
      <c r="AL13" s="225"/>
      <c r="AM13" s="86" t="s">
        <v>32</v>
      </c>
      <c r="AN13" s="224">
        <f>SUM(AN8:AO11)</f>
        <v>0</v>
      </c>
      <c r="AO13" s="225"/>
      <c r="AP13" s="86" t="s">
        <v>32</v>
      </c>
      <c r="AQ13" s="224">
        <f>SUM(AQ8:AR11)</f>
        <v>0</v>
      </c>
      <c r="AR13" s="225"/>
      <c r="AS13" s="86" t="s">
        <v>32</v>
      </c>
      <c r="AT13" s="224">
        <f>SUM(AT8:AU11)</f>
        <v>0</v>
      </c>
      <c r="AU13" s="225"/>
      <c r="AV13" s="85" t="s">
        <v>32</v>
      </c>
      <c r="AW13" s="226">
        <f t="shared" si="0"/>
        <v>0</v>
      </c>
      <c r="AX13" s="225"/>
      <c r="AY13" s="225"/>
      <c r="AZ13" s="84" t="s">
        <v>32</v>
      </c>
      <c r="BA13" s="11"/>
      <c r="BB13" s="11"/>
      <c r="BC13" s="11"/>
      <c r="BD13" s="11"/>
      <c r="BE13" s="11"/>
    </row>
    <row r="14" spans="1:69" s="5" customFormat="1" ht="30" customHeight="1" thickBot="1" x14ac:dyDescent="0.25">
      <c r="A14" s="206" t="s">
        <v>332</v>
      </c>
      <c r="B14" s="207"/>
      <c r="C14" s="207"/>
      <c r="D14" s="207"/>
      <c r="E14" s="207"/>
      <c r="F14" s="207"/>
      <c r="G14" s="207"/>
      <c r="H14" s="207"/>
      <c r="I14" s="207"/>
      <c r="J14" s="207"/>
      <c r="K14" s="207"/>
      <c r="L14" s="208"/>
      <c r="M14" s="264"/>
      <c r="N14" s="265"/>
      <c r="O14" s="86" t="s">
        <v>32</v>
      </c>
      <c r="P14" s="264"/>
      <c r="Q14" s="265"/>
      <c r="R14" s="86" t="s">
        <v>32</v>
      </c>
      <c r="S14" s="264"/>
      <c r="T14" s="265"/>
      <c r="U14" s="86" t="s">
        <v>32</v>
      </c>
      <c r="V14" s="264"/>
      <c r="W14" s="265"/>
      <c r="X14" s="86" t="s">
        <v>32</v>
      </c>
      <c r="Y14" s="264"/>
      <c r="Z14" s="265"/>
      <c r="AA14" s="86" t="s">
        <v>32</v>
      </c>
      <c r="AB14" s="264"/>
      <c r="AC14" s="265"/>
      <c r="AD14" s="86" t="s">
        <v>32</v>
      </c>
      <c r="AE14" s="264"/>
      <c r="AF14" s="265"/>
      <c r="AG14" s="86" t="s">
        <v>32</v>
      </c>
      <c r="AH14" s="264"/>
      <c r="AI14" s="265"/>
      <c r="AJ14" s="86" t="s">
        <v>32</v>
      </c>
      <c r="AK14" s="264"/>
      <c r="AL14" s="265"/>
      <c r="AM14" s="86" t="s">
        <v>32</v>
      </c>
      <c r="AN14" s="264"/>
      <c r="AO14" s="265"/>
      <c r="AP14" s="86" t="s">
        <v>32</v>
      </c>
      <c r="AQ14" s="264"/>
      <c r="AR14" s="265"/>
      <c r="AS14" s="86" t="s">
        <v>32</v>
      </c>
      <c r="AT14" s="264"/>
      <c r="AU14" s="265"/>
      <c r="AV14" s="85" t="s">
        <v>32</v>
      </c>
      <c r="AW14" s="226">
        <f t="shared" si="0"/>
        <v>0</v>
      </c>
      <c r="AX14" s="225"/>
      <c r="AY14" s="225"/>
      <c r="AZ14" s="84" t="s">
        <v>32</v>
      </c>
      <c r="BA14" s="11"/>
      <c r="BB14" s="11"/>
      <c r="BC14" s="11"/>
      <c r="BD14" s="11"/>
      <c r="BE14" s="11"/>
    </row>
    <row r="15" spans="1:69" s="5" customFormat="1" ht="15" customHeight="1"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69" s="5" customFormat="1" ht="27" customHeight="1" x14ac:dyDescent="0.2">
      <c r="A16" s="101" t="s">
        <v>31</v>
      </c>
      <c r="B16" s="102"/>
      <c r="C16" s="102"/>
      <c r="D16" s="102"/>
      <c r="E16" s="102"/>
      <c r="F16" s="102"/>
      <c r="G16" s="102"/>
      <c r="H16" s="102"/>
      <c r="I16" s="102"/>
      <c r="J16" s="102"/>
      <c r="K16" s="102"/>
      <c r="L16" s="102"/>
      <c r="M16" s="102"/>
      <c r="N16" s="103"/>
      <c r="O16" s="83" t="s">
        <v>71</v>
      </c>
      <c r="P16" s="227">
        <f>AW7</f>
        <v>0</v>
      </c>
      <c r="Q16" s="227"/>
      <c r="R16" s="227"/>
      <c r="S16" s="227"/>
      <c r="T16" s="82" t="s">
        <v>70</v>
      </c>
      <c r="U16" s="15" t="s">
        <v>30</v>
      </c>
      <c r="V16" s="5" t="s">
        <v>29</v>
      </c>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row>
    <row r="17" spans="1:73" s="5" customFormat="1" ht="27" customHeight="1" x14ac:dyDescent="0.2">
      <c r="A17" s="101" t="s">
        <v>211</v>
      </c>
      <c r="B17" s="102"/>
      <c r="C17" s="102"/>
      <c r="D17" s="102"/>
      <c r="E17" s="102"/>
      <c r="F17" s="102"/>
      <c r="G17" s="102"/>
      <c r="H17" s="102"/>
      <c r="I17" s="102"/>
      <c r="J17" s="102"/>
      <c r="K17" s="102"/>
      <c r="L17" s="102"/>
      <c r="M17" s="102"/>
      <c r="N17" s="103"/>
      <c r="O17" s="83" t="s">
        <v>71</v>
      </c>
      <c r="P17" s="227">
        <f>AW10</f>
        <v>0</v>
      </c>
      <c r="Q17" s="227"/>
      <c r="R17" s="227"/>
      <c r="S17" s="227"/>
      <c r="T17" s="82" t="s">
        <v>70</v>
      </c>
      <c r="U17" s="73" t="s">
        <v>32</v>
      </c>
      <c r="V17" s="32" t="s">
        <v>170</v>
      </c>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row>
    <row r="18" spans="1:73" s="5" customFormat="1" ht="27" customHeight="1" x14ac:dyDescent="0.2">
      <c r="A18" s="105" t="s">
        <v>337</v>
      </c>
      <c r="B18" s="266"/>
      <c r="C18" s="266"/>
      <c r="D18" s="266"/>
      <c r="E18" s="266"/>
      <c r="F18" s="266"/>
      <c r="G18" s="266"/>
      <c r="H18" s="266"/>
      <c r="I18" s="266"/>
      <c r="J18" s="266"/>
      <c r="K18" s="266"/>
      <c r="L18" s="266"/>
      <c r="M18" s="266"/>
      <c r="N18" s="267"/>
      <c r="O18" s="83" t="s">
        <v>71</v>
      </c>
      <c r="P18" s="227">
        <f>AW13</f>
        <v>0</v>
      </c>
      <c r="Q18" s="227"/>
      <c r="R18" s="227"/>
      <c r="S18" s="227"/>
      <c r="T18" s="82" t="s">
        <v>70</v>
      </c>
      <c r="U18" s="73" t="s">
        <v>32</v>
      </c>
      <c r="V18" s="83" t="s">
        <v>71</v>
      </c>
      <c r="W18" s="227">
        <f>AW12</f>
        <v>0</v>
      </c>
      <c r="X18" s="227"/>
      <c r="Y18" s="227"/>
      <c r="Z18" s="227"/>
      <c r="AA18" s="82" t="s">
        <v>70</v>
      </c>
      <c r="AB18" s="73" t="s">
        <v>32</v>
      </c>
      <c r="AC18" s="68" t="s">
        <v>333</v>
      </c>
      <c r="AD18" s="11"/>
      <c r="AE18" s="11"/>
      <c r="AF18" s="11"/>
      <c r="AG18" s="11"/>
      <c r="AH18" s="11"/>
      <c r="AI18" s="11"/>
      <c r="AJ18" s="11"/>
      <c r="AK18" s="11"/>
      <c r="AL18" s="11"/>
      <c r="AM18" s="11"/>
      <c r="AN18" s="11"/>
      <c r="AO18" s="11"/>
      <c r="AP18" s="11"/>
      <c r="AQ18" s="11"/>
      <c r="AR18" s="11"/>
      <c r="AS18" s="11"/>
      <c r="AT18" s="11"/>
      <c r="AU18" s="11"/>
      <c r="AV18" s="14"/>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row>
    <row r="19" spans="1:73" s="5" customFormat="1" ht="27" customHeight="1" x14ac:dyDescent="0.2">
      <c r="A19" s="101" t="s">
        <v>210</v>
      </c>
      <c r="B19" s="102"/>
      <c r="C19" s="102"/>
      <c r="D19" s="102"/>
      <c r="E19" s="102"/>
      <c r="F19" s="102"/>
      <c r="G19" s="102"/>
      <c r="H19" s="102"/>
      <c r="I19" s="102"/>
      <c r="J19" s="102"/>
      <c r="K19" s="102"/>
      <c r="L19" s="102"/>
      <c r="M19" s="102"/>
      <c r="N19" s="103"/>
      <c r="O19" s="83" t="s">
        <v>71</v>
      </c>
      <c r="P19" s="223" t="e">
        <f>ROUNDUP(AW13/AW7,1)</f>
        <v>#DIV/0!</v>
      </c>
      <c r="Q19" s="223"/>
      <c r="R19" s="223"/>
      <c r="S19" s="223"/>
      <c r="T19" s="82" t="s">
        <v>70</v>
      </c>
      <c r="U19" s="26" t="s">
        <v>16</v>
      </c>
      <c r="V19" s="107" t="s">
        <v>334</v>
      </c>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1"/>
      <c r="AT19" s="11"/>
      <c r="AU19" s="11"/>
      <c r="AV19" s="11"/>
      <c r="AW19" s="11"/>
      <c r="AX19" s="11"/>
      <c r="AY19" s="11"/>
      <c r="AZ19" s="11"/>
      <c r="BA19" s="11"/>
      <c r="BB19" s="11"/>
      <c r="BC19" s="11"/>
      <c r="BD19" s="11"/>
      <c r="BE19" s="11"/>
      <c r="BF19" s="11"/>
      <c r="BG19" s="11"/>
      <c r="BH19" s="11"/>
      <c r="BI19" s="11"/>
      <c r="BJ19" s="11"/>
      <c r="BK19" s="11"/>
    </row>
    <row r="20" spans="1:73" s="5" customFormat="1" ht="27" customHeight="1" x14ac:dyDescent="0.2">
      <c r="A20" s="268" t="s">
        <v>336</v>
      </c>
      <c r="B20" s="269"/>
      <c r="C20" s="269"/>
      <c r="D20" s="269"/>
      <c r="E20" s="269"/>
      <c r="F20" s="269"/>
      <c r="G20" s="269"/>
      <c r="H20" s="269"/>
      <c r="I20" s="269"/>
      <c r="J20" s="269"/>
      <c r="K20" s="269"/>
      <c r="L20" s="269"/>
      <c r="M20" s="269"/>
      <c r="N20" s="270"/>
      <c r="O20" s="83" t="s">
        <v>71</v>
      </c>
      <c r="P20" s="223" t="e">
        <f>ROUNDUP(W18/AW7,1)</f>
        <v>#DIV/0!</v>
      </c>
      <c r="Q20" s="223"/>
      <c r="R20" s="223"/>
      <c r="S20" s="223"/>
      <c r="T20" s="82" t="s">
        <v>70</v>
      </c>
      <c r="U20" s="26" t="s">
        <v>16</v>
      </c>
      <c r="V20" s="107" t="s">
        <v>209</v>
      </c>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1"/>
      <c r="AT20" s="11"/>
      <c r="AU20" s="11"/>
      <c r="AV20" s="11"/>
      <c r="AW20" s="11"/>
      <c r="AX20" s="11"/>
      <c r="AY20" s="11"/>
      <c r="AZ20" s="11"/>
      <c r="BA20" s="11"/>
      <c r="BB20" s="11"/>
      <c r="BC20" s="11"/>
      <c r="BD20" s="11"/>
      <c r="BE20" s="11"/>
      <c r="BF20" s="11"/>
      <c r="BG20" s="11"/>
      <c r="BH20" s="11"/>
      <c r="BI20" s="11"/>
      <c r="BJ20" s="11"/>
      <c r="BK20" s="11"/>
    </row>
    <row r="21" spans="1:73" s="5" customFormat="1" ht="27" customHeight="1" x14ac:dyDescent="0.2">
      <c r="A21" s="101" t="s">
        <v>208</v>
      </c>
      <c r="B21" s="102"/>
      <c r="C21" s="102"/>
      <c r="D21" s="102"/>
      <c r="E21" s="102"/>
      <c r="F21" s="102"/>
      <c r="G21" s="102"/>
      <c r="H21" s="102"/>
      <c r="I21" s="102"/>
      <c r="J21" s="102"/>
      <c r="K21" s="102"/>
      <c r="L21" s="102"/>
      <c r="M21" s="102"/>
      <c r="N21" s="103"/>
      <c r="O21" s="83" t="s">
        <v>71</v>
      </c>
      <c r="P21" s="223" t="e">
        <f>ROUNDUP(AW10/AW7,1)</f>
        <v>#DIV/0!</v>
      </c>
      <c r="Q21" s="223"/>
      <c r="R21" s="223"/>
      <c r="S21" s="223"/>
      <c r="T21" s="82" t="s">
        <v>70</v>
      </c>
      <c r="U21" s="15" t="s">
        <v>16</v>
      </c>
      <c r="V21" s="14" t="s">
        <v>207</v>
      </c>
      <c r="W21" s="11"/>
      <c r="X21" s="11"/>
      <c r="Y21" s="11"/>
      <c r="Z21" s="11"/>
      <c r="AA21" s="11"/>
      <c r="AB21" s="11"/>
      <c r="AC21" s="11"/>
      <c r="AD21" s="11"/>
      <c r="AE21" s="81"/>
      <c r="AF21" s="81"/>
      <c r="AI21" s="11"/>
      <c r="AJ21" s="11"/>
      <c r="AK21" s="11"/>
      <c r="AL21" s="11"/>
      <c r="AM21" s="11"/>
      <c r="AN21" s="11"/>
      <c r="AO21" s="14"/>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73" s="5" customFormat="1" ht="27" customHeight="1" x14ac:dyDescent="0.2">
      <c r="A22" s="101" t="s">
        <v>206</v>
      </c>
      <c r="B22" s="102"/>
      <c r="C22" s="102"/>
      <c r="D22" s="102"/>
      <c r="E22" s="102"/>
      <c r="F22" s="102"/>
      <c r="G22" s="102"/>
      <c r="H22" s="102"/>
      <c r="I22" s="102"/>
      <c r="J22" s="102"/>
      <c r="K22" s="102"/>
      <c r="L22" s="102"/>
      <c r="M22" s="102"/>
      <c r="N22" s="103"/>
      <c r="O22" s="83" t="s">
        <v>194</v>
      </c>
      <c r="P22" s="223" t="e">
        <f>P21/P20*100</f>
        <v>#DIV/0!</v>
      </c>
      <c r="Q22" s="223"/>
      <c r="R22" s="223"/>
      <c r="S22" s="223"/>
      <c r="T22" s="82" t="s">
        <v>193</v>
      </c>
      <c r="U22" s="15" t="s">
        <v>205</v>
      </c>
      <c r="V22" s="14" t="s">
        <v>204</v>
      </c>
      <c r="W22" s="11"/>
      <c r="X22" s="11"/>
      <c r="Y22" s="11"/>
      <c r="Z22" s="11"/>
      <c r="AA22" s="11"/>
      <c r="AB22" s="11"/>
      <c r="AC22" s="11"/>
      <c r="AD22" s="11"/>
      <c r="AE22" s="81"/>
      <c r="AF22" s="81"/>
      <c r="AI22" s="11"/>
      <c r="AJ22" s="11"/>
      <c r="AK22" s="11"/>
      <c r="AL22" s="11"/>
      <c r="AM22" s="11"/>
      <c r="AN22" s="11"/>
      <c r="AO22" s="14"/>
      <c r="AP22" s="11"/>
      <c r="AQ22" s="11"/>
      <c r="AR22" s="11"/>
      <c r="AS22" s="11"/>
      <c r="AT22" s="11"/>
      <c r="AU22" s="11"/>
      <c r="AV22" s="11"/>
      <c r="AW22" s="11"/>
      <c r="AX22" s="11"/>
      <c r="AY22" s="11"/>
      <c r="AZ22" s="11"/>
      <c r="BA22" s="11"/>
      <c r="BB22" s="11"/>
      <c r="BC22" s="11"/>
      <c r="BD22" s="11"/>
      <c r="BE22" s="11"/>
      <c r="BF22" s="11"/>
      <c r="BG22" s="11"/>
      <c r="BH22" s="11"/>
      <c r="BI22" s="11"/>
      <c r="BJ22" s="11"/>
      <c r="BK22" s="11"/>
    </row>
    <row r="23" spans="1:73" s="5" customFormat="1" ht="16.5" customHeight="1" x14ac:dyDescent="0.2">
      <c r="A23" s="191" t="s">
        <v>203</v>
      </c>
      <c r="B23" s="192"/>
      <c r="C23" s="192"/>
      <c r="D23" s="192"/>
      <c r="E23" s="192"/>
      <c r="F23" s="192"/>
      <c r="G23" s="192"/>
      <c r="H23" s="192"/>
      <c r="I23" s="192"/>
      <c r="J23" s="192"/>
      <c r="K23" s="192"/>
      <c r="L23" s="192"/>
      <c r="M23" s="192"/>
      <c r="N23" s="193"/>
      <c r="O23" s="185" t="s">
        <v>194</v>
      </c>
      <c r="P23" s="234" t="e">
        <f>P20/6</f>
        <v>#DIV/0!</v>
      </c>
      <c r="Q23" s="234"/>
      <c r="R23" s="234"/>
      <c r="S23" s="234"/>
      <c r="T23" s="188" t="s">
        <v>193</v>
      </c>
      <c r="U23" s="201"/>
      <c r="V23" s="107" t="s">
        <v>202</v>
      </c>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G23" s="11"/>
      <c r="BH23" s="11"/>
      <c r="BI23" s="11"/>
      <c r="BJ23" s="11"/>
    </row>
    <row r="24" spans="1:73" s="5" customFormat="1" ht="16.5" customHeight="1" x14ac:dyDescent="0.2">
      <c r="A24" s="194"/>
      <c r="B24" s="195"/>
      <c r="C24" s="195"/>
      <c r="D24" s="195"/>
      <c r="E24" s="195"/>
      <c r="F24" s="195"/>
      <c r="G24" s="195"/>
      <c r="H24" s="195"/>
      <c r="I24" s="195"/>
      <c r="J24" s="195"/>
      <c r="K24" s="195"/>
      <c r="L24" s="195"/>
      <c r="M24" s="195"/>
      <c r="N24" s="196"/>
      <c r="O24" s="186"/>
      <c r="P24" s="235"/>
      <c r="Q24" s="235"/>
      <c r="R24" s="235"/>
      <c r="S24" s="235"/>
      <c r="T24" s="189"/>
      <c r="U24" s="202"/>
      <c r="V24" s="107"/>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G24" s="11"/>
      <c r="BH24" s="11"/>
      <c r="BI24" s="11"/>
      <c r="BJ24" s="11"/>
    </row>
    <row r="25" spans="1:73" s="5" customFormat="1" ht="16.5" customHeight="1" x14ac:dyDescent="0.2">
      <c r="A25" s="191" t="s">
        <v>201</v>
      </c>
      <c r="B25" s="192"/>
      <c r="C25" s="192"/>
      <c r="D25" s="192"/>
      <c r="E25" s="192"/>
      <c r="F25" s="192"/>
      <c r="G25" s="192"/>
      <c r="H25" s="192"/>
      <c r="I25" s="192"/>
      <c r="J25" s="192"/>
      <c r="K25" s="192"/>
      <c r="L25" s="192"/>
      <c r="M25" s="192"/>
      <c r="N25" s="193"/>
      <c r="O25" s="185" t="s">
        <v>194</v>
      </c>
      <c r="P25" s="234" t="e">
        <f>P20/3</f>
        <v>#DIV/0!</v>
      </c>
      <c r="Q25" s="234"/>
      <c r="R25" s="234"/>
      <c r="S25" s="234"/>
      <c r="T25" s="188" t="s">
        <v>193</v>
      </c>
      <c r="U25" s="201"/>
      <c r="V25" s="107" t="s">
        <v>200</v>
      </c>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G25" s="11"/>
      <c r="BH25" s="11"/>
      <c r="BI25" s="11"/>
      <c r="BJ25" s="11"/>
    </row>
    <row r="26" spans="1:73" s="5" customFormat="1" ht="16.5" customHeight="1" x14ac:dyDescent="0.2">
      <c r="A26" s="194"/>
      <c r="B26" s="195"/>
      <c r="C26" s="195"/>
      <c r="D26" s="195"/>
      <c r="E26" s="195"/>
      <c r="F26" s="195"/>
      <c r="G26" s="195"/>
      <c r="H26" s="195"/>
      <c r="I26" s="195"/>
      <c r="J26" s="195"/>
      <c r="K26" s="195"/>
      <c r="L26" s="195"/>
      <c r="M26" s="195"/>
      <c r="N26" s="196"/>
      <c r="O26" s="186"/>
      <c r="P26" s="235"/>
      <c r="Q26" s="235"/>
      <c r="R26" s="235"/>
      <c r="S26" s="235"/>
      <c r="T26" s="189"/>
      <c r="U26" s="202"/>
      <c r="V26" s="107"/>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G26" s="11"/>
      <c r="BH26" s="11"/>
      <c r="BI26" s="11"/>
      <c r="BJ26" s="11"/>
    </row>
    <row r="27" spans="1:73" s="5" customFormat="1" ht="16.5" customHeight="1" x14ac:dyDescent="0.2">
      <c r="A27" s="191" t="s">
        <v>199</v>
      </c>
      <c r="B27" s="192"/>
      <c r="C27" s="192"/>
      <c r="D27" s="192"/>
      <c r="E27" s="192"/>
      <c r="F27" s="192"/>
      <c r="G27" s="192"/>
      <c r="H27" s="192"/>
      <c r="I27" s="192"/>
      <c r="J27" s="192"/>
      <c r="K27" s="192"/>
      <c r="L27" s="192"/>
      <c r="M27" s="192"/>
      <c r="N27" s="193"/>
      <c r="O27" s="185" t="s">
        <v>194</v>
      </c>
      <c r="P27" s="234" t="e">
        <f>P20/4</f>
        <v>#DIV/0!</v>
      </c>
      <c r="Q27" s="234"/>
      <c r="R27" s="234"/>
      <c r="S27" s="234"/>
      <c r="T27" s="188" t="s">
        <v>193</v>
      </c>
      <c r="U27" s="201"/>
      <c r="V27" s="107" t="s">
        <v>198</v>
      </c>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G27" s="11"/>
      <c r="BH27" s="11"/>
      <c r="BI27" s="11"/>
      <c r="BJ27" s="11"/>
    </row>
    <row r="28" spans="1:73" s="5" customFormat="1" ht="16.5" customHeight="1" x14ac:dyDescent="0.2">
      <c r="A28" s="194"/>
      <c r="B28" s="195"/>
      <c r="C28" s="195"/>
      <c r="D28" s="195"/>
      <c r="E28" s="195"/>
      <c r="F28" s="195"/>
      <c r="G28" s="195"/>
      <c r="H28" s="195"/>
      <c r="I28" s="195"/>
      <c r="J28" s="195"/>
      <c r="K28" s="195"/>
      <c r="L28" s="195"/>
      <c r="M28" s="195"/>
      <c r="N28" s="196"/>
      <c r="O28" s="186"/>
      <c r="P28" s="235"/>
      <c r="Q28" s="235"/>
      <c r="R28" s="235"/>
      <c r="S28" s="235"/>
      <c r="T28" s="189"/>
      <c r="U28" s="202"/>
      <c r="V28" s="107"/>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G28" s="11"/>
      <c r="BH28" s="11"/>
      <c r="BI28" s="11"/>
      <c r="BJ28" s="11"/>
    </row>
    <row r="29" spans="1:73" s="5" customFormat="1" ht="16.5" customHeight="1" x14ac:dyDescent="0.2">
      <c r="A29" s="191" t="s">
        <v>197</v>
      </c>
      <c r="B29" s="192"/>
      <c r="C29" s="192"/>
      <c r="D29" s="192"/>
      <c r="E29" s="192"/>
      <c r="F29" s="192"/>
      <c r="G29" s="192"/>
      <c r="H29" s="192"/>
      <c r="I29" s="192"/>
      <c r="J29" s="192"/>
      <c r="K29" s="192"/>
      <c r="L29" s="192"/>
      <c r="M29" s="192"/>
      <c r="N29" s="193"/>
      <c r="O29" s="185" t="s">
        <v>194</v>
      </c>
      <c r="P29" s="234" t="e">
        <f>P20/3</f>
        <v>#DIV/0!</v>
      </c>
      <c r="Q29" s="234"/>
      <c r="R29" s="234"/>
      <c r="S29" s="234"/>
      <c r="T29" s="188" t="s">
        <v>193</v>
      </c>
      <c r="U29" s="201"/>
      <c r="V29" s="107" t="s">
        <v>196</v>
      </c>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G29" s="11"/>
      <c r="BH29" s="11"/>
      <c r="BI29" s="11"/>
      <c r="BJ29" s="11"/>
    </row>
    <row r="30" spans="1:73" s="5" customFormat="1" ht="16.5" customHeight="1" x14ac:dyDescent="0.2">
      <c r="A30" s="194"/>
      <c r="B30" s="195"/>
      <c r="C30" s="195"/>
      <c r="D30" s="195"/>
      <c r="E30" s="195"/>
      <c r="F30" s="195"/>
      <c r="G30" s="195"/>
      <c r="H30" s="195"/>
      <c r="I30" s="195"/>
      <c r="J30" s="195"/>
      <c r="K30" s="195"/>
      <c r="L30" s="195"/>
      <c r="M30" s="195"/>
      <c r="N30" s="196"/>
      <c r="O30" s="186"/>
      <c r="P30" s="235"/>
      <c r="Q30" s="235"/>
      <c r="R30" s="235"/>
      <c r="S30" s="235"/>
      <c r="T30" s="189"/>
      <c r="U30" s="202"/>
      <c r="V30" s="107"/>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G30" s="11"/>
      <c r="BH30" s="11"/>
      <c r="BI30" s="11"/>
      <c r="BJ30" s="11"/>
    </row>
    <row r="31" spans="1:73" s="5" customFormat="1" ht="16.5" customHeight="1" x14ac:dyDescent="0.2">
      <c r="A31" s="191" t="s">
        <v>195</v>
      </c>
      <c r="B31" s="192"/>
      <c r="C31" s="192"/>
      <c r="D31" s="192"/>
      <c r="E31" s="192"/>
      <c r="F31" s="192"/>
      <c r="G31" s="192"/>
      <c r="H31" s="192"/>
      <c r="I31" s="192"/>
      <c r="J31" s="192"/>
      <c r="K31" s="192"/>
      <c r="L31" s="192"/>
      <c r="M31" s="192"/>
      <c r="N31" s="193"/>
      <c r="O31" s="185" t="s">
        <v>194</v>
      </c>
      <c r="P31" s="234" t="e">
        <f>(P19-P20)/6+(P20/4)</f>
        <v>#DIV/0!</v>
      </c>
      <c r="Q31" s="234"/>
      <c r="R31" s="234"/>
      <c r="S31" s="234"/>
      <c r="T31" s="188" t="s">
        <v>193</v>
      </c>
      <c r="U31" s="201"/>
      <c r="V31" s="107" t="s">
        <v>192</v>
      </c>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G31" s="11"/>
      <c r="BH31" s="11"/>
      <c r="BI31" s="11"/>
      <c r="BJ31" s="11"/>
    </row>
    <row r="32" spans="1:73" s="5" customFormat="1" ht="16.5" customHeight="1" x14ac:dyDescent="0.2">
      <c r="A32" s="194"/>
      <c r="B32" s="195"/>
      <c r="C32" s="195"/>
      <c r="D32" s="195"/>
      <c r="E32" s="195"/>
      <c r="F32" s="195"/>
      <c r="G32" s="195"/>
      <c r="H32" s="195"/>
      <c r="I32" s="195"/>
      <c r="J32" s="195"/>
      <c r="K32" s="195"/>
      <c r="L32" s="195"/>
      <c r="M32" s="195"/>
      <c r="N32" s="196"/>
      <c r="O32" s="186"/>
      <c r="P32" s="235"/>
      <c r="Q32" s="235"/>
      <c r="R32" s="235"/>
      <c r="S32" s="235"/>
      <c r="T32" s="189"/>
      <c r="U32" s="202"/>
      <c r="V32" s="107"/>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G32" s="11"/>
      <c r="BH32" s="11"/>
      <c r="BI32" s="11"/>
      <c r="BJ32" s="11"/>
    </row>
    <row r="33" spans="1:62" s="5" customFormat="1" ht="16.5" customHeight="1" x14ac:dyDescent="0.2">
      <c r="A33" s="1" t="s">
        <v>11</v>
      </c>
      <c r="B33" s="31"/>
      <c r="C33" s="31"/>
      <c r="D33" s="31"/>
      <c r="E33" s="31"/>
      <c r="F33" s="31"/>
      <c r="G33" s="31"/>
      <c r="H33" s="31"/>
      <c r="I33" s="31"/>
      <c r="J33" s="31"/>
      <c r="K33" s="31"/>
      <c r="L33" s="31"/>
      <c r="M33" s="31"/>
      <c r="N33" s="31"/>
      <c r="O33" s="12"/>
      <c r="P33" s="80"/>
      <c r="Q33" s="80"/>
      <c r="R33" s="80"/>
      <c r="S33" s="80"/>
      <c r="T33" s="12"/>
      <c r="U33" s="1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G33" s="11"/>
      <c r="BH33" s="11"/>
      <c r="BI33" s="11"/>
      <c r="BJ33" s="11"/>
    </row>
    <row r="34" spans="1:62" s="5" customFormat="1" ht="12.75" customHeight="1" x14ac:dyDescent="0.2">
      <c r="A34" s="3" t="s">
        <v>191</v>
      </c>
      <c r="J34" s="12"/>
      <c r="K34" s="80"/>
      <c r="L34" s="80"/>
      <c r="M34" s="80"/>
      <c r="N34" s="80"/>
      <c r="O34" s="12"/>
      <c r="P34" s="11"/>
      <c r="BB34" s="11"/>
      <c r="BC34" s="11"/>
      <c r="BD34" s="11"/>
      <c r="BE34" s="11"/>
    </row>
    <row r="35" spans="1:62" s="5" customFormat="1" ht="27" customHeight="1" x14ac:dyDescent="0.2">
      <c r="A35" s="106" t="s">
        <v>66</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B35" s="11"/>
      <c r="BC35" s="11"/>
      <c r="BD35" s="11"/>
      <c r="BE35" s="11"/>
    </row>
    <row r="36" spans="1:62" s="5" customFormat="1" ht="27" customHeight="1" x14ac:dyDescent="0.2">
      <c r="A36" s="106" t="s">
        <v>65</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B36" s="11"/>
      <c r="BC36" s="11"/>
      <c r="BD36" s="11"/>
      <c r="BE36" s="11"/>
    </row>
    <row r="37" spans="1:62" s="5" customFormat="1" ht="27" customHeight="1" x14ac:dyDescent="0.2">
      <c r="A37" s="106" t="s">
        <v>7</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1"/>
      <c r="BB37" s="11"/>
      <c r="BC37" s="11"/>
      <c r="BD37" s="11"/>
      <c r="BE37" s="11"/>
    </row>
    <row r="38" spans="1:62" s="5" customFormat="1" ht="12.75" customHeight="1" x14ac:dyDescent="0.2">
      <c r="A38" s="3" t="s">
        <v>6</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spans="1:62" s="5" customFormat="1" ht="12.75" customHeight="1" x14ac:dyDescent="0.2">
      <c r="A39" s="3"/>
      <c r="B39" s="6" t="s">
        <v>5</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1"/>
      <c r="BB39" s="1"/>
      <c r="BC39" s="1"/>
      <c r="BD39" s="1"/>
      <c r="BE39" s="1"/>
    </row>
    <row r="40" spans="1:62" s="5" customFormat="1" ht="12.75" customHeight="1" x14ac:dyDescent="0.2">
      <c r="A40" s="3"/>
      <c r="B40" s="6" t="s">
        <v>4</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1"/>
      <c r="BB40" s="1"/>
      <c r="BC40" s="1"/>
      <c r="BD40" s="1"/>
      <c r="BE40" s="1"/>
    </row>
    <row r="41" spans="1:62" s="5" customFormat="1" ht="12.75" customHeight="1" x14ac:dyDescent="0.2">
      <c r="A41" s="6"/>
      <c r="B41" s="6" t="s">
        <v>3</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1"/>
      <c r="BB41" s="1"/>
      <c r="BC41" s="1"/>
      <c r="BD41" s="1"/>
      <c r="BE41" s="1"/>
    </row>
    <row r="42" spans="1:62" s="5" customFormat="1" ht="12.75" customHeight="1" x14ac:dyDescent="0.2">
      <c r="A42" s="10"/>
      <c r="B42" s="6" t="s">
        <v>2</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1"/>
      <c r="BB42" s="1"/>
      <c r="BC42" s="1"/>
      <c r="BD42" s="1"/>
      <c r="BE42" s="1"/>
    </row>
    <row r="43" spans="1:62" s="5" customFormat="1" ht="12.75" customHeight="1" x14ac:dyDescent="0.2">
      <c r="A43" s="2"/>
      <c r="B43" s="6" t="s">
        <v>1</v>
      </c>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62" s="5" customFormat="1" ht="12.75" customHeight="1" x14ac:dyDescent="0.2">
      <c r="A44" s="7" t="s">
        <v>0</v>
      </c>
      <c r="B44" s="6"/>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62" s="5" customFormat="1" ht="21" customHeight="1" x14ac:dyDescent="0.2">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62" s="5" customFormat="1" ht="21" customHeight="1" x14ac:dyDescent="0.2">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62" ht="29.25" customHeight="1" x14ac:dyDescent="0.2">
      <c r="BF47" s="3"/>
    </row>
    <row r="48" spans="1:62" ht="29.25" customHeight="1" x14ac:dyDescent="0.2">
      <c r="BF48" s="4"/>
    </row>
    <row r="49" spans="58:58" ht="29.25" customHeight="1" x14ac:dyDescent="0.2">
      <c r="BF49" s="34"/>
    </row>
    <row r="50" spans="58:58" ht="29.25" customHeight="1" x14ac:dyDescent="0.2">
      <c r="BF50" s="3"/>
    </row>
    <row r="51" spans="58:58" ht="29.25" customHeight="1" x14ac:dyDescent="0.2">
      <c r="BF51" s="3"/>
    </row>
    <row r="52" spans="58:58" ht="29.25" customHeight="1" x14ac:dyDescent="0.2">
      <c r="BF52" s="34"/>
    </row>
  </sheetData>
  <mergeCells count="183">
    <mergeCell ref="A37:AZ37"/>
    <mergeCell ref="P31:S32"/>
    <mergeCell ref="T31:T32"/>
    <mergeCell ref="U31:U32"/>
    <mergeCell ref="V31:AZ32"/>
    <mergeCell ref="A27:N28"/>
    <mergeCell ref="O27:O28"/>
    <mergeCell ref="P27:S28"/>
    <mergeCell ref="A25:N26"/>
    <mergeCell ref="O25:O26"/>
    <mergeCell ref="O29:O30"/>
    <mergeCell ref="P29:S30"/>
    <mergeCell ref="T29:T30"/>
    <mergeCell ref="V27:AZ28"/>
    <mergeCell ref="U25:U26"/>
    <mergeCell ref="T25:T26"/>
    <mergeCell ref="A31:N32"/>
    <mergeCell ref="O31:O32"/>
    <mergeCell ref="A29:N30"/>
    <mergeCell ref="U29:U30"/>
    <mergeCell ref="A36:AZ36"/>
    <mergeCell ref="A35:AZ35"/>
    <mergeCell ref="P17:S17"/>
    <mergeCell ref="A21:N21"/>
    <mergeCell ref="A20:N20"/>
    <mergeCell ref="V29:AZ30"/>
    <mergeCell ref="A23:N24"/>
    <mergeCell ref="O23:O24"/>
    <mergeCell ref="V23:AZ24"/>
    <mergeCell ref="U23:U24"/>
    <mergeCell ref="T23:T24"/>
    <mergeCell ref="P13:Q13"/>
    <mergeCell ref="U27:U28"/>
    <mergeCell ref="V25:AZ26"/>
    <mergeCell ref="V20:AR20"/>
    <mergeCell ref="A19:N19"/>
    <mergeCell ref="P19:S19"/>
    <mergeCell ref="S13:T13"/>
    <mergeCell ref="P23:S24"/>
    <mergeCell ref="P18:S18"/>
    <mergeCell ref="A13:L13"/>
    <mergeCell ref="P22:S22"/>
    <mergeCell ref="P21:S21"/>
    <mergeCell ref="P25:S26"/>
    <mergeCell ref="Y14:Z14"/>
    <mergeCell ref="W18:Z18"/>
    <mergeCell ref="P16:S16"/>
    <mergeCell ref="AN14:AO14"/>
    <mergeCell ref="V19:AR19"/>
    <mergeCell ref="P20:S20"/>
    <mergeCell ref="A22:N22"/>
    <mergeCell ref="T27:T28"/>
    <mergeCell ref="A16:N16"/>
    <mergeCell ref="A17:N17"/>
    <mergeCell ref="A18:N18"/>
    <mergeCell ref="AW12:AY12"/>
    <mergeCell ref="AW9:AY9"/>
    <mergeCell ref="AW8:AY8"/>
    <mergeCell ref="AB6:AD6"/>
    <mergeCell ref="AH13:AI13"/>
    <mergeCell ref="AN13:AO13"/>
    <mergeCell ref="AQ11:AR11"/>
    <mergeCell ref="AQ12:AR12"/>
    <mergeCell ref="AQ8:AR8"/>
    <mergeCell ref="AT11:AU11"/>
    <mergeCell ref="AQ10:AR10"/>
    <mergeCell ref="AB10:AC10"/>
    <mergeCell ref="AE10:AF10"/>
    <mergeCell ref="AN11:AO11"/>
    <mergeCell ref="AK10:AL10"/>
    <mergeCell ref="AH12:AI12"/>
    <mergeCell ref="AK12:AL12"/>
    <mergeCell ref="AK11:AL11"/>
    <mergeCell ref="AB8:AC8"/>
    <mergeCell ref="AH9:AI9"/>
    <mergeCell ref="AE12:AF12"/>
    <mergeCell ref="AN12:AO12"/>
    <mergeCell ref="AB7:AC7"/>
    <mergeCell ref="AQ7:AR7"/>
    <mergeCell ref="AQ14:AR14"/>
    <mergeCell ref="AK8:AL8"/>
    <mergeCell ref="AE9:AF9"/>
    <mergeCell ref="AN9:AO9"/>
    <mergeCell ref="AN8:AO8"/>
    <mergeCell ref="AK9:AL9"/>
    <mergeCell ref="AN10:AO10"/>
    <mergeCell ref="AE8:AF8"/>
    <mergeCell ref="AH8:AI8"/>
    <mergeCell ref="AH11:AI11"/>
    <mergeCell ref="AW11:AY11"/>
    <mergeCell ref="H5:AZ5"/>
    <mergeCell ref="A7:L7"/>
    <mergeCell ref="M7:N7"/>
    <mergeCell ref="P7:Q7"/>
    <mergeCell ref="S7:T7"/>
    <mergeCell ref="M6:O6"/>
    <mergeCell ref="AH7:AI7"/>
    <mergeCell ref="AN6:AP6"/>
    <mergeCell ref="Y6:AA6"/>
    <mergeCell ref="AK7:AL7"/>
    <mergeCell ref="Y7:Z7"/>
    <mergeCell ref="AE7:AF7"/>
    <mergeCell ref="AH6:AJ6"/>
    <mergeCell ref="V6:X6"/>
    <mergeCell ref="P6:R6"/>
    <mergeCell ref="S6:U6"/>
    <mergeCell ref="AE6:AG6"/>
    <mergeCell ref="AW7:AY7"/>
    <mergeCell ref="AW10:AY10"/>
    <mergeCell ref="AT10:AU10"/>
    <mergeCell ref="V11:W11"/>
    <mergeCell ref="AT7:AU7"/>
    <mergeCell ref="Y11:Z11"/>
    <mergeCell ref="AW6:AZ6"/>
    <mergeCell ref="AQ6:AS6"/>
    <mergeCell ref="AT6:AV6"/>
    <mergeCell ref="AK6:AM6"/>
    <mergeCell ref="A2:BA2"/>
    <mergeCell ref="A4:L4"/>
    <mergeCell ref="M4:AB4"/>
    <mergeCell ref="AC4:AJ4"/>
    <mergeCell ref="AK4:AZ4"/>
    <mergeCell ref="A5:E5"/>
    <mergeCell ref="F5:G5"/>
    <mergeCell ref="AB11:AC11"/>
    <mergeCell ref="AE11:AF11"/>
    <mergeCell ref="M12:N12"/>
    <mergeCell ref="P12:Q12"/>
    <mergeCell ref="S12:T12"/>
    <mergeCell ref="AH10:AI10"/>
    <mergeCell ref="V7:W7"/>
    <mergeCell ref="Y10:Z10"/>
    <mergeCell ref="AT8:AU8"/>
    <mergeCell ref="AQ9:AR9"/>
    <mergeCell ref="AT9:AU9"/>
    <mergeCell ref="AN7:AO7"/>
    <mergeCell ref="P10:Q10"/>
    <mergeCell ref="S10:T10"/>
    <mergeCell ref="V10:W10"/>
    <mergeCell ref="Y9:Z9"/>
    <mergeCell ref="AB9:AC9"/>
    <mergeCell ref="AT12:AU12"/>
    <mergeCell ref="A11:L11"/>
    <mergeCell ref="M11:N11"/>
    <mergeCell ref="P11:Q11"/>
    <mergeCell ref="S11:T11"/>
    <mergeCell ref="V8:W8"/>
    <mergeCell ref="Y8:Z8"/>
    <mergeCell ref="S8:T8"/>
    <mergeCell ref="A8:L8"/>
    <mergeCell ref="A9:L9"/>
    <mergeCell ref="V9:W9"/>
    <mergeCell ref="A10:L10"/>
    <mergeCell ref="M9:N9"/>
    <mergeCell ref="P9:Q9"/>
    <mergeCell ref="S9:T9"/>
    <mergeCell ref="M10:N10"/>
    <mergeCell ref="M8:N8"/>
    <mergeCell ref="P8:Q8"/>
    <mergeCell ref="A12:L12"/>
    <mergeCell ref="AE14:AF14"/>
    <mergeCell ref="AT14:AU14"/>
    <mergeCell ref="AW14:AY14"/>
    <mergeCell ref="AW13:AY13"/>
    <mergeCell ref="AT13:AU13"/>
    <mergeCell ref="AQ13:AR13"/>
    <mergeCell ref="M14:N14"/>
    <mergeCell ref="P14:Q14"/>
    <mergeCell ref="A14:L14"/>
    <mergeCell ref="AB14:AC14"/>
    <mergeCell ref="AE13:AF13"/>
    <mergeCell ref="Y13:Z13"/>
    <mergeCell ref="AB13:AC13"/>
    <mergeCell ref="V13:W13"/>
    <mergeCell ref="AH14:AI14"/>
    <mergeCell ref="AK14:AL14"/>
    <mergeCell ref="AK13:AL13"/>
    <mergeCell ref="M13:N13"/>
    <mergeCell ref="S14:T14"/>
    <mergeCell ref="Y12:Z12"/>
    <mergeCell ref="AB12:AC12"/>
    <mergeCell ref="V14:W14"/>
    <mergeCell ref="V12:W12"/>
  </mergeCells>
  <phoneticPr fontId="3"/>
  <printOptions horizontalCentered="1"/>
  <pageMargins left="0.39370078740157483" right="0.39370078740157483" top="0.59055118110236227" bottom="0.19685039370078741" header="0.35433070866141736" footer="0.39370078740157483"/>
  <pageSetup paperSize="9" scale="78" orientation="landscape" errors="blank" r:id="rId1"/>
  <headerFooter alignWithMargins="0"/>
  <rowBreaks count="1" manualBreakCount="1">
    <brk id="32" max="5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39"/>
  <sheetViews>
    <sheetView showZeros="0" view="pageBreakPreview" zoomScaleNormal="100" zoomScaleSheetLayoutView="100" workbookViewId="0">
      <selection activeCell="V6" sqref="V6:X6"/>
    </sheetView>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57"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57" ht="21" customHeight="1" x14ac:dyDescent="0.2">
      <c r="A2" s="128" t="s">
        <v>143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21"/>
      <c r="BB2" s="21"/>
      <c r="BC2" s="21"/>
      <c r="BD2" s="21"/>
      <c r="BE2" s="21"/>
    </row>
    <row r="3" spans="1:57" s="5" customFormat="1" ht="17.25" customHeight="1" thickBot="1" x14ac:dyDescent="0.25"/>
    <row r="4" spans="1:57" s="5" customFormat="1" ht="21" customHeight="1" thickBot="1" x14ac:dyDescent="0.25">
      <c r="A4" s="112" t="s">
        <v>59</v>
      </c>
      <c r="B4" s="113"/>
      <c r="C4" s="113"/>
      <c r="D4" s="113"/>
      <c r="E4" s="113"/>
      <c r="F4" s="113"/>
      <c r="G4" s="113"/>
      <c r="H4" s="113"/>
      <c r="I4" s="113"/>
      <c r="J4" s="113"/>
      <c r="K4" s="113"/>
      <c r="L4" s="129"/>
      <c r="M4" s="130" t="s">
        <v>142</v>
      </c>
      <c r="N4" s="131"/>
      <c r="O4" s="131"/>
      <c r="P4" s="131"/>
      <c r="Q4" s="131"/>
      <c r="R4" s="131"/>
      <c r="S4" s="131"/>
      <c r="T4" s="131"/>
      <c r="U4" s="131"/>
      <c r="V4" s="131"/>
      <c r="W4" s="131"/>
      <c r="X4" s="131"/>
      <c r="Y4" s="131"/>
      <c r="Z4" s="131"/>
      <c r="AA4" s="131"/>
      <c r="AB4" s="132"/>
      <c r="AC4" s="133" t="s">
        <v>61</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57" s="5" customFormat="1" ht="33.75" customHeight="1" thickBot="1" x14ac:dyDescent="0.25">
      <c r="A5" s="138" t="s">
        <v>56</v>
      </c>
      <c r="B5" s="139"/>
      <c r="C5" s="139"/>
      <c r="D5" s="139"/>
      <c r="E5" s="139"/>
      <c r="F5" s="140"/>
      <c r="G5" s="140"/>
      <c r="H5" s="141" t="s">
        <v>141</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57" s="5" customFormat="1" ht="21" customHeight="1" x14ac:dyDescent="0.2">
      <c r="A6" s="49"/>
      <c r="B6" s="48"/>
      <c r="C6" s="48"/>
      <c r="D6" s="48"/>
      <c r="E6" s="48"/>
      <c r="F6" s="48"/>
      <c r="G6" s="48"/>
      <c r="H6" s="48"/>
      <c r="I6" s="48"/>
      <c r="J6" s="48"/>
      <c r="K6" s="48"/>
      <c r="L6" s="30"/>
      <c r="M6" s="143" t="s">
        <v>54</v>
      </c>
      <c r="N6" s="143"/>
      <c r="O6" s="143"/>
      <c r="P6" s="143" t="s">
        <v>53</v>
      </c>
      <c r="Q6" s="143"/>
      <c r="R6" s="143"/>
      <c r="S6" s="143" t="s">
        <v>52</v>
      </c>
      <c r="T6" s="143"/>
      <c r="U6" s="143"/>
      <c r="V6" s="143" t="s">
        <v>51</v>
      </c>
      <c r="W6" s="143"/>
      <c r="X6" s="143"/>
      <c r="Y6" s="143" t="s">
        <v>50</v>
      </c>
      <c r="Z6" s="143"/>
      <c r="AA6" s="143"/>
      <c r="AB6" s="143" t="s">
        <v>49</v>
      </c>
      <c r="AC6" s="143"/>
      <c r="AD6" s="143"/>
      <c r="AE6" s="143" t="s">
        <v>48</v>
      </c>
      <c r="AF6" s="143"/>
      <c r="AG6" s="143"/>
      <c r="AH6" s="143" t="s">
        <v>47</v>
      </c>
      <c r="AI6" s="143"/>
      <c r="AJ6" s="143"/>
      <c r="AK6" s="143" t="s">
        <v>46</v>
      </c>
      <c r="AL6" s="143"/>
      <c r="AM6" s="143"/>
      <c r="AN6" s="143" t="s">
        <v>45</v>
      </c>
      <c r="AO6" s="143"/>
      <c r="AP6" s="143"/>
      <c r="AQ6" s="143" t="s">
        <v>44</v>
      </c>
      <c r="AR6" s="143"/>
      <c r="AS6" s="143"/>
      <c r="AT6" s="143" t="s">
        <v>43</v>
      </c>
      <c r="AU6" s="143"/>
      <c r="AV6" s="144"/>
      <c r="AW6" s="145" t="s">
        <v>42</v>
      </c>
      <c r="AX6" s="146"/>
      <c r="AY6" s="146"/>
      <c r="AZ6" s="147"/>
      <c r="BA6" s="11"/>
      <c r="BB6" s="11"/>
      <c r="BC6" s="11"/>
      <c r="BD6" s="11"/>
      <c r="BE6" s="11"/>
    </row>
    <row r="7" spans="1:57" s="5" customFormat="1" ht="21" customHeight="1" x14ac:dyDescent="0.2">
      <c r="A7" s="127" t="s">
        <v>78</v>
      </c>
      <c r="B7" s="102"/>
      <c r="C7" s="102"/>
      <c r="D7" s="102"/>
      <c r="E7" s="102"/>
      <c r="F7" s="102"/>
      <c r="G7" s="102"/>
      <c r="H7" s="102"/>
      <c r="I7" s="102"/>
      <c r="J7" s="102"/>
      <c r="K7" s="102"/>
      <c r="L7" s="103"/>
      <c r="M7" s="125"/>
      <c r="N7" s="115"/>
      <c r="O7" s="15" t="s">
        <v>30</v>
      </c>
      <c r="P7" s="125"/>
      <c r="Q7" s="115"/>
      <c r="R7" s="15" t="s">
        <v>30</v>
      </c>
      <c r="S7" s="125"/>
      <c r="T7" s="115"/>
      <c r="U7" s="15" t="s">
        <v>30</v>
      </c>
      <c r="V7" s="125"/>
      <c r="W7" s="115"/>
      <c r="X7" s="15" t="s">
        <v>30</v>
      </c>
      <c r="Y7" s="125"/>
      <c r="Z7" s="115"/>
      <c r="AA7" s="15" t="s">
        <v>30</v>
      </c>
      <c r="AB7" s="125"/>
      <c r="AC7" s="115"/>
      <c r="AD7" s="15" t="s">
        <v>30</v>
      </c>
      <c r="AE7" s="125"/>
      <c r="AF7" s="115"/>
      <c r="AG7" s="15" t="s">
        <v>30</v>
      </c>
      <c r="AH7" s="125"/>
      <c r="AI7" s="115"/>
      <c r="AJ7" s="15" t="s">
        <v>30</v>
      </c>
      <c r="AK7" s="125"/>
      <c r="AL7" s="115"/>
      <c r="AM7" s="15" t="s">
        <v>30</v>
      </c>
      <c r="AN7" s="125"/>
      <c r="AO7" s="115"/>
      <c r="AP7" s="15" t="s">
        <v>30</v>
      </c>
      <c r="AQ7" s="125"/>
      <c r="AR7" s="115"/>
      <c r="AS7" s="15" t="s">
        <v>30</v>
      </c>
      <c r="AT7" s="125"/>
      <c r="AU7" s="115"/>
      <c r="AV7" s="26" t="s">
        <v>30</v>
      </c>
      <c r="AW7" s="126">
        <f t="shared" ref="AW7:AW14" si="0">M7+P7+S7+V7+Y7+AB7+AE7+AH7+AK7+AN7+AQ7+AT7</f>
        <v>0</v>
      </c>
      <c r="AX7" s="115"/>
      <c r="AY7" s="115"/>
      <c r="AZ7" s="74" t="s">
        <v>30</v>
      </c>
      <c r="BA7" s="11"/>
      <c r="BB7" s="11"/>
      <c r="BC7" s="11"/>
      <c r="BD7" s="11"/>
      <c r="BE7" s="11"/>
    </row>
    <row r="8" spans="1:57" s="5" customFormat="1" ht="21" customHeight="1" x14ac:dyDescent="0.2">
      <c r="A8" s="127" t="s">
        <v>140</v>
      </c>
      <c r="B8" s="102"/>
      <c r="C8" s="102"/>
      <c r="D8" s="102"/>
      <c r="E8" s="102"/>
      <c r="F8" s="102"/>
      <c r="G8" s="102"/>
      <c r="H8" s="102"/>
      <c r="I8" s="102"/>
      <c r="J8" s="102"/>
      <c r="K8" s="102"/>
      <c r="L8" s="103"/>
      <c r="M8" s="125"/>
      <c r="N8" s="115"/>
      <c r="O8" s="36" t="s">
        <v>32</v>
      </c>
      <c r="P8" s="125"/>
      <c r="Q8" s="115"/>
      <c r="R8" s="36" t="s">
        <v>32</v>
      </c>
      <c r="S8" s="125"/>
      <c r="T8" s="115"/>
      <c r="U8" s="36" t="s">
        <v>32</v>
      </c>
      <c r="V8" s="125"/>
      <c r="W8" s="115"/>
      <c r="X8" s="36" t="s">
        <v>32</v>
      </c>
      <c r="Y8" s="125"/>
      <c r="Z8" s="115"/>
      <c r="AA8" s="36" t="s">
        <v>32</v>
      </c>
      <c r="AB8" s="125"/>
      <c r="AC8" s="115"/>
      <c r="AD8" s="36" t="s">
        <v>32</v>
      </c>
      <c r="AE8" s="125"/>
      <c r="AF8" s="115"/>
      <c r="AG8" s="36" t="s">
        <v>32</v>
      </c>
      <c r="AH8" s="125"/>
      <c r="AI8" s="115"/>
      <c r="AJ8" s="36" t="s">
        <v>32</v>
      </c>
      <c r="AK8" s="125"/>
      <c r="AL8" s="115"/>
      <c r="AM8" s="36" t="s">
        <v>32</v>
      </c>
      <c r="AN8" s="125"/>
      <c r="AO8" s="115"/>
      <c r="AP8" s="36" t="s">
        <v>32</v>
      </c>
      <c r="AQ8" s="125"/>
      <c r="AR8" s="115"/>
      <c r="AS8" s="36" t="s">
        <v>32</v>
      </c>
      <c r="AT8" s="125"/>
      <c r="AU8" s="115"/>
      <c r="AV8" s="73" t="s">
        <v>32</v>
      </c>
      <c r="AW8" s="126">
        <f t="shared" si="0"/>
        <v>0</v>
      </c>
      <c r="AX8" s="115"/>
      <c r="AY8" s="115"/>
      <c r="AZ8" s="72" t="s">
        <v>32</v>
      </c>
      <c r="BA8" s="11"/>
      <c r="BB8" s="11"/>
      <c r="BC8" s="11"/>
      <c r="BD8" s="11"/>
      <c r="BE8" s="11"/>
    </row>
    <row r="9" spans="1:57" s="5" customFormat="1" ht="21" customHeight="1" x14ac:dyDescent="0.2">
      <c r="A9" s="127" t="s">
        <v>139</v>
      </c>
      <c r="B9" s="102"/>
      <c r="C9" s="102"/>
      <c r="D9" s="102"/>
      <c r="E9" s="102"/>
      <c r="F9" s="102"/>
      <c r="G9" s="102"/>
      <c r="H9" s="102"/>
      <c r="I9" s="102"/>
      <c r="J9" s="102"/>
      <c r="K9" s="102"/>
      <c r="L9" s="103"/>
      <c r="M9" s="125"/>
      <c r="N9" s="115"/>
      <c r="O9" s="36" t="s">
        <v>32</v>
      </c>
      <c r="P9" s="125"/>
      <c r="Q9" s="115"/>
      <c r="R9" s="36" t="s">
        <v>32</v>
      </c>
      <c r="S9" s="125"/>
      <c r="T9" s="115"/>
      <c r="U9" s="36" t="s">
        <v>32</v>
      </c>
      <c r="V9" s="125"/>
      <c r="W9" s="115"/>
      <c r="X9" s="36" t="s">
        <v>32</v>
      </c>
      <c r="Y9" s="125"/>
      <c r="Z9" s="115"/>
      <c r="AA9" s="36" t="s">
        <v>32</v>
      </c>
      <c r="AB9" s="125"/>
      <c r="AC9" s="115"/>
      <c r="AD9" s="36" t="s">
        <v>32</v>
      </c>
      <c r="AE9" s="125"/>
      <c r="AF9" s="115"/>
      <c r="AG9" s="36" t="s">
        <v>32</v>
      </c>
      <c r="AH9" s="125"/>
      <c r="AI9" s="115"/>
      <c r="AJ9" s="36" t="s">
        <v>32</v>
      </c>
      <c r="AK9" s="125"/>
      <c r="AL9" s="115"/>
      <c r="AM9" s="36" t="s">
        <v>32</v>
      </c>
      <c r="AN9" s="125"/>
      <c r="AO9" s="115"/>
      <c r="AP9" s="36" t="s">
        <v>32</v>
      </c>
      <c r="AQ9" s="125"/>
      <c r="AR9" s="115"/>
      <c r="AS9" s="36" t="s">
        <v>32</v>
      </c>
      <c r="AT9" s="125"/>
      <c r="AU9" s="115"/>
      <c r="AV9" s="73" t="s">
        <v>32</v>
      </c>
      <c r="AW9" s="126">
        <f t="shared" si="0"/>
        <v>0</v>
      </c>
      <c r="AX9" s="115"/>
      <c r="AY9" s="115"/>
      <c r="AZ9" s="72" t="s">
        <v>32</v>
      </c>
      <c r="BA9" s="11"/>
      <c r="BB9" s="11"/>
      <c r="BC9" s="11"/>
      <c r="BD9" s="11"/>
      <c r="BE9" s="11"/>
    </row>
    <row r="10" spans="1:57" s="5" customFormat="1" ht="21" customHeight="1" x14ac:dyDescent="0.2">
      <c r="A10" s="121" t="s">
        <v>138</v>
      </c>
      <c r="B10" s="122"/>
      <c r="C10" s="122"/>
      <c r="D10" s="122"/>
      <c r="E10" s="122"/>
      <c r="F10" s="122"/>
      <c r="G10" s="122"/>
      <c r="H10" s="122"/>
      <c r="I10" s="122"/>
      <c r="J10" s="122"/>
      <c r="K10" s="122"/>
      <c r="L10" s="123"/>
      <c r="M10" s="125"/>
      <c r="N10" s="115"/>
      <c r="O10" s="36" t="s">
        <v>32</v>
      </c>
      <c r="P10" s="125"/>
      <c r="Q10" s="115"/>
      <c r="R10" s="36" t="s">
        <v>32</v>
      </c>
      <c r="S10" s="125"/>
      <c r="T10" s="115"/>
      <c r="U10" s="36" t="s">
        <v>32</v>
      </c>
      <c r="V10" s="125"/>
      <c r="W10" s="115"/>
      <c r="X10" s="36" t="s">
        <v>32</v>
      </c>
      <c r="Y10" s="125"/>
      <c r="Z10" s="115"/>
      <c r="AA10" s="36" t="s">
        <v>32</v>
      </c>
      <c r="AB10" s="125"/>
      <c r="AC10" s="115"/>
      <c r="AD10" s="36" t="s">
        <v>32</v>
      </c>
      <c r="AE10" s="125"/>
      <c r="AF10" s="115"/>
      <c r="AG10" s="36" t="s">
        <v>32</v>
      </c>
      <c r="AH10" s="125"/>
      <c r="AI10" s="115"/>
      <c r="AJ10" s="36" t="s">
        <v>32</v>
      </c>
      <c r="AK10" s="125"/>
      <c r="AL10" s="115"/>
      <c r="AM10" s="36" t="s">
        <v>32</v>
      </c>
      <c r="AN10" s="125"/>
      <c r="AO10" s="115"/>
      <c r="AP10" s="36" t="s">
        <v>32</v>
      </c>
      <c r="AQ10" s="125"/>
      <c r="AR10" s="115"/>
      <c r="AS10" s="36" t="s">
        <v>32</v>
      </c>
      <c r="AT10" s="125"/>
      <c r="AU10" s="115"/>
      <c r="AV10" s="73" t="s">
        <v>32</v>
      </c>
      <c r="AW10" s="126">
        <f>M10+P10+S10+V10+Y10+AB10+AE10+AH10+AK10+AN10+AQ10+AT10</f>
        <v>0</v>
      </c>
      <c r="AX10" s="115"/>
      <c r="AY10" s="115"/>
      <c r="AZ10" s="72" t="s">
        <v>32</v>
      </c>
      <c r="BA10" s="11"/>
      <c r="BB10" s="11"/>
      <c r="BC10" s="11"/>
      <c r="BD10" s="11"/>
      <c r="BE10" s="11"/>
    </row>
    <row r="11" spans="1:57" s="5" customFormat="1" ht="21" customHeight="1" x14ac:dyDescent="0.2">
      <c r="A11" s="121" t="s">
        <v>137</v>
      </c>
      <c r="B11" s="122"/>
      <c r="C11" s="122"/>
      <c r="D11" s="122"/>
      <c r="E11" s="122"/>
      <c r="F11" s="122"/>
      <c r="G11" s="122"/>
      <c r="H11" s="122"/>
      <c r="I11" s="122"/>
      <c r="J11" s="122"/>
      <c r="K11" s="122"/>
      <c r="L11" s="123"/>
      <c r="M11" s="125"/>
      <c r="N11" s="115"/>
      <c r="O11" s="36" t="s">
        <v>32</v>
      </c>
      <c r="P11" s="125"/>
      <c r="Q11" s="115"/>
      <c r="R11" s="36" t="s">
        <v>32</v>
      </c>
      <c r="S11" s="125"/>
      <c r="T11" s="115"/>
      <c r="U11" s="36" t="s">
        <v>32</v>
      </c>
      <c r="V11" s="125"/>
      <c r="W11" s="115"/>
      <c r="X11" s="36" t="s">
        <v>32</v>
      </c>
      <c r="Y11" s="125"/>
      <c r="Z11" s="115"/>
      <c r="AA11" s="36" t="s">
        <v>32</v>
      </c>
      <c r="AB11" s="125"/>
      <c r="AC11" s="115"/>
      <c r="AD11" s="36" t="s">
        <v>32</v>
      </c>
      <c r="AE11" s="125"/>
      <c r="AF11" s="115"/>
      <c r="AG11" s="36" t="s">
        <v>32</v>
      </c>
      <c r="AH11" s="125"/>
      <c r="AI11" s="115"/>
      <c r="AJ11" s="36" t="s">
        <v>32</v>
      </c>
      <c r="AK11" s="125"/>
      <c r="AL11" s="115"/>
      <c r="AM11" s="36" t="s">
        <v>32</v>
      </c>
      <c r="AN11" s="125"/>
      <c r="AO11" s="115"/>
      <c r="AP11" s="36" t="s">
        <v>32</v>
      </c>
      <c r="AQ11" s="125"/>
      <c r="AR11" s="115"/>
      <c r="AS11" s="36" t="s">
        <v>32</v>
      </c>
      <c r="AT11" s="125"/>
      <c r="AU11" s="115"/>
      <c r="AV11" s="73" t="s">
        <v>32</v>
      </c>
      <c r="AW11" s="126">
        <f t="shared" si="0"/>
        <v>0</v>
      </c>
      <c r="AX11" s="115"/>
      <c r="AY11" s="115"/>
      <c r="AZ11" s="72" t="s">
        <v>32</v>
      </c>
      <c r="BA11" s="11"/>
      <c r="BB11" s="11"/>
      <c r="BC11" s="11"/>
      <c r="BD11" s="11"/>
      <c r="BE11" s="11"/>
    </row>
    <row r="12" spans="1:57" s="5" customFormat="1" ht="21" customHeight="1" x14ac:dyDescent="0.2">
      <c r="A12" s="121" t="s">
        <v>136</v>
      </c>
      <c r="B12" s="122"/>
      <c r="C12" s="122"/>
      <c r="D12" s="122"/>
      <c r="E12" s="122"/>
      <c r="F12" s="122"/>
      <c r="G12" s="122"/>
      <c r="H12" s="122"/>
      <c r="I12" s="122"/>
      <c r="J12" s="122"/>
      <c r="K12" s="122"/>
      <c r="L12" s="123"/>
      <c r="M12" s="125"/>
      <c r="N12" s="115"/>
      <c r="O12" s="36" t="s">
        <v>32</v>
      </c>
      <c r="P12" s="125"/>
      <c r="Q12" s="115"/>
      <c r="R12" s="36" t="s">
        <v>32</v>
      </c>
      <c r="S12" s="125"/>
      <c r="T12" s="115"/>
      <c r="U12" s="36" t="s">
        <v>32</v>
      </c>
      <c r="V12" s="125"/>
      <c r="W12" s="115"/>
      <c r="X12" s="36" t="s">
        <v>32</v>
      </c>
      <c r="Y12" s="125"/>
      <c r="Z12" s="115"/>
      <c r="AA12" s="36" t="s">
        <v>32</v>
      </c>
      <c r="AB12" s="125"/>
      <c r="AC12" s="115"/>
      <c r="AD12" s="36" t="s">
        <v>32</v>
      </c>
      <c r="AE12" s="125"/>
      <c r="AF12" s="115"/>
      <c r="AG12" s="36" t="s">
        <v>32</v>
      </c>
      <c r="AH12" s="125"/>
      <c r="AI12" s="115"/>
      <c r="AJ12" s="36" t="s">
        <v>32</v>
      </c>
      <c r="AK12" s="125"/>
      <c r="AL12" s="115"/>
      <c r="AM12" s="36" t="s">
        <v>32</v>
      </c>
      <c r="AN12" s="125"/>
      <c r="AO12" s="115"/>
      <c r="AP12" s="36" t="s">
        <v>32</v>
      </c>
      <c r="AQ12" s="125"/>
      <c r="AR12" s="115"/>
      <c r="AS12" s="36" t="s">
        <v>32</v>
      </c>
      <c r="AT12" s="125"/>
      <c r="AU12" s="115"/>
      <c r="AV12" s="73" t="s">
        <v>32</v>
      </c>
      <c r="AW12" s="126">
        <f t="shared" si="0"/>
        <v>0</v>
      </c>
      <c r="AX12" s="115"/>
      <c r="AY12" s="115"/>
      <c r="AZ12" s="72" t="s">
        <v>32</v>
      </c>
      <c r="BA12" s="11"/>
      <c r="BB12" s="11"/>
      <c r="BC12" s="11"/>
      <c r="BD12" s="11"/>
      <c r="BE12" s="11"/>
    </row>
    <row r="13" spans="1:57" s="5" customFormat="1" ht="21" customHeight="1" x14ac:dyDescent="0.2">
      <c r="A13" s="127" t="s">
        <v>135</v>
      </c>
      <c r="B13" s="102"/>
      <c r="C13" s="102"/>
      <c r="D13" s="102"/>
      <c r="E13" s="102"/>
      <c r="F13" s="102"/>
      <c r="G13" s="102"/>
      <c r="H13" s="102"/>
      <c r="I13" s="102"/>
      <c r="J13" s="102"/>
      <c r="K13" s="102"/>
      <c r="L13" s="103"/>
      <c r="M13" s="125"/>
      <c r="N13" s="115"/>
      <c r="O13" s="36" t="s">
        <v>32</v>
      </c>
      <c r="P13" s="125"/>
      <c r="Q13" s="115"/>
      <c r="R13" s="36" t="s">
        <v>32</v>
      </c>
      <c r="S13" s="125"/>
      <c r="T13" s="115"/>
      <c r="U13" s="36" t="s">
        <v>32</v>
      </c>
      <c r="V13" s="125"/>
      <c r="W13" s="115"/>
      <c r="X13" s="36" t="s">
        <v>32</v>
      </c>
      <c r="Y13" s="125"/>
      <c r="Z13" s="115"/>
      <c r="AA13" s="36" t="s">
        <v>32</v>
      </c>
      <c r="AB13" s="125"/>
      <c r="AC13" s="115"/>
      <c r="AD13" s="36" t="s">
        <v>32</v>
      </c>
      <c r="AE13" s="125"/>
      <c r="AF13" s="115"/>
      <c r="AG13" s="36" t="s">
        <v>32</v>
      </c>
      <c r="AH13" s="125"/>
      <c r="AI13" s="115"/>
      <c r="AJ13" s="36" t="s">
        <v>32</v>
      </c>
      <c r="AK13" s="125"/>
      <c r="AL13" s="115"/>
      <c r="AM13" s="36" t="s">
        <v>32</v>
      </c>
      <c r="AN13" s="125"/>
      <c r="AO13" s="115"/>
      <c r="AP13" s="36" t="s">
        <v>32</v>
      </c>
      <c r="AQ13" s="125"/>
      <c r="AR13" s="115"/>
      <c r="AS13" s="36" t="s">
        <v>32</v>
      </c>
      <c r="AT13" s="125"/>
      <c r="AU13" s="115"/>
      <c r="AV13" s="73" t="s">
        <v>32</v>
      </c>
      <c r="AW13" s="126">
        <f t="shared" si="0"/>
        <v>0</v>
      </c>
      <c r="AX13" s="115"/>
      <c r="AY13" s="115"/>
      <c r="AZ13" s="72" t="s">
        <v>32</v>
      </c>
      <c r="BA13" s="11"/>
      <c r="BB13" s="11"/>
      <c r="BC13" s="11"/>
      <c r="BD13" s="11"/>
      <c r="BE13" s="11"/>
    </row>
    <row r="14" spans="1:57" s="5" customFormat="1" ht="21" customHeight="1" x14ac:dyDescent="0.2">
      <c r="A14" s="127" t="s">
        <v>134</v>
      </c>
      <c r="B14" s="102"/>
      <c r="C14" s="102"/>
      <c r="D14" s="102"/>
      <c r="E14" s="102"/>
      <c r="F14" s="102"/>
      <c r="G14" s="102"/>
      <c r="H14" s="102"/>
      <c r="I14" s="102"/>
      <c r="J14" s="102"/>
      <c r="K14" s="102"/>
      <c r="L14" s="103"/>
      <c r="M14" s="125"/>
      <c r="N14" s="115"/>
      <c r="O14" s="36" t="s">
        <v>32</v>
      </c>
      <c r="P14" s="125"/>
      <c r="Q14" s="115"/>
      <c r="R14" s="36" t="s">
        <v>32</v>
      </c>
      <c r="S14" s="125"/>
      <c r="T14" s="115"/>
      <c r="U14" s="36" t="s">
        <v>32</v>
      </c>
      <c r="V14" s="125"/>
      <c r="W14" s="115"/>
      <c r="X14" s="36" t="s">
        <v>32</v>
      </c>
      <c r="Y14" s="125"/>
      <c r="Z14" s="115"/>
      <c r="AA14" s="36" t="s">
        <v>32</v>
      </c>
      <c r="AB14" s="125"/>
      <c r="AC14" s="115"/>
      <c r="AD14" s="36" t="s">
        <v>32</v>
      </c>
      <c r="AE14" s="125"/>
      <c r="AF14" s="115"/>
      <c r="AG14" s="36" t="s">
        <v>32</v>
      </c>
      <c r="AH14" s="125"/>
      <c r="AI14" s="115"/>
      <c r="AJ14" s="36" t="s">
        <v>32</v>
      </c>
      <c r="AK14" s="125"/>
      <c r="AL14" s="115"/>
      <c r="AM14" s="36" t="s">
        <v>32</v>
      </c>
      <c r="AN14" s="125"/>
      <c r="AO14" s="115"/>
      <c r="AP14" s="36" t="s">
        <v>32</v>
      </c>
      <c r="AQ14" s="125"/>
      <c r="AR14" s="115"/>
      <c r="AS14" s="36" t="s">
        <v>32</v>
      </c>
      <c r="AT14" s="125"/>
      <c r="AU14" s="115"/>
      <c r="AV14" s="73" t="s">
        <v>32</v>
      </c>
      <c r="AW14" s="126">
        <f t="shared" si="0"/>
        <v>0</v>
      </c>
      <c r="AX14" s="115"/>
      <c r="AY14" s="115"/>
      <c r="AZ14" s="72" t="s">
        <v>32</v>
      </c>
      <c r="BA14" s="11"/>
      <c r="BB14" s="11"/>
      <c r="BC14" s="11"/>
      <c r="BD14" s="11"/>
      <c r="BE14" s="11"/>
    </row>
    <row r="15" spans="1:57" s="5" customFormat="1" ht="21" customHeight="1" thickBot="1" x14ac:dyDescent="0.25">
      <c r="A15" s="121" t="s">
        <v>133</v>
      </c>
      <c r="B15" s="122"/>
      <c r="C15" s="122"/>
      <c r="D15" s="122"/>
      <c r="E15" s="122"/>
      <c r="F15" s="122"/>
      <c r="G15" s="122"/>
      <c r="H15" s="122"/>
      <c r="I15" s="122"/>
      <c r="J15" s="122"/>
      <c r="K15" s="122"/>
      <c r="L15" s="123"/>
      <c r="M15" s="119">
        <f>SUM(M8:N14)</f>
        <v>0</v>
      </c>
      <c r="N15" s="114"/>
      <c r="O15" s="71" t="s">
        <v>32</v>
      </c>
      <c r="P15" s="119">
        <f>SUM(P8:Q14)</f>
        <v>0</v>
      </c>
      <c r="Q15" s="114"/>
      <c r="R15" s="71" t="s">
        <v>32</v>
      </c>
      <c r="S15" s="119">
        <f>SUM(S8:T14)</f>
        <v>0</v>
      </c>
      <c r="T15" s="114"/>
      <c r="U15" s="71" t="s">
        <v>32</v>
      </c>
      <c r="V15" s="119">
        <f>SUM(V8:W14)</f>
        <v>0</v>
      </c>
      <c r="W15" s="114"/>
      <c r="X15" s="71" t="s">
        <v>32</v>
      </c>
      <c r="Y15" s="119">
        <f>SUM(Y8:Z14)</f>
        <v>0</v>
      </c>
      <c r="Z15" s="114"/>
      <c r="AA15" s="71" t="s">
        <v>32</v>
      </c>
      <c r="AB15" s="119">
        <f>SUM(AB8:AC14)</f>
        <v>0</v>
      </c>
      <c r="AC15" s="114"/>
      <c r="AD15" s="71" t="s">
        <v>32</v>
      </c>
      <c r="AE15" s="119">
        <f>SUM(AE8:AF14)</f>
        <v>0</v>
      </c>
      <c r="AF15" s="114"/>
      <c r="AG15" s="71" t="s">
        <v>32</v>
      </c>
      <c r="AH15" s="119">
        <f>SUM(AH8:AI14)</f>
        <v>0</v>
      </c>
      <c r="AI15" s="114"/>
      <c r="AJ15" s="71" t="s">
        <v>32</v>
      </c>
      <c r="AK15" s="119">
        <f>SUM(AK8:AL14)</f>
        <v>0</v>
      </c>
      <c r="AL15" s="114"/>
      <c r="AM15" s="71" t="s">
        <v>32</v>
      </c>
      <c r="AN15" s="119">
        <f>SUM(AN8:AO14)</f>
        <v>0</v>
      </c>
      <c r="AO15" s="114"/>
      <c r="AP15" s="71" t="s">
        <v>32</v>
      </c>
      <c r="AQ15" s="119">
        <f>SUM(AQ8:AR14)</f>
        <v>0</v>
      </c>
      <c r="AR15" s="114"/>
      <c r="AS15" s="71" t="s">
        <v>32</v>
      </c>
      <c r="AT15" s="119">
        <f>SUM(AT8:AU14)</f>
        <v>0</v>
      </c>
      <c r="AU15" s="114"/>
      <c r="AV15" s="70" t="s">
        <v>32</v>
      </c>
      <c r="AW15" s="120">
        <f>SUM(AW8:AY14)</f>
        <v>0</v>
      </c>
      <c r="AX15" s="114"/>
      <c r="AY15" s="114"/>
      <c r="AZ15" s="69" t="s">
        <v>32</v>
      </c>
      <c r="BA15" s="11"/>
      <c r="BB15" s="11"/>
      <c r="BC15" s="11"/>
      <c r="BD15" s="11"/>
      <c r="BE15" s="11"/>
    </row>
    <row r="16" spans="1:57" s="5" customFormat="1" ht="27.75" customHeight="1" thickBot="1" x14ac:dyDescent="0.25">
      <c r="A16" s="117" t="s">
        <v>132</v>
      </c>
      <c r="B16" s="124"/>
      <c r="C16" s="124"/>
      <c r="D16" s="124"/>
      <c r="E16" s="124"/>
      <c r="F16" s="124"/>
      <c r="G16" s="124"/>
      <c r="H16" s="124"/>
      <c r="I16" s="124"/>
      <c r="J16" s="124"/>
      <c r="K16" s="124"/>
      <c r="L16" s="124"/>
      <c r="M16" s="116"/>
      <c r="N16" s="113"/>
      <c r="O16" s="41" t="s">
        <v>32</v>
      </c>
      <c r="P16" s="116"/>
      <c r="Q16" s="113"/>
      <c r="R16" s="41" t="s">
        <v>32</v>
      </c>
      <c r="S16" s="116"/>
      <c r="T16" s="113"/>
      <c r="U16" s="41" t="s">
        <v>32</v>
      </c>
      <c r="V16" s="116"/>
      <c r="W16" s="113"/>
      <c r="X16" s="41" t="s">
        <v>32</v>
      </c>
      <c r="Y16" s="116"/>
      <c r="Z16" s="113"/>
      <c r="AA16" s="41" t="s">
        <v>32</v>
      </c>
      <c r="AB16" s="116"/>
      <c r="AC16" s="113"/>
      <c r="AD16" s="41" t="s">
        <v>32</v>
      </c>
      <c r="AE16" s="116"/>
      <c r="AF16" s="113"/>
      <c r="AG16" s="41" t="s">
        <v>32</v>
      </c>
      <c r="AH16" s="116"/>
      <c r="AI16" s="113"/>
      <c r="AJ16" s="41" t="s">
        <v>32</v>
      </c>
      <c r="AK16" s="116"/>
      <c r="AL16" s="113"/>
      <c r="AM16" s="41" t="s">
        <v>32</v>
      </c>
      <c r="AN16" s="116"/>
      <c r="AO16" s="113"/>
      <c r="AP16" s="41" t="s">
        <v>32</v>
      </c>
      <c r="AQ16" s="116"/>
      <c r="AR16" s="113"/>
      <c r="AS16" s="41" t="s">
        <v>32</v>
      </c>
      <c r="AT16" s="116"/>
      <c r="AU16" s="113"/>
      <c r="AV16" s="40" t="s">
        <v>32</v>
      </c>
      <c r="AW16" s="112"/>
      <c r="AX16" s="113"/>
      <c r="AY16" s="113"/>
      <c r="AZ16" s="39" t="s">
        <v>32</v>
      </c>
      <c r="BA16" s="11"/>
      <c r="BB16" s="11"/>
      <c r="BC16" s="11"/>
      <c r="BD16" s="11"/>
      <c r="BE16" s="11"/>
    </row>
    <row r="17" spans="1:75" s="5" customFormat="1" ht="21" customHeight="1" thickBot="1" x14ac:dyDescent="0.25">
      <c r="A17" s="117" t="s">
        <v>131</v>
      </c>
      <c r="B17" s="118"/>
      <c r="C17" s="118"/>
      <c r="D17" s="118"/>
      <c r="E17" s="118"/>
      <c r="F17" s="118"/>
      <c r="G17" s="118"/>
      <c r="H17" s="118"/>
      <c r="I17" s="118"/>
      <c r="J17" s="118"/>
      <c r="K17" s="118"/>
      <c r="L17" s="118"/>
      <c r="M17" s="116"/>
      <c r="N17" s="113"/>
      <c r="O17" s="41" t="s">
        <v>32</v>
      </c>
      <c r="P17" s="116"/>
      <c r="Q17" s="113"/>
      <c r="R17" s="41" t="s">
        <v>32</v>
      </c>
      <c r="S17" s="116"/>
      <c r="T17" s="113"/>
      <c r="U17" s="41" t="s">
        <v>32</v>
      </c>
      <c r="V17" s="116"/>
      <c r="W17" s="113"/>
      <c r="X17" s="41" t="s">
        <v>32</v>
      </c>
      <c r="Y17" s="116"/>
      <c r="Z17" s="113"/>
      <c r="AA17" s="41" t="s">
        <v>32</v>
      </c>
      <c r="AB17" s="116"/>
      <c r="AC17" s="113"/>
      <c r="AD17" s="41" t="s">
        <v>32</v>
      </c>
      <c r="AE17" s="116"/>
      <c r="AF17" s="113"/>
      <c r="AG17" s="41" t="s">
        <v>32</v>
      </c>
      <c r="AH17" s="116"/>
      <c r="AI17" s="113"/>
      <c r="AJ17" s="41" t="s">
        <v>32</v>
      </c>
      <c r="AK17" s="116"/>
      <c r="AL17" s="113"/>
      <c r="AM17" s="41" t="s">
        <v>32</v>
      </c>
      <c r="AN17" s="116"/>
      <c r="AO17" s="113"/>
      <c r="AP17" s="41" t="s">
        <v>32</v>
      </c>
      <c r="AQ17" s="116"/>
      <c r="AR17" s="113"/>
      <c r="AS17" s="41" t="s">
        <v>32</v>
      </c>
      <c r="AT17" s="116"/>
      <c r="AU17" s="113"/>
      <c r="AV17" s="40" t="s">
        <v>32</v>
      </c>
      <c r="AW17" s="112">
        <f>M17+P17+S17+V17+Y17+AB17+AE17+AH17+AK17+AN17+AQ17+AT17</f>
        <v>0</v>
      </c>
      <c r="AX17" s="113"/>
      <c r="AY17" s="113"/>
      <c r="AZ17" s="39" t="s">
        <v>32</v>
      </c>
      <c r="BA17" s="11"/>
      <c r="BB17" s="11"/>
      <c r="BC17" s="11"/>
      <c r="BD17" s="11"/>
      <c r="BE17" s="11"/>
    </row>
    <row r="18" spans="1:75" s="5" customFormat="1" ht="21"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1:75" s="5" customFormat="1" ht="21" customHeight="1" x14ac:dyDescent="0.2">
      <c r="A19" s="101" t="s">
        <v>74</v>
      </c>
      <c r="B19" s="102"/>
      <c r="C19" s="102"/>
      <c r="D19" s="102"/>
      <c r="E19" s="102"/>
      <c r="F19" s="102"/>
      <c r="G19" s="102"/>
      <c r="H19" s="102"/>
      <c r="I19" s="103"/>
      <c r="J19" s="38" t="s">
        <v>71</v>
      </c>
      <c r="K19" s="114">
        <f>AW7</f>
        <v>0</v>
      </c>
      <c r="L19" s="114"/>
      <c r="M19" s="114"/>
      <c r="N19" s="114"/>
      <c r="O19" s="37" t="s">
        <v>70</v>
      </c>
      <c r="P19" s="29" t="s">
        <v>30</v>
      </c>
      <c r="Q19" s="5" t="s">
        <v>29</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row>
    <row r="20" spans="1:75" s="5" customFormat="1" ht="21" customHeight="1" x14ac:dyDescent="0.2">
      <c r="A20" s="101" t="s">
        <v>99</v>
      </c>
      <c r="B20" s="102"/>
      <c r="C20" s="102"/>
      <c r="D20" s="102"/>
      <c r="E20" s="102"/>
      <c r="F20" s="102"/>
      <c r="G20" s="102"/>
      <c r="H20" s="102"/>
      <c r="I20" s="103"/>
      <c r="J20" s="16" t="s">
        <v>71</v>
      </c>
      <c r="K20" s="115">
        <f>AW15</f>
        <v>0</v>
      </c>
      <c r="L20" s="115"/>
      <c r="M20" s="115"/>
      <c r="N20" s="115"/>
      <c r="O20" s="26" t="s">
        <v>70</v>
      </c>
      <c r="P20" s="36" t="s">
        <v>32</v>
      </c>
      <c r="Q20" s="14" t="s">
        <v>26</v>
      </c>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row>
    <row r="21" spans="1:75" s="5" customFormat="1" ht="21" customHeight="1" x14ac:dyDescent="0.2">
      <c r="A21" s="101" t="s">
        <v>98</v>
      </c>
      <c r="B21" s="102"/>
      <c r="C21" s="102"/>
      <c r="D21" s="102"/>
      <c r="E21" s="102"/>
      <c r="F21" s="102"/>
      <c r="G21" s="102"/>
      <c r="H21" s="102"/>
      <c r="I21" s="103"/>
      <c r="J21" s="56" t="s">
        <v>71</v>
      </c>
      <c r="K21" s="109" t="e">
        <f>ROUNDUP(K20/K19,1)</f>
        <v>#DIV/0!</v>
      </c>
      <c r="L21" s="109"/>
      <c r="M21" s="109"/>
      <c r="N21" s="109"/>
      <c r="O21" s="48" t="s">
        <v>70</v>
      </c>
      <c r="P21" s="30" t="s">
        <v>16</v>
      </c>
      <c r="Q21" s="14" t="s">
        <v>130</v>
      </c>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row>
    <row r="22" spans="1:75" s="5" customFormat="1" ht="21" customHeight="1" x14ac:dyDescent="0.2">
      <c r="A22" s="101" t="s">
        <v>129</v>
      </c>
      <c r="B22" s="102"/>
      <c r="C22" s="102"/>
      <c r="D22" s="102"/>
      <c r="E22" s="102"/>
      <c r="F22" s="102"/>
      <c r="G22" s="102"/>
      <c r="H22" s="102"/>
      <c r="I22" s="103"/>
      <c r="J22" s="16" t="s">
        <v>71</v>
      </c>
      <c r="K22" s="104" t="e">
        <f>ROUNDUP(AW11/K19,1)</f>
        <v>#DIV/0!</v>
      </c>
      <c r="L22" s="104"/>
      <c r="M22" s="104"/>
      <c r="N22" s="104"/>
      <c r="O22" s="26" t="s">
        <v>70</v>
      </c>
      <c r="P22" s="15" t="s">
        <v>16</v>
      </c>
      <c r="Q22" s="110" t="s">
        <v>128</v>
      </c>
      <c r="R22" s="111"/>
      <c r="S22" s="111"/>
      <c r="T22" s="111"/>
      <c r="U22" s="111"/>
      <c r="V22" s="111"/>
      <c r="W22" s="111"/>
      <c r="X22" s="111"/>
      <c r="Y22" s="111"/>
      <c r="Z22" s="111"/>
      <c r="AA22" s="111"/>
      <c r="AB22" s="111"/>
      <c r="AC22" s="111"/>
      <c r="AD22" s="111"/>
      <c r="AE22" s="111"/>
      <c r="AF22" s="111"/>
      <c r="AG22" s="111"/>
      <c r="AH22" s="111"/>
      <c r="AI22" s="111"/>
      <c r="AJ22" s="111"/>
      <c r="AK22" s="1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row>
    <row r="23" spans="1:75" s="5" customFormat="1" ht="21" customHeight="1" x14ac:dyDescent="0.2">
      <c r="A23" s="101" t="s">
        <v>127</v>
      </c>
      <c r="B23" s="102"/>
      <c r="C23" s="102"/>
      <c r="D23" s="102"/>
      <c r="E23" s="102"/>
      <c r="F23" s="102"/>
      <c r="G23" s="102"/>
      <c r="H23" s="102"/>
      <c r="I23" s="103"/>
      <c r="J23" s="16" t="s">
        <v>71</v>
      </c>
      <c r="K23" s="104" t="e">
        <f>ROUNDUP(AW12/K19,1)</f>
        <v>#DIV/0!</v>
      </c>
      <c r="L23" s="104"/>
      <c r="M23" s="104"/>
      <c r="N23" s="104"/>
      <c r="O23" s="26" t="s">
        <v>70</v>
      </c>
      <c r="P23" s="15" t="s">
        <v>16</v>
      </c>
      <c r="Q23" s="68" t="s">
        <v>126</v>
      </c>
      <c r="R23" s="14"/>
      <c r="S23" s="14"/>
      <c r="T23" s="14"/>
      <c r="U23" s="14"/>
      <c r="V23" s="14"/>
      <c r="W23" s="14"/>
      <c r="X23" s="14"/>
      <c r="Y23" s="67"/>
      <c r="Z23" s="67"/>
      <c r="AA23" s="67"/>
      <c r="AB23" s="67"/>
      <c r="AC23" s="14"/>
      <c r="AD23" s="14"/>
      <c r="AE23" s="14"/>
      <c r="AF23" s="14"/>
      <c r="AG23" s="14"/>
      <c r="AH23" s="14"/>
      <c r="AI23" s="14"/>
      <c r="AJ23" s="14"/>
      <c r="AK23" s="14"/>
      <c r="AL23" s="14"/>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row>
    <row r="24" spans="1:75" s="5" customFormat="1" ht="21" customHeight="1" x14ac:dyDescent="0.2">
      <c r="A24" s="101" t="s">
        <v>125</v>
      </c>
      <c r="B24" s="102"/>
      <c r="C24" s="102"/>
      <c r="D24" s="102"/>
      <c r="E24" s="102"/>
      <c r="F24" s="102"/>
      <c r="G24" s="102"/>
      <c r="H24" s="102"/>
      <c r="I24" s="103"/>
      <c r="J24" s="16" t="s">
        <v>71</v>
      </c>
      <c r="K24" s="104" t="e">
        <f>ROUNDUP(AW13/K19,1)</f>
        <v>#DIV/0!</v>
      </c>
      <c r="L24" s="104"/>
      <c r="M24" s="104"/>
      <c r="N24" s="104"/>
      <c r="O24" s="26" t="s">
        <v>70</v>
      </c>
      <c r="P24" s="15" t="s">
        <v>16</v>
      </c>
      <c r="Q24" s="68" t="s">
        <v>124</v>
      </c>
      <c r="R24" s="14"/>
      <c r="S24" s="14"/>
      <c r="T24" s="14"/>
      <c r="U24" s="14"/>
      <c r="V24" s="14"/>
      <c r="W24" s="14"/>
      <c r="X24" s="14"/>
      <c r="Y24" s="67"/>
      <c r="Z24" s="67"/>
      <c r="AA24" s="67"/>
      <c r="AB24" s="67"/>
      <c r="AC24" s="14"/>
      <c r="AD24" s="14"/>
      <c r="AE24" s="14"/>
      <c r="AF24" s="14"/>
      <c r="AG24" s="14"/>
      <c r="AH24" s="14"/>
      <c r="AI24" s="14"/>
      <c r="AJ24" s="14"/>
      <c r="AK24" s="14"/>
      <c r="AL24" s="14"/>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row>
    <row r="25" spans="1:75" s="5" customFormat="1" ht="21" customHeight="1" x14ac:dyDescent="0.2">
      <c r="A25" s="101" t="s">
        <v>123</v>
      </c>
      <c r="B25" s="102"/>
      <c r="C25" s="102"/>
      <c r="D25" s="102"/>
      <c r="E25" s="102"/>
      <c r="F25" s="102"/>
      <c r="G25" s="102"/>
      <c r="H25" s="102"/>
      <c r="I25" s="103"/>
      <c r="J25" s="16" t="s">
        <v>71</v>
      </c>
      <c r="K25" s="104" t="e">
        <f>ROUNDUP(AW14/K19,1)</f>
        <v>#DIV/0!</v>
      </c>
      <c r="L25" s="104"/>
      <c r="M25" s="104"/>
      <c r="N25" s="104"/>
      <c r="O25" s="26" t="s">
        <v>70</v>
      </c>
      <c r="P25" s="15" t="s">
        <v>16</v>
      </c>
      <c r="Q25" s="68" t="s">
        <v>122</v>
      </c>
      <c r="R25" s="14"/>
      <c r="S25" s="14"/>
      <c r="T25" s="14"/>
      <c r="U25" s="14"/>
      <c r="V25" s="14"/>
      <c r="W25" s="14"/>
      <c r="X25" s="14"/>
      <c r="Y25" s="67"/>
      <c r="Z25" s="67"/>
      <c r="AA25" s="67"/>
      <c r="AB25" s="67"/>
      <c r="AC25" s="14"/>
      <c r="AD25" s="14"/>
      <c r="AE25" s="14"/>
      <c r="AF25" s="14"/>
      <c r="AG25" s="14"/>
      <c r="AH25" s="14"/>
      <c r="AI25" s="14"/>
      <c r="AJ25" s="14"/>
      <c r="AK25" s="14"/>
      <c r="AL25" s="14"/>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row>
    <row r="26" spans="1:75" s="5" customFormat="1" ht="33" customHeight="1" x14ac:dyDescent="0.2">
      <c r="A26" s="105" t="s">
        <v>121</v>
      </c>
      <c r="B26" s="102"/>
      <c r="C26" s="102"/>
      <c r="D26" s="102"/>
      <c r="E26" s="102"/>
      <c r="F26" s="102"/>
      <c r="G26" s="102"/>
      <c r="H26" s="102"/>
      <c r="I26" s="103"/>
      <c r="J26" s="16" t="s">
        <v>71</v>
      </c>
      <c r="K26" s="104" t="e">
        <f>IF(U26="■",K21/10,K21/6)</f>
        <v>#DIV/0!</v>
      </c>
      <c r="L26" s="104"/>
      <c r="M26" s="104"/>
      <c r="N26" s="104"/>
      <c r="O26" s="26" t="s">
        <v>70</v>
      </c>
      <c r="P26" s="15" t="s">
        <v>16</v>
      </c>
      <c r="Q26" s="32" t="s">
        <v>120</v>
      </c>
      <c r="R26" s="31"/>
      <c r="S26" s="31"/>
      <c r="T26" s="31"/>
      <c r="U26" s="21" t="s">
        <v>81</v>
      </c>
      <c r="V26" s="5" t="s">
        <v>119</v>
      </c>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11"/>
      <c r="BB26" s="11"/>
      <c r="BC26" s="11"/>
      <c r="BD26" s="11"/>
      <c r="BE26" s="11"/>
      <c r="BF26" s="11"/>
      <c r="BG26" s="11"/>
      <c r="BH26" s="11"/>
      <c r="BI26" s="11"/>
    </row>
    <row r="27" spans="1:75" s="5" customFormat="1" ht="45.75" customHeight="1" x14ac:dyDescent="0.2">
      <c r="A27" s="105" t="s">
        <v>343</v>
      </c>
      <c r="B27" s="102"/>
      <c r="C27" s="102"/>
      <c r="D27" s="102"/>
      <c r="E27" s="102"/>
      <c r="F27" s="102"/>
      <c r="G27" s="102"/>
      <c r="H27" s="102"/>
      <c r="I27" s="103"/>
      <c r="J27" s="16" t="s">
        <v>71</v>
      </c>
      <c r="K27" s="104" t="e">
        <f>(K22/9)+(K23/6)+(K24/4)+(K25/2.5)</f>
        <v>#DIV/0!</v>
      </c>
      <c r="L27" s="104"/>
      <c r="M27" s="104"/>
      <c r="N27" s="104"/>
      <c r="O27" s="26" t="s">
        <v>70</v>
      </c>
      <c r="P27" s="15" t="s">
        <v>16</v>
      </c>
      <c r="Q27" s="107" t="s">
        <v>117</v>
      </c>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1"/>
      <c r="BB27" s="11"/>
      <c r="BC27" s="11"/>
      <c r="BD27" s="11"/>
      <c r="BE27" s="11"/>
      <c r="BF27" s="11"/>
      <c r="BG27" s="11"/>
      <c r="BH27" s="11"/>
      <c r="BI27" s="11"/>
    </row>
    <row r="28" spans="1:75" s="5" customFormat="1" ht="18" customHeight="1" x14ac:dyDescent="0.2">
      <c r="A28" s="5" t="s">
        <v>115</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row>
    <row r="29" spans="1:75" s="5" customFormat="1" ht="18.75" customHeight="1" x14ac:dyDescent="0.2">
      <c r="A29" s="5" t="s">
        <v>11</v>
      </c>
      <c r="J29" s="11"/>
      <c r="K29" s="13"/>
      <c r="L29" s="13"/>
      <c r="M29" s="13"/>
      <c r="N29" s="13"/>
      <c r="O29" s="11"/>
      <c r="P29" s="1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11"/>
      <c r="BB29" s="11"/>
      <c r="BC29" s="11"/>
      <c r="BD29" s="11"/>
      <c r="BE29" s="11"/>
      <c r="BF29" s="11"/>
      <c r="BG29" s="11"/>
      <c r="BH29" s="11"/>
      <c r="BI29" s="11"/>
    </row>
    <row r="30" spans="1:75" s="5" customFormat="1" ht="25.5" customHeight="1" x14ac:dyDescent="0.2">
      <c r="A30" s="106" t="s">
        <v>66</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1"/>
      <c r="BB30" s="11"/>
      <c r="BC30" s="11"/>
      <c r="BD30" s="11"/>
      <c r="BE30" s="11"/>
      <c r="BF30" s="11"/>
      <c r="BG30" s="11"/>
      <c r="BH30" s="11"/>
      <c r="BI30" s="11"/>
    </row>
    <row r="31" spans="1:75" s="5" customFormat="1" ht="27" customHeight="1" x14ac:dyDescent="0.2">
      <c r="A31" s="106" t="s">
        <v>65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B31" s="11"/>
      <c r="BC31" s="11"/>
      <c r="BD31" s="11"/>
      <c r="BE31" s="11"/>
    </row>
    <row r="32" spans="1:75" s="5" customFormat="1" ht="26.25" customHeight="1" x14ac:dyDescent="0.2">
      <c r="A32" s="106" t="s">
        <v>7</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34"/>
      <c r="BB32" s="34"/>
      <c r="BC32" s="34"/>
      <c r="BD32" s="34"/>
      <c r="BE32" s="34"/>
    </row>
    <row r="33" spans="1:57" s="5" customFormat="1" ht="15" customHeight="1" x14ac:dyDescent="0.2">
      <c r="A33" s="3" t="s">
        <v>6</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row r="34" spans="1:57" s="5" customFormat="1" ht="15" customHeight="1" x14ac:dyDescent="0.2">
      <c r="A34" s="3"/>
      <c r="B34" s="6" t="s">
        <v>5</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57" s="5" customFormat="1" ht="15" customHeight="1" x14ac:dyDescent="0.2">
      <c r="A35" s="3"/>
      <c r="B35" s="6" t="s">
        <v>4</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7" s="8" customFormat="1" ht="15" customHeight="1" x14ac:dyDescent="0.2">
      <c r="A36" s="6"/>
      <c r="B36" s="6" t="s">
        <v>3</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row>
    <row r="37" spans="1:57" s="8" customFormat="1" ht="15" customHeight="1" x14ac:dyDescent="0.2">
      <c r="A37" s="10"/>
      <c r="B37" s="6" t="s">
        <v>2</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1:57" s="5" customFormat="1" ht="15" customHeight="1" x14ac:dyDescent="0.2">
      <c r="A38" s="2"/>
      <c r="B38" s="6" t="s">
        <v>1</v>
      </c>
      <c r="C38" s="2"/>
      <c r="D38" s="2"/>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1:57" s="5" customFormat="1" ht="21" customHeight="1" x14ac:dyDescent="0.2">
      <c r="A39" s="7" t="s">
        <v>0</v>
      </c>
      <c r="B39" s="6"/>
      <c r="C39" s="2"/>
      <c r="D39" s="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sheetData>
  <mergeCells count="198">
    <mergeCell ref="M7:N7"/>
    <mergeCell ref="AH6:AJ6"/>
    <mergeCell ref="Y6:AA6"/>
    <mergeCell ref="A4:L4"/>
    <mergeCell ref="V6:X6"/>
    <mergeCell ref="AB6:AD6"/>
    <mergeCell ref="H5:AZ5"/>
    <mergeCell ref="A7:L7"/>
    <mergeCell ref="P6:R6"/>
    <mergeCell ref="P7:Q7"/>
    <mergeCell ref="S7:T7"/>
    <mergeCell ref="M4:AB4"/>
    <mergeCell ref="AC4:AJ4"/>
    <mergeCell ref="V7:W7"/>
    <mergeCell ref="A5:E5"/>
    <mergeCell ref="F5:G5"/>
    <mergeCell ref="M6:O6"/>
    <mergeCell ref="AQ7:AR7"/>
    <mergeCell ref="AE7:AF7"/>
    <mergeCell ref="AH7:AI7"/>
    <mergeCell ref="AQ6:AS6"/>
    <mergeCell ref="AT6:AV6"/>
    <mergeCell ref="AE6:AG6"/>
    <mergeCell ref="A2:AZ2"/>
    <mergeCell ref="AK4:AZ4"/>
    <mergeCell ref="AK6:AM6"/>
    <mergeCell ref="AN6:AP6"/>
    <mergeCell ref="AW6:AZ6"/>
    <mergeCell ref="S6:U6"/>
    <mergeCell ref="AW8:AY8"/>
    <mergeCell ref="AH8:AI8"/>
    <mergeCell ref="AE8:AF8"/>
    <mergeCell ref="Y8:Z8"/>
    <mergeCell ref="AB8:AC8"/>
    <mergeCell ref="AK8:AL8"/>
    <mergeCell ref="AQ8:AR8"/>
    <mergeCell ref="AN8:AO8"/>
    <mergeCell ref="AT7:AU7"/>
    <mergeCell ref="AN7:AO7"/>
    <mergeCell ref="AK7:AL7"/>
    <mergeCell ref="AB7:AC7"/>
    <mergeCell ref="Y7:Z7"/>
    <mergeCell ref="AW7:AY7"/>
    <mergeCell ref="M8:N8"/>
    <mergeCell ref="P8:Q8"/>
    <mergeCell ref="S8:T8"/>
    <mergeCell ref="A8:L8"/>
    <mergeCell ref="M10:N10"/>
    <mergeCell ref="A10:L10"/>
    <mergeCell ref="A11:L11"/>
    <mergeCell ref="V8:W8"/>
    <mergeCell ref="AB9:AC9"/>
    <mergeCell ref="M11:N11"/>
    <mergeCell ref="P11:Q11"/>
    <mergeCell ref="S11:T11"/>
    <mergeCell ref="V11:W11"/>
    <mergeCell ref="Y11:Z11"/>
    <mergeCell ref="AB11:AC11"/>
    <mergeCell ref="P10:Q10"/>
    <mergeCell ref="S10:T10"/>
    <mergeCell ref="V10:W10"/>
    <mergeCell ref="Y10:Z10"/>
    <mergeCell ref="AB10:AC10"/>
    <mergeCell ref="V9:W9"/>
    <mergeCell ref="Y9:Z9"/>
    <mergeCell ref="A9:L9"/>
    <mergeCell ref="M9:N9"/>
    <mergeCell ref="P9:Q9"/>
    <mergeCell ref="S9:T9"/>
    <mergeCell ref="A12:L12"/>
    <mergeCell ref="M12:N12"/>
    <mergeCell ref="P12:Q12"/>
    <mergeCell ref="S12:T12"/>
    <mergeCell ref="V12:W12"/>
    <mergeCell ref="Y12:Z12"/>
    <mergeCell ref="A14:L14"/>
    <mergeCell ref="M14:N14"/>
    <mergeCell ref="P14:Q14"/>
    <mergeCell ref="S14:T14"/>
    <mergeCell ref="A13:L13"/>
    <mergeCell ref="M13:N13"/>
    <mergeCell ref="P13:Q13"/>
    <mergeCell ref="S13:T13"/>
    <mergeCell ref="V13:W13"/>
    <mergeCell ref="AE15:AF15"/>
    <mergeCell ref="AB15:AC15"/>
    <mergeCell ref="A15:L15"/>
    <mergeCell ref="M15:N15"/>
    <mergeCell ref="P15:Q15"/>
    <mergeCell ref="AB17:AC17"/>
    <mergeCell ref="A22:I22"/>
    <mergeCell ref="K22:N22"/>
    <mergeCell ref="V17:W17"/>
    <mergeCell ref="S17:T17"/>
    <mergeCell ref="K20:N20"/>
    <mergeCell ref="A20:I20"/>
    <mergeCell ref="AB16:AC16"/>
    <mergeCell ref="S15:T15"/>
    <mergeCell ref="Y16:Z16"/>
    <mergeCell ref="Y17:Z17"/>
    <mergeCell ref="K19:N19"/>
    <mergeCell ref="A16:L16"/>
    <mergeCell ref="M16:N16"/>
    <mergeCell ref="V16:W16"/>
    <mergeCell ref="A21:I21"/>
    <mergeCell ref="K21:N21"/>
    <mergeCell ref="A19:I19"/>
    <mergeCell ref="Q22:AK22"/>
    <mergeCell ref="A32:AZ32"/>
    <mergeCell ref="A30:AZ30"/>
    <mergeCell ref="A31:AZ31"/>
    <mergeCell ref="Q27:AZ27"/>
    <mergeCell ref="A23:I23"/>
    <mergeCell ref="K26:N26"/>
    <mergeCell ref="A27:I27"/>
    <mergeCell ref="K27:N27"/>
    <mergeCell ref="A25:I25"/>
    <mergeCell ref="K25:N25"/>
    <mergeCell ref="K23:N23"/>
    <mergeCell ref="A24:I24"/>
    <mergeCell ref="K24:N24"/>
    <mergeCell ref="A26:I26"/>
    <mergeCell ref="AW17:AY17"/>
    <mergeCell ref="AE16:AF16"/>
    <mergeCell ref="AH16:AI16"/>
    <mergeCell ref="AK16:AL16"/>
    <mergeCell ref="AN16:AO16"/>
    <mergeCell ref="AW16:AY16"/>
    <mergeCell ref="AQ17:AR17"/>
    <mergeCell ref="AQ16:AR16"/>
    <mergeCell ref="AT16:AU16"/>
    <mergeCell ref="AT17:AU17"/>
    <mergeCell ref="AN17:AO17"/>
    <mergeCell ref="AH17:AI17"/>
    <mergeCell ref="AK17:AL17"/>
    <mergeCell ref="AE17:AF17"/>
    <mergeCell ref="M17:N17"/>
    <mergeCell ref="P17:Q17"/>
    <mergeCell ref="A17:L17"/>
    <mergeCell ref="P16:Q16"/>
    <mergeCell ref="S16:T16"/>
    <mergeCell ref="AW15:AY15"/>
    <mergeCell ref="V15:W15"/>
    <mergeCell ref="Y15:Z15"/>
    <mergeCell ref="AT12:AU12"/>
    <mergeCell ref="AK12:AL12"/>
    <mergeCell ref="AN12:AO12"/>
    <mergeCell ref="AW14:AY14"/>
    <mergeCell ref="AW13:AY13"/>
    <mergeCell ref="AQ14:AR14"/>
    <mergeCell ref="AB12:AC12"/>
    <mergeCell ref="AN15:AO15"/>
    <mergeCell ref="AT15:AU15"/>
    <mergeCell ref="AQ15:AR15"/>
    <mergeCell ref="AH15:AI15"/>
    <mergeCell ref="AK15:AL15"/>
    <mergeCell ref="AK14:AL14"/>
    <mergeCell ref="AH14:AI14"/>
    <mergeCell ref="AN13:AO13"/>
    <mergeCell ref="AQ13:AR13"/>
    <mergeCell ref="AW10:AY10"/>
    <mergeCell ref="AH10:AI10"/>
    <mergeCell ref="AW9:AY9"/>
    <mergeCell ref="AN14:AO14"/>
    <mergeCell ref="AE14:AF14"/>
    <mergeCell ref="AW11:AY11"/>
    <mergeCell ref="AE12:AF12"/>
    <mergeCell ref="AE13:AF13"/>
    <mergeCell ref="AH13:AI13"/>
    <mergeCell ref="AK13:AL13"/>
    <mergeCell ref="AT13:AU13"/>
    <mergeCell ref="AT14:AU14"/>
    <mergeCell ref="AW12:AY12"/>
    <mergeCell ref="AH12:AI12"/>
    <mergeCell ref="AH11:AI11"/>
    <mergeCell ref="AK11:AL11"/>
    <mergeCell ref="AN11:AO11"/>
    <mergeCell ref="AQ11:AR11"/>
    <mergeCell ref="AQ12:AR12"/>
    <mergeCell ref="AT11:AU11"/>
    <mergeCell ref="AE11:AF11"/>
    <mergeCell ref="AB13:AC13"/>
    <mergeCell ref="V14:W14"/>
    <mergeCell ref="Y14:Z14"/>
    <mergeCell ref="AB14:AC14"/>
    <mergeCell ref="AT8:AU8"/>
    <mergeCell ref="AT10:AU10"/>
    <mergeCell ref="AT9:AU9"/>
    <mergeCell ref="AK10:AL10"/>
    <mergeCell ref="AN10:AO10"/>
    <mergeCell ref="AH9:AI9"/>
    <mergeCell ref="AK9:AL9"/>
    <mergeCell ref="AN9:AO9"/>
    <mergeCell ref="AQ9:AR9"/>
    <mergeCell ref="AQ10:AR10"/>
    <mergeCell ref="AE10:AF10"/>
    <mergeCell ref="AE9:AF9"/>
    <mergeCell ref="Y13:Z13"/>
  </mergeCells>
  <phoneticPr fontId="3"/>
  <dataValidations count="2">
    <dataValidation type="list" allowBlank="1" showInputMessage="1" showErrorMessage="1" sqref="U26" xr:uid="{00000000-0002-0000-0400-000000000000}">
      <formula1>"□,■"</formula1>
    </dataValidation>
    <dataValidation type="list" allowBlank="1" showInputMessage="1" showErrorMessage="1" sqref="M4:AB4" xr:uid="{00000000-0002-0000-0400-000001000000}">
      <formula1>"介護サービス包括型,外部サービス利用型"</formula1>
    </dataValidation>
  </dataValidations>
  <printOptions horizontalCentered="1"/>
  <pageMargins left="0.39370078740157483" right="0.39370078740157483" top="0.55118110236220474" bottom="0.19685039370078741" header="0.39370078740157483" footer="0.39370078740157483"/>
  <pageSetup paperSize="9" scale="82" orientation="landscape" errors="blank" r:id="rId1"/>
  <headerFooter alignWithMargins="0"/>
  <rowBreaks count="1" manualBreakCount="1">
    <brk id="28" max="5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39"/>
  <sheetViews>
    <sheetView showZeros="0" tabSelected="1" view="pageBreakPreview" topLeftCell="A24" zoomScaleNormal="85" zoomScaleSheetLayoutView="100" workbookViewId="0">
      <selection activeCell="Q27" sqref="Q27:AZ27"/>
    </sheetView>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57"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57" ht="21" customHeight="1" x14ac:dyDescent="0.2">
      <c r="A2" s="128" t="s">
        <v>338</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21"/>
      <c r="BB2" s="21"/>
      <c r="BC2" s="21"/>
      <c r="BD2" s="21"/>
      <c r="BE2" s="21"/>
    </row>
    <row r="3" spans="1:57" s="5" customFormat="1" ht="17.25" customHeight="1" thickBot="1" x14ac:dyDescent="0.25"/>
    <row r="4" spans="1:57" s="5" customFormat="1" ht="21" customHeight="1" thickBot="1" x14ac:dyDescent="0.25">
      <c r="A4" s="112" t="s">
        <v>59</v>
      </c>
      <c r="B4" s="113"/>
      <c r="C4" s="113"/>
      <c r="D4" s="113"/>
      <c r="E4" s="113"/>
      <c r="F4" s="113"/>
      <c r="G4" s="113"/>
      <c r="H4" s="113"/>
      <c r="I4" s="113"/>
      <c r="J4" s="113"/>
      <c r="K4" s="113"/>
      <c r="L4" s="129"/>
      <c r="M4" s="130" t="s">
        <v>190</v>
      </c>
      <c r="N4" s="131"/>
      <c r="O4" s="131"/>
      <c r="P4" s="131"/>
      <c r="Q4" s="131"/>
      <c r="R4" s="131"/>
      <c r="S4" s="131"/>
      <c r="T4" s="131"/>
      <c r="U4" s="131"/>
      <c r="V4" s="131"/>
      <c r="W4" s="131"/>
      <c r="X4" s="131"/>
      <c r="Y4" s="131"/>
      <c r="Z4" s="131"/>
      <c r="AA4" s="131"/>
      <c r="AB4" s="132"/>
      <c r="AC4" s="133" t="s">
        <v>61</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57" s="5" customFormat="1" ht="33.75" customHeight="1" thickBot="1" x14ac:dyDescent="0.25">
      <c r="A5" s="138" t="s">
        <v>56</v>
      </c>
      <c r="B5" s="139"/>
      <c r="C5" s="139"/>
      <c r="D5" s="139"/>
      <c r="E5" s="139"/>
      <c r="F5" s="140"/>
      <c r="G5" s="140"/>
      <c r="H5" s="141" t="s">
        <v>141</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57" s="5" customFormat="1" ht="21" customHeight="1" x14ac:dyDescent="0.2">
      <c r="A6" s="49"/>
      <c r="B6" s="48"/>
      <c r="C6" s="48"/>
      <c r="D6" s="48"/>
      <c r="E6" s="48"/>
      <c r="F6" s="48"/>
      <c r="G6" s="48"/>
      <c r="H6" s="48"/>
      <c r="I6" s="48"/>
      <c r="J6" s="48"/>
      <c r="K6" s="48"/>
      <c r="L6" s="30"/>
      <c r="M6" s="143" t="s">
        <v>54</v>
      </c>
      <c r="N6" s="143"/>
      <c r="O6" s="143"/>
      <c r="P6" s="143" t="s">
        <v>53</v>
      </c>
      <c r="Q6" s="143"/>
      <c r="R6" s="143"/>
      <c r="S6" s="143" t="s">
        <v>52</v>
      </c>
      <c r="T6" s="143"/>
      <c r="U6" s="143"/>
      <c r="V6" s="143" t="s">
        <v>51</v>
      </c>
      <c r="W6" s="143"/>
      <c r="X6" s="143"/>
      <c r="Y6" s="143" t="s">
        <v>50</v>
      </c>
      <c r="Z6" s="143"/>
      <c r="AA6" s="143"/>
      <c r="AB6" s="143" t="s">
        <v>49</v>
      </c>
      <c r="AC6" s="143"/>
      <c r="AD6" s="143"/>
      <c r="AE6" s="143" t="s">
        <v>48</v>
      </c>
      <c r="AF6" s="143"/>
      <c r="AG6" s="143"/>
      <c r="AH6" s="143" t="s">
        <v>47</v>
      </c>
      <c r="AI6" s="143"/>
      <c r="AJ6" s="143"/>
      <c r="AK6" s="143" t="s">
        <v>46</v>
      </c>
      <c r="AL6" s="143"/>
      <c r="AM6" s="143"/>
      <c r="AN6" s="143" t="s">
        <v>45</v>
      </c>
      <c r="AO6" s="143"/>
      <c r="AP6" s="143"/>
      <c r="AQ6" s="143" t="s">
        <v>44</v>
      </c>
      <c r="AR6" s="143"/>
      <c r="AS6" s="143"/>
      <c r="AT6" s="143" t="s">
        <v>43</v>
      </c>
      <c r="AU6" s="143"/>
      <c r="AV6" s="144"/>
      <c r="AW6" s="145" t="s">
        <v>42</v>
      </c>
      <c r="AX6" s="146"/>
      <c r="AY6" s="146"/>
      <c r="AZ6" s="147"/>
      <c r="BA6" s="11"/>
      <c r="BB6" s="11"/>
      <c r="BC6" s="11"/>
      <c r="BD6" s="11"/>
      <c r="BE6" s="11"/>
    </row>
    <row r="7" spans="1:57" s="5" customFormat="1" ht="21" customHeight="1" x14ac:dyDescent="0.2">
      <c r="A7" s="127" t="s">
        <v>78</v>
      </c>
      <c r="B7" s="102"/>
      <c r="C7" s="102"/>
      <c r="D7" s="102"/>
      <c r="E7" s="102"/>
      <c r="F7" s="102"/>
      <c r="G7" s="102"/>
      <c r="H7" s="102"/>
      <c r="I7" s="102"/>
      <c r="J7" s="102"/>
      <c r="K7" s="102"/>
      <c r="L7" s="103"/>
      <c r="M7" s="125"/>
      <c r="N7" s="115"/>
      <c r="O7" s="15" t="s">
        <v>30</v>
      </c>
      <c r="P7" s="125"/>
      <c r="Q7" s="115"/>
      <c r="R7" s="15" t="s">
        <v>30</v>
      </c>
      <c r="S7" s="125"/>
      <c r="T7" s="115"/>
      <c r="U7" s="15" t="s">
        <v>30</v>
      </c>
      <c r="V7" s="125"/>
      <c r="W7" s="115"/>
      <c r="X7" s="15" t="s">
        <v>30</v>
      </c>
      <c r="Y7" s="125"/>
      <c r="Z7" s="115"/>
      <c r="AA7" s="15" t="s">
        <v>30</v>
      </c>
      <c r="AB7" s="125"/>
      <c r="AC7" s="115"/>
      <c r="AD7" s="15" t="s">
        <v>30</v>
      </c>
      <c r="AE7" s="125"/>
      <c r="AF7" s="115"/>
      <c r="AG7" s="15" t="s">
        <v>30</v>
      </c>
      <c r="AH7" s="125"/>
      <c r="AI7" s="115"/>
      <c r="AJ7" s="15" t="s">
        <v>30</v>
      </c>
      <c r="AK7" s="125"/>
      <c r="AL7" s="115"/>
      <c r="AM7" s="15" t="s">
        <v>30</v>
      </c>
      <c r="AN7" s="125"/>
      <c r="AO7" s="115"/>
      <c r="AP7" s="15" t="s">
        <v>30</v>
      </c>
      <c r="AQ7" s="125"/>
      <c r="AR7" s="115"/>
      <c r="AS7" s="15" t="s">
        <v>30</v>
      </c>
      <c r="AT7" s="125"/>
      <c r="AU7" s="115"/>
      <c r="AV7" s="26" t="s">
        <v>30</v>
      </c>
      <c r="AW7" s="126">
        <f t="shared" ref="AW7:AW14" si="0">M7+P7+S7+V7+Y7+AB7+AE7+AH7+AK7+AN7+AQ7+AT7</f>
        <v>0</v>
      </c>
      <c r="AX7" s="115"/>
      <c r="AY7" s="115"/>
      <c r="AZ7" s="74" t="s">
        <v>30</v>
      </c>
      <c r="BA7" s="11"/>
      <c r="BB7" s="11"/>
      <c r="BC7" s="11"/>
      <c r="BD7" s="11"/>
      <c r="BE7" s="11"/>
    </row>
    <row r="8" spans="1:57" s="5" customFormat="1" ht="21" customHeight="1" x14ac:dyDescent="0.2">
      <c r="A8" s="127" t="s">
        <v>140</v>
      </c>
      <c r="B8" s="102"/>
      <c r="C8" s="102"/>
      <c r="D8" s="102"/>
      <c r="E8" s="102"/>
      <c r="F8" s="102"/>
      <c r="G8" s="102"/>
      <c r="H8" s="102"/>
      <c r="I8" s="102"/>
      <c r="J8" s="102"/>
      <c r="K8" s="102"/>
      <c r="L8" s="103"/>
      <c r="M8" s="125"/>
      <c r="N8" s="115"/>
      <c r="O8" s="36" t="s">
        <v>32</v>
      </c>
      <c r="P8" s="125"/>
      <c r="Q8" s="115"/>
      <c r="R8" s="36" t="s">
        <v>32</v>
      </c>
      <c r="S8" s="125"/>
      <c r="T8" s="115"/>
      <c r="U8" s="36" t="s">
        <v>32</v>
      </c>
      <c r="V8" s="125"/>
      <c r="W8" s="115"/>
      <c r="X8" s="36" t="s">
        <v>32</v>
      </c>
      <c r="Y8" s="125"/>
      <c r="Z8" s="115"/>
      <c r="AA8" s="36" t="s">
        <v>32</v>
      </c>
      <c r="AB8" s="125"/>
      <c r="AC8" s="115"/>
      <c r="AD8" s="36" t="s">
        <v>32</v>
      </c>
      <c r="AE8" s="125"/>
      <c r="AF8" s="115"/>
      <c r="AG8" s="36" t="s">
        <v>32</v>
      </c>
      <c r="AH8" s="125"/>
      <c r="AI8" s="115"/>
      <c r="AJ8" s="36" t="s">
        <v>32</v>
      </c>
      <c r="AK8" s="125"/>
      <c r="AL8" s="115"/>
      <c r="AM8" s="36" t="s">
        <v>32</v>
      </c>
      <c r="AN8" s="125"/>
      <c r="AO8" s="115"/>
      <c r="AP8" s="36" t="s">
        <v>32</v>
      </c>
      <c r="AQ8" s="125"/>
      <c r="AR8" s="115"/>
      <c r="AS8" s="36" t="s">
        <v>32</v>
      </c>
      <c r="AT8" s="125"/>
      <c r="AU8" s="115"/>
      <c r="AV8" s="73" t="s">
        <v>32</v>
      </c>
      <c r="AW8" s="126">
        <f t="shared" si="0"/>
        <v>0</v>
      </c>
      <c r="AX8" s="115"/>
      <c r="AY8" s="115"/>
      <c r="AZ8" s="72" t="s">
        <v>32</v>
      </c>
      <c r="BA8" s="11"/>
      <c r="BB8" s="11"/>
      <c r="BC8" s="11"/>
      <c r="BD8" s="11"/>
      <c r="BE8" s="11"/>
    </row>
    <row r="9" spans="1:57" s="5" customFormat="1" ht="21" customHeight="1" x14ac:dyDescent="0.2">
      <c r="A9" s="127" t="s">
        <v>139</v>
      </c>
      <c r="B9" s="102"/>
      <c r="C9" s="102"/>
      <c r="D9" s="102"/>
      <c r="E9" s="102"/>
      <c r="F9" s="102"/>
      <c r="G9" s="102"/>
      <c r="H9" s="102"/>
      <c r="I9" s="102"/>
      <c r="J9" s="102"/>
      <c r="K9" s="102"/>
      <c r="L9" s="103"/>
      <c r="M9" s="125"/>
      <c r="N9" s="115"/>
      <c r="O9" s="36" t="s">
        <v>32</v>
      </c>
      <c r="P9" s="125"/>
      <c r="Q9" s="115"/>
      <c r="R9" s="36" t="s">
        <v>32</v>
      </c>
      <c r="S9" s="125"/>
      <c r="T9" s="115"/>
      <c r="U9" s="36" t="s">
        <v>32</v>
      </c>
      <c r="V9" s="125"/>
      <c r="W9" s="115"/>
      <c r="X9" s="36" t="s">
        <v>32</v>
      </c>
      <c r="Y9" s="125"/>
      <c r="Z9" s="115"/>
      <c r="AA9" s="36" t="s">
        <v>32</v>
      </c>
      <c r="AB9" s="125"/>
      <c r="AC9" s="115"/>
      <c r="AD9" s="36" t="s">
        <v>32</v>
      </c>
      <c r="AE9" s="125"/>
      <c r="AF9" s="115"/>
      <c r="AG9" s="36" t="s">
        <v>32</v>
      </c>
      <c r="AH9" s="125"/>
      <c r="AI9" s="115"/>
      <c r="AJ9" s="36" t="s">
        <v>32</v>
      </c>
      <c r="AK9" s="125"/>
      <c r="AL9" s="115"/>
      <c r="AM9" s="36" t="s">
        <v>32</v>
      </c>
      <c r="AN9" s="125"/>
      <c r="AO9" s="115"/>
      <c r="AP9" s="36" t="s">
        <v>32</v>
      </c>
      <c r="AQ9" s="125"/>
      <c r="AR9" s="115"/>
      <c r="AS9" s="36" t="s">
        <v>32</v>
      </c>
      <c r="AT9" s="125"/>
      <c r="AU9" s="115"/>
      <c r="AV9" s="73" t="s">
        <v>32</v>
      </c>
      <c r="AW9" s="126">
        <f t="shared" si="0"/>
        <v>0</v>
      </c>
      <c r="AX9" s="115"/>
      <c r="AY9" s="115"/>
      <c r="AZ9" s="72" t="s">
        <v>32</v>
      </c>
      <c r="BA9" s="11"/>
      <c r="BB9" s="11"/>
      <c r="BC9" s="11"/>
      <c r="BD9" s="11"/>
      <c r="BE9" s="11"/>
    </row>
    <row r="10" spans="1:57" s="5" customFormat="1" ht="21" customHeight="1" x14ac:dyDescent="0.2">
      <c r="A10" s="121" t="s">
        <v>138</v>
      </c>
      <c r="B10" s="122"/>
      <c r="C10" s="122"/>
      <c r="D10" s="122"/>
      <c r="E10" s="122"/>
      <c r="F10" s="122"/>
      <c r="G10" s="122"/>
      <c r="H10" s="122"/>
      <c r="I10" s="122"/>
      <c r="J10" s="122"/>
      <c r="K10" s="122"/>
      <c r="L10" s="123"/>
      <c r="M10" s="125"/>
      <c r="N10" s="115"/>
      <c r="O10" s="36" t="s">
        <v>32</v>
      </c>
      <c r="P10" s="125"/>
      <c r="Q10" s="115"/>
      <c r="R10" s="36" t="s">
        <v>32</v>
      </c>
      <c r="S10" s="125"/>
      <c r="T10" s="115"/>
      <c r="U10" s="36" t="s">
        <v>32</v>
      </c>
      <c r="V10" s="125"/>
      <c r="W10" s="115"/>
      <c r="X10" s="36" t="s">
        <v>32</v>
      </c>
      <c r="Y10" s="125"/>
      <c r="Z10" s="115"/>
      <c r="AA10" s="36" t="s">
        <v>32</v>
      </c>
      <c r="AB10" s="125"/>
      <c r="AC10" s="115"/>
      <c r="AD10" s="36" t="s">
        <v>32</v>
      </c>
      <c r="AE10" s="125"/>
      <c r="AF10" s="115"/>
      <c r="AG10" s="36" t="s">
        <v>32</v>
      </c>
      <c r="AH10" s="125"/>
      <c r="AI10" s="115"/>
      <c r="AJ10" s="36" t="s">
        <v>32</v>
      </c>
      <c r="AK10" s="125"/>
      <c r="AL10" s="115"/>
      <c r="AM10" s="36" t="s">
        <v>32</v>
      </c>
      <c r="AN10" s="125"/>
      <c r="AO10" s="115"/>
      <c r="AP10" s="36" t="s">
        <v>32</v>
      </c>
      <c r="AQ10" s="125"/>
      <c r="AR10" s="115"/>
      <c r="AS10" s="36" t="s">
        <v>32</v>
      </c>
      <c r="AT10" s="125"/>
      <c r="AU10" s="115"/>
      <c r="AV10" s="73" t="s">
        <v>32</v>
      </c>
      <c r="AW10" s="126">
        <f t="shared" si="0"/>
        <v>0</v>
      </c>
      <c r="AX10" s="115"/>
      <c r="AY10" s="115"/>
      <c r="AZ10" s="72" t="s">
        <v>32</v>
      </c>
      <c r="BA10" s="11"/>
      <c r="BB10" s="11"/>
      <c r="BC10" s="11"/>
      <c r="BD10" s="11"/>
      <c r="BE10" s="11"/>
    </row>
    <row r="11" spans="1:57" s="5" customFormat="1" ht="21" customHeight="1" x14ac:dyDescent="0.2">
      <c r="A11" s="121" t="s">
        <v>137</v>
      </c>
      <c r="B11" s="122"/>
      <c r="C11" s="122"/>
      <c r="D11" s="122"/>
      <c r="E11" s="122"/>
      <c r="F11" s="122"/>
      <c r="G11" s="122"/>
      <c r="H11" s="122"/>
      <c r="I11" s="122"/>
      <c r="J11" s="122"/>
      <c r="K11" s="122"/>
      <c r="L11" s="123"/>
      <c r="M11" s="125"/>
      <c r="N11" s="115"/>
      <c r="O11" s="36" t="s">
        <v>32</v>
      </c>
      <c r="P11" s="125"/>
      <c r="Q11" s="115"/>
      <c r="R11" s="36" t="s">
        <v>32</v>
      </c>
      <c r="S11" s="125"/>
      <c r="T11" s="115"/>
      <c r="U11" s="36" t="s">
        <v>32</v>
      </c>
      <c r="V11" s="125"/>
      <c r="W11" s="115"/>
      <c r="X11" s="36" t="s">
        <v>32</v>
      </c>
      <c r="Y11" s="125"/>
      <c r="Z11" s="115"/>
      <c r="AA11" s="36" t="s">
        <v>32</v>
      </c>
      <c r="AB11" s="125"/>
      <c r="AC11" s="115"/>
      <c r="AD11" s="36" t="s">
        <v>32</v>
      </c>
      <c r="AE11" s="125"/>
      <c r="AF11" s="115"/>
      <c r="AG11" s="36" t="s">
        <v>32</v>
      </c>
      <c r="AH11" s="125"/>
      <c r="AI11" s="115"/>
      <c r="AJ11" s="36" t="s">
        <v>32</v>
      </c>
      <c r="AK11" s="125"/>
      <c r="AL11" s="115"/>
      <c r="AM11" s="36" t="s">
        <v>32</v>
      </c>
      <c r="AN11" s="125"/>
      <c r="AO11" s="115"/>
      <c r="AP11" s="36" t="s">
        <v>32</v>
      </c>
      <c r="AQ11" s="125"/>
      <c r="AR11" s="115"/>
      <c r="AS11" s="36" t="s">
        <v>32</v>
      </c>
      <c r="AT11" s="125"/>
      <c r="AU11" s="115"/>
      <c r="AV11" s="73" t="s">
        <v>32</v>
      </c>
      <c r="AW11" s="126">
        <f t="shared" si="0"/>
        <v>0</v>
      </c>
      <c r="AX11" s="115"/>
      <c r="AY11" s="115"/>
      <c r="AZ11" s="72" t="s">
        <v>32</v>
      </c>
      <c r="BA11" s="11"/>
      <c r="BB11" s="11"/>
      <c r="BC11" s="11"/>
      <c r="BD11" s="11"/>
      <c r="BE11" s="11"/>
    </row>
    <row r="12" spans="1:57" s="5" customFormat="1" ht="21" customHeight="1" x14ac:dyDescent="0.2">
      <c r="A12" s="121" t="s">
        <v>136</v>
      </c>
      <c r="B12" s="122"/>
      <c r="C12" s="122"/>
      <c r="D12" s="122"/>
      <c r="E12" s="122"/>
      <c r="F12" s="122"/>
      <c r="G12" s="122"/>
      <c r="H12" s="122"/>
      <c r="I12" s="122"/>
      <c r="J12" s="122"/>
      <c r="K12" s="122"/>
      <c r="L12" s="123"/>
      <c r="M12" s="125"/>
      <c r="N12" s="115"/>
      <c r="O12" s="36" t="s">
        <v>32</v>
      </c>
      <c r="P12" s="125"/>
      <c r="Q12" s="115"/>
      <c r="R12" s="36" t="s">
        <v>32</v>
      </c>
      <c r="S12" s="125"/>
      <c r="T12" s="115"/>
      <c r="U12" s="36" t="s">
        <v>32</v>
      </c>
      <c r="V12" s="125"/>
      <c r="W12" s="115"/>
      <c r="X12" s="36" t="s">
        <v>32</v>
      </c>
      <c r="Y12" s="125"/>
      <c r="Z12" s="115"/>
      <c r="AA12" s="36" t="s">
        <v>32</v>
      </c>
      <c r="AB12" s="125"/>
      <c r="AC12" s="115"/>
      <c r="AD12" s="36" t="s">
        <v>32</v>
      </c>
      <c r="AE12" s="125"/>
      <c r="AF12" s="115"/>
      <c r="AG12" s="36" t="s">
        <v>32</v>
      </c>
      <c r="AH12" s="125"/>
      <c r="AI12" s="115"/>
      <c r="AJ12" s="36" t="s">
        <v>32</v>
      </c>
      <c r="AK12" s="125"/>
      <c r="AL12" s="115"/>
      <c r="AM12" s="36" t="s">
        <v>32</v>
      </c>
      <c r="AN12" s="125"/>
      <c r="AO12" s="115"/>
      <c r="AP12" s="36" t="s">
        <v>32</v>
      </c>
      <c r="AQ12" s="125"/>
      <c r="AR12" s="115"/>
      <c r="AS12" s="36" t="s">
        <v>32</v>
      </c>
      <c r="AT12" s="125"/>
      <c r="AU12" s="115"/>
      <c r="AV12" s="73" t="s">
        <v>32</v>
      </c>
      <c r="AW12" s="126">
        <f t="shared" si="0"/>
        <v>0</v>
      </c>
      <c r="AX12" s="115"/>
      <c r="AY12" s="115"/>
      <c r="AZ12" s="72" t="s">
        <v>32</v>
      </c>
      <c r="BA12" s="11"/>
      <c r="BB12" s="11"/>
      <c r="BC12" s="11"/>
      <c r="BD12" s="11"/>
      <c r="BE12" s="11"/>
    </row>
    <row r="13" spans="1:57" s="5" customFormat="1" ht="21" customHeight="1" x14ac:dyDescent="0.2">
      <c r="A13" s="127" t="s">
        <v>135</v>
      </c>
      <c r="B13" s="102"/>
      <c r="C13" s="102"/>
      <c r="D13" s="102"/>
      <c r="E13" s="102"/>
      <c r="F13" s="102"/>
      <c r="G13" s="102"/>
      <c r="H13" s="102"/>
      <c r="I13" s="102"/>
      <c r="J13" s="102"/>
      <c r="K13" s="102"/>
      <c r="L13" s="103"/>
      <c r="M13" s="125"/>
      <c r="N13" s="115"/>
      <c r="O13" s="36" t="s">
        <v>32</v>
      </c>
      <c r="P13" s="125"/>
      <c r="Q13" s="115"/>
      <c r="R13" s="36" t="s">
        <v>32</v>
      </c>
      <c r="S13" s="125"/>
      <c r="T13" s="115"/>
      <c r="U13" s="36" t="s">
        <v>32</v>
      </c>
      <c r="V13" s="125"/>
      <c r="W13" s="115"/>
      <c r="X13" s="36" t="s">
        <v>32</v>
      </c>
      <c r="Y13" s="125"/>
      <c r="Z13" s="115"/>
      <c r="AA13" s="36" t="s">
        <v>32</v>
      </c>
      <c r="AB13" s="125"/>
      <c r="AC13" s="115"/>
      <c r="AD13" s="36" t="s">
        <v>32</v>
      </c>
      <c r="AE13" s="125"/>
      <c r="AF13" s="115"/>
      <c r="AG13" s="36" t="s">
        <v>32</v>
      </c>
      <c r="AH13" s="125"/>
      <c r="AI13" s="115"/>
      <c r="AJ13" s="36" t="s">
        <v>32</v>
      </c>
      <c r="AK13" s="125"/>
      <c r="AL13" s="115"/>
      <c r="AM13" s="36" t="s">
        <v>32</v>
      </c>
      <c r="AN13" s="125"/>
      <c r="AO13" s="115"/>
      <c r="AP13" s="36" t="s">
        <v>32</v>
      </c>
      <c r="AQ13" s="125"/>
      <c r="AR13" s="115"/>
      <c r="AS13" s="36" t="s">
        <v>32</v>
      </c>
      <c r="AT13" s="125"/>
      <c r="AU13" s="115"/>
      <c r="AV13" s="73" t="s">
        <v>32</v>
      </c>
      <c r="AW13" s="126">
        <f t="shared" si="0"/>
        <v>0</v>
      </c>
      <c r="AX13" s="115"/>
      <c r="AY13" s="115"/>
      <c r="AZ13" s="72" t="s">
        <v>32</v>
      </c>
      <c r="BA13" s="11"/>
      <c r="BB13" s="11"/>
      <c r="BC13" s="11"/>
      <c r="BD13" s="11"/>
      <c r="BE13" s="11"/>
    </row>
    <row r="14" spans="1:57" s="5" customFormat="1" ht="21" customHeight="1" x14ac:dyDescent="0.2">
      <c r="A14" s="127" t="s">
        <v>134</v>
      </c>
      <c r="B14" s="102"/>
      <c r="C14" s="102"/>
      <c r="D14" s="102"/>
      <c r="E14" s="102"/>
      <c r="F14" s="102"/>
      <c r="G14" s="102"/>
      <c r="H14" s="102"/>
      <c r="I14" s="102"/>
      <c r="J14" s="102"/>
      <c r="K14" s="102"/>
      <c r="L14" s="103"/>
      <c r="M14" s="125"/>
      <c r="N14" s="115"/>
      <c r="O14" s="36" t="s">
        <v>32</v>
      </c>
      <c r="P14" s="125"/>
      <c r="Q14" s="115"/>
      <c r="R14" s="36" t="s">
        <v>32</v>
      </c>
      <c r="S14" s="125"/>
      <c r="T14" s="115"/>
      <c r="U14" s="36" t="s">
        <v>32</v>
      </c>
      <c r="V14" s="125"/>
      <c r="W14" s="115"/>
      <c r="X14" s="36" t="s">
        <v>32</v>
      </c>
      <c r="Y14" s="125"/>
      <c r="Z14" s="115"/>
      <c r="AA14" s="36" t="s">
        <v>32</v>
      </c>
      <c r="AB14" s="125"/>
      <c r="AC14" s="115"/>
      <c r="AD14" s="36" t="s">
        <v>32</v>
      </c>
      <c r="AE14" s="125"/>
      <c r="AF14" s="115"/>
      <c r="AG14" s="36" t="s">
        <v>32</v>
      </c>
      <c r="AH14" s="125"/>
      <c r="AI14" s="115"/>
      <c r="AJ14" s="36" t="s">
        <v>32</v>
      </c>
      <c r="AK14" s="125"/>
      <c r="AL14" s="115"/>
      <c r="AM14" s="36" t="s">
        <v>32</v>
      </c>
      <c r="AN14" s="125"/>
      <c r="AO14" s="115"/>
      <c r="AP14" s="36" t="s">
        <v>32</v>
      </c>
      <c r="AQ14" s="125"/>
      <c r="AR14" s="115"/>
      <c r="AS14" s="36" t="s">
        <v>32</v>
      </c>
      <c r="AT14" s="125"/>
      <c r="AU14" s="115"/>
      <c r="AV14" s="73" t="s">
        <v>32</v>
      </c>
      <c r="AW14" s="126">
        <f t="shared" si="0"/>
        <v>0</v>
      </c>
      <c r="AX14" s="115"/>
      <c r="AY14" s="115"/>
      <c r="AZ14" s="72" t="s">
        <v>32</v>
      </c>
      <c r="BA14" s="11"/>
      <c r="BB14" s="11"/>
      <c r="BC14" s="11"/>
      <c r="BD14" s="11"/>
      <c r="BE14" s="11"/>
    </row>
    <row r="15" spans="1:57" s="5" customFormat="1" ht="21" customHeight="1" thickBot="1" x14ac:dyDescent="0.25">
      <c r="A15" s="121" t="s">
        <v>133</v>
      </c>
      <c r="B15" s="122"/>
      <c r="C15" s="122"/>
      <c r="D15" s="122"/>
      <c r="E15" s="122"/>
      <c r="F15" s="122"/>
      <c r="G15" s="122"/>
      <c r="H15" s="122"/>
      <c r="I15" s="122"/>
      <c r="J15" s="122"/>
      <c r="K15" s="122"/>
      <c r="L15" s="123"/>
      <c r="M15" s="119">
        <f>SUM(M8:N14)</f>
        <v>0</v>
      </c>
      <c r="N15" s="114"/>
      <c r="O15" s="71" t="s">
        <v>32</v>
      </c>
      <c r="P15" s="119">
        <f>SUM(P8:Q14)</f>
        <v>0</v>
      </c>
      <c r="Q15" s="114"/>
      <c r="R15" s="71" t="s">
        <v>32</v>
      </c>
      <c r="S15" s="119">
        <f>SUM(S8:T14)</f>
        <v>0</v>
      </c>
      <c r="T15" s="114"/>
      <c r="U15" s="71" t="s">
        <v>32</v>
      </c>
      <c r="V15" s="119">
        <f>SUM(V8:W14)</f>
        <v>0</v>
      </c>
      <c r="W15" s="114"/>
      <c r="X15" s="71" t="s">
        <v>32</v>
      </c>
      <c r="Y15" s="119">
        <f>SUM(Y8:Z14)</f>
        <v>0</v>
      </c>
      <c r="Z15" s="114"/>
      <c r="AA15" s="71" t="s">
        <v>32</v>
      </c>
      <c r="AB15" s="119">
        <f>SUM(AB8:AC14)</f>
        <v>0</v>
      </c>
      <c r="AC15" s="114"/>
      <c r="AD15" s="71" t="s">
        <v>32</v>
      </c>
      <c r="AE15" s="119">
        <f>SUM(AE8:AF14)</f>
        <v>0</v>
      </c>
      <c r="AF15" s="114"/>
      <c r="AG15" s="71" t="s">
        <v>32</v>
      </c>
      <c r="AH15" s="119">
        <f>SUM(AH8:AI14)</f>
        <v>0</v>
      </c>
      <c r="AI15" s="114"/>
      <c r="AJ15" s="71" t="s">
        <v>32</v>
      </c>
      <c r="AK15" s="119">
        <f>SUM(AK8:AL14)</f>
        <v>0</v>
      </c>
      <c r="AL15" s="114"/>
      <c r="AM15" s="71" t="s">
        <v>32</v>
      </c>
      <c r="AN15" s="119">
        <f>SUM(AN8:AO14)</f>
        <v>0</v>
      </c>
      <c r="AO15" s="114"/>
      <c r="AP15" s="71" t="s">
        <v>32</v>
      </c>
      <c r="AQ15" s="119">
        <f>SUM(AQ8:AR14)</f>
        <v>0</v>
      </c>
      <c r="AR15" s="114"/>
      <c r="AS15" s="71" t="s">
        <v>32</v>
      </c>
      <c r="AT15" s="119">
        <f>SUM(AT8:AU14)</f>
        <v>0</v>
      </c>
      <c r="AU15" s="114"/>
      <c r="AV15" s="70" t="s">
        <v>32</v>
      </c>
      <c r="AW15" s="120">
        <f>SUM(AW8:AY14)</f>
        <v>0</v>
      </c>
      <c r="AX15" s="114"/>
      <c r="AY15" s="114"/>
      <c r="AZ15" s="69" t="s">
        <v>32</v>
      </c>
      <c r="BA15" s="11"/>
      <c r="BB15" s="11"/>
      <c r="BC15" s="11"/>
      <c r="BD15" s="11"/>
      <c r="BE15" s="11"/>
    </row>
    <row r="16" spans="1:57" s="5" customFormat="1" ht="27.75" customHeight="1" thickBot="1" x14ac:dyDescent="0.25">
      <c r="A16" s="117" t="s">
        <v>132</v>
      </c>
      <c r="B16" s="124"/>
      <c r="C16" s="124"/>
      <c r="D16" s="124"/>
      <c r="E16" s="124"/>
      <c r="F16" s="124"/>
      <c r="G16" s="124"/>
      <c r="H16" s="124"/>
      <c r="I16" s="124"/>
      <c r="J16" s="124"/>
      <c r="K16" s="124"/>
      <c r="L16" s="124"/>
      <c r="M16" s="116"/>
      <c r="N16" s="113"/>
      <c r="O16" s="41" t="s">
        <v>32</v>
      </c>
      <c r="P16" s="116"/>
      <c r="Q16" s="113"/>
      <c r="R16" s="41" t="s">
        <v>32</v>
      </c>
      <c r="S16" s="116"/>
      <c r="T16" s="113"/>
      <c r="U16" s="41" t="s">
        <v>32</v>
      </c>
      <c r="V16" s="116"/>
      <c r="W16" s="113"/>
      <c r="X16" s="41" t="s">
        <v>32</v>
      </c>
      <c r="Y16" s="116"/>
      <c r="Z16" s="113"/>
      <c r="AA16" s="41" t="s">
        <v>32</v>
      </c>
      <c r="AB16" s="116"/>
      <c r="AC16" s="113"/>
      <c r="AD16" s="41" t="s">
        <v>32</v>
      </c>
      <c r="AE16" s="116"/>
      <c r="AF16" s="113"/>
      <c r="AG16" s="41" t="s">
        <v>32</v>
      </c>
      <c r="AH16" s="116"/>
      <c r="AI16" s="113"/>
      <c r="AJ16" s="41" t="s">
        <v>32</v>
      </c>
      <c r="AK16" s="116"/>
      <c r="AL16" s="113"/>
      <c r="AM16" s="41" t="s">
        <v>32</v>
      </c>
      <c r="AN16" s="116"/>
      <c r="AO16" s="113"/>
      <c r="AP16" s="41" t="s">
        <v>32</v>
      </c>
      <c r="AQ16" s="116"/>
      <c r="AR16" s="113"/>
      <c r="AS16" s="41" t="s">
        <v>32</v>
      </c>
      <c r="AT16" s="116"/>
      <c r="AU16" s="113"/>
      <c r="AV16" s="40" t="s">
        <v>32</v>
      </c>
      <c r="AW16" s="112"/>
      <c r="AX16" s="113"/>
      <c r="AY16" s="113"/>
      <c r="AZ16" s="39" t="s">
        <v>32</v>
      </c>
      <c r="BA16" s="11"/>
      <c r="BB16" s="11"/>
      <c r="BC16" s="11"/>
      <c r="BD16" s="11"/>
      <c r="BE16" s="11"/>
    </row>
    <row r="17" spans="1:75" s="5" customFormat="1" ht="21" customHeight="1" thickBot="1" x14ac:dyDescent="0.25">
      <c r="A17" s="117" t="s">
        <v>131</v>
      </c>
      <c r="B17" s="118"/>
      <c r="C17" s="118"/>
      <c r="D17" s="118"/>
      <c r="E17" s="118"/>
      <c r="F17" s="118"/>
      <c r="G17" s="118"/>
      <c r="H17" s="118"/>
      <c r="I17" s="118"/>
      <c r="J17" s="118"/>
      <c r="K17" s="118"/>
      <c r="L17" s="118"/>
      <c r="M17" s="116"/>
      <c r="N17" s="113"/>
      <c r="O17" s="41" t="s">
        <v>32</v>
      </c>
      <c r="P17" s="116"/>
      <c r="Q17" s="113"/>
      <c r="R17" s="41" t="s">
        <v>32</v>
      </c>
      <c r="S17" s="116"/>
      <c r="T17" s="113"/>
      <c r="U17" s="41" t="s">
        <v>32</v>
      </c>
      <c r="V17" s="116"/>
      <c r="W17" s="113"/>
      <c r="X17" s="41" t="s">
        <v>32</v>
      </c>
      <c r="Y17" s="116"/>
      <c r="Z17" s="113"/>
      <c r="AA17" s="41" t="s">
        <v>32</v>
      </c>
      <c r="AB17" s="116"/>
      <c r="AC17" s="113"/>
      <c r="AD17" s="41" t="s">
        <v>32</v>
      </c>
      <c r="AE17" s="116"/>
      <c r="AF17" s="113"/>
      <c r="AG17" s="41" t="s">
        <v>32</v>
      </c>
      <c r="AH17" s="116"/>
      <c r="AI17" s="113"/>
      <c r="AJ17" s="41" t="s">
        <v>32</v>
      </c>
      <c r="AK17" s="116"/>
      <c r="AL17" s="113"/>
      <c r="AM17" s="41" t="s">
        <v>32</v>
      </c>
      <c r="AN17" s="116"/>
      <c r="AO17" s="113"/>
      <c r="AP17" s="41" t="s">
        <v>32</v>
      </c>
      <c r="AQ17" s="116"/>
      <c r="AR17" s="113"/>
      <c r="AS17" s="41" t="s">
        <v>32</v>
      </c>
      <c r="AT17" s="116"/>
      <c r="AU17" s="113"/>
      <c r="AV17" s="40" t="s">
        <v>32</v>
      </c>
      <c r="AW17" s="112">
        <f>M17+P17+S17+V17+Y17+AB17+AE17+AH17+AK17+AN17+AQ17+AT17</f>
        <v>0</v>
      </c>
      <c r="AX17" s="113"/>
      <c r="AY17" s="113"/>
      <c r="AZ17" s="39" t="s">
        <v>32</v>
      </c>
      <c r="BA17" s="11"/>
      <c r="BB17" s="11"/>
      <c r="BC17" s="11"/>
      <c r="BD17" s="11"/>
      <c r="BE17" s="11"/>
    </row>
    <row r="18" spans="1:75" s="5" customFormat="1" ht="21"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1:75" s="5" customFormat="1" ht="21" customHeight="1" x14ac:dyDescent="0.2">
      <c r="A19" s="101" t="s">
        <v>74</v>
      </c>
      <c r="B19" s="102"/>
      <c r="C19" s="102"/>
      <c r="D19" s="102"/>
      <c r="E19" s="102"/>
      <c r="F19" s="102"/>
      <c r="G19" s="102"/>
      <c r="H19" s="102"/>
      <c r="I19" s="103"/>
      <c r="J19" s="38" t="s">
        <v>71</v>
      </c>
      <c r="K19" s="114">
        <f>AW7</f>
        <v>0</v>
      </c>
      <c r="L19" s="114"/>
      <c r="M19" s="114"/>
      <c r="N19" s="114"/>
      <c r="O19" s="37" t="s">
        <v>70</v>
      </c>
      <c r="P19" s="29" t="s">
        <v>30</v>
      </c>
      <c r="Q19" s="5" t="s">
        <v>29</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row>
    <row r="20" spans="1:75" s="5" customFormat="1" ht="21" customHeight="1" x14ac:dyDescent="0.2">
      <c r="A20" s="101" t="s">
        <v>99</v>
      </c>
      <c r="B20" s="102"/>
      <c r="C20" s="102"/>
      <c r="D20" s="102"/>
      <c r="E20" s="102"/>
      <c r="F20" s="102"/>
      <c r="G20" s="102"/>
      <c r="H20" s="102"/>
      <c r="I20" s="103"/>
      <c r="J20" s="16" t="s">
        <v>71</v>
      </c>
      <c r="K20" s="115">
        <f>AW15</f>
        <v>0</v>
      </c>
      <c r="L20" s="115"/>
      <c r="M20" s="115"/>
      <c r="N20" s="115"/>
      <c r="O20" s="26" t="s">
        <v>70</v>
      </c>
      <c r="P20" s="36" t="s">
        <v>32</v>
      </c>
      <c r="Q20" s="14" t="s">
        <v>26</v>
      </c>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row>
    <row r="21" spans="1:75" s="5" customFormat="1" ht="21" customHeight="1" x14ac:dyDescent="0.2">
      <c r="A21" s="101" t="s">
        <v>98</v>
      </c>
      <c r="B21" s="102"/>
      <c r="C21" s="102"/>
      <c r="D21" s="102"/>
      <c r="E21" s="102"/>
      <c r="F21" s="102"/>
      <c r="G21" s="102"/>
      <c r="H21" s="102"/>
      <c r="I21" s="103"/>
      <c r="J21" s="56" t="s">
        <v>71</v>
      </c>
      <c r="K21" s="109" t="e">
        <f>ROUNDUP(K20/K19,1)</f>
        <v>#DIV/0!</v>
      </c>
      <c r="L21" s="109"/>
      <c r="M21" s="109"/>
      <c r="N21" s="109"/>
      <c r="O21" s="48" t="s">
        <v>70</v>
      </c>
      <c r="P21" s="30" t="s">
        <v>16</v>
      </c>
      <c r="Q21" s="14" t="s">
        <v>130</v>
      </c>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row>
    <row r="22" spans="1:75" s="5" customFormat="1" ht="21" customHeight="1" x14ac:dyDescent="0.2">
      <c r="A22" s="101" t="s">
        <v>129</v>
      </c>
      <c r="B22" s="102"/>
      <c r="C22" s="102"/>
      <c r="D22" s="102"/>
      <c r="E22" s="102"/>
      <c r="F22" s="102"/>
      <c r="G22" s="102"/>
      <c r="H22" s="102"/>
      <c r="I22" s="103"/>
      <c r="J22" s="16" t="s">
        <v>71</v>
      </c>
      <c r="K22" s="104" t="e">
        <f>ROUNDUP(AW11/K19,1)</f>
        <v>#DIV/0!</v>
      </c>
      <c r="L22" s="104"/>
      <c r="M22" s="104"/>
      <c r="N22" s="104"/>
      <c r="O22" s="26" t="s">
        <v>70</v>
      </c>
      <c r="P22" s="15" t="s">
        <v>16</v>
      </c>
      <c r="Q22" s="110" t="s">
        <v>128</v>
      </c>
      <c r="R22" s="111"/>
      <c r="S22" s="111"/>
      <c r="T22" s="111"/>
      <c r="U22" s="111"/>
      <c r="V22" s="111"/>
      <c r="W22" s="111"/>
      <c r="X22" s="111"/>
      <c r="Y22" s="111"/>
      <c r="Z22" s="111"/>
      <c r="AA22" s="111"/>
      <c r="AB22" s="111"/>
      <c r="AC22" s="111"/>
      <c r="AD22" s="111"/>
      <c r="AE22" s="111"/>
      <c r="AF22" s="111"/>
      <c r="AG22" s="111"/>
      <c r="AH22" s="111"/>
      <c r="AI22" s="111"/>
      <c r="AJ22" s="111"/>
      <c r="AK22" s="1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row>
    <row r="23" spans="1:75" s="5" customFormat="1" ht="21" customHeight="1" x14ac:dyDescent="0.2">
      <c r="A23" s="101" t="s">
        <v>127</v>
      </c>
      <c r="B23" s="102"/>
      <c r="C23" s="102"/>
      <c r="D23" s="102"/>
      <c r="E23" s="102"/>
      <c r="F23" s="102"/>
      <c r="G23" s="102"/>
      <c r="H23" s="102"/>
      <c r="I23" s="103"/>
      <c r="J23" s="16" t="s">
        <v>71</v>
      </c>
      <c r="K23" s="104" t="e">
        <f>ROUNDUP(AW12/K19,1)</f>
        <v>#DIV/0!</v>
      </c>
      <c r="L23" s="104"/>
      <c r="M23" s="104"/>
      <c r="N23" s="104"/>
      <c r="O23" s="26" t="s">
        <v>70</v>
      </c>
      <c r="P23" s="15" t="s">
        <v>16</v>
      </c>
      <c r="Q23" s="68" t="s">
        <v>126</v>
      </c>
      <c r="R23" s="14"/>
      <c r="S23" s="14"/>
      <c r="T23" s="14"/>
      <c r="U23" s="14"/>
      <c r="V23" s="14"/>
      <c r="W23" s="14"/>
      <c r="X23" s="14"/>
      <c r="Y23" s="67"/>
      <c r="Z23" s="67"/>
      <c r="AA23" s="67"/>
      <c r="AB23" s="67"/>
      <c r="AC23" s="14"/>
      <c r="AD23" s="14"/>
      <c r="AE23" s="14"/>
      <c r="AF23" s="14"/>
      <c r="AG23" s="14"/>
      <c r="AH23" s="14"/>
      <c r="AI23" s="14"/>
      <c r="AJ23" s="14"/>
      <c r="AK23" s="14"/>
      <c r="AL23" s="14"/>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row>
    <row r="24" spans="1:75" s="5" customFormat="1" ht="21" customHeight="1" x14ac:dyDescent="0.2">
      <c r="A24" s="101" t="s">
        <v>125</v>
      </c>
      <c r="B24" s="102"/>
      <c r="C24" s="102"/>
      <c r="D24" s="102"/>
      <c r="E24" s="102"/>
      <c r="F24" s="102"/>
      <c r="G24" s="102"/>
      <c r="H24" s="102"/>
      <c r="I24" s="103"/>
      <c r="J24" s="16" t="s">
        <v>71</v>
      </c>
      <c r="K24" s="104" t="e">
        <f>ROUNDUP(AW13/K19,1)</f>
        <v>#DIV/0!</v>
      </c>
      <c r="L24" s="104"/>
      <c r="M24" s="104"/>
      <c r="N24" s="104"/>
      <c r="O24" s="26" t="s">
        <v>70</v>
      </c>
      <c r="P24" s="15" t="s">
        <v>16</v>
      </c>
      <c r="Q24" s="68" t="s">
        <v>124</v>
      </c>
      <c r="R24" s="14"/>
      <c r="S24" s="14"/>
      <c r="T24" s="14"/>
      <c r="U24" s="14"/>
      <c r="V24" s="14"/>
      <c r="W24" s="14"/>
      <c r="X24" s="14"/>
      <c r="Y24" s="67"/>
      <c r="Z24" s="67"/>
      <c r="AA24" s="67"/>
      <c r="AB24" s="67"/>
      <c r="AC24" s="14"/>
      <c r="AD24" s="14"/>
      <c r="AE24" s="14"/>
      <c r="AF24" s="14"/>
      <c r="AG24" s="14"/>
      <c r="AH24" s="14"/>
      <c r="AI24" s="14"/>
      <c r="AJ24" s="14"/>
      <c r="AK24" s="14"/>
      <c r="AL24" s="14"/>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row>
    <row r="25" spans="1:75" s="5" customFormat="1" ht="21" customHeight="1" x14ac:dyDescent="0.2">
      <c r="A25" s="101" t="s">
        <v>123</v>
      </c>
      <c r="B25" s="102"/>
      <c r="C25" s="102"/>
      <c r="D25" s="102"/>
      <c r="E25" s="102"/>
      <c r="F25" s="102"/>
      <c r="G25" s="102"/>
      <c r="H25" s="102"/>
      <c r="I25" s="103"/>
      <c r="J25" s="16" t="s">
        <v>71</v>
      </c>
      <c r="K25" s="104" t="e">
        <f>ROUNDUP(AW14/K19,1)</f>
        <v>#DIV/0!</v>
      </c>
      <c r="L25" s="104"/>
      <c r="M25" s="104"/>
      <c r="N25" s="104"/>
      <c r="O25" s="26" t="s">
        <v>70</v>
      </c>
      <c r="P25" s="15" t="s">
        <v>16</v>
      </c>
      <c r="Q25" s="68" t="s">
        <v>122</v>
      </c>
      <c r="R25" s="14"/>
      <c r="S25" s="14"/>
      <c r="T25" s="14"/>
      <c r="U25" s="14"/>
      <c r="V25" s="14"/>
      <c r="W25" s="14"/>
      <c r="X25" s="14"/>
      <c r="Y25" s="67"/>
      <c r="Z25" s="67"/>
      <c r="AA25" s="67"/>
      <c r="AB25" s="67"/>
      <c r="AC25" s="14"/>
      <c r="AD25" s="14"/>
      <c r="AE25" s="14"/>
      <c r="AF25" s="14"/>
      <c r="AG25" s="14"/>
      <c r="AH25" s="14"/>
      <c r="AI25" s="14"/>
      <c r="AJ25" s="14"/>
      <c r="AK25" s="14"/>
      <c r="AL25" s="14"/>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row>
    <row r="26" spans="1:75" s="5" customFormat="1" ht="33" customHeight="1" x14ac:dyDescent="0.2">
      <c r="A26" s="105" t="s">
        <v>121</v>
      </c>
      <c r="B26" s="102"/>
      <c r="C26" s="102"/>
      <c r="D26" s="102"/>
      <c r="E26" s="102"/>
      <c r="F26" s="102"/>
      <c r="G26" s="102"/>
      <c r="H26" s="102"/>
      <c r="I26" s="103"/>
      <c r="J26" s="16" t="s">
        <v>71</v>
      </c>
      <c r="K26" s="104" t="e">
        <f>IF(U26="■",K21/10,K21/6)</f>
        <v>#DIV/0!</v>
      </c>
      <c r="L26" s="104"/>
      <c r="M26" s="104"/>
      <c r="N26" s="104"/>
      <c r="O26" s="26" t="s">
        <v>70</v>
      </c>
      <c r="P26" s="15" t="s">
        <v>16</v>
      </c>
      <c r="Q26" s="32" t="s">
        <v>120</v>
      </c>
      <c r="R26" s="31"/>
      <c r="S26" s="31"/>
      <c r="T26" s="31"/>
      <c r="U26" s="21" t="s">
        <v>81</v>
      </c>
      <c r="V26" s="5" t="s">
        <v>119</v>
      </c>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11"/>
      <c r="BB26" s="11"/>
      <c r="BC26" s="11"/>
      <c r="BD26" s="11"/>
      <c r="BE26" s="11"/>
      <c r="BF26" s="11"/>
      <c r="BG26" s="11"/>
      <c r="BH26" s="11"/>
      <c r="BI26" s="11"/>
    </row>
    <row r="27" spans="1:75" s="5" customFormat="1" ht="45.75" customHeight="1" x14ac:dyDescent="0.2">
      <c r="A27" s="105" t="s">
        <v>343</v>
      </c>
      <c r="B27" s="102"/>
      <c r="C27" s="102"/>
      <c r="D27" s="102"/>
      <c r="E27" s="102"/>
      <c r="F27" s="102"/>
      <c r="G27" s="102"/>
      <c r="H27" s="102"/>
      <c r="I27" s="103"/>
      <c r="J27" s="16" t="s">
        <v>71</v>
      </c>
      <c r="K27" s="104" t="e">
        <f>(K22/9)+(K23/6)+(K24/4)+(K25/2.5)</f>
        <v>#DIV/0!</v>
      </c>
      <c r="L27" s="104"/>
      <c r="M27" s="104"/>
      <c r="N27" s="104"/>
      <c r="O27" s="26" t="s">
        <v>70</v>
      </c>
      <c r="P27" s="15" t="s">
        <v>16</v>
      </c>
      <c r="Q27" s="107" t="s">
        <v>116</v>
      </c>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1"/>
      <c r="BB27" s="11"/>
      <c r="BC27" s="11"/>
      <c r="BD27" s="11"/>
      <c r="BE27" s="11"/>
      <c r="BF27" s="11"/>
      <c r="BG27" s="11"/>
      <c r="BH27" s="11"/>
      <c r="BI27" s="11"/>
    </row>
    <row r="28" spans="1:75" s="5" customFormat="1" ht="18" customHeight="1" x14ac:dyDescent="0.2">
      <c r="A28" s="5" t="s">
        <v>115</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row>
    <row r="29" spans="1:75" s="5" customFormat="1" ht="18.75" customHeight="1" x14ac:dyDescent="0.2">
      <c r="A29" s="5" t="s">
        <v>11</v>
      </c>
      <c r="J29" s="11"/>
      <c r="K29" s="13"/>
      <c r="L29" s="13"/>
      <c r="M29" s="13"/>
      <c r="N29" s="13"/>
      <c r="O29" s="11"/>
      <c r="P29" s="1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11"/>
      <c r="BB29" s="11"/>
      <c r="BC29" s="11"/>
      <c r="BD29" s="11"/>
      <c r="BE29" s="11"/>
      <c r="BF29" s="11"/>
      <c r="BG29" s="11"/>
      <c r="BH29" s="11"/>
      <c r="BI29" s="11"/>
    </row>
    <row r="30" spans="1:75" s="5" customFormat="1" ht="25.5" customHeight="1" x14ac:dyDescent="0.2">
      <c r="A30" s="106" t="s">
        <v>8</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1"/>
      <c r="BB30" s="11"/>
      <c r="BC30" s="11"/>
      <c r="BD30" s="11"/>
      <c r="BE30" s="11"/>
      <c r="BF30" s="11"/>
      <c r="BG30" s="11"/>
      <c r="BH30" s="11"/>
      <c r="BI30" s="11"/>
    </row>
    <row r="31" spans="1:75" s="5" customFormat="1" ht="27" customHeight="1" x14ac:dyDescent="0.2">
      <c r="A31" s="106" t="s">
        <v>65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B31" s="11"/>
      <c r="BC31" s="11"/>
      <c r="BD31" s="11"/>
      <c r="BE31" s="11"/>
    </row>
    <row r="32" spans="1:75" s="5" customFormat="1" ht="26.25" customHeight="1" x14ac:dyDescent="0.2">
      <c r="A32" s="106" t="s">
        <v>7</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34"/>
      <c r="BB32" s="34"/>
      <c r="BC32" s="34"/>
      <c r="BD32" s="34"/>
      <c r="BE32" s="34"/>
    </row>
    <row r="33" spans="1:57" s="5" customFormat="1" ht="15" customHeight="1" x14ac:dyDescent="0.2">
      <c r="A33" s="3" t="s">
        <v>6</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row r="34" spans="1:57" s="5" customFormat="1" ht="15" customHeight="1" x14ac:dyDescent="0.2">
      <c r="A34" s="3"/>
      <c r="B34" s="6" t="s">
        <v>5</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57" s="5" customFormat="1" ht="15" customHeight="1" x14ac:dyDescent="0.2">
      <c r="A35" s="3"/>
      <c r="B35" s="6" t="s">
        <v>4</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7" s="8" customFormat="1" ht="15" customHeight="1" x14ac:dyDescent="0.2">
      <c r="A36" s="6"/>
      <c r="B36" s="6" t="s">
        <v>3</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row>
    <row r="37" spans="1:57" s="8" customFormat="1" ht="15" customHeight="1" x14ac:dyDescent="0.2">
      <c r="A37" s="10"/>
      <c r="B37" s="6" t="s">
        <v>2</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1:57" s="5" customFormat="1" ht="15" customHeight="1" x14ac:dyDescent="0.2">
      <c r="A38" s="2"/>
      <c r="B38" s="6" t="s">
        <v>1</v>
      </c>
      <c r="C38" s="2"/>
      <c r="D38" s="2"/>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1:57" s="5" customFormat="1" ht="21" customHeight="1" x14ac:dyDescent="0.2">
      <c r="A39" s="7" t="s">
        <v>0</v>
      </c>
      <c r="B39" s="6"/>
      <c r="C39" s="2"/>
      <c r="D39" s="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sheetData>
  <mergeCells count="198">
    <mergeCell ref="A2:AZ2"/>
    <mergeCell ref="A4:L4"/>
    <mergeCell ref="M4:AB4"/>
    <mergeCell ref="AC4:AJ4"/>
    <mergeCell ref="AK4:AZ4"/>
    <mergeCell ref="A5:E5"/>
    <mergeCell ref="F5:G5"/>
    <mergeCell ref="H5:AZ5"/>
    <mergeCell ref="M6:O6"/>
    <mergeCell ref="P6:R6"/>
    <mergeCell ref="S6:U6"/>
    <mergeCell ref="V6:X6"/>
    <mergeCell ref="Y6:AA6"/>
    <mergeCell ref="AB6:AD6"/>
    <mergeCell ref="AE6:AG6"/>
    <mergeCell ref="AH6:AJ6"/>
    <mergeCell ref="AK6:AM6"/>
    <mergeCell ref="AN6:AP6"/>
    <mergeCell ref="AQ6:AS6"/>
    <mergeCell ref="AT6:AV6"/>
    <mergeCell ref="AW6:AZ6"/>
    <mergeCell ref="A7:L7"/>
    <mergeCell ref="M7:N7"/>
    <mergeCell ref="P7:Q7"/>
    <mergeCell ref="S7:T7"/>
    <mergeCell ref="V7:W7"/>
    <mergeCell ref="Y7:Z7"/>
    <mergeCell ref="AB7:AC7"/>
    <mergeCell ref="AE7:AF7"/>
    <mergeCell ref="AH7:AI7"/>
    <mergeCell ref="AN9:AO9"/>
    <mergeCell ref="AQ9:AR9"/>
    <mergeCell ref="AT9:AU9"/>
    <mergeCell ref="AW9:AY9"/>
    <mergeCell ref="A8:L8"/>
    <mergeCell ref="M8:N8"/>
    <mergeCell ref="P8:Q8"/>
    <mergeCell ref="S8:T8"/>
    <mergeCell ref="V8:W8"/>
    <mergeCell ref="Y8:Z8"/>
    <mergeCell ref="AB8:AC8"/>
    <mergeCell ref="AE8:AF8"/>
    <mergeCell ref="AH8:AI8"/>
    <mergeCell ref="AK7:AL7"/>
    <mergeCell ref="AN7:AO7"/>
    <mergeCell ref="AQ7:AR7"/>
    <mergeCell ref="AT7:AU7"/>
    <mergeCell ref="AW7:AY7"/>
    <mergeCell ref="AK8:AL8"/>
    <mergeCell ref="AN8:AO8"/>
    <mergeCell ref="AQ8:AR8"/>
    <mergeCell ref="AT8:AU8"/>
    <mergeCell ref="AW8:AY8"/>
    <mergeCell ref="AK10:AL10"/>
    <mergeCell ref="AN10:AO10"/>
    <mergeCell ref="AQ10:AR10"/>
    <mergeCell ref="AT10:AU10"/>
    <mergeCell ref="AW10:AY10"/>
    <mergeCell ref="A9:L9"/>
    <mergeCell ref="M9:N9"/>
    <mergeCell ref="P9:Q9"/>
    <mergeCell ref="S9:T9"/>
    <mergeCell ref="V9:W9"/>
    <mergeCell ref="A10:L10"/>
    <mergeCell ref="M10:N10"/>
    <mergeCell ref="P10:Q10"/>
    <mergeCell ref="S10:T10"/>
    <mergeCell ref="V10:W10"/>
    <mergeCell ref="Y10:Z10"/>
    <mergeCell ref="AB10:AC10"/>
    <mergeCell ref="AE10:AF10"/>
    <mergeCell ref="AH10:AI10"/>
    <mergeCell ref="Y9:Z9"/>
    <mergeCell ref="AB9:AC9"/>
    <mergeCell ref="AE9:AF9"/>
    <mergeCell ref="AH9:AI9"/>
    <mergeCell ref="AK9:AL9"/>
    <mergeCell ref="A11:L11"/>
    <mergeCell ref="M11:N11"/>
    <mergeCell ref="P11:Q11"/>
    <mergeCell ref="S11:T11"/>
    <mergeCell ref="V11:W11"/>
    <mergeCell ref="Y11:Z11"/>
    <mergeCell ref="AB11:AC11"/>
    <mergeCell ref="AE11:AF11"/>
    <mergeCell ref="AH11:AI11"/>
    <mergeCell ref="AN13:AO13"/>
    <mergeCell ref="AQ13:AR13"/>
    <mergeCell ref="AT13:AU13"/>
    <mergeCell ref="AW13:AY13"/>
    <mergeCell ref="A12:L12"/>
    <mergeCell ref="M12:N12"/>
    <mergeCell ref="P12:Q12"/>
    <mergeCell ref="S12:T12"/>
    <mergeCell ref="V12:W12"/>
    <mergeCell ref="Y12:Z12"/>
    <mergeCell ref="AB12:AC12"/>
    <mergeCell ref="AE12:AF12"/>
    <mergeCell ref="AH12:AI12"/>
    <mergeCell ref="AK11:AL11"/>
    <mergeCell ref="AN11:AO11"/>
    <mergeCell ref="AQ11:AR11"/>
    <mergeCell ref="AT11:AU11"/>
    <mergeCell ref="AW11:AY11"/>
    <mergeCell ref="AK12:AL12"/>
    <mergeCell ref="AN12:AO12"/>
    <mergeCell ref="AQ12:AR12"/>
    <mergeCell ref="AT12:AU12"/>
    <mergeCell ref="AW12:AY12"/>
    <mergeCell ref="AK14:AL14"/>
    <mergeCell ref="AN14:AO14"/>
    <mergeCell ref="AQ14:AR14"/>
    <mergeCell ref="AT14:AU14"/>
    <mergeCell ref="AW14:AY14"/>
    <mergeCell ref="A13:L13"/>
    <mergeCell ref="M13:N13"/>
    <mergeCell ref="P13:Q13"/>
    <mergeCell ref="S13:T13"/>
    <mergeCell ref="V13:W13"/>
    <mergeCell ref="A14:L14"/>
    <mergeCell ref="M14:N14"/>
    <mergeCell ref="P14:Q14"/>
    <mergeCell ref="S14:T14"/>
    <mergeCell ref="V14:W14"/>
    <mergeCell ref="Y14:Z14"/>
    <mergeCell ref="AB14:AC14"/>
    <mergeCell ref="AE14:AF14"/>
    <mergeCell ref="AH14:AI14"/>
    <mergeCell ref="Y13:Z13"/>
    <mergeCell ref="AB13:AC13"/>
    <mergeCell ref="AE13:AF13"/>
    <mergeCell ref="AH13:AI13"/>
    <mergeCell ref="AK13:AL13"/>
    <mergeCell ref="AB16:AC16"/>
    <mergeCell ref="AE16:AF16"/>
    <mergeCell ref="AB15:AC15"/>
    <mergeCell ref="AE15:AF15"/>
    <mergeCell ref="A15:L15"/>
    <mergeCell ref="M15:N15"/>
    <mergeCell ref="P15:Q15"/>
    <mergeCell ref="S15:T15"/>
    <mergeCell ref="V15:W15"/>
    <mergeCell ref="Y15:Z15"/>
    <mergeCell ref="A16:L16"/>
    <mergeCell ref="M16:N16"/>
    <mergeCell ref="P16:Q16"/>
    <mergeCell ref="S16:T16"/>
    <mergeCell ref="V16:W16"/>
    <mergeCell ref="Y16:Z16"/>
    <mergeCell ref="AT15:AU15"/>
    <mergeCell ref="AW15:AY15"/>
    <mergeCell ref="AH15:AI15"/>
    <mergeCell ref="AK15:AL15"/>
    <mergeCell ref="AN15:AO15"/>
    <mergeCell ref="AQ15:AR15"/>
    <mergeCell ref="AH16:AI16"/>
    <mergeCell ref="AK16:AL16"/>
    <mergeCell ref="AN16:AO16"/>
    <mergeCell ref="AQ16:AR16"/>
    <mergeCell ref="AT16:AU16"/>
    <mergeCell ref="AW16:AY16"/>
    <mergeCell ref="AW17:AY17"/>
    <mergeCell ref="A19:I19"/>
    <mergeCell ref="K19:N19"/>
    <mergeCell ref="A20:I20"/>
    <mergeCell ref="K20:N20"/>
    <mergeCell ref="AB17:AC17"/>
    <mergeCell ref="AE17:AF17"/>
    <mergeCell ref="AH17:AI17"/>
    <mergeCell ref="AK17:AL17"/>
    <mergeCell ref="AN17:AO17"/>
    <mergeCell ref="AQ17:AR17"/>
    <mergeCell ref="A17:L17"/>
    <mergeCell ref="M17:N17"/>
    <mergeCell ref="P17:Q17"/>
    <mergeCell ref="S17:T17"/>
    <mergeCell ref="V17:W17"/>
    <mergeCell ref="Y17:Z17"/>
    <mergeCell ref="AT17:AU17"/>
    <mergeCell ref="A21:I21"/>
    <mergeCell ref="K21:N21"/>
    <mergeCell ref="A22:I22"/>
    <mergeCell ref="K22:N22"/>
    <mergeCell ref="Q22:AK22"/>
    <mergeCell ref="A23:I23"/>
    <mergeCell ref="K23:N23"/>
    <mergeCell ref="A24:I24"/>
    <mergeCell ref="K24:N24"/>
    <mergeCell ref="A25:I25"/>
    <mergeCell ref="K25:N25"/>
    <mergeCell ref="A26:I26"/>
    <mergeCell ref="K26:N26"/>
    <mergeCell ref="A31:AZ31"/>
    <mergeCell ref="A32:AZ32"/>
    <mergeCell ref="A27:I27"/>
    <mergeCell ref="K27:N27"/>
    <mergeCell ref="Q27:AZ27"/>
    <mergeCell ref="A30:AZ30"/>
  </mergeCells>
  <phoneticPr fontId="3"/>
  <dataValidations count="1">
    <dataValidation type="list" allowBlank="1" showInputMessage="1" showErrorMessage="1" sqref="U26" xr:uid="{00000000-0002-0000-0500-000000000000}">
      <formula1>"□,■"</formula1>
    </dataValidation>
  </dataValidations>
  <printOptions horizontalCentered="1"/>
  <pageMargins left="0.39370078740157483" right="0.39370078740157483" top="0.55118110236220474" bottom="0.19685039370078741" header="0.39370078740157483" footer="0.39370078740157483"/>
  <pageSetup paperSize="9" scale="82" orientation="landscape" errors="blank" r:id="rId1"/>
  <headerFooter alignWithMargins="0"/>
  <rowBreaks count="1" manualBreakCount="1">
    <brk id="28" max="5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34"/>
  <sheetViews>
    <sheetView showZeros="0" view="pageBreakPreview" zoomScaleNormal="100" zoomScaleSheetLayoutView="100" workbookViewId="0"/>
  </sheetViews>
  <sheetFormatPr defaultColWidth="9" defaultRowHeight="21" customHeight="1" x14ac:dyDescent="0.2"/>
  <cols>
    <col min="1" max="4" width="3.26953125" style="2" customWidth="1"/>
    <col min="5" max="12" width="3.26953125" style="1" customWidth="1"/>
    <col min="13" max="48" width="3.36328125" style="1" customWidth="1"/>
    <col min="49" max="51" width="3.26953125" style="1" customWidth="1"/>
    <col min="52" max="52" width="3.6328125" style="1" customWidth="1"/>
    <col min="53" max="72" width="2.6328125" style="1" customWidth="1"/>
    <col min="73" max="16384" width="9" style="1"/>
  </cols>
  <sheetData>
    <row r="1" spans="1:64"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64" ht="21" customHeight="1" x14ac:dyDescent="0.2">
      <c r="A2" s="128" t="s">
        <v>299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21"/>
      <c r="BC2" s="21"/>
      <c r="BD2" s="21"/>
      <c r="BE2" s="21"/>
    </row>
    <row r="3" spans="1:64" s="5" customFormat="1" ht="21" customHeight="1" thickBot="1" x14ac:dyDescent="0.25"/>
    <row r="4" spans="1:64" s="5" customFormat="1" ht="21" customHeight="1" thickBot="1" x14ac:dyDescent="0.25">
      <c r="A4" s="112" t="s">
        <v>59</v>
      </c>
      <c r="B4" s="113"/>
      <c r="C4" s="113"/>
      <c r="D4" s="113"/>
      <c r="E4" s="113"/>
      <c r="F4" s="113"/>
      <c r="G4" s="113"/>
      <c r="H4" s="113"/>
      <c r="I4" s="113"/>
      <c r="J4" s="113"/>
      <c r="K4" s="113"/>
      <c r="L4" s="129"/>
      <c r="M4" s="116" t="s">
        <v>298</v>
      </c>
      <c r="N4" s="113"/>
      <c r="O4" s="113"/>
      <c r="P4" s="113"/>
      <c r="Q4" s="113"/>
      <c r="R4" s="113"/>
      <c r="S4" s="113"/>
      <c r="T4" s="113"/>
      <c r="U4" s="113"/>
      <c r="V4" s="113"/>
      <c r="W4" s="113"/>
      <c r="X4" s="113"/>
      <c r="Y4" s="113"/>
      <c r="Z4" s="113"/>
      <c r="AA4" s="113"/>
      <c r="AB4" s="220"/>
      <c r="AC4" s="133" t="s">
        <v>61</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64" s="5" customFormat="1" ht="21" customHeight="1" thickBot="1" x14ac:dyDescent="0.25">
      <c r="A5" s="250" t="s">
        <v>297</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136"/>
      <c r="AX5" s="136"/>
      <c r="AY5" s="136"/>
      <c r="AZ5" s="137"/>
      <c r="BA5" s="11"/>
      <c r="BB5" s="11"/>
      <c r="BC5" s="11"/>
      <c r="BD5" s="11"/>
      <c r="BE5" s="11"/>
    </row>
    <row r="6" spans="1:64" s="5" customFormat="1" ht="21" customHeight="1" x14ac:dyDescent="0.2">
      <c r="A6" s="87"/>
      <c r="B6" s="26"/>
      <c r="C6" s="26"/>
      <c r="D6" s="26"/>
      <c r="E6" s="26"/>
      <c r="F6" s="26"/>
      <c r="G6" s="26"/>
      <c r="H6" s="26"/>
      <c r="I6" s="26"/>
      <c r="J6" s="26"/>
      <c r="K6" s="26"/>
      <c r="L6" s="15"/>
      <c r="M6" s="154" t="s">
        <v>54</v>
      </c>
      <c r="N6" s="154"/>
      <c r="O6" s="154"/>
      <c r="P6" s="154" t="s">
        <v>53</v>
      </c>
      <c r="Q6" s="154"/>
      <c r="R6" s="154"/>
      <c r="S6" s="154" t="s">
        <v>52</v>
      </c>
      <c r="T6" s="154"/>
      <c r="U6" s="154"/>
      <c r="V6" s="154" t="s">
        <v>51</v>
      </c>
      <c r="W6" s="154"/>
      <c r="X6" s="154"/>
      <c r="Y6" s="154" t="s">
        <v>50</v>
      </c>
      <c r="Z6" s="154"/>
      <c r="AA6" s="154"/>
      <c r="AB6" s="154" t="s">
        <v>49</v>
      </c>
      <c r="AC6" s="154"/>
      <c r="AD6" s="154"/>
      <c r="AE6" s="154" t="s">
        <v>48</v>
      </c>
      <c r="AF6" s="154"/>
      <c r="AG6" s="154"/>
      <c r="AH6" s="154" t="s">
        <v>47</v>
      </c>
      <c r="AI6" s="154"/>
      <c r="AJ6" s="154"/>
      <c r="AK6" s="154" t="s">
        <v>46</v>
      </c>
      <c r="AL6" s="154"/>
      <c r="AM6" s="154"/>
      <c r="AN6" s="154" t="s">
        <v>45</v>
      </c>
      <c r="AO6" s="154"/>
      <c r="AP6" s="154"/>
      <c r="AQ6" s="154" t="s">
        <v>44</v>
      </c>
      <c r="AR6" s="154"/>
      <c r="AS6" s="154"/>
      <c r="AT6" s="154" t="s">
        <v>43</v>
      </c>
      <c r="AU6" s="154"/>
      <c r="AV6" s="245"/>
      <c r="AW6" s="246" t="s">
        <v>42</v>
      </c>
      <c r="AX6" s="247"/>
      <c r="AY6" s="247"/>
      <c r="AZ6" s="248"/>
      <c r="BA6" s="11"/>
      <c r="BB6" s="11"/>
      <c r="BC6" s="11"/>
      <c r="BD6" s="11"/>
      <c r="BE6" s="11"/>
    </row>
    <row r="7" spans="1:64" s="5" customFormat="1" ht="21" customHeight="1" x14ac:dyDescent="0.2">
      <c r="A7" s="127" t="s">
        <v>279</v>
      </c>
      <c r="B7" s="102"/>
      <c r="C7" s="102"/>
      <c r="D7" s="102"/>
      <c r="E7" s="102"/>
      <c r="F7" s="102"/>
      <c r="G7" s="102"/>
      <c r="H7" s="102"/>
      <c r="I7" s="102"/>
      <c r="J7" s="102"/>
      <c r="K7" s="102"/>
      <c r="L7" s="103"/>
      <c r="M7" s="125"/>
      <c r="N7" s="115"/>
      <c r="O7" s="15" t="s">
        <v>278</v>
      </c>
      <c r="P7" s="125"/>
      <c r="Q7" s="115"/>
      <c r="R7" s="15" t="s">
        <v>278</v>
      </c>
      <c r="S7" s="125"/>
      <c r="T7" s="115"/>
      <c r="U7" s="15" t="s">
        <v>278</v>
      </c>
      <c r="V7" s="125"/>
      <c r="W7" s="115"/>
      <c r="X7" s="15" t="s">
        <v>278</v>
      </c>
      <c r="Y7" s="125"/>
      <c r="Z7" s="115"/>
      <c r="AA7" s="15" t="s">
        <v>278</v>
      </c>
      <c r="AB7" s="125"/>
      <c r="AC7" s="115"/>
      <c r="AD7" s="15" t="s">
        <v>278</v>
      </c>
      <c r="AE7" s="125"/>
      <c r="AF7" s="115"/>
      <c r="AG7" s="15" t="s">
        <v>278</v>
      </c>
      <c r="AH7" s="125"/>
      <c r="AI7" s="115"/>
      <c r="AJ7" s="15" t="s">
        <v>278</v>
      </c>
      <c r="AK7" s="125"/>
      <c r="AL7" s="115"/>
      <c r="AM7" s="15" t="s">
        <v>278</v>
      </c>
      <c r="AN7" s="125"/>
      <c r="AO7" s="115"/>
      <c r="AP7" s="15" t="s">
        <v>278</v>
      </c>
      <c r="AQ7" s="125"/>
      <c r="AR7" s="115"/>
      <c r="AS7" s="15" t="s">
        <v>278</v>
      </c>
      <c r="AT7" s="125"/>
      <c r="AU7" s="115"/>
      <c r="AV7" s="26" t="s">
        <v>278</v>
      </c>
      <c r="AW7" s="126">
        <f>M7+P7+S7+V7+Y7+AB7+AE7+AH7+AK7+AN7+AQ7+AT7</f>
        <v>0</v>
      </c>
      <c r="AX7" s="115"/>
      <c r="AY7" s="115"/>
      <c r="AZ7" s="69" t="s">
        <v>277</v>
      </c>
      <c r="BA7" s="11"/>
      <c r="BB7" s="11"/>
      <c r="BC7" s="11"/>
      <c r="BD7" s="11"/>
      <c r="BE7" s="11"/>
    </row>
    <row r="8" spans="1:64" s="5" customFormat="1" ht="21" customHeight="1" x14ac:dyDescent="0.2">
      <c r="A8" s="127" t="s">
        <v>296</v>
      </c>
      <c r="B8" s="102"/>
      <c r="C8" s="102"/>
      <c r="D8" s="102"/>
      <c r="E8" s="102"/>
      <c r="F8" s="102"/>
      <c r="G8" s="102"/>
      <c r="H8" s="102"/>
      <c r="I8" s="102"/>
      <c r="J8" s="102"/>
      <c r="K8" s="102"/>
      <c r="L8" s="103"/>
      <c r="M8" s="125"/>
      <c r="N8" s="115"/>
      <c r="O8" s="15" t="s">
        <v>30</v>
      </c>
      <c r="P8" s="125"/>
      <c r="Q8" s="115"/>
      <c r="R8" s="15" t="s">
        <v>30</v>
      </c>
      <c r="S8" s="125"/>
      <c r="T8" s="115"/>
      <c r="U8" s="15" t="s">
        <v>30</v>
      </c>
      <c r="V8" s="125"/>
      <c r="W8" s="115"/>
      <c r="X8" s="15" t="s">
        <v>30</v>
      </c>
      <c r="Y8" s="125"/>
      <c r="Z8" s="115"/>
      <c r="AA8" s="15" t="s">
        <v>30</v>
      </c>
      <c r="AB8" s="125"/>
      <c r="AC8" s="115"/>
      <c r="AD8" s="15" t="s">
        <v>30</v>
      </c>
      <c r="AE8" s="125"/>
      <c r="AF8" s="115"/>
      <c r="AG8" s="15" t="s">
        <v>30</v>
      </c>
      <c r="AH8" s="125"/>
      <c r="AI8" s="115"/>
      <c r="AJ8" s="15" t="s">
        <v>30</v>
      </c>
      <c r="AK8" s="125"/>
      <c r="AL8" s="115"/>
      <c r="AM8" s="15" t="s">
        <v>30</v>
      </c>
      <c r="AN8" s="125"/>
      <c r="AO8" s="115"/>
      <c r="AP8" s="15" t="s">
        <v>30</v>
      </c>
      <c r="AQ8" s="125"/>
      <c r="AR8" s="115"/>
      <c r="AS8" s="15" t="s">
        <v>30</v>
      </c>
      <c r="AT8" s="125"/>
      <c r="AU8" s="115"/>
      <c r="AV8" s="26" t="s">
        <v>30</v>
      </c>
      <c r="AW8" s="126">
        <f>M8+P8+S8+V8+Y8+AB8+AE8+AH8+AK8+AN8+AQ8+AT8</f>
        <v>0</v>
      </c>
      <c r="AX8" s="115"/>
      <c r="AY8" s="115"/>
      <c r="AZ8" s="74" t="s">
        <v>30</v>
      </c>
      <c r="BA8" s="11"/>
      <c r="BB8" s="11"/>
      <c r="BC8" s="11"/>
      <c r="BD8" s="11"/>
      <c r="BE8" s="11"/>
    </row>
    <row r="9" spans="1:64" s="5" customFormat="1" ht="21" customHeight="1" x14ac:dyDescent="0.2">
      <c r="A9" s="127" t="s">
        <v>295</v>
      </c>
      <c r="B9" s="102"/>
      <c r="C9" s="102"/>
      <c r="D9" s="102"/>
      <c r="E9" s="102"/>
      <c r="F9" s="102"/>
      <c r="G9" s="102"/>
      <c r="H9" s="102"/>
      <c r="I9" s="102"/>
      <c r="J9" s="102"/>
      <c r="K9" s="102"/>
      <c r="L9" s="103"/>
      <c r="M9" s="125"/>
      <c r="N9" s="115"/>
      <c r="O9" s="36" t="s">
        <v>32</v>
      </c>
      <c r="P9" s="125"/>
      <c r="Q9" s="115"/>
      <c r="R9" s="36" t="s">
        <v>32</v>
      </c>
      <c r="S9" s="125"/>
      <c r="T9" s="115"/>
      <c r="U9" s="36" t="s">
        <v>32</v>
      </c>
      <c r="V9" s="125"/>
      <c r="W9" s="115"/>
      <c r="X9" s="36" t="s">
        <v>32</v>
      </c>
      <c r="Y9" s="125"/>
      <c r="Z9" s="115"/>
      <c r="AA9" s="36" t="s">
        <v>32</v>
      </c>
      <c r="AB9" s="125"/>
      <c r="AC9" s="115"/>
      <c r="AD9" s="36" t="s">
        <v>32</v>
      </c>
      <c r="AE9" s="125"/>
      <c r="AF9" s="115"/>
      <c r="AG9" s="36" t="s">
        <v>32</v>
      </c>
      <c r="AH9" s="125"/>
      <c r="AI9" s="115"/>
      <c r="AJ9" s="36" t="s">
        <v>32</v>
      </c>
      <c r="AK9" s="125"/>
      <c r="AL9" s="115"/>
      <c r="AM9" s="36" t="s">
        <v>32</v>
      </c>
      <c r="AN9" s="125"/>
      <c r="AO9" s="115"/>
      <c r="AP9" s="36" t="s">
        <v>32</v>
      </c>
      <c r="AQ9" s="125"/>
      <c r="AR9" s="115"/>
      <c r="AS9" s="36" t="s">
        <v>32</v>
      </c>
      <c r="AT9" s="125"/>
      <c r="AU9" s="115"/>
      <c r="AV9" s="73" t="s">
        <v>32</v>
      </c>
      <c r="AW9" s="126">
        <f>M9+P9+S9+V9+Y9+AB9+AE9+AH9+AK9+AN9+AQ9+AT9</f>
        <v>0</v>
      </c>
      <c r="AX9" s="115"/>
      <c r="AY9" s="115"/>
      <c r="AZ9" s="72" t="s">
        <v>32</v>
      </c>
      <c r="BA9" s="11"/>
      <c r="BB9" s="11"/>
      <c r="BC9" s="11"/>
      <c r="BD9" s="11"/>
      <c r="BE9" s="11"/>
    </row>
    <row r="10" spans="1:64" s="5" customFormat="1" ht="21" customHeight="1" x14ac:dyDescent="0.2">
      <c r="A10" s="94"/>
      <c r="B10" s="24"/>
      <c r="C10" s="24"/>
      <c r="D10" s="24"/>
      <c r="E10" s="24"/>
      <c r="F10" s="24"/>
      <c r="G10" s="24"/>
      <c r="H10" s="24"/>
      <c r="I10" s="24"/>
      <c r="J10" s="24"/>
      <c r="K10" s="24"/>
      <c r="L10" s="25"/>
      <c r="M10" s="16"/>
      <c r="N10" s="26"/>
      <c r="O10" s="36"/>
      <c r="P10" s="16"/>
      <c r="Q10" s="26"/>
      <c r="R10" s="36"/>
      <c r="S10" s="16"/>
      <c r="T10" s="26"/>
      <c r="U10" s="36"/>
      <c r="V10" s="16"/>
      <c r="W10" s="26"/>
      <c r="X10" s="36"/>
      <c r="Y10" s="16"/>
      <c r="Z10" s="26"/>
      <c r="AA10" s="36"/>
      <c r="AB10" s="16"/>
      <c r="AC10" s="26"/>
      <c r="AD10" s="36"/>
      <c r="AE10" s="16"/>
      <c r="AF10" s="26"/>
      <c r="AG10" s="36"/>
      <c r="AH10" s="16"/>
      <c r="AI10" s="26"/>
      <c r="AJ10" s="36"/>
      <c r="AK10" s="16"/>
      <c r="AL10" s="26"/>
      <c r="AM10" s="36"/>
      <c r="AN10" s="16"/>
      <c r="AO10" s="26"/>
      <c r="AP10" s="36"/>
      <c r="AQ10" s="16"/>
      <c r="AR10" s="26"/>
      <c r="AS10" s="36"/>
      <c r="AT10" s="16"/>
      <c r="AU10" s="26"/>
      <c r="AV10" s="73"/>
      <c r="AW10" s="87"/>
      <c r="AX10" s="26"/>
      <c r="AY10" s="26"/>
      <c r="AZ10" s="72"/>
      <c r="BA10" s="11"/>
      <c r="BB10" s="11"/>
      <c r="BC10" s="11"/>
      <c r="BD10" s="11"/>
      <c r="BE10" s="11"/>
    </row>
    <row r="11" spans="1:64" s="5" customFormat="1" ht="21" customHeight="1" x14ac:dyDescent="0.2">
      <c r="A11" s="94"/>
      <c r="B11" s="24"/>
      <c r="C11" s="24"/>
      <c r="D11" s="24"/>
      <c r="E11" s="24"/>
      <c r="F11" s="24"/>
      <c r="G11" s="24"/>
      <c r="H11" s="24"/>
      <c r="I11" s="24"/>
      <c r="J11" s="24"/>
      <c r="K11" s="24"/>
      <c r="L11" s="25"/>
      <c r="M11" s="16"/>
      <c r="N11" s="26"/>
      <c r="O11" s="36"/>
      <c r="P11" s="16"/>
      <c r="Q11" s="26"/>
      <c r="R11" s="36"/>
      <c r="S11" s="16"/>
      <c r="T11" s="26"/>
      <c r="U11" s="36"/>
      <c r="V11" s="16"/>
      <c r="W11" s="26"/>
      <c r="X11" s="36"/>
      <c r="Y11" s="16"/>
      <c r="Z11" s="26"/>
      <c r="AA11" s="36"/>
      <c r="AB11" s="16"/>
      <c r="AC11" s="26"/>
      <c r="AD11" s="36"/>
      <c r="AE11" s="16"/>
      <c r="AF11" s="26"/>
      <c r="AG11" s="36"/>
      <c r="AH11" s="16"/>
      <c r="AI11" s="26"/>
      <c r="AJ11" s="36"/>
      <c r="AK11" s="16"/>
      <c r="AL11" s="26"/>
      <c r="AM11" s="36"/>
      <c r="AN11" s="16"/>
      <c r="AO11" s="26"/>
      <c r="AP11" s="36"/>
      <c r="AQ11" s="16"/>
      <c r="AR11" s="26"/>
      <c r="AS11" s="36"/>
      <c r="AT11" s="16"/>
      <c r="AU11" s="26"/>
      <c r="AV11" s="73"/>
      <c r="AW11" s="87"/>
      <c r="AX11" s="26"/>
      <c r="AY11" s="26"/>
      <c r="AZ11" s="72"/>
      <c r="BA11" s="11"/>
      <c r="BB11" s="11"/>
      <c r="BC11" s="11"/>
      <c r="BD11" s="11"/>
      <c r="BE11" s="11"/>
    </row>
    <row r="12" spans="1:64" s="5" customFormat="1" ht="21" customHeight="1" thickBot="1" x14ac:dyDescent="0.25">
      <c r="A12" s="271"/>
      <c r="B12" s="272"/>
      <c r="C12" s="272"/>
      <c r="D12" s="272"/>
      <c r="E12" s="272"/>
      <c r="F12" s="272"/>
      <c r="G12" s="272"/>
      <c r="H12" s="272"/>
      <c r="I12" s="272"/>
      <c r="J12" s="272"/>
      <c r="K12" s="272"/>
      <c r="L12" s="272"/>
      <c r="M12" s="224"/>
      <c r="N12" s="225"/>
      <c r="O12" s="86"/>
      <c r="P12" s="224"/>
      <c r="Q12" s="225"/>
      <c r="R12" s="86"/>
      <c r="S12" s="224"/>
      <c r="T12" s="225"/>
      <c r="U12" s="86"/>
      <c r="V12" s="224"/>
      <c r="W12" s="225"/>
      <c r="X12" s="86"/>
      <c r="Y12" s="224"/>
      <c r="Z12" s="225"/>
      <c r="AA12" s="86"/>
      <c r="AB12" s="224"/>
      <c r="AC12" s="225"/>
      <c r="AD12" s="86"/>
      <c r="AE12" s="224"/>
      <c r="AF12" s="225"/>
      <c r="AG12" s="86"/>
      <c r="AH12" s="224"/>
      <c r="AI12" s="225"/>
      <c r="AJ12" s="86"/>
      <c r="AK12" s="224"/>
      <c r="AL12" s="225"/>
      <c r="AM12" s="86"/>
      <c r="AN12" s="224"/>
      <c r="AO12" s="225"/>
      <c r="AP12" s="86"/>
      <c r="AQ12" s="224"/>
      <c r="AR12" s="225"/>
      <c r="AS12" s="86"/>
      <c r="AT12" s="224"/>
      <c r="AU12" s="225"/>
      <c r="AV12" s="85"/>
      <c r="AW12" s="226"/>
      <c r="AX12" s="225"/>
      <c r="AY12" s="225"/>
      <c r="AZ12" s="84"/>
      <c r="BA12" s="11"/>
      <c r="BB12" s="11"/>
      <c r="BC12" s="11"/>
      <c r="BD12" s="11"/>
      <c r="BE12" s="11"/>
    </row>
    <row r="13" spans="1:64" s="5" customFormat="1" ht="21" customHeight="1" x14ac:dyDescent="0.2">
      <c r="A13" s="5" t="s">
        <v>276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64" s="5" customFormat="1" ht="27" customHeight="1" x14ac:dyDescent="0.2">
      <c r="A14" s="23" t="s">
        <v>275</v>
      </c>
      <c r="B14" s="26"/>
      <c r="C14" s="26"/>
      <c r="D14" s="26"/>
      <c r="E14" s="26"/>
      <c r="F14" s="26"/>
      <c r="G14" s="26"/>
      <c r="H14" s="26"/>
      <c r="I14" s="15"/>
      <c r="J14" s="83" t="s">
        <v>71</v>
      </c>
      <c r="K14" s="227">
        <f>+AW7</f>
        <v>0</v>
      </c>
      <c r="L14" s="227"/>
      <c r="M14" s="227"/>
      <c r="N14" s="227"/>
      <c r="O14" s="82" t="s">
        <v>70</v>
      </c>
      <c r="P14" s="15" t="s">
        <v>16</v>
      </c>
      <c r="Q14" s="5" t="s">
        <v>29</v>
      </c>
      <c r="R14" s="11"/>
      <c r="S14" s="11"/>
      <c r="T14" s="11"/>
      <c r="U14" s="11"/>
      <c r="V14" s="11"/>
      <c r="W14" s="11"/>
      <c r="X14" s="11"/>
      <c r="Y14" s="11"/>
      <c r="Z14" s="11"/>
      <c r="AA14" s="11"/>
      <c r="AB14" s="11"/>
      <c r="AC14" s="11"/>
      <c r="AD14" s="11"/>
      <c r="AE14" s="11"/>
      <c r="AF14" s="273" t="s">
        <v>294</v>
      </c>
      <c r="AG14" s="273"/>
      <c r="AH14" s="273"/>
      <c r="AI14" s="273"/>
      <c r="AJ14" s="273"/>
      <c r="AK14" s="273"/>
      <c r="AL14" s="273"/>
      <c r="AM14" s="273"/>
      <c r="AN14" s="273"/>
      <c r="AO14" s="273"/>
      <c r="AP14" s="273"/>
      <c r="AQ14" s="273"/>
      <c r="AR14" s="273"/>
      <c r="AS14" s="273"/>
      <c r="AT14" s="273"/>
      <c r="AU14" s="273"/>
      <c r="AV14" s="273"/>
      <c r="AW14" s="273"/>
      <c r="AX14" s="273"/>
      <c r="AY14" s="273"/>
      <c r="AZ14" s="273"/>
      <c r="BA14" s="11"/>
      <c r="BB14" s="11"/>
      <c r="BC14" s="11"/>
      <c r="BD14" s="11"/>
      <c r="BE14" s="11"/>
      <c r="BF14" s="11"/>
      <c r="BG14" s="11"/>
      <c r="BH14" s="11"/>
      <c r="BI14" s="11"/>
      <c r="BJ14" s="11"/>
      <c r="BK14" s="11"/>
      <c r="BL14" s="11"/>
    </row>
    <row r="15" spans="1:64" s="5" customFormat="1" ht="27" customHeight="1" x14ac:dyDescent="0.2">
      <c r="A15" s="23" t="s">
        <v>274</v>
      </c>
      <c r="B15" s="26"/>
      <c r="C15" s="26"/>
      <c r="D15" s="26"/>
      <c r="E15" s="26"/>
      <c r="F15" s="26"/>
      <c r="G15" s="26"/>
      <c r="H15" s="26"/>
      <c r="I15" s="15"/>
      <c r="J15" s="83" t="s">
        <v>71</v>
      </c>
      <c r="K15" s="227" t="str">
        <f>+IF(ISERROR(K14/COUNTA(M7,P7,S7,V7,Y7,AB7,AE7,AH7,AK7,AN7,AQ7,AT7)),"",ROUNDUP(K14/COUNTA(M7,P7,S7,V7,Y7,AB7,AE7,AH7,AK7,AN7,AQ7,AT7),2))</f>
        <v/>
      </c>
      <c r="L15" s="227"/>
      <c r="M15" s="227"/>
      <c r="N15" s="227"/>
      <c r="O15" s="82" t="s">
        <v>70</v>
      </c>
      <c r="P15" s="15" t="s">
        <v>16</v>
      </c>
      <c r="Q15" s="14" t="s">
        <v>273</v>
      </c>
      <c r="R15" s="11"/>
      <c r="S15" s="11"/>
      <c r="T15" s="11"/>
      <c r="U15" s="11"/>
      <c r="V15" s="11"/>
      <c r="W15" s="11"/>
      <c r="X15" s="11"/>
      <c r="Y15" s="11"/>
      <c r="Z15" s="11"/>
      <c r="AA15" s="11"/>
      <c r="AB15" s="11"/>
      <c r="AC15" s="11"/>
      <c r="AD15" s="11"/>
      <c r="AE15" s="11"/>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11"/>
      <c r="BB15" s="11"/>
      <c r="BC15" s="11"/>
      <c r="BD15" s="11"/>
      <c r="BE15" s="11"/>
      <c r="BF15" s="11"/>
      <c r="BG15" s="11"/>
      <c r="BH15" s="11"/>
      <c r="BI15" s="11"/>
    </row>
    <row r="16" spans="1:64" s="5" customFormat="1" ht="27" customHeight="1" x14ac:dyDescent="0.2">
      <c r="A16" s="23" t="s">
        <v>293</v>
      </c>
      <c r="B16" s="26"/>
      <c r="C16" s="26"/>
      <c r="D16" s="26"/>
      <c r="E16" s="26"/>
      <c r="F16" s="26"/>
      <c r="G16" s="26"/>
      <c r="H16" s="26"/>
      <c r="I16" s="15"/>
      <c r="J16" s="83" t="s">
        <v>71</v>
      </c>
      <c r="K16" s="241">
        <f>+AW8</f>
        <v>0</v>
      </c>
      <c r="L16" s="241"/>
      <c r="M16" s="241"/>
      <c r="N16" s="241"/>
      <c r="O16" s="82" t="s">
        <v>70</v>
      </c>
      <c r="P16" s="15" t="s">
        <v>16</v>
      </c>
      <c r="Q16" s="14" t="s">
        <v>24</v>
      </c>
      <c r="R16" s="11"/>
      <c r="S16" s="11"/>
      <c r="T16" s="11"/>
      <c r="U16" s="11"/>
      <c r="V16" s="11"/>
      <c r="W16" s="11"/>
      <c r="X16" s="11"/>
      <c r="Y16" s="11"/>
      <c r="Z16" s="81"/>
      <c r="AA16" s="81"/>
      <c r="AD16" s="11"/>
      <c r="AE16" s="11"/>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11"/>
      <c r="BB16" s="11"/>
      <c r="BC16" s="11"/>
      <c r="BD16" s="11"/>
      <c r="BE16" s="11"/>
      <c r="BF16" s="11"/>
    </row>
    <row r="17" spans="1:58" s="5" customFormat="1" ht="27" customHeight="1" x14ac:dyDescent="0.2">
      <c r="A17" s="23" t="s">
        <v>292</v>
      </c>
      <c r="B17" s="26"/>
      <c r="C17" s="26"/>
      <c r="D17" s="26"/>
      <c r="E17" s="26"/>
      <c r="F17" s="26"/>
      <c r="G17" s="26"/>
      <c r="H17" s="26"/>
      <c r="I17" s="15"/>
      <c r="J17" s="83" t="s">
        <v>71</v>
      </c>
      <c r="K17" s="241">
        <f>+AW9</f>
        <v>0</v>
      </c>
      <c r="L17" s="241"/>
      <c r="M17" s="241"/>
      <c r="N17" s="241"/>
      <c r="O17" s="82" t="s">
        <v>70</v>
      </c>
      <c r="P17" s="15" t="s">
        <v>16</v>
      </c>
      <c r="Q17" s="14" t="s">
        <v>172</v>
      </c>
      <c r="R17" s="11"/>
      <c r="S17" s="11"/>
      <c r="T17" s="11"/>
      <c r="U17" s="11"/>
      <c r="V17" s="11"/>
      <c r="W17" s="11"/>
      <c r="X17" s="11"/>
      <c r="Y17" s="11"/>
      <c r="Z17" s="81"/>
      <c r="AA17" s="81"/>
      <c r="AD17" s="11"/>
      <c r="AE17" s="11"/>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11"/>
      <c r="BB17" s="11"/>
      <c r="BC17" s="11"/>
      <c r="BD17" s="11"/>
      <c r="BE17" s="11"/>
      <c r="BF17" s="11"/>
    </row>
    <row r="18" spans="1:58" s="5" customFormat="1" ht="27" customHeight="1" x14ac:dyDescent="0.2">
      <c r="A18" s="23" t="s">
        <v>291</v>
      </c>
      <c r="B18" s="26"/>
      <c r="C18" s="26"/>
      <c r="D18" s="26"/>
      <c r="E18" s="26"/>
      <c r="F18" s="26"/>
      <c r="G18" s="26"/>
      <c r="H18" s="26"/>
      <c r="I18" s="15"/>
      <c r="J18" s="83" t="s">
        <v>71</v>
      </c>
      <c r="K18" s="241" t="str">
        <f>+IF(ISERROR(ROUNDUP(K17/K16,2)),"",ROUNDUP(K17/K16,2))</f>
        <v/>
      </c>
      <c r="L18" s="241"/>
      <c r="M18" s="241"/>
      <c r="N18" s="241"/>
      <c r="O18" s="82" t="s">
        <v>70</v>
      </c>
      <c r="P18" s="15" t="s">
        <v>16</v>
      </c>
      <c r="Q18" s="14" t="s">
        <v>290</v>
      </c>
      <c r="R18" s="11"/>
      <c r="S18" s="11"/>
      <c r="T18" s="11"/>
      <c r="U18" s="11"/>
      <c r="V18" s="11"/>
      <c r="W18" s="11"/>
      <c r="X18" s="11"/>
      <c r="Y18" s="11"/>
      <c r="Z18" s="81"/>
      <c r="AA18" s="81"/>
      <c r="AD18" s="11"/>
      <c r="AE18" s="11"/>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11"/>
      <c r="BB18" s="11"/>
      <c r="BC18" s="11"/>
      <c r="BD18" s="11"/>
      <c r="BE18" s="11"/>
      <c r="BF18" s="11"/>
    </row>
    <row r="19" spans="1:58" s="5" customFormat="1" ht="21" customHeight="1" x14ac:dyDescent="0.2">
      <c r="A19" s="191" t="s">
        <v>289</v>
      </c>
      <c r="B19" s="122"/>
      <c r="C19" s="122"/>
      <c r="D19" s="122"/>
      <c r="E19" s="122"/>
      <c r="F19" s="122"/>
      <c r="G19" s="122"/>
      <c r="H19" s="122"/>
      <c r="I19" s="123"/>
      <c r="J19" s="185" t="s">
        <v>71</v>
      </c>
      <c r="K19" s="274">
        <f>IF(ISERROR(K15/40),0,K15/40)</f>
        <v>0</v>
      </c>
      <c r="L19" s="274"/>
      <c r="M19" s="274"/>
      <c r="N19" s="274"/>
      <c r="O19" s="188" t="s">
        <v>70</v>
      </c>
      <c r="P19" s="201" t="s">
        <v>16</v>
      </c>
      <c r="Q19" s="107" t="s">
        <v>288</v>
      </c>
      <c r="R19" s="108"/>
      <c r="S19" s="108"/>
      <c r="T19" s="108"/>
      <c r="U19" s="108"/>
      <c r="V19" s="108"/>
      <c r="W19" s="108"/>
      <c r="X19" s="108"/>
      <c r="Y19" s="108"/>
      <c r="Z19" s="108"/>
      <c r="AA19" s="108"/>
      <c r="AB19" s="108"/>
      <c r="AC19" s="108"/>
      <c r="AD19" s="31"/>
      <c r="AE19" s="31"/>
      <c r="AF19" s="273"/>
      <c r="AG19" s="273"/>
      <c r="AH19" s="273"/>
      <c r="AI19" s="273"/>
      <c r="AJ19" s="273"/>
      <c r="AK19" s="273"/>
      <c r="AL19" s="273"/>
      <c r="AM19" s="273"/>
      <c r="AN19" s="273"/>
      <c r="AO19" s="273"/>
      <c r="AP19" s="273"/>
      <c r="AQ19" s="273"/>
      <c r="AR19" s="273"/>
      <c r="AS19" s="273"/>
      <c r="AT19" s="273"/>
      <c r="AU19" s="273"/>
      <c r="AV19" s="273"/>
      <c r="AW19" s="273"/>
      <c r="AX19" s="273"/>
      <c r="AY19" s="273"/>
      <c r="AZ19" s="273"/>
      <c r="BB19" s="11"/>
      <c r="BC19" s="11"/>
      <c r="BD19" s="11"/>
      <c r="BE19" s="11"/>
    </row>
    <row r="20" spans="1:58" s="5" customFormat="1" ht="21" customHeight="1" x14ac:dyDescent="0.2">
      <c r="A20" s="182"/>
      <c r="B20" s="183"/>
      <c r="C20" s="183"/>
      <c r="D20" s="183"/>
      <c r="E20" s="183"/>
      <c r="F20" s="183"/>
      <c r="G20" s="183"/>
      <c r="H20" s="183"/>
      <c r="I20" s="184"/>
      <c r="J20" s="186"/>
      <c r="K20" s="275"/>
      <c r="L20" s="275"/>
      <c r="M20" s="275"/>
      <c r="N20" s="275"/>
      <c r="O20" s="189"/>
      <c r="P20" s="202"/>
      <c r="Q20" s="107"/>
      <c r="R20" s="108"/>
      <c r="S20" s="108"/>
      <c r="T20" s="108"/>
      <c r="U20" s="108"/>
      <c r="V20" s="108"/>
      <c r="W20" s="108"/>
      <c r="X20" s="108"/>
      <c r="Y20" s="108"/>
      <c r="Z20" s="108"/>
      <c r="AA20" s="108"/>
      <c r="AB20" s="108"/>
      <c r="AC20" s="108"/>
      <c r="AD20" s="31"/>
      <c r="AE20" s="31"/>
      <c r="AF20" s="273"/>
      <c r="AG20" s="273"/>
      <c r="AH20" s="273"/>
      <c r="AI20" s="273"/>
      <c r="AJ20" s="273"/>
      <c r="AK20" s="273"/>
      <c r="AL20" s="273"/>
      <c r="AM20" s="273"/>
      <c r="AN20" s="273"/>
      <c r="AO20" s="273"/>
      <c r="AP20" s="273"/>
      <c r="AQ20" s="273"/>
      <c r="AR20" s="273"/>
      <c r="AS20" s="273"/>
      <c r="AT20" s="273"/>
      <c r="AU20" s="273"/>
      <c r="AV20" s="273"/>
      <c r="AW20" s="273"/>
      <c r="AX20" s="273"/>
      <c r="AY20" s="273"/>
      <c r="AZ20" s="273"/>
      <c r="BB20" s="11"/>
      <c r="BC20" s="11"/>
      <c r="BD20" s="11"/>
      <c r="BE20" s="11"/>
    </row>
    <row r="21" spans="1:58" s="5" customFormat="1" ht="15.75" customHeight="1" x14ac:dyDescent="0.2">
      <c r="A21" s="191" t="s">
        <v>287</v>
      </c>
      <c r="B21" s="122"/>
      <c r="C21" s="122"/>
      <c r="D21" s="122"/>
      <c r="E21" s="122"/>
      <c r="F21" s="122"/>
      <c r="G21" s="122"/>
      <c r="H21" s="122"/>
      <c r="I21" s="123"/>
      <c r="J21" s="185" t="s">
        <v>71</v>
      </c>
      <c r="K21" s="274" t="str">
        <f>IF(K15="","",IF(SUM(K15,K18)&lt;=60,1,IF(MOD(SUM(K15,K18)-60,40)=0,1+(SUM(K15,K18)-60)/40,2+(SUM(K15,K18)-60-MOD((SUM(K15,K18)-60),40))/40)))</f>
        <v/>
      </c>
      <c r="L21" s="274"/>
      <c r="M21" s="274"/>
      <c r="N21" s="274"/>
      <c r="O21" s="188" t="s">
        <v>70</v>
      </c>
      <c r="P21" s="201" t="s">
        <v>16</v>
      </c>
      <c r="Q21" s="107" t="s">
        <v>286</v>
      </c>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1"/>
      <c r="BC21" s="11"/>
      <c r="BD21" s="11"/>
      <c r="BE21" s="11"/>
    </row>
    <row r="22" spans="1:58" s="5" customFormat="1" ht="15.75" customHeight="1" x14ac:dyDescent="0.2">
      <c r="A22" s="182"/>
      <c r="B22" s="183"/>
      <c r="C22" s="183"/>
      <c r="D22" s="183"/>
      <c r="E22" s="183"/>
      <c r="F22" s="183"/>
      <c r="G22" s="183"/>
      <c r="H22" s="183"/>
      <c r="I22" s="184"/>
      <c r="J22" s="186"/>
      <c r="K22" s="275"/>
      <c r="L22" s="275"/>
      <c r="M22" s="275"/>
      <c r="N22" s="275"/>
      <c r="O22" s="189"/>
      <c r="P22" s="202"/>
      <c r="Q22" s="200"/>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1"/>
      <c r="BC22" s="11"/>
      <c r="BD22" s="11"/>
      <c r="BE22" s="11"/>
    </row>
    <row r="23" spans="1:58" s="5" customFormat="1" ht="15.75" customHeight="1" x14ac:dyDescent="0.2">
      <c r="A23" s="191"/>
      <c r="B23" s="122"/>
      <c r="C23" s="122"/>
      <c r="D23" s="122"/>
      <c r="E23" s="122"/>
      <c r="F23" s="122"/>
      <c r="G23" s="122"/>
      <c r="H23" s="122"/>
      <c r="I23" s="123"/>
      <c r="J23" s="185" t="s">
        <v>15</v>
      </c>
      <c r="K23" s="274"/>
      <c r="L23" s="274"/>
      <c r="M23" s="274"/>
      <c r="N23" s="274"/>
      <c r="O23" s="188" t="s">
        <v>14</v>
      </c>
      <c r="P23" s="201"/>
      <c r="Q23" s="107"/>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1"/>
      <c r="BC23" s="11"/>
      <c r="BD23" s="11"/>
      <c r="BE23" s="11"/>
    </row>
    <row r="24" spans="1:58" s="5" customFormat="1" ht="15.75" customHeight="1" x14ac:dyDescent="0.2">
      <c r="A24" s="182"/>
      <c r="B24" s="183"/>
      <c r="C24" s="183"/>
      <c r="D24" s="183"/>
      <c r="E24" s="183"/>
      <c r="F24" s="183"/>
      <c r="G24" s="183"/>
      <c r="H24" s="183"/>
      <c r="I24" s="184"/>
      <c r="J24" s="186"/>
      <c r="K24" s="275"/>
      <c r="L24" s="275"/>
      <c r="M24" s="275"/>
      <c r="N24" s="275"/>
      <c r="O24" s="189"/>
      <c r="P24" s="202"/>
      <c r="Q24" s="200"/>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1"/>
      <c r="BC24" s="11"/>
      <c r="BD24" s="11"/>
      <c r="BE24" s="11"/>
    </row>
    <row r="25" spans="1:58" s="5" customFormat="1" ht="21" customHeight="1" x14ac:dyDescent="0.2">
      <c r="A25" s="1" t="s">
        <v>11</v>
      </c>
      <c r="J25" s="12"/>
      <c r="K25" s="80"/>
      <c r="L25" s="80"/>
      <c r="M25" s="80"/>
      <c r="N25" s="80"/>
      <c r="O25" s="12"/>
      <c r="P25" s="11"/>
      <c r="BB25" s="11"/>
      <c r="BC25" s="11"/>
      <c r="BD25" s="11"/>
      <c r="BE25" s="11"/>
    </row>
    <row r="26" spans="1:58" s="5" customFormat="1" ht="31.5" customHeight="1" x14ac:dyDescent="0.2">
      <c r="A26" s="106" t="s">
        <v>285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1"/>
      <c r="BB26" s="11"/>
      <c r="BC26" s="11"/>
      <c r="BD26" s="11"/>
      <c r="BE26" s="11"/>
    </row>
    <row r="27" spans="1:58" s="5" customFormat="1" ht="16.5" customHeight="1" x14ac:dyDescent="0.2">
      <c r="A27" s="3" t="s">
        <v>284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8" s="5" customFormat="1" ht="13.5" customHeight="1" x14ac:dyDescent="0.2">
      <c r="A28" s="3"/>
      <c r="B28" s="6" t="s">
        <v>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
      <c r="BB28" s="1"/>
      <c r="BC28" s="1"/>
      <c r="BD28" s="1"/>
      <c r="BE28" s="1"/>
    </row>
    <row r="29" spans="1:58" s="5" customFormat="1" ht="13.5" customHeight="1" x14ac:dyDescent="0.2">
      <c r="A29" s="3"/>
      <c r="B29" s="6" t="s">
        <v>4</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
      <c r="BB29" s="1"/>
      <c r="BC29" s="1"/>
      <c r="BD29" s="1"/>
      <c r="BE29" s="1"/>
    </row>
    <row r="30" spans="1:58" s="5" customFormat="1" ht="13.5" customHeight="1" x14ac:dyDescent="0.2">
      <c r="A30" s="6"/>
      <c r="B30" s="6" t="s">
        <v>3</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1"/>
      <c r="BB30" s="1"/>
      <c r="BC30" s="1"/>
      <c r="BD30" s="1"/>
      <c r="BE30" s="1"/>
    </row>
    <row r="31" spans="1:58" s="5" customFormat="1" ht="13.5" customHeight="1" x14ac:dyDescent="0.2">
      <c r="A31" s="10"/>
      <c r="B31" s="6" t="s">
        <v>2</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1"/>
      <c r="BB31" s="1"/>
      <c r="BC31" s="1"/>
      <c r="BD31" s="1"/>
      <c r="BE31" s="1"/>
    </row>
    <row r="32" spans="1:58" s="5" customFormat="1" ht="13.5" customHeight="1" x14ac:dyDescent="0.2">
      <c r="A32" s="2"/>
      <c r="B32" s="6" t="s">
        <v>283</v>
      </c>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s="5" customFormat="1" ht="16.5" customHeight="1" x14ac:dyDescent="0.2">
      <c r="A33" s="7"/>
      <c r="B33" s="6"/>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s="5" customFormat="1" ht="21" customHeight="1" x14ac:dyDescent="0.2">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sheetData>
  <mergeCells count="100">
    <mergeCell ref="A26:AZ26"/>
    <mergeCell ref="A23:I24"/>
    <mergeCell ref="J23:J24"/>
    <mergeCell ref="K23:N24"/>
    <mergeCell ref="O23:O24"/>
    <mergeCell ref="P23:P24"/>
    <mergeCell ref="Q23:BA24"/>
    <mergeCell ref="K15:N15"/>
    <mergeCell ref="K16:N16"/>
    <mergeCell ref="K17:N17"/>
    <mergeCell ref="K18:N18"/>
    <mergeCell ref="A21:I22"/>
    <mergeCell ref="J21:J22"/>
    <mergeCell ref="K21:N22"/>
    <mergeCell ref="A19:I20"/>
    <mergeCell ref="J19:J20"/>
    <mergeCell ref="K19:N20"/>
    <mergeCell ref="V12:W12"/>
    <mergeCell ref="Y12:Z12"/>
    <mergeCell ref="AB12:AC12"/>
    <mergeCell ref="AE12:AF12"/>
    <mergeCell ref="O21:O22"/>
    <mergeCell ref="P21:P22"/>
    <mergeCell ref="Q21:BA22"/>
    <mergeCell ref="Q19:AC20"/>
    <mergeCell ref="AF14:AZ20"/>
    <mergeCell ref="O19:O20"/>
    <mergeCell ref="P19:P20"/>
    <mergeCell ref="AN12:AO12"/>
    <mergeCell ref="AT12:AU12"/>
    <mergeCell ref="AW12:AY12"/>
    <mergeCell ref="AT9:AU9"/>
    <mergeCell ref="AK9:AL9"/>
    <mergeCell ref="AK12:AL12"/>
    <mergeCell ref="K14:N14"/>
    <mergeCell ref="AW9:AY9"/>
    <mergeCell ref="A12:L12"/>
    <mergeCell ref="M12:N12"/>
    <mergeCell ref="P12:Q12"/>
    <mergeCell ref="S12:T12"/>
    <mergeCell ref="A9:L9"/>
    <mergeCell ref="M9:N9"/>
    <mergeCell ref="P9:Q9"/>
    <mergeCell ref="S9:T9"/>
    <mergeCell ref="V9:W9"/>
    <mergeCell ref="AQ12:AR12"/>
    <mergeCell ref="AH12:AI12"/>
    <mergeCell ref="AN9:AO9"/>
    <mergeCell ref="AQ9:AR9"/>
    <mergeCell ref="AH9:AI9"/>
    <mergeCell ref="AN7:AO7"/>
    <mergeCell ref="AQ7:AR7"/>
    <mergeCell ref="Y9:Z9"/>
    <mergeCell ref="AB9:AC9"/>
    <mergeCell ref="Y8:Z8"/>
    <mergeCell ref="AB8:AC8"/>
    <mergeCell ref="AE8:AF8"/>
    <mergeCell ref="AE9:AF9"/>
    <mergeCell ref="AW8:AY8"/>
    <mergeCell ref="AN8:AO8"/>
    <mergeCell ref="Y7:Z7"/>
    <mergeCell ref="AB7:AC7"/>
    <mergeCell ref="AE7:AF7"/>
    <mergeCell ref="AH7:AI7"/>
    <mergeCell ref="AK7:AL7"/>
    <mergeCell ref="AH8:AI8"/>
    <mergeCell ref="AK8:AL8"/>
    <mergeCell ref="AW7:AY7"/>
    <mergeCell ref="AT7:AU7"/>
    <mergeCell ref="AQ8:AR8"/>
    <mergeCell ref="AT8:AU8"/>
    <mergeCell ref="A8:L8"/>
    <mergeCell ref="M8:N8"/>
    <mergeCell ref="P8:Q8"/>
    <mergeCell ref="S8:T8"/>
    <mergeCell ref="V8:W8"/>
    <mergeCell ref="A7:L7"/>
    <mergeCell ref="M7:N7"/>
    <mergeCell ref="P7:Q7"/>
    <mergeCell ref="S7:T7"/>
    <mergeCell ref="V7:W7"/>
    <mergeCell ref="A2:BA2"/>
    <mergeCell ref="A4:L4"/>
    <mergeCell ref="M4:AB4"/>
    <mergeCell ref="AC4:AJ4"/>
    <mergeCell ref="AK4:AZ4"/>
    <mergeCell ref="A5:AZ5"/>
    <mergeCell ref="AW6:AZ6"/>
    <mergeCell ref="M6:O6"/>
    <mergeCell ref="P6:R6"/>
    <mergeCell ref="S6:U6"/>
    <mergeCell ref="AT6:AV6"/>
    <mergeCell ref="V6:X6"/>
    <mergeCell ref="Y6:AA6"/>
    <mergeCell ref="AB6:AD6"/>
    <mergeCell ref="AE6:AG6"/>
    <mergeCell ref="AH6:AJ6"/>
    <mergeCell ref="AK6:AM6"/>
    <mergeCell ref="AN6:AP6"/>
    <mergeCell ref="AQ6:AS6"/>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68"/>
  <sheetViews>
    <sheetView showZeros="0" view="pageBreakPreview" zoomScaleNormal="100" zoomScaleSheetLayoutView="100" workbookViewId="0"/>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7265625" style="1" customWidth="1"/>
    <col min="53" max="72" width="2.6328125" style="1" customWidth="1"/>
    <col min="73" max="16384" width="9" style="1"/>
  </cols>
  <sheetData>
    <row r="1" spans="1:64"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64" ht="21" customHeight="1" x14ac:dyDescent="0.2">
      <c r="A2" s="128" t="s">
        <v>114</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21"/>
      <c r="BB2" s="21"/>
      <c r="BC2" s="21"/>
      <c r="BD2" s="21"/>
      <c r="BE2" s="21"/>
    </row>
    <row r="3" spans="1:64" s="5" customFormat="1" ht="21" customHeight="1" thickBot="1" x14ac:dyDescent="0.25"/>
    <row r="4" spans="1:64" s="5" customFormat="1" ht="21" customHeight="1" thickBot="1" x14ac:dyDescent="0.25">
      <c r="A4" s="112" t="s">
        <v>59</v>
      </c>
      <c r="B4" s="113"/>
      <c r="C4" s="113"/>
      <c r="D4" s="113"/>
      <c r="E4" s="113"/>
      <c r="F4" s="113"/>
      <c r="G4" s="113"/>
      <c r="H4" s="113"/>
      <c r="I4" s="113"/>
      <c r="J4" s="113"/>
      <c r="K4" s="113"/>
      <c r="L4" s="129"/>
      <c r="M4" s="116" t="s">
        <v>109</v>
      </c>
      <c r="N4" s="113"/>
      <c r="O4" s="113"/>
      <c r="P4" s="113"/>
      <c r="Q4" s="113"/>
      <c r="R4" s="113"/>
      <c r="S4" s="113"/>
      <c r="T4" s="113"/>
      <c r="U4" s="113"/>
      <c r="V4" s="113"/>
      <c r="W4" s="113"/>
      <c r="X4" s="113"/>
      <c r="Y4" s="113"/>
      <c r="Z4" s="113"/>
      <c r="AA4" s="113"/>
      <c r="AB4" s="220"/>
      <c r="AC4" s="133" t="s">
        <v>108</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64" s="5" customFormat="1" ht="21" customHeight="1" thickBot="1" x14ac:dyDescent="0.25">
      <c r="A5" s="138" t="s">
        <v>56</v>
      </c>
      <c r="B5" s="139"/>
      <c r="C5" s="139"/>
      <c r="D5" s="139"/>
      <c r="E5" s="139"/>
      <c r="F5" s="140"/>
      <c r="G5" s="140"/>
      <c r="H5" s="141" t="s">
        <v>107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64" s="5" customFormat="1" ht="21" customHeight="1" x14ac:dyDescent="0.2">
      <c r="A6" s="49"/>
      <c r="B6" s="48"/>
      <c r="C6" s="48"/>
      <c r="D6" s="48"/>
      <c r="E6" s="48"/>
      <c r="F6" s="48"/>
      <c r="G6" s="48"/>
      <c r="H6" s="48"/>
      <c r="I6" s="48"/>
      <c r="J6" s="48"/>
      <c r="K6" s="48"/>
      <c r="L6" s="30"/>
      <c r="M6" s="143" t="s">
        <v>54</v>
      </c>
      <c r="N6" s="143"/>
      <c r="O6" s="143"/>
      <c r="P6" s="143" t="s">
        <v>53</v>
      </c>
      <c r="Q6" s="143"/>
      <c r="R6" s="143"/>
      <c r="S6" s="143" t="s">
        <v>52</v>
      </c>
      <c r="T6" s="143"/>
      <c r="U6" s="143"/>
      <c r="V6" s="143" t="s">
        <v>51</v>
      </c>
      <c r="W6" s="143"/>
      <c r="X6" s="143"/>
      <c r="Y6" s="143" t="s">
        <v>50</v>
      </c>
      <c r="Z6" s="143"/>
      <c r="AA6" s="143"/>
      <c r="AB6" s="143" t="s">
        <v>49</v>
      </c>
      <c r="AC6" s="143"/>
      <c r="AD6" s="143"/>
      <c r="AE6" s="143" t="s">
        <v>48</v>
      </c>
      <c r="AF6" s="143"/>
      <c r="AG6" s="143"/>
      <c r="AH6" s="143" t="s">
        <v>47</v>
      </c>
      <c r="AI6" s="143"/>
      <c r="AJ6" s="143"/>
      <c r="AK6" s="143" t="s">
        <v>46</v>
      </c>
      <c r="AL6" s="143"/>
      <c r="AM6" s="143"/>
      <c r="AN6" s="143" t="s">
        <v>45</v>
      </c>
      <c r="AO6" s="143"/>
      <c r="AP6" s="143"/>
      <c r="AQ6" s="143" t="s">
        <v>44</v>
      </c>
      <c r="AR6" s="143"/>
      <c r="AS6" s="143"/>
      <c r="AT6" s="143" t="s">
        <v>43</v>
      </c>
      <c r="AU6" s="143"/>
      <c r="AV6" s="144"/>
      <c r="AW6" s="145" t="s">
        <v>42</v>
      </c>
      <c r="AX6" s="146"/>
      <c r="AY6" s="146"/>
      <c r="AZ6" s="147"/>
      <c r="BA6" s="11"/>
      <c r="BB6" s="11"/>
      <c r="BC6" s="11"/>
      <c r="BD6" s="11"/>
      <c r="BE6" s="11"/>
    </row>
    <row r="7" spans="1:64" s="5" customFormat="1" ht="21" customHeight="1" x14ac:dyDescent="0.2">
      <c r="A7" s="292" t="s">
        <v>106</v>
      </c>
      <c r="B7" s="293"/>
      <c r="C7" s="293"/>
      <c r="D7" s="293"/>
      <c r="E7" s="293"/>
      <c r="F7" s="293"/>
      <c r="G7" s="293"/>
      <c r="H7" s="293"/>
      <c r="I7" s="293"/>
      <c r="J7" s="293"/>
      <c r="K7" s="293"/>
      <c r="L7" s="294"/>
      <c r="M7" s="284"/>
      <c r="N7" s="285"/>
      <c r="O7" s="47" t="s">
        <v>30</v>
      </c>
      <c r="P7" s="284"/>
      <c r="Q7" s="285"/>
      <c r="R7" s="47" t="s">
        <v>30</v>
      </c>
      <c r="S7" s="284"/>
      <c r="T7" s="285"/>
      <c r="U7" s="47" t="s">
        <v>30</v>
      </c>
      <c r="V7" s="284"/>
      <c r="W7" s="285"/>
      <c r="X7" s="47" t="s">
        <v>30</v>
      </c>
      <c r="Y7" s="284"/>
      <c r="Z7" s="285"/>
      <c r="AA7" s="47" t="s">
        <v>30</v>
      </c>
      <c r="AB7" s="284"/>
      <c r="AC7" s="285"/>
      <c r="AD7" s="47" t="s">
        <v>30</v>
      </c>
      <c r="AE7" s="284"/>
      <c r="AF7" s="285"/>
      <c r="AG7" s="47" t="s">
        <v>30</v>
      </c>
      <c r="AH7" s="284"/>
      <c r="AI7" s="285"/>
      <c r="AJ7" s="47" t="s">
        <v>30</v>
      </c>
      <c r="AK7" s="284"/>
      <c r="AL7" s="285"/>
      <c r="AM7" s="47" t="s">
        <v>30</v>
      </c>
      <c r="AN7" s="284"/>
      <c r="AO7" s="285"/>
      <c r="AP7" s="47" t="s">
        <v>30</v>
      </c>
      <c r="AQ7" s="284"/>
      <c r="AR7" s="285"/>
      <c r="AS7" s="47" t="s">
        <v>30</v>
      </c>
      <c r="AT7" s="284"/>
      <c r="AU7" s="285"/>
      <c r="AV7" s="46" t="s">
        <v>30</v>
      </c>
      <c r="AW7" s="286">
        <f t="shared" ref="AW7:AW13" si="0">M7+P7+S7+V7+Y7+AB7+AE7+AH7+AK7+AN7+AQ7+AT7</f>
        <v>0</v>
      </c>
      <c r="AX7" s="285"/>
      <c r="AY7" s="285"/>
      <c r="AZ7" s="45" t="s">
        <v>30</v>
      </c>
      <c r="BA7" s="11"/>
      <c r="BB7" s="11"/>
      <c r="BC7" s="11"/>
      <c r="BD7" s="11"/>
      <c r="BE7" s="11"/>
    </row>
    <row r="8" spans="1:64" s="5" customFormat="1" ht="32.25" customHeight="1" x14ac:dyDescent="0.2">
      <c r="A8" s="289" t="s">
        <v>113</v>
      </c>
      <c r="B8" s="290"/>
      <c r="C8" s="290"/>
      <c r="D8" s="290"/>
      <c r="E8" s="290"/>
      <c r="F8" s="290"/>
      <c r="G8" s="290"/>
      <c r="H8" s="290"/>
      <c r="I8" s="290"/>
      <c r="J8" s="290"/>
      <c r="K8" s="290"/>
      <c r="L8" s="291"/>
      <c r="M8" s="288"/>
      <c r="N8" s="283"/>
      <c r="O8" s="44" t="s">
        <v>32</v>
      </c>
      <c r="P8" s="288"/>
      <c r="Q8" s="283"/>
      <c r="R8" s="44" t="s">
        <v>32</v>
      </c>
      <c r="S8" s="288"/>
      <c r="T8" s="283"/>
      <c r="U8" s="44" t="s">
        <v>32</v>
      </c>
      <c r="V8" s="288"/>
      <c r="W8" s="283"/>
      <c r="X8" s="44" t="s">
        <v>32</v>
      </c>
      <c r="Y8" s="288"/>
      <c r="Z8" s="283"/>
      <c r="AA8" s="44" t="s">
        <v>32</v>
      </c>
      <c r="AB8" s="288"/>
      <c r="AC8" s="283"/>
      <c r="AD8" s="44" t="s">
        <v>32</v>
      </c>
      <c r="AE8" s="288"/>
      <c r="AF8" s="283"/>
      <c r="AG8" s="44" t="s">
        <v>32</v>
      </c>
      <c r="AH8" s="288"/>
      <c r="AI8" s="283"/>
      <c r="AJ8" s="44" t="s">
        <v>32</v>
      </c>
      <c r="AK8" s="288"/>
      <c r="AL8" s="283"/>
      <c r="AM8" s="44" t="s">
        <v>32</v>
      </c>
      <c r="AN8" s="288"/>
      <c r="AO8" s="283"/>
      <c r="AP8" s="44" t="s">
        <v>32</v>
      </c>
      <c r="AQ8" s="288"/>
      <c r="AR8" s="283"/>
      <c r="AS8" s="44" t="s">
        <v>32</v>
      </c>
      <c r="AT8" s="288"/>
      <c r="AU8" s="283"/>
      <c r="AV8" s="43" t="s">
        <v>32</v>
      </c>
      <c r="AW8" s="282">
        <f t="shared" si="0"/>
        <v>0</v>
      </c>
      <c r="AX8" s="283"/>
      <c r="AY8" s="283"/>
      <c r="AZ8" s="42" t="s">
        <v>32</v>
      </c>
      <c r="BA8" s="11"/>
      <c r="BB8" s="11"/>
      <c r="BC8" s="11"/>
      <c r="BD8" s="11"/>
      <c r="BE8" s="11"/>
    </row>
    <row r="9" spans="1:64" s="5" customFormat="1" ht="32.25" customHeight="1" x14ac:dyDescent="0.2">
      <c r="A9" s="299" t="s">
        <v>104</v>
      </c>
      <c r="B9" s="300"/>
      <c r="C9" s="300"/>
      <c r="D9" s="300"/>
      <c r="E9" s="300"/>
      <c r="F9" s="300"/>
      <c r="G9" s="300"/>
      <c r="H9" s="300"/>
      <c r="I9" s="300"/>
      <c r="J9" s="300"/>
      <c r="K9" s="300"/>
      <c r="L9" s="301"/>
      <c r="M9" s="288"/>
      <c r="N9" s="283"/>
      <c r="O9" s="44" t="s">
        <v>32</v>
      </c>
      <c r="P9" s="288"/>
      <c r="Q9" s="283"/>
      <c r="R9" s="44" t="s">
        <v>32</v>
      </c>
      <c r="S9" s="288"/>
      <c r="T9" s="283"/>
      <c r="U9" s="44" t="s">
        <v>32</v>
      </c>
      <c r="V9" s="288"/>
      <c r="W9" s="283"/>
      <c r="X9" s="44" t="s">
        <v>32</v>
      </c>
      <c r="Y9" s="288"/>
      <c r="Z9" s="283"/>
      <c r="AA9" s="44" t="s">
        <v>32</v>
      </c>
      <c r="AB9" s="288"/>
      <c r="AC9" s="283"/>
      <c r="AD9" s="44" t="s">
        <v>32</v>
      </c>
      <c r="AE9" s="288"/>
      <c r="AF9" s="283"/>
      <c r="AG9" s="44" t="s">
        <v>32</v>
      </c>
      <c r="AH9" s="288"/>
      <c r="AI9" s="283"/>
      <c r="AJ9" s="44" t="s">
        <v>32</v>
      </c>
      <c r="AK9" s="288"/>
      <c r="AL9" s="283"/>
      <c r="AM9" s="44" t="s">
        <v>32</v>
      </c>
      <c r="AN9" s="288"/>
      <c r="AO9" s="283"/>
      <c r="AP9" s="44" t="s">
        <v>32</v>
      </c>
      <c r="AQ9" s="288"/>
      <c r="AR9" s="283"/>
      <c r="AS9" s="44" t="s">
        <v>32</v>
      </c>
      <c r="AT9" s="288"/>
      <c r="AU9" s="283"/>
      <c r="AV9" s="43" t="s">
        <v>32</v>
      </c>
      <c r="AW9" s="282">
        <f t="shared" si="0"/>
        <v>0</v>
      </c>
      <c r="AX9" s="283"/>
      <c r="AY9" s="283"/>
      <c r="AZ9" s="42" t="s">
        <v>32</v>
      </c>
      <c r="BA9" s="11"/>
      <c r="BB9" s="11"/>
      <c r="BC9" s="11"/>
      <c r="BD9" s="11"/>
      <c r="BE9" s="11"/>
    </row>
    <row r="10" spans="1:64" s="5" customFormat="1" ht="31.5" customHeight="1" x14ac:dyDescent="0.2">
      <c r="A10" s="289" t="s">
        <v>103</v>
      </c>
      <c r="B10" s="290"/>
      <c r="C10" s="290"/>
      <c r="D10" s="290"/>
      <c r="E10" s="290"/>
      <c r="F10" s="290"/>
      <c r="G10" s="290"/>
      <c r="H10" s="290"/>
      <c r="I10" s="290"/>
      <c r="J10" s="290"/>
      <c r="K10" s="290"/>
      <c r="L10" s="291"/>
      <c r="M10" s="284"/>
      <c r="N10" s="285"/>
      <c r="O10" s="47" t="s">
        <v>30</v>
      </c>
      <c r="P10" s="284"/>
      <c r="Q10" s="285"/>
      <c r="R10" s="47" t="s">
        <v>30</v>
      </c>
      <c r="S10" s="284"/>
      <c r="T10" s="285"/>
      <c r="U10" s="47" t="s">
        <v>30</v>
      </c>
      <c r="V10" s="284"/>
      <c r="W10" s="285"/>
      <c r="X10" s="47" t="s">
        <v>30</v>
      </c>
      <c r="Y10" s="284"/>
      <c r="Z10" s="285"/>
      <c r="AA10" s="47" t="s">
        <v>30</v>
      </c>
      <c r="AB10" s="284"/>
      <c r="AC10" s="285"/>
      <c r="AD10" s="47" t="s">
        <v>30</v>
      </c>
      <c r="AE10" s="284"/>
      <c r="AF10" s="285"/>
      <c r="AG10" s="47" t="s">
        <v>30</v>
      </c>
      <c r="AH10" s="284"/>
      <c r="AI10" s="285"/>
      <c r="AJ10" s="47" t="s">
        <v>30</v>
      </c>
      <c r="AK10" s="284"/>
      <c r="AL10" s="285"/>
      <c r="AM10" s="47" t="s">
        <v>30</v>
      </c>
      <c r="AN10" s="284"/>
      <c r="AO10" s="285"/>
      <c r="AP10" s="47" t="s">
        <v>30</v>
      </c>
      <c r="AQ10" s="284"/>
      <c r="AR10" s="285"/>
      <c r="AS10" s="47" t="s">
        <v>30</v>
      </c>
      <c r="AT10" s="284"/>
      <c r="AU10" s="285"/>
      <c r="AV10" s="46" t="s">
        <v>30</v>
      </c>
      <c r="AW10" s="286">
        <f t="shared" si="0"/>
        <v>0</v>
      </c>
      <c r="AX10" s="285"/>
      <c r="AY10" s="285"/>
      <c r="AZ10" s="45" t="s">
        <v>30</v>
      </c>
      <c r="BA10" s="11"/>
      <c r="BB10" s="11"/>
      <c r="BC10" s="11"/>
      <c r="BD10" s="11"/>
      <c r="BE10" s="11"/>
    </row>
    <row r="11" spans="1:64" s="5" customFormat="1" ht="31.5" customHeight="1" x14ac:dyDescent="0.2">
      <c r="A11" s="277" t="s">
        <v>102</v>
      </c>
      <c r="B11" s="278"/>
      <c r="C11" s="278"/>
      <c r="D11" s="278"/>
      <c r="E11" s="278"/>
      <c r="F11" s="278"/>
      <c r="G11" s="278"/>
      <c r="H11" s="278"/>
      <c r="I11" s="278"/>
      <c r="J11" s="278"/>
      <c r="K11" s="278"/>
      <c r="L11" s="279"/>
      <c r="M11" s="280"/>
      <c r="N11" s="281"/>
      <c r="O11" s="65" t="s">
        <v>32</v>
      </c>
      <c r="P11" s="280"/>
      <c r="Q11" s="281"/>
      <c r="R11" s="65" t="s">
        <v>32</v>
      </c>
      <c r="S11" s="280"/>
      <c r="T11" s="281"/>
      <c r="U11" s="65" t="s">
        <v>32</v>
      </c>
      <c r="V11" s="280"/>
      <c r="W11" s="281"/>
      <c r="X11" s="65" t="s">
        <v>32</v>
      </c>
      <c r="Y11" s="280"/>
      <c r="Z11" s="281"/>
      <c r="AA11" s="65" t="s">
        <v>32</v>
      </c>
      <c r="AB11" s="280"/>
      <c r="AC11" s="281"/>
      <c r="AD11" s="65" t="s">
        <v>32</v>
      </c>
      <c r="AE11" s="280"/>
      <c r="AF11" s="281"/>
      <c r="AG11" s="65" t="s">
        <v>32</v>
      </c>
      <c r="AH11" s="280"/>
      <c r="AI11" s="281"/>
      <c r="AJ11" s="65" t="s">
        <v>32</v>
      </c>
      <c r="AK11" s="280"/>
      <c r="AL11" s="281"/>
      <c r="AM11" s="65" t="s">
        <v>32</v>
      </c>
      <c r="AN11" s="280"/>
      <c r="AO11" s="281"/>
      <c r="AP11" s="65" t="s">
        <v>32</v>
      </c>
      <c r="AQ11" s="280"/>
      <c r="AR11" s="281"/>
      <c r="AS11" s="65" t="s">
        <v>32</v>
      </c>
      <c r="AT11" s="280"/>
      <c r="AU11" s="281"/>
      <c r="AV11" s="64" t="s">
        <v>32</v>
      </c>
      <c r="AW11" s="287">
        <f t="shared" si="0"/>
        <v>0</v>
      </c>
      <c r="AX11" s="281"/>
      <c r="AY11" s="281"/>
      <c r="AZ11" s="63" t="s">
        <v>32</v>
      </c>
      <c r="BA11" s="11"/>
      <c r="BB11" s="11"/>
      <c r="BC11" s="11"/>
      <c r="BD11" s="11"/>
      <c r="BE11" s="11"/>
    </row>
    <row r="12" spans="1:64" s="5" customFormat="1" ht="30.75" customHeight="1" thickBot="1" x14ac:dyDescent="0.25">
      <c r="A12" s="276" t="s">
        <v>101</v>
      </c>
      <c r="B12" s="183"/>
      <c r="C12" s="183"/>
      <c r="D12" s="183"/>
      <c r="E12" s="183"/>
      <c r="F12" s="183"/>
      <c r="G12" s="183"/>
      <c r="H12" s="183"/>
      <c r="I12" s="183"/>
      <c r="J12" s="183"/>
      <c r="K12" s="183"/>
      <c r="L12" s="184"/>
      <c r="M12" s="144"/>
      <c r="N12" s="247"/>
      <c r="O12" s="62" t="s">
        <v>32</v>
      </c>
      <c r="P12" s="144"/>
      <c r="Q12" s="247"/>
      <c r="R12" s="62" t="s">
        <v>32</v>
      </c>
      <c r="S12" s="144"/>
      <c r="T12" s="247"/>
      <c r="U12" s="62" t="s">
        <v>32</v>
      </c>
      <c r="V12" s="144"/>
      <c r="W12" s="247"/>
      <c r="X12" s="62" t="s">
        <v>32</v>
      </c>
      <c r="Y12" s="144"/>
      <c r="Z12" s="247"/>
      <c r="AA12" s="62" t="s">
        <v>32</v>
      </c>
      <c r="AB12" s="144"/>
      <c r="AC12" s="247"/>
      <c r="AD12" s="62" t="s">
        <v>32</v>
      </c>
      <c r="AE12" s="144"/>
      <c r="AF12" s="247"/>
      <c r="AG12" s="62" t="s">
        <v>32</v>
      </c>
      <c r="AH12" s="144"/>
      <c r="AI12" s="247"/>
      <c r="AJ12" s="62" t="s">
        <v>32</v>
      </c>
      <c r="AK12" s="144"/>
      <c r="AL12" s="247"/>
      <c r="AM12" s="62" t="s">
        <v>32</v>
      </c>
      <c r="AN12" s="144"/>
      <c r="AO12" s="247"/>
      <c r="AP12" s="62" t="s">
        <v>32</v>
      </c>
      <c r="AQ12" s="144"/>
      <c r="AR12" s="247"/>
      <c r="AS12" s="62" t="s">
        <v>32</v>
      </c>
      <c r="AT12" s="144"/>
      <c r="AU12" s="247"/>
      <c r="AV12" s="61" t="s">
        <v>32</v>
      </c>
      <c r="AW12" s="296">
        <f t="shared" si="0"/>
        <v>0</v>
      </c>
      <c r="AX12" s="297"/>
      <c r="AY12" s="297"/>
      <c r="AZ12" s="60" t="s">
        <v>32</v>
      </c>
      <c r="BA12" s="11"/>
      <c r="BB12" s="11"/>
      <c r="BC12" s="11"/>
      <c r="BD12" s="11"/>
      <c r="BE12" s="11"/>
    </row>
    <row r="13" spans="1:64" s="5" customFormat="1" ht="27.75" customHeight="1" thickBot="1" x14ac:dyDescent="0.25">
      <c r="A13" s="117" t="s">
        <v>100</v>
      </c>
      <c r="B13" s="124"/>
      <c r="C13" s="124"/>
      <c r="D13" s="124"/>
      <c r="E13" s="124"/>
      <c r="F13" s="124"/>
      <c r="G13" s="124"/>
      <c r="H13" s="124"/>
      <c r="I13" s="124"/>
      <c r="J13" s="124"/>
      <c r="K13" s="124"/>
      <c r="L13" s="124"/>
      <c r="M13" s="130"/>
      <c r="N13" s="131"/>
      <c r="O13" s="59" t="s">
        <v>32</v>
      </c>
      <c r="P13" s="130"/>
      <c r="Q13" s="131"/>
      <c r="R13" s="59" t="s">
        <v>32</v>
      </c>
      <c r="S13" s="130"/>
      <c r="T13" s="131"/>
      <c r="U13" s="59" t="s">
        <v>32</v>
      </c>
      <c r="V13" s="130"/>
      <c r="W13" s="131"/>
      <c r="X13" s="59" t="s">
        <v>32</v>
      </c>
      <c r="Y13" s="130"/>
      <c r="Z13" s="131"/>
      <c r="AA13" s="59" t="s">
        <v>32</v>
      </c>
      <c r="AB13" s="130"/>
      <c r="AC13" s="131"/>
      <c r="AD13" s="59" t="s">
        <v>32</v>
      </c>
      <c r="AE13" s="130"/>
      <c r="AF13" s="131"/>
      <c r="AG13" s="59" t="s">
        <v>32</v>
      </c>
      <c r="AH13" s="130"/>
      <c r="AI13" s="131"/>
      <c r="AJ13" s="59" t="s">
        <v>32</v>
      </c>
      <c r="AK13" s="130"/>
      <c r="AL13" s="131"/>
      <c r="AM13" s="59" t="s">
        <v>32</v>
      </c>
      <c r="AN13" s="130"/>
      <c r="AO13" s="131"/>
      <c r="AP13" s="59" t="s">
        <v>32</v>
      </c>
      <c r="AQ13" s="130"/>
      <c r="AR13" s="131"/>
      <c r="AS13" s="59" t="s">
        <v>32</v>
      </c>
      <c r="AT13" s="130"/>
      <c r="AU13" s="131"/>
      <c r="AV13" s="58" t="s">
        <v>32</v>
      </c>
      <c r="AW13" s="203">
        <f t="shared" si="0"/>
        <v>0</v>
      </c>
      <c r="AX13" s="131"/>
      <c r="AY13" s="131"/>
      <c r="AZ13" s="66" t="s">
        <v>32</v>
      </c>
      <c r="BA13" s="11"/>
      <c r="BB13" s="11"/>
      <c r="BC13" s="11"/>
      <c r="BD13" s="11"/>
      <c r="BE13" s="11"/>
    </row>
    <row r="14" spans="1:64" s="5" customFormat="1" ht="21" customHeight="1"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64" s="5" customFormat="1" ht="21" customHeight="1" x14ac:dyDescent="0.2">
      <c r="A15" s="101" t="s">
        <v>74</v>
      </c>
      <c r="B15" s="102"/>
      <c r="C15" s="102"/>
      <c r="D15" s="102"/>
      <c r="E15" s="102"/>
      <c r="F15" s="102"/>
      <c r="G15" s="102"/>
      <c r="H15" s="102"/>
      <c r="I15" s="103"/>
      <c r="J15" s="38" t="s">
        <v>71</v>
      </c>
      <c r="K15" s="114">
        <f>AW7</f>
        <v>0</v>
      </c>
      <c r="L15" s="114"/>
      <c r="M15" s="114"/>
      <c r="N15" s="114"/>
      <c r="O15" s="37" t="s">
        <v>70</v>
      </c>
      <c r="P15" s="29" t="s">
        <v>30</v>
      </c>
      <c r="Q15" s="5" t="s">
        <v>29</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4" s="5" customFormat="1" ht="21" customHeight="1" x14ac:dyDescent="0.2">
      <c r="A16" s="101" t="s">
        <v>99</v>
      </c>
      <c r="B16" s="102"/>
      <c r="C16" s="102"/>
      <c r="D16" s="102"/>
      <c r="E16" s="102"/>
      <c r="F16" s="102"/>
      <c r="G16" s="102"/>
      <c r="H16" s="102"/>
      <c r="I16" s="103"/>
      <c r="J16" s="16" t="s">
        <v>71</v>
      </c>
      <c r="K16" s="115">
        <f>AW8</f>
        <v>0</v>
      </c>
      <c r="L16" s="115"/>
      <c r="M16" s="115"/>
      <c r="N16" s="115"/>
      <c r="O16" s="26" t="s">
        <v>70</v>
      </c>
      <c r="P16" s="36" t="s">
        <v>32</v>
      </c>
      <c r="Q16" s="14" t="s">
        <v>24</v>
      </c>
      <c r="R16" s="11"/>
      <c r="S16" s="11"/>
      <c r="T16" s="11"/>
      <c r="U16" s="11"/>
      <c r="V16" s="11"/>
      <c r="W16" s="11"/>
      <c r="X16" s="11"/>
      <c r="Y16" s="11"/>
      <c r="Z16" s="11"/>
      <c r="AA16" s="11"/>
      <c r="AB16" s="11"/>
      <c r="AC16" s="11"/>
      <c r="AD16" s="11"/>
      <c r="AE16" s="199"/>
      <c r="AF16" s="199"/>
      <c r="AG16" s="199"/>
      <c r="AH16" s="199"/>
      <c r="AI16" s="199"/>
      <c r="AJ16" s="199"/>
      <c r="AK16" s="199"/>
      <c r="AL16" s="199"/>
      <c r="AM16" s="199"/>
      <c r="AN16" s="11"/>
      <c r="AO16" s="297"/>
      <c r="AP16" s="297"/>
      <c r="AQ16" s="297"/>
      <c r="AR16" s="297"/>
      <c r="AS16" s="11"/>
      <c r="AT16" s="57"/>
      <c r="AU16" s="14"/>
      <c r="AV16" s="11"/>
      <c r="AW16" s="11"/>
      <c r="AX16" s="11"/>
      <c r="AY16" s="11"/>
      <c r="AZ16" s="11"/>
      <c r="BA16" s="11"/>
      <c r="BB16" s="11"/>
      <c r="BC16" s="11"/>
      <c r="BD16" s="11"/>
      <c r="BE16" s="11"/>
      <c r="BF16" s="11"/>
      <c r="BG16" s="11"/>
      <c r="BH16" s="11"/>
      <c r="BI16" s="11"/>
    </row>
    <row r="17" spans="1:61" s="5" customFormat="1" ht="21" customHeight="1" x14ac:dyDescent="0.2">
      <c r="A17" s="101" t="s">
        <v>98</v>
      </c>
      <c r="B17" s="102"/>
      <c r="C17" s="102"/>
      <c r="D17" s="102"/>
      <c r="E17" s="102"/>
      <c r="F17" s="102"/>
      <c r="G17" s="102"/>
      <c r="H17" s="102"/>
      <c r="I17" s="103"/>
      <c r="J17" s="56" t="s">
        <v>71</v>
      </c>
      <c r="K17" s="109" t="e">
        <f>ROUNDUP(K16/K15,1)</f>
        <v>#DIV/0!</v>
      </c>
      <c r="L17" s="109"/>
      <c r="M17" s="109"/>
      <c r="N17" s="109"/>
      <c r="O17" s="48" t="s">
        <v>70</v>
      </c>
      <c r="P17" s="30" t="s">
        <v>16</v>
      </c>
      <c r="Q17" s="14" t="s">
        <v>97</v>
      </c>
      <c r="R17" s="11"/>
      <c r="S17" s="11"/>
      <c r="T17" s="11"/>
      <c r="U17" s="11"/>
      <c r="V17" s="11"/>
      <c r="W17" s="11"/>
      <c r="X17" s="11"/>
      <c r="Y17" s="11"/>
      <c r="Z17" s="11"/>
      <c r="AA17" s="11"/>
      <c r="AB17" s="11"/>
      <c r="AC17" s="11"/>
      <c r="AD17" s="11"/>
      <c r="AE17" s="199"/>
      <c r="AF17" s="199"/>
      <c r="AG17" s="199"/>
      <c r="AH17" s="199"/>
      <c r="AI17" s="199"/>
      <c r="AJ17" s="199"/>
      <c r="AK17" s="199"/>
      <c r="AL17" s="199"/>
      <c r="AM17" s="199"/>
      <c r="AN17" s="11"/>
      <c r="AO17" s="302"/>
      <c r="AP17" s="302"/>
      <c r="AQ17" s="302"/>
      <c r="AR17" s="302"/>
      <c r="AS17" s="11"/>
      <c r="AT17" s="11"/>
      <c r="AU17" s="14"/>
      <c r="AV17" s="11"/>
      <c r="AW17" s="11"/>
      <c r="AX17" s="11"/>
      <c r="AY17" s="11"/>
      <c r="AZ17" s="11"/>
      <c r="BA17" s="11"/>
      <c r="BB17" s="11"/>
      <c r="BC17" s="11"/>
      <c r="BD17" s="11"/>
      <c r="BE17" s="11"/>
      <c r="BF17" s="11"/>
      <c r="BG17" s="11"/>
      <c r="BH17" s="11"/>
      <c r="BI17" s="11"/>
    </row>
    <row r="18" spans="1:61" s="5" customFormat="1" ht="44.25" customHeight="1" x14ac:dyDescent="0.2">
      <c r="A18" s="105" t="s">
        <v>96</v>
      </c>
      <c r="B18" s="102"/>
      <c r="C18" s="102"/>
      <c r="D18" s="102"/>
      <c r="E18" s="102"/>
      <c r="F18" s="102"/>
      <c r="G18" s="102"/>
      <c r="H18" s="102"/>
      <c r="I18" s="103"/>
      <c r="J18" s="16" t="s">
        <v>71</v>
      </c>
      <c r="K18" s="104" t="e">
        <f>IF(K17&gt;101,3,IF(K17&gt;61,2,1))</f>
        <v>#DIV/0!</v>
      </c>
      <c r="L18" s="104"/>
      <c r="M18" s="104"/>
      <c r="N18" s="104"/>
      <c r="O18" s="26" t="s">
        <v>70</v>
      </c>
      <c r="P18" s="15" t="s">
        <v>16</v>
      </c>
      <c r="Q18" s="110" t="s">
        <v>95</v>
      </c>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
      <c r="BA18" s="11"/>
      <c r="BB18" s="11"/>
      <c r="BC18" s="11"/>
      <c r="BD18" s="11"/>
      <c r="BE18" s="11"/>
      <c r="BF18" s="11"/>
      <c r="BG18" s="11"/>
      <c r="BH18" s="11"/>
      <c r="BI18" s="11"/>
    </row>
    <row r="19" spans="1:61" s="5" customFormat="1" ht="55.5" customHeight="1" x14ac:dyDescent="0.2">
      <c r="A19" s="105" t="s">
        <v>94</v>
      </c>
      <c r="B19" s="102"/>
      <c r="C19" s="102"/>
      <c r="D19" s="102"/>
      <c r="E19" s="102"/>
      <c r="F19" s="102"/>
      <c r="G19" s="102"/>
      <c r="H19" s="102"/>
      <c r="I19" s="103"/>
      <c r="J19" s="16" t="s">
        <v>71</v>
      </c>
      <c r="K19" s="104" t="e">
        <f>((AW9*2/3)+(AW8-AW9))/AW7</f>
        <v>#DIV/0!</v>
      </c>
      <c r="L19" s="104"/>
      <c r="M19" s="104"/>
      <c r="N19" s="104"/>
      <c r="O19" s="26" t="s">
        <v>70</v>
      </c>
      <c r="P19" s="15" t="s">
        <v>16</v>
      </c>
      <c r="Q19" s="110" t="s">
        <v>93</v>
      </c>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
      <c r="BA19" s="11"/>
      <c r="BB19" s="11"/>
      <c r="BC19" s="11"/>
      <c r="BE19" s="11"/>
      <c r="BF19" s="11"/>
      <c r="BG19" s="11"/>
      <c r="BH19" s="11"/>
      <c r="BI19" s="11"/>
    </row>
    <row r="20" spans="1:61" s="5" customFormat="1" ht="55.5" customHeight="1" x14ac:dyDescent="0.2">
      <c r="A20" s="105" t="s">
        <v>112</v>
      </c>
      <c r="B20" s="102"/>
      <c r="C20" s="102"/>
      <c r="D20" s="102"/>
      <c r="E20" s="102"/>
      <c r="F20" s="102"/>
      <c r="G20" s="102"/>
      <c r="H20" s="102"/>
      <c r="I20" s="103"/>
      <c r="J20" s="16" t="s">
        <v>71</v>
      </c>
      <c r="K20" s="104" t="e">
        <f>IF(K19&lt;=40,2,IF(K19&lt;=60,3,ROUNDUP((K19-60)/40,0)+3))</f>
        <v>#DIV/0!</v>
      </c>
      <c r="L20" s="104"/>
      <c r="M20" s="104"/>
      <c r="N20" s="104"/>
      <c r="O20" s="26" t="s">
        <v>70</v>
      </c>
      <c r="P20" s="15" t="s">
        <v>16</v>
      </c>
      <c r="Q20" s="110" t="s">
        <v>91</v>
      </c>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
      <c r="BA20" s="11"/>
      <c r="BB20" s="11"/>
      <c r="BC20" s="11"/>
      <c r="BD20" s="11"/>
      <c r="BE20" s="11"/>
      <c r="BF20" s="11"/>
      <c r="BG20" s="11"/>
      <c r="BH20" s="11"/>
      <c r="BI20" s="11"/>
    </row>
    <row r="21" spans="1:61" s="5" customFormat="1" ht="21" customHeight="1" x14ac:dyDescent="0.2">
      <c r="A21" s="5" t="s">
        <v>111</v>
      </c>
      <c r="J21" s="11"/>
      <c r="K21" s="13"/>
      <c r="L21" s="13"/>
      <c r="M21" s="13"/>
      <c r="N21" s="13"/>
      <c r="O21" s="11"/>
      <c r="P21" s="11"/>
      <c r="Q21" s="14"/>
      <c r="R21" s="11"/>
      <c r="S21" s="11"/>
      <c r="T21" s="11"/>
      <c r="U21" s="11"/>
      <c r="V21" s="11"/>
      <c r="W21" s="11"/>
      <c r="X21" s="11"/>
      <c r="Y21" s="11"/>
      <c r="Z21" s="11"/>
      <c r="AA21" s="11"/>
      <c r="AB21" s="11"/>
      <c r="AC21" s="11"/>
      <c r="AD21" s="11"/>
      <c r="AE21" s="55"/>
      <c r="AF21" s="55"/>
      <c r="AG21" s="55"/>
      <c r="AH21" s="55"/>
      <c r="AI21" s="55"/>
      <c r="AJ21" s="55"/>
      <c r="AK21" s="55"/>
      <c r="AL21" s="55"/>
      <c r="AM21" s="55"/>
      <c r="AN21" s="55"/>
      <c r="AO21" s="55"/>
      <c r="AP21" s="55"/>
      <c r="AQ21" s="55"/>
      <c r="AR21" s="55"/>
      <c r="AS21" s="55"/>
      <c r="AT21" s="55"/>
      <c r="AU21" s="55"/>
      <c r="AV21" s="55"/>
      <c r="AW21" s="55"/>
      <c r="AX21" s="55"/>
      <c r="AY21" s="55"/>
      <c r="AZ21" s="11"/>
      <c r="BA21" s="11"/>
      <c r="BB21" s="11"/>
      <c r="BC21" s="11"/>
      <c r="BD21" s="11"/>
      <c r="BE21" s="11"/>
      <c r="BF21" s="11"/>
      <c r="BG21" s="11"/>
      <c r="BH21" s="11"/>
      <c r="BI21" s="11"/>
    </row>
    <row r="22" spans="1:61" ht="21" customHeight="1" x14ac:dyDescent="0.2">
      <c r="A22" s="1" t="s">
        <v>344</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row>
    <row r="23" spans="1:61" ht="21" customHeight="1" x14ac:dyDescent="0.2">
      <c r="A23" s="128" t="s">
        <v>110</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21"/>
      <c r="BB23" s="21"/>
      <c r="BC23" s="21"/>
      <c r="BD23" s="21"/>
      <c r="BE23" s="21"/>
    </row>
    <row r="24" spans="1:61" s="5" customFormat="1" ht="21" customHeight="1" thickBot="1" x14ac:dyDescent="0.25"/>
    <row r="25" spans="1:61" s="5" customFormat="1" ht="21" customHeight="1" thickBot="1" x14ac:dyDescent="0.25">
      <c r="A25" s="112" t="s">
        <v>59</v>
      </c>
      <c r="B25" s="113"/>
      <c r="C25" s="113"/>
      <c r="D25" s="113"/>
      <c r="E25" s="113"/>
      <c r="F25" s="113"/>
      <c r="G25" s="113"/>
      <c r="H25" s="113"/>
      <c r="I25" s="113"/>
      <c r="J25" s="113"/>
      <c r="K25" s="113"/>
      <c r="L25" s="129"/>
      <c r="M25" s="116" t="s">
        <v>109</v>
      </c>
      <c r="N25" s="113"/>
      <c r="O25" s="113"/>
      <c r="P25" s="113"/>
      <c r="Q25" s="113"/>
      <c r="R25" s="113"/>
      <c r="S25" s="113"/>
      <c r="T25" s="113"/>
      <c r="U25" s="113"/>
      <c r="V25" s="113"/>
      <c r="W25" s="113"/>
      <c r="X25" s="113"/>
      <c r="Y25" s="113"/>
      <c r="Z25" s="113"/>
      <c r="AA25" s="113"/>
      <c r="AB25" s="220"/>
      <c r="AC25" s="133" t="s">
        <v>108</v>
      </c>
      <c r="AD25" s="134"/>
      <c r="AE25" s="134"/>
      <c r="AF25" s="134"/>
      <c r="AG25" s="134"/>
      <c r="AH25" s="134"/>
      <c r="AI25" s="134"/>
      <c r="AJ25" s="134"/>
      <c r="AK25" s="135"/>
      <c r="AL25" s="136"/>
      <c r="AM25" s="136"/>
      <c r="AN25" s="136"/>
      <c r="AO25" s="136"/>
      <c r="AP25" s="136"/>
      <c r="AQ25" s="136"/>
      <c r="AR25" s="136"/>
      <c r="AS25" s="136"/>
      <c r="AT25" s="136"/>
      <c r="AU25" s="136"/>
      <c r="AV25" s="136"/>
      <c r="AW25" s="136"/>
      <c r="AX25" s="136"/>
      <c r="AY25" s="136"/>
      <c r="AZ25" s="137"/>
    </row>
    <row r="26" spans="1:61" s="5" customFormat="1" ht="21" customHeight="1" thickBot="1" x14ac:dyDescent="0.25">
      <c r="A26" s="138" t="s">
        <v>56</v>
      </c>
      <c r="B26" s="139"/>
      <c r="C26" s="139"/>
      <c r="D26" s="139"/>
      <c r="E26" s="139"/>
      <c r="F26" s="140"/>
      <c r="G26" s="140"/>
      <c r="H26" s="141" t="s">
        <v>107</v>
      </c>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2"/>
      <c r="BA26" s="11"/>
      <c r="BB26" s="11"/>
      <c r="BC26" s="11"/>
      <c r="BD26" s="11"/>
      <c r="BE26" s="11"/>
    </row>
    <row r="27" spans="1:61" s="5" customFormat="1" ht="21" customHeight="1" x14ac:dyDescent="0.2">
      <c r="A27" s="49"/>
      <c r="B27" s="48"/>
      <c r="C27" s="48"/>
      <c r="D27" s="48"/>
      <c r="E27" s="48"/>
      <c r="F27" s="48"/>
      <c r="G27" s="48"/>
      <c r="H27" s="48"/>
      <c r="I27" s="48"/>
      <c r="J27" s="48"/>
      <c r="K27" s="48"/>
      <c r="L27" s="30"/>
      <c r="M27" s="143" t="s">
        <v>54</v>
      </c>
      <c r="N27" s="143"/>
      <c r="O27" s="143"/>
      <c r="P27" s="143" t="s">
        <v>53</v>
      </c>
      <c r="Q27" s="143"/>
      <c r="R27" s="143"/>
      <c r="S27" s="143" t="s">
        <v>52</v>
      </c>
      <c r="T27" s="143"/>
      <c r="U27" s="143"/>
      <c r="V27" s="143" t="s">
        <v>51</v>
      </c>
      <c r="W27" s="143"/>
      <c r="X27" s="143"/>
      <c r="Y27" s="143" t="s">
        <v>50</v>
      </c>
      <c r="Z27" s="143"/>
      <c r="AA27" s="143"/>
      <c r="AB27" s="143" t="s">
        <v>49</v>
      </c>
      <c r="AC27" s="143"/>
      <c r="AD27" s="143"/>
      <c r="AE27" s="143" t="s">
        <v>48</v>
      </c>
      <c r="AF27" s="143"/>
      <c r="AG27" s="143"/>
      <c r="AH27" s="143" t="s">
        <v>47</v>
      </c>
      <c r="AI27" s="143"/>
      <c r="AJ27" s="143"/>
      <c r="AK27" s="143" t="s">
        <v>46</v>
      </c>
      <c r="AL27" s="143"/>
      <c r="AM27" s="143"/>
      <c r="AN27" s="143" t="s">
        <v>45</v>
      </c>
      <c r="AO27" s="143"/>
      <c r="AP27" s="143"/>
      <c r="AQ27" s="143" t="s">
        <v>44</v>
      </c>
      <c r="AR27" s="143"/>
      <c r="AS27" s="143"/>
      <c r="AT27" s="143" t="s">
        <v>43</v>
      </c>
      <c r="AU27" s="143"/>
      <c r="AV27" s="144"/>
      <c r="AW27" s="145" t="s">
        <v>42</v>
      </c>
      <c r="AX27" s="146"/>
      <c r="AY27" s="146"/>
      <c r="AZ27" s="147"/>
      <c r="BA27" s="11"/>
      <c r="BB27" s="11"/>
      <c r="BC27" s="11"/>
      <c r="BD27" s="11"/>
      <c r="BE27" s="11"/>
    </row>
    <row r="28" spans="1:61" s="5" customFormat="1" ht="21" customHeight="1" x14ac:dyDescent="0.2">
      <c r="A28" s="292" t="s">
        <v>106</v>
      </c>
      <c r="B28" s="293"/>
      <c r="C28" s="293"/>
      <c r="D28" s="293"/>
      <c r="E28" s="293"/>
      <c r="F28" s="293"/>
      <c r="G28" s="293"/>
      <c r="H28" s="293"/>
      <c r="I28" s="293"/>
      <c r="J28" s="293"/>
      <c r="K28" s="293"/>
      <c r="L28" s="294"/>
      <c r="M28" s="284"/>
      <c r="N28" s="285"/>
      <c r="O28" s="47" t="s">
        <v>30</v>
      </c>
      <c r="P28" s="284"/>
      <c r="Q28" s="285"/>
      <c r="R28" s="47" t="s">
        <v>30</v>
      </c>
      <c r="S28" s="284"/>
      <c r="T28" s="285"/>
      <c r="U28" s="47" t="s">
        <v>30</v>
      </c>
      <c r="V28" s="284"/>
      <c r="W28" s="285"/>
      <c r="X28" s="47" t="s">
        <v>30</v>
      </c>
      <c r="Y28" s="284"/>
      <c r="Z28" s="285"/>
      <c r="AA28" s="47" t="s">
        <v>30</v>
      </c>
      <c r="AB28" s="284"/>
      <c r="AC28" s="285"/>
      <c r="AD28" s="47" t="s">
        <v>30</v>
      </c>
      <c r="AE28" s="284"/>
      <c r="AF28" s="285"/>
      <c r="AG28" s="47" t="s">
        <v>30</v>
      </c>
      <c r="AH28" s="284"/>
      <c r="AI28" s="285"/>
      <c r="AJ28" s="47" t="s">
        <v>30</v>
      </c>
      <c r="AK28" s="284"/>
      <c r="AL28" s="285"/>
      <c r="AM28" s="47" t="s">
        <v>30</v>
      </c>
      <c r="AN28" s="284"/>
      <c r="AO28" s="285"/>
      <c r="AP28" s="47" t="s">
        <v>30</v>
      </c>
      <c r="AQ28" s="284"/>
      <c r="AR28" s="285"/>
      <c r="AS28" s="47" t="s">
        <v>30</v>
      </c>
      <c r="AT28" s="284"/>
      <c r="AU28" s="285"/>
      <c r="AV28" s="46" t="s">
        <v>30</v>
      </c>
      <c r="AW28" s="286">
        <f t="shared" ref="AW28:AW35" si="1">M28+P28+S28+V28+Y28+AB28+AE28+AH28+AK28+AN28+AQ28+AT28</f>
        <v>0</v>
      </c>
      <c r="AX28" s="285"/>
      <c r="AY28" s="285"/>
      <c r="AZ28" s="45" t="s">
        <v>30</v>
      </c>
      <c r="BA28" s="11"/>
      <c r="BB28" s="11"/>
      <c r="BC28" s="11"/>
      <c r="BD28" s="11"/>
      <c r="BE28" s="11"/>
    </row>
    <row r="29" spans="1:61" s="5" customFormat="1" ht="32.25" customHeight="1" x14ac:dyDescent="0.2">
      <c r="A29" s="289" t="s">
        <v>105</v>
      </c>
      <c r="B29" s="290"/>
      <c r="C29" s="290"/>
      <c r="D29" s="290"/>
      <c r="E29" s="290"/>
      <c r="F29" s="290"/>
      <c r="G29" s="290"/>
      <c r="H29" s="290"/>
      <c r="I29" s="290"/>
      <c r="J29" s="290"/>
      <c r="K29" s="290"/>
      <c r="L29" s="291"/>
      <c r="M29" s="288"/>
      <c r="N29" s="283"/>
      <c r="O29" s="44" t="s">
        <v>32</v>
      </c>
      <c r="P29" s="288"/>
      <c r="Q29" s="283"/>
      <c r="R29" s="44" t="s">
        <v>32</v>
      </c>
      <c r="S29" s="288"/>
      <c r="T29" s="283"/>
      <c r="U29" s="44" t="s">
        <v>32</v>
      </c>
      <c r="V29" s="288"/>
      <c r="W29" s="283"/>
      <c r="X29" s="44" t="s">
        <v>32</v>
      </c>
      <c r="Y29" s="288"/>
      <c r="Z29" s="283"/>
      <c r="AA29" s="44" t="s">
        <v>32</v>
      </c>
      <c r="AB29" s="288"/>
      <c r="AC29" s="283"/>
      <c r="AD29" s="44" t="s">
        <v>32</v>
      </c>
      <c r="AE29" s="288"/>
      <c r="AF29" s="283"/>
      <c r="AG29" s="44" t="s">
        <v>32</v>
      </c>
      <c r="AH29" s="288"/>
      <c r="AI29" s="283"/>
      <c r="AJ29" s="44" t="s">
        <v>32</v>
      </c>
      <c r="AK29" s="288"/>
      <c r="AL29" s="283"/>
      <c r="AM29" s="44" t="s">
        <v>32</v>
      </c>
      <c r="AN29" s="288"/>
      <c r="AO29" s="283"/>
      <c r="AP29" s="44" t="s">
        <v>32</v>
      </c>
      <c r="AQ29" s="288"/>
      <c r="AR29" s="283"/>
      <c r="AS29" s="44" t="s">
        <v>32</v>
      </c>
      <c r="AT29" s="288"/>
      <c r="AU29" s="283"/>
      <c r="AV29" s="43" t="s">
        <v>32</v>
      </c>
      <c r="AW29" s="282">
        <f t="shared" si="1"/>
        <v>0</v>
      </c>
      <c r="AX29" s="283"/>
      <c r="AY29" s="283"/>
      <c r="AZ29" s="42" t="s">
        <v>32</v>
      </c>
      <c r="BA29" s="11"/>
      <c r="BB29" s="11"/>
      <c r="BC29" s="11"/>
      <c r="BD29" s="11"/>
      <c r="BE29" s="11"/>
    </row>
    <row r="30" spans="1:61" s="5" customFormat="1" ht="32.25" customHeight="1" x14ac:dyDescent="0.2">
      <c r="A30" s="299" t="s">
        <v>104</v>
      </c>
      <c r="B30" s="300"/>
      <c r="C30" s="300"/>
      <c r="D30" s="300"/>
      <c r="E30" s="300"/>
      <c r="F30" s="300"/>
      <c r="G30" s="300"/>
      <c r="H30" s="300"/>
      <c r="I30" s="300"/>
      <c r="J30" s="300"/>
      <c r="K30" s="300"/>
      <c r="L30" s="301"/>
      <c r="M30" s="288"/>
      <c r="N30" s="283"/>
      <c r="O30" s="44" t="s">
        <v>32</v>
      </c>
      <c r="P30" s="288"/>
      <c r="Q30" s="283"/>
      <c r="R30" s="44" t="s">
        <v>32</v>
      </c>
      <c r="S30" s="288"/>
      <c r="T30" s="283"/>
      <c r="U30" s="44" t="s">
        <v>32</v>
      </c>
      <c r="V30" s="288"/>
      <c r="W30" s="283"/>
      <c r="X30" s="44" t="s">
        <v>32</v>
      </c>
      <c r="Y30" s="288"/>
      <c r="Z30" s="283"/>
      <c r="AA30" s="44" t="s">
        <v>32</v>
      </c>
      <c r="AB30" s="288"/>
      <c r="AC30" s="283"/>
      <c r="AD30" s="44" t="s">
        <v>32</v>
      </c>
      <c r="AE30" s="288"/>
      <c r="AF30" s="283"/>
      <c r="AG30" s="44" t="s">
        <v>32</v>
      </c>
      <c r="AH30" s="288"/>
      <c r="AI30" s="283"/>
      <c r="AJ30" s="44" t="s">
        <v>32</v>
      </c>
      <c r="AK30" s="288"/>
      <c r="AL30" s="283"/>
      <c r="AM30" s="44" t="s">
        <v>32</v>
      </c>
      <c r="AN30" s="288"/>
      <c r="AO30" s="283"/>
      <c r="AP30" s="44" t="s">
        <v>32</v>
      </c>
      <c r="AQ30" s="288"/>
      <c r="AR30" s="283"/>
      <c r="AS30" s="44" t="s">
        <v>32</v>
      </c>
      <c r="AT30" s="288"/>
      <c r="AU30" s="283"/>
      <c r="AV30" s="43" t="s">
        <v>32</v>
      </c>
      <c r="AW30" s="282">
        <f t="shared" si="1"/>
        <v>0</v>
      </c>
      <c r="AX30" s="283"/>
      <c r="AY30" s="283"/>
      <c r="AZ30" s="42" t="s">
        <v>32</v>
      </c>
      <c r="BA30" s="11"/>
      <c r="BB30" s="11"/>
      <c r="BC30" s="11"/>
      <c r="BD30" s="11"/>
      <c r="BE30" s="11"/>
    </row>
    <row r="31" spans="1:61" s="5" customFormat="1" ht="31.5" customHeight="1" x14ac:dyDescent="0.2">
      <c r="A31" s="289" t="s">
        <v>103</v>
      </c>
      <c r="B31" s="290"/>
      <c r="C31" s="290"/>
      <c r="D31" s="290"/>
      <c r="E31" s="290"/>
      <c r="F31" s="290"/>
      <c r="G31" s="290"/>
      <c r="H31" s="290"/>
      <c r="I31" s="290"/>
      <c r="J31" s="290"/>
      <c r="K31" s="290"/>
      <c r="L31" s="291"/>
      <c r="M31" s="284"/>
      <c r="N31" s="285"/>
      <c r="O31" s="47" t="s">
        <v>30</v>
      </c>
      <c r="P31" s="284"/>
      <c r="Q31" s="285"/>
      <c r="R31" s="47" t="s">
        <v>30</v>
      </c>
      <c r="S31" s="284"/>
      <c r="T31" s="285"/>
      <c r="U31" s="47" t="s">
        <v>30</v>
      </c>
      <c r="V31" s="284"/>
      <c r="W31" s="285"/>
      <c r="X31" s="47" t="s">
        <v>30</v>
      </c>
      <c r="Y31" s="284"/>
      <c r="Z31" s="285"/>
      <c r="AA31" s="47" t="s">
        <v>30</v>
      </c>
      <c r="AB31" s="284"/>
      <c r="AC31" s="285"/>
      <c r="AD31" s="47" t="s">
        <v>30</v>
      </c>
      <c r="AE31" s="284"/>
      <c r="AF31" s="285"/>
      <c r="AG31" s="47" t="s">
        <v>30</v>
      </c>
      <c r="AH31" s="284"/>
      <c r="AI31" s="285"/>
      <c r="AJ31" s="47" t="s">
        <v>30</v>
      </c>
      <c r="AK31" s="284"/>
      <c r="AL31" s="285"/>
      <c r="AM31" s="47" t="s">
        <v>30</v>
      </c>
      <c r="AN31" s="284"/>
      <c r="AO31" s="285"/>
      <c r="AP31" s="47" t="s">
        <v>30</v>
      </c>
      <c r="AQ31" s="284"/>
      <c r="AR31" s="285"/>
      <c r="AS31" s="47" t="s">
        <v>30</v>
      </c>
      <c r="AT31" s="284"/>
      <c r="AU31" s="285"/>
      <c r="AV31" s="46" t="s">
        <v>30</v>
      </c>
      <c r="AW31" s="286">
        <f t="shared" si="1"/>
        <v>0</v>
      </c>
      <c r="AX31" s="285"/>
      <c r="AY31" s="285"/>
      <c r="AZ31" s="45" t="s">
        <v>30</v>
      </c>
      <c r="BA31" s="11"/>
      <c r="BB31" s="11"/>
      <c r="BC31" s="11"/>
      <c r="BD31" s="11"/>
      <c r="BE31" s="11"/>
    </row>
    <row r="32" spans="1:61" s="5" customFormat="1" ht="31.5" customHeight="1" x14ac:dyDescent="0.2">
      <c r="A32" s="277" t="s">
        <v>102</v>
      </c>
      <c r="B32" s="278"/>
      <c r="C32" s="278"/>
      <c r="D32" s="278"/>
      <c r="E32" s="278"/>
      <c r="F32" s="278"/>
      <c r="G32" s="278"/>
      <c r="H32" s="278"/>
      <c r="I32" s="278"/>
      <c r="J32" s="278"/>
      <c r="K32" s="278"/>
      <c r="L32" s="279"/>
      <c r="M32" s="280"/>
      <c r="N32" s="281"/>
      <c r="O32" s="65" t="s">
        <v>32</v>
      </c>
      <c r="P32" s="280"/>
      <c r="Q32" s="281"/>
      <c r="R32" s="65" t="s">
        <v>32</v>
      </c>
      <c r="S32" s="280"/>
      <c r="T32" s="281"/>
      <c r="U32" s="65" t="s">
        <v>32</v>
      </c>
      <c r="V32" s="280"/>
      <c r="W32" s="281"/>
      <c r="X32" s="65" t="s">
        <v>32</v>
      </c>
      <c r="Y32" s="280"/>
      <c r="Z32" s="281"/>
      <c r="AA32" s="65" t="s">
        <v>32</v>
      </c>
      <c r="AB32" s="280"/>
      <c r="AC32" s="281"/>
      <c r="AD32" s="65" t="s">
        <v>32</v>
      </c>
      <c r="AE32" s="280"/>
      <c r="AF32" s="281"/>
      <c r="AG32" s="65" t="s">
        <v>32</v>
      </c>
      <c r="AH32" s="280"/>
      <c r="AI32" s="281"/>
      <c r="AJ32" s="65" t="s">
        <v>32</v>
      </c>
      <c r="AK32" s="280"/>
      <c r="AL32" s="281"/>
      <c r="AM32" s="65" t="s">
        <v>32</v>
      </c>
      <c r="AN32" s="280"/>
      <c r="AO32" s="281"/>
      <c r="AP32" s="65" t="s">
        <v>32</v>
      </c>
      <c r="AQ32" s="280"/>
      <c r="AR32" s="281"/>
      <c r="AS32" s="65" t="s">
        <v>32</v>
      </c>
      <c r="AT32" s="280"/>
      <c r="AU32" s="281"/>
      <c r="AV32" s="64" t="s">
        <v>32</v>
      </c>
      <c r="AW32" s="287">
        <f t="shared" si="1"/>
        <v>0</v>
      </c>
      <c r="AX32" s="281"/>
      <c r="AY32" s="281"/>
      <c r="AZ32" s="63" t="s">
        <v>32</v>
      </c>
      <c r="BA32" s="11"/>
      <c r="BB32" s="11"/>
      <c r="BC32" s="11"/>
      <c r="BD32" s="11"/>
      <c r="BE32" s="11"/>
    </row>
    <row r="33" spans="1:64" s="5" customFormat="1" ht="30.75" customHeight="1" thickBot="1" x14ac:dyDescent="0.25">
      <c r="A33" s="276" t="s">
        <v>101</v>
      </c>
      <c r="B33" s="183"/>
      <c r="C33" s="183"/>
      <c r="D33" s="183"/>
      <c r="E33" s="183"/>
      <c r="F33" s="183"/>
      <c r="G33" s="183"/>
      <c r="H33" s="183"/>
      <c r="I33" s="183"/>
      <c r="J33" s="183"/>
      <c r="K33" s="183"/>
      <c r="L33" s="184"/>
      <c r="M33" s="144"/>
      <c r="N33" s="247"/>
      <c r="O33" s="62" t="s">
        <v>32</v>
      </c>
      <c r="P33" s="144"/>
      <c r="Q33" s="247"/>
      <c r="R33" s="62" t="s">
        <v>32</v>
      </c>
      <c r="S33" s="144"/>
      <c r="T33" s="247"/>
      <c r="U33" s="62" t="s">
        <v>32</v>
      </c>
      <c r="V33" s="144"/>
      <c r="W33" s="247"/>
      <c r="X33" s="62" t="s">
        <v>32</v>
      </c>
      <c r="Y33" s="144"/>
      <c r="Z33" s="247"/>
      <c r="AA33" s="62" t="s">
        <v>32</v>
      </c>
      <c r="AB33" s="144"/>
      <c r="AC33" s="247"/>
      <c r="AD33" s="62" t="s">
        <v>32</v>
      </c>
      <c r="AE33" s="144"/>
      <c r="AF33" s="247"/>
      <c r="AG33" s="62" t="s">
        <v>32</v>
      </c>
      <c r="AH33" s="144"/>
      <c r="AI33" s="247"/>
      <c r="AJ33" s="62" t="s">
        <v>32</v>
      </c>
      <c r="AK33" s="144"/>
      <c r="AL33" s="247"/>
      <c r="AM33" s="62" t="s">
        <v>32</v>
      </c>
      <c r="AN33" s="144"/>
      <c r="AO33" s="247"/>
      <c r="AP33" s="62" t="s">
        <v>32</v>
      </c>
      <c r="AQ33" s="144"/>
      <c r="AR33" s="247"/>
      <c r="AS33" s="62" t="s">
        <v>32</v>
      </c>
      <c r="AT33" s="144"/>
      <c r="AU33" s="247"/>
      <c r="AV33" s="61" t="s">
        <v>32</v>
      </c>
      <c r="AW33" s="246">
        <f t="shared" si="1"/>
        <v>0</v>
      </c>
      <c r="AX33" s="247"/>
      <c r="AY33" s="247"/>
      <c r="AZ33" s="60" t="s">
        <v>32</v>
      </c>
      <c r="BA33" s="11"/>
      <c r="BB33" s="11"/>
      <c r="BC33" s="11"/>
      <c r="BD33" s="11"/>
      <c r="BE33" s="11"/>
    </row>
    <row r="34" spans="1:64" s="5" customFormat="1" ht="27.75" customHeight="1" thickBot="1" x14ac:dyDescent="0.25">
      <c r="A34" s="117" t="s">
        <v>100</v>
      </c>
      <c r="B34" s="124"/>
      <c r="C34" s="124"/>
      <c r="D34" s="124"/>
      <c r="E34" s="124"/>
      <c r="F34" s="124"/>
      <c r="G34" s="124"/>
      <c r="H34" s="124"/>
      <c r="I34" s="124"/>
      <c r="J34" s="124"/>
      <c r="K34" s="124"/>
      <c r="L34" s="124"/>
      <c r="M34" s="130"/>
      <c r="N34" s="131"/>
      <c r="O34" s="59" t="s">
        <v>32</v>
      </c>
      <c r="P34" s="130"/>
      <c r="Q34" s="131"/>
      <c r="R34" s="59" t="s">
        <v>32</v>
      </c>
      <c r="S34" s="130"/>
      <c r="T34" s="131"/>
      <c r="U34" s="59" t="s">
        <v>32</v>
      </c>
      <c r="V34" s="130"/>
      <c r="W34" s="131"/>
      <c r="X34" s="59" t="s">
        <v>32</v>
      </c>
      <c r="Y34" s="130"/>
      <c r="Z34" s="131"/>
      <c r="AA34" s="59" t="s">
        <v>32</v>
      </c>
      <c r="AB34" s="130"/>
      <c r="AC34" s="131"/>
      <c r="AD34" s="59" t="s">
        <v>32</v>
      </c>
      <c r="AE34" s="130"/>
      <c r="AF34" s="131"/>
      <c r="AG34" s="59" t="s">
        <v>32</v>
      </c>
      <c r="AH34" s="130"/>
      <c r="AI34" s="131"/>
      <c r="AJ34" s="59" t="s">
        <v>32</v>
      </c>
      <c r="AK34" s="130"/>
      <c r="AL34" s="131"/>
      <c r="AM34" s="59" t="s">
        <v>32</v>
      </c>
      <c r="AN34" s="130"/>
      <c r="AO34" s="131"/>
      <c r="AP34" s="59" t="s">
        <v>32</v>
      </c>
      <c r="AQ34" s="130"/>
      <c r="AR34" s="131"/>
      <c r="AS34" s="59" t="s">
        <v>32</v>
      </c>
      <c r="AT34" s="130"/>
      <c r="AU34" s="131"/>
      <c r="AV34" s="58" t="s">
        <v>32</v>
      </c>
      <c r="AW34" s="203">
        <f t="shared" si="1"/>
        <v>0</v>
      </c>
      <c r="AX34" s="131"/>
      <c r="AY34" s="131"/>
      <c r="AZ34" s="39" t="s">
        <v>32</v>
      </c>
      <c r="BA34" s="11"/>
      <c r="BB34" s="11"/>
      <c r="BC34" s="11"/>
      <c r="BD34" s="11"/>
      <c r="BE34" s="11"/>
    </row>
    <row r="35" spans="1:64" s="5" customFormat="1" ht="21" customHeight="1" thickBot="1" x14ac:dyDescent="0.25">
      <c r="A35" s="117" t="s">
        <v>75</v>
      </c>
      <c r="B35" s="118"/>
      <c r="C35" s="118"/>
      <c r="D35" s="118"/>
      <c r="E35" s="118"/>
      <c r="F35" s="118"/>
      <c r="G35" s="118"/>
      <c r="H35" s="118"/>
      <c r="I35" s="118"/>
      <c r="J35" s="118"/>
      <c r="K35" s="118"/>
      <c r="L35" s="118"/>
      <c r="M35" s="116"/>
      <c r="N35" s="113"/>
      <c r="O35" s="41" t="s">
        <v>32</v>
      </c>
      <c r="P35" s="116"/>
      <c r="Q35" s="113"/>
      <c r="R35" s="41" t="s">
        <v>32</v>
      </c>
      <c r="S35" s="116"/>
      <c r="T35" s="113"/>
      <c r="U35" s="41" t="s">
        <v>32</v>
      </c>
      <c r="V35" s="116"/>
      <c r="W35" s="113"/>
      <c r="X35" s="41" t="s">
        <v>32</v>
      </c>
      <c r="Y35" s="116"/>
      <c r="Z35" s="113"/>
      <c r="AA35" s="41" t="s">
        <v>32</v>
      </c>
      <c r="AB35" s="116"/>
      <c r="AC35" s="113"/>
      <c r="AD35" s="41" t="s">
        <v>32</v>
      </c>
      <c r="AE35" s="116"/>
      <c r="AF35" s="113"/>
      <c r="AG35" s="41" t="s">
        <v>32</v>
      </c>
      <c r="AH35" s="116"/>
      <c r="AI35" s="113"/>
      <c r="AJ35" s="41" t="s">
        <v>32</v>
      </c>
      <c r="AK35" s="116"/>
      <c r="AL35" s="113"/>
      <c r="AM35" s="41" t="s">
        <v>32</v>
      </c>
      <c r="AN35" s="116"/>
      <c r="AO35" s="113"/>
      <c r="AP35" s="41" t="s">
        <v>32</v>
      </c>
      <c r="AQ35" s="116"/>
      <c r="AR35" s="113"/>
      <c r="AS35" s="41" t="s">
        <v>32</v>
      </c>
      <c r="AT35" s="116"/>
      <c r="AU35" s="113"/>
      <c r="AV35" s="40" t="s">
        <v>32</v>
      </c>
      <c r="AW35" s="112">
        <f t="shared" si="1"/>
        <v>0</v>
      </c>
      <c r="AX35" s="113"/>
      <c r="AY35" s="113"/>
      <c r="AZ35" s="39" t="s">
        <v>32</v>
      </c>
      <c r="BA35" s="11"/>
      <c r="BB35" s="11"/>
      <c r="BC35" s="11"/>
      <c r="BD35" s="11"/>
      <c r="BE35" s="11"/>
    </row>
    <row r="36" spans="1:64" s="5" customFormat="1" ht="21" customHeight="1"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1:64" s="5" customFormat="1" ht="21" customHeight="1" x14ac:dyDescent="0.2">
      <c r="A37" s="101" t="s">
        <v>74</v>
      </c>
      <c r="B37" s="102"/>
      <c r="C37" s="102"/>
      <c r="D37" s="102"/>
      <c r="E37" s="102"/>
      <c r="F37" s="102"/>
      <c r="G37" s="102"/>
      <c r="H37" s="102"/>
      <c r="I37" s="103"/>
      <c r="J37" s="38" t="s">
        <v>71</v>
      </c>
      <c r="K37" s="114">
        <f>AW28</f>
        <v>0</v>
      </c>
      <c r="L37" s="114"/>
      <c r="M37" s="114"/>
      <c r="N37" s="114"/>
      <c r="O37" s="37" t="s">
        <v>70</v>
      </c>
      <c r="P37" s="29" t="s">
        <v>30</v>
      </c>
      <c r="Q37" s="5" t="s">
        <v>29</v>
      </c>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row>
    <row r="38" spans="1:64" s="5" customFormat="1" ht="21" customHeight="1" x14ac:dyDescent="0.2">
      <c r="A38" s="101" t="s">
        <v>99</v>
      </c>
      <c r="B38" s="102"/>
      <c r="C38" s="102"/>
      <c r="D38" s="102"/>
      <c r="E38" s="102"/>
      <c r="F38" s="102"/>
      <c r="G38" s="102"/>
      <c r="H38" s="102"/>
      <c r="I38" s="103"/>
      <c r="J38" s="16" t="s">
        <v>71</v>
      </c>
      <c r="K38" s="115">
        <f>AW29</f>
        <v>0</v>
      </c>
      <c r="L38" s="115"/>
      <c r="M38" s="115"/>
      <c r="N38" s="115"/>
      <c r="O38" s="26" t="s">
        <v>70</v>
      </c>
      <c r="P38" s="36" t="s">
        <v>32</v>
      </c>
      <c r="Q38" s="14" t="s">
        <v>24</v>
      </c>
      <c r="R38" s="11"/>
      <c r="S38" s="11"/>
      <c r="T38" s="11"/>
      <c r="U38" s="11"/>
      <c r="V38" s="11"/>
      <c r="W38" s="11"/>
      <c r="X38" s="11"/>
      <c r="Y38" s="11"/>
      <c r="Z38" s="11"/>
      <c r="AA38" s="11"/>
      <c r="AB38" s="11"/>
      <c r="AC38" s="11"/>
      <c r="AD38" s="11"/>
      <c r="AE38" s="199"/>
      <c r="AF38" s="199"/>
      <c r="AG38" s="199"/>
      <c r="AH38" s="199"/>
      <c r="AI38" s="199"/>
      <c r="AJ38" s="199"/>
      <c r="AK38" s="199"/>
      <c r="AL38" s="199"/>
      <c r="AM38" s="199"/>
      <c r="AN38" s="11"/>
      <c r="AO38" s="297"/>
      <c r="AP38" s="297"/>
      <c r="AQ38" s="297"/>
      <c r="AR38" s="297"/>
      <c r="AS38" s="11"/>
      <c r="AT38" s="57"/>
      <c r="AU38" s="14"/>
      <c r="AV38" s="11"/>
      <c r="AW38" s="11"/>
      <c r="AX38" s="11"/>
      <c r="AY38" s="11"/>
      <c r="AZ38" s="11"/>
      <c r="BA38" s="11"/>
      <c r="BB38" s="11"/>
      <c r="BC38" s="11"/>
      <c r="BD38" s="11"/>
      <c r="BE38" s="11"/>
      <c r="BF38" s="11"/>
      <c r="BG38" s="11"/>
      <c r="BH38" s="11"/>
      <c r="BI38" s="11"/>
    </row>
    <row r="39" spans="1:64" s="5" customFormat="1" ht="21" customHeight="1" x14ac:dyDescent="0.2">
      <c r="A39" s="101" t="s">
        <v>98</v>
      </c>
      <c r="B39" s="102"/>
      <c r="C39" s="102"/>
      <c r="D39" s="102"/>
      <c r="E39" s="102"/>
      <c r="F39" s="102"/>
      <c r="G39" s="102"/>
      <c r="H39" s="102"/>
      <c r="I39" s="103"/>
      <c r="J39" s="56" t="s">
        <v>71</v>
      </c>
      <c r="K39" s="109" t="e">
        <f>ROUNDUP(K38/K37,1)</f>
        <v>#DIV/0!</v>
      </c>
      <c r="L39" s="109"/>
      <c r="M39" s="109"/>
      <c r="N39" s="109"/>
      <c r="O39" s="48" t="s">
        <v>70</v>
      </c>
      <c r="P39" s="30" t="s">
        <v>16</v>
      </c>
      <c r="Q39" s="14" t="s">
        <v>97</v>
      </c>
      <c r="R39" s="11"/>
      <c r="S39" s="11"/>
      <c r="T39" s="11"/>
      <c r="U39" s="11"/>
      <c r="V39" s="11"/>
      <c r="W39" s="11"/>
      <c r="X39" s="11"/>
      <c r="Y39" s="11"/>
      <c r="Z39" s="11"/>
      <c r="AA39" s="11"/>
      <c r="AB39" s="11"/>
      <c r="AC39" s="11"/>
      <c r="AD39" s="11"/>
      <c r="AE39" s="199"/>
      <c r="AF39" s="199"/>
      <c r="AG39" s="199"/>
      <c r="AH39" s="199"/>
      <c r="AI39" s="199"/>
      <c r="AJ39" s="199"/>
      <c r="AK39" s="199"/>
      <c r="AL39" s="199"/>
      <c r="AM39" s="199"/>
      <c r="AN39" s="11"/>
      <c r="AO39" s="302"/>
      <c r="AP39" s="302"/>
      <c r="AQ39" s="302"/>
      <c r="AR39" s="302"/>
      <c r="AS39" s="11"/>
      <c r="AT39" s="11"/>
      <c r="AU39" s="14"/>
      <c r="AV39" s="11"/>
      <c r="AW39" s="11"/>
      <c r="AX39" s="11"/>
      <c r="AY39" s="11"/>
      <c r="AZ39" s="11"/>
      <c r="BA39" s="11"/>
      <c r="BB39" s="11"/>
      <c r="BC39" s="11"/>
      <c r="BD39" s="11"/>
      <c r="BE39" s="11"/>
      <c r="BF39" s="11"/>
      <c r="BG39" s="11"/>
      <c r="BH39" s="11"/>
      <c r="BI39" s="11"/>
    </row>
    <row r="40" spans="1:64" s="5" customFormat="1" ht="44.25" customHeight="1" x14ac:dyDescent="0.2">
      <c r="A40" s="105" t="s">
        <v>96</v>
      </c>
      <c r="B40" s="102"/>
      <c r="C40" s="102"/>
      <c r="D40" s="102"/>
      <c r="E40" s="102"/>
      <c r="F40" s="102"/>
      <c r="G40" s="102"/>
      <c r="H40" s="102"/>
      <c r="I40" s="103"/>
      <c r="J40" s="16" t="s">
        <v>71</v>
      </c>
      <c r="K40" s="104" t="e">
        <f>IF(K39&gt;101,3,IF(K39&gt;61,2,1))</f>
        <v>#DIV/0!</v>
      </c>
      <c r="L40" s="104"/>
      <c r="M40" s="104"/>
      <c r="N40" s="104"/>
      <c r="O40" s="26" t="s">
        <v>70</v>
      </c>
      <c r="P40" s="15" t="s">
        <v>16</v>
      </c>
      <c r="Q40" s="110" t="s">
        <v>95</v>
      </c>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
      <c r="BA40" s="11"/>
      <c r="BB40" s="11"/>
      <c r="BC40" s="11"/>
      <c r="BD40" s="11"/>
      <c r="BE40" s="11"/>
      <c r="BF40" s="11"/>
      <c r="BG40" s="11"/>
      <c r="BH40" s="11"/>
      <c r="BI40" s="11"/>
    </row>
    <row r="41" spans="1:64" s="5" customFormat="1" ht="55.5" customHeight="1" x14ac:dyDescent="0.2">
      <c r="A41" s="105" t="s">
        <v>94</v>
      </c>
      <c r="B41" s="102"/>
      <c r="C41" s="102"/>
      <c r="D41" s="102"/>
      <c r="E41" s="102"/>
      <c r="F41" s="102"/>
      <c r="G41" s="102"/>
      <c r="H41" s="102"/>
      <c r="I41" s="103"/>
      <c r="J41" s="16" t="s">
        <v>71</v>
      </c>
      <c r="K41" s="104" t="e">
        <f>((AW30*2/3)+(AW29-AW30))/AW28</f>
        <v>#DIV/0!</v>
      </c>
      <c r="L41" s="104"/>
      <c r="M41" s="104"/>
      <c r="N41" s="104"/>
      <c r="O41" s="26" t="s">
        <v>70</v>
      </c>
      <c r="P41" s="15" t="s">
        <v>16</v>
      </c>
      <c r="Q41" s="110" t="s">
        <v>93</v>
      </c>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
      <c r="BA41" s="11"/>
      <c r="BB41" s="11"/>
      <c r="BC41" s="11"/>
      <c r="BE41" s="11"/>
      <c r="BF41" s="11"/>
      <c r="BG41" s="11"/>
      <c r="BH41" s="11"/>
      <c r="BI41" s="11"/>
    </row>
    <row r="42" spans="1:64" s="5" customFormat="1" ht="55.5" customHeight="1" x14ac:dyDescent="0.2">
      <c r="A42" s="105" t="s">
        <v>92</v>
      </c>
      <c r="B42" s="102"/>
      <c r="C42" s="102"/>
      <c r="D42" s="102"/>
      <c r="E42" s="102"/>
      <c r="F42" s="102"/>
      <c r="G42" s="102"/>
      <c r="H42" s="102"/>
      <c r="I42" s="103"/>
      <c r="J42" s="16" t="s">
        <v>71</v>
      </c>
      <c r="K42" s="104" t="e">
        <f>IF(K41&lt;=40,2,IF(K41&lt;=60,3,ROUNDUP((K41-60)/40,0)+3))</f>
        <v>#DIV/0!</v>
      </c>
      <c r="L42" s="104"/>
      <c r="M42" s="104"/>
      <c r="N42" s="104"/>
      <c r="O42" s="26" t="s">
        <v>70</v>
      </c>
      <c r="P42" s="15" t="s">
        <v>16</v>
      </c>
      <c r="Q42" s="110" t="s">
        <v>91</v>
      </c>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
      <c r="BA42" s="11"/>
      <c r="BB42" s="11"/>
      <c r="BC42" s="11"/>
      <c r="BD42" s="11"/>
      <c r="BE42" s="11"/>
      <c r="BF42" s="11"/>
      <c r="BG42" s="11"/>
      <c r="BH42" s="11"/>
      <c r="BI42" s="11"/>
    </row>
    <row r="43" spans="1:64" s="5" customFormat="1" ht="21" customHeight="1" x14ac:dyDescent="0.2">
      <c r="A43" s="5" t="s">
        <v>90</v>
      </c>
      <c r="J43" s="11"/>
      <c r="K43" s="13"/>
      <c r="L43" s="13"/>
      <c r="M43" s="13"/>
      <c r="N43" s="13"/>
      <c r="O43" s="11"/>
      <c r="P43" s="11"/>
      <c r="Q43" s="14"/>
      <c r="R43" s="11"/>
      <c r="S43" s="11"/>
      <c r="T43" s="11"/>
      <c r="U43" s="11"/>
      <c r="V43" s="11"/>
      <c r="W43" s="11"/>
      <c r="X43" s="11"/>
      <c r="Y43" s="11"/>
      <c r="Z43" s="11"/>
      <c r="AA43" s="11"/>
      <c r="AB43" s="11"/>
      <c r="AC43" s="11"/>
      <c r="AD43" s="11"/>
      <c r="AE43" s="55"/>
      <c r="AF43" s="55"/>
      <c r="AG43" s="55"/>
      <c r="AH43" s="55"/>
      <c r="AI43" s="55"/>
      <c r="AJ43" s="55"/>
      <c r="AK43" s="55"/>
      <c r="AL43" s="55"/>
      <c r="AM43" s="55"/>
      <c r="AN43" s="55"/>
      <c r="AO43" s="55"/>
      <c r="AP43" s="55"/>
      <c r="AQ43" s="55"/>
      <c r="AR43" s="55"/>
      <c r="AS43" s="55"/>
      <c r="AT43" s="55"/>
      <c r="AU43" s="55"/>
      <c r="AV43" s="55"/>
      <c r="AW43" s="55"/>
      <c r="AX43" s="55"/>
      <c r="AY43" s="55"/>
      <c r="AZ43" s="11"/>
      <c r="BA43" s="11"/>
      <c r="BB43" s="11"/>
      <c r="BC43" s="11"/>
      <c r="BD43" s="11"/>
      <c r="BE43" s="11"/>
      <c r="BF43" s="11"/>
      <c r="BG43" s="11"/>
      <c r="BH43" s="11"/>
      <c r="BI43" s="11"/>
    </row>
    <row r="44" spans="1:64" s="5" customFormat="1" ht="21" customHeight="1" x14ac:dyDescent="0.2">
      <c r="J44" s="11"/>
      <c r="K44" s="13"/>
      <c r="L44" s="13"/>
      <c r="M44" s="13"/>
      <c r="N44" s="13"/>
      <c r="O44" s="11"/>
      <c r="P44" s="11"/>
      <c r="Q44" s="14"/>
      <c r="R44" s="11"/>
      <c r="S44" s="11"/>
      <c r="T44" s="11"/>
      <c r="U44" s="11"/>
      <c r="V44" s="11"/>
      <c r="W44" s="11"/>
      <c r="X44" s="11"/>
      <c r="Y44" s="11"/>
      <c r="Z44" s="11"/>
      <c r="AA44" s="11"/>
      <c r="AB44" s="11"/>
      <c r="AC44" s="11"/>
      <c r="AD44" s="11"/>
      <c r="AE44" s="55"/>
      <c r="AF44" s="55"/>
      <c r="AG44" s="55"/>
      <c r="AH44" s="55"/>
      <c r="AI44" s="55"/>
      <c r="AJ44" s="55"/>
      <c r="AK44" s="55"/>
      <c r="AL44" s="55"/>
      <c r="AM44" s="55"/>
      <c r="AN44" s="55"/>
      <c r="AO44" s="55"/>
      <c r="AP44" s="55"/>
      <c r="AQ44" s="55"/>
      <c r="AR44" s="55"/>
      <c r="AS44" s="55"/>
      <c r="AT44" s="55"/>
      <c r="AU44" s="55"/>
      <c r="AV44" s="55"/>
      <c r="AW44" s="55"/>
      <c r="AX44" s="55"/>
      <c r="AY44" s="55"/>
      <c r="AZ44" s="11"/>
      <c r="BA44" s="11"/>
      <c r="BB44" s="11"/>
      <c r="BC44" s="11"/>
      <c r="BD44" s="11"/>
      <c r="BE44" s="11"/>
      <c r="BF44" s="11"/>
      <c r="BG44" s="11"/>
      <c r="BH44" s="11"/>
      <c r="BI44" s="11"/>
    </row>
    <row r="45" spans="1:64" s="5" customFormat="1" ht="66.75" customHeight="1" x14ac:dyDescent="0.2">
      <c r="A45" s="106" t="s">
        <v>89</v>
      </c>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1"/>
      <c r="BB45" s="11"/>
      <c r="BC45" s="11"/>
      <c r="BD45" s="11"/>
      <c r="BE45" s="11"/>
      <c r="BF45" s="11"/>
      <c r="BG45" s="11"/>
      <c r="BH45" s="11"/>
      <c r="BI45" s="11"/>
    </row>
    <row r="46" spans="1:64" s="5" customFormat="1" ht="30" customHeight="1" x14ac:dyDescent="0.2">
      <c r="A46" s="106" t="s">
        <v>88</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1"/>
      <c r="BB46" s="11"/>
      <c r="BC46" s="11"/>
      <c r="BD46" s="11"/>
      <c r="BE46" s="11"/>
      <c r="BF46" s="11"/>
      <c r="BG46" s="11"/>
      <c r="BH46" s="11"/>
      <c r="BI46" s="11"/>
    </row>
    <row r="47" spans="1:64" s="5" customFormat="1" ht="27" customHeight="1" x14ac:dyDescent="0.2">
      <c r="A47" s="106" t="s">
        <v>65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B47" s="11"/>
      <c r="BC47" s="11"/>
      <c r="BD47" s="11"/>
      <c r="BE47" s="11"/>
    </row>
    <row r="48" spans="1:64" s="5" customFormat="1" ht="29.25" customHeight="1" x14ac:dyDescent="0.2">
      <c r="A48" s="106" t="s">
        <v>7</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34"/>
      <c r="BB48" s="34"/>
      <c r="BC48" s="34"/>
      <c r="BD48" s="34"/>
      <c r="BE48" s="34"/>
    </row>
    <row r="49" spans="1:58" s="5" customFormat="1" ht="15" customHeight="1" x14ac:dyDescent="0.2">
      <c r="A49" s="3" t="s">
        <v>6</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8" s="5" customFormat="1" ht="12.75" customHeight="1" x14ac:dyDescent="0.2">
      <c r="A50" s="3"/>
      <c r="B50" s="6" t="s">
        <v>5</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8" s="5" customFormat="1" ht="12.75" customHeight="1" x14ac:dyDescent="0.2">
      <c r="A51" s="3"/>
      <c r="B51" s="6" t="s">
        <v>4</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8" s="8" customFormat="1" ht="12.75" customHeight="1" x14ac:dyDescent="0.2">
      <c r="A52" s="6"/>
      <c r="B52" s="6" t="s">
        <v>3</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row>
    <row r="53" spans="1:58" s="8" customFormat="1" ht="12.75" customHeight="1" x14ac:dyDescent="0.2">
      <c r="A53" s="10"/>
      <c r="B53" s="6" t="s">
        <v>2</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row>
    <row r="54" spans="1:58" s="5" customFormat="1" ht="12.75" customHeight="1" x14ac:dyDescent="0.2">
      <c r="A54" s="2"/>
      <c r="B54" s="6" t="s">
        <v>1</v>
      </c>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1:58" s="5" customFormat="1" ht="21" customHeight="1" x14ac:dyDescent="0.2">
      <c r="A55" s="7" t="s">
        <v>0</v>
      </c>
      <c r="B55" s="6"/>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1:58" s="5" customFormat="1" ht="58.5" customHeight="1" x14ac:dyDescent="0.2">
      <c r="A56" s="106" t="s">
        <v>87</v>
      </c>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1"/>
      <c r="BB56" s="1"/>
      <c r="BC56" s="1"/>
      <c r="BD56" s="1"/>
      <c r="BE56" s="1"/>
    </row>
    <row r="57" spans="1:58" s="5" customFormat="1" ht="30.75" customHeight="1" x14ac:dyDescent="0.2">
      <c r="A57" s="295"/>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1"/>
      <c r="BB57" s="1"/>
      <c r="BC57" s="1"/>
      <c r="BD57" s="1"/>
      <c r="BE57" s="1"/>
    </row>
    <row r="58" spans="1:58" s="5" customFormat="1" ht="21" customHeight="1" x14ac:dyDescent="0.2">
      <c r="A58" s="2"/>
      <c r="B58" s="2"/>
      <c r="C58" s="2"/>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1:58" s="5" customFormat="1" ht="21" customHeight="1" x14ac:dyDescent="0.2">
      <c r="A59" s="2"/>
      <c r="B59" s="2"/>
      <c r="C59" s="2"/>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1:58" s="5" customFormat="1" ht="21" customHeight="1" x14ac:dyDescent="0.2">
      <c r="A60" s="2"/>
      <c r="B60" s="2"/>
      <c r="C60" s="2"/>
      <c r="D60" s="2"/>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58" s="5" customFormat="1" ht="21" customHeight="1" x14ac:dyDescent="0.2">
      <c r="A61" s="2"/>
      <c r="B61" s="2"/>
      <c r="C61" s="2"/>
      <c r="D61" s="2"/>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58" s="5" customFormat="1" ht="21" customHeight="1" x14ac:dyDescent="0.2">
      <c r="A62" s="2"/>
      <c r="B62" s="2"/>
      <c r="C62" s="2"/>
      <c r="D62" s="2"/>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1:58" ht="29.25" customHeight="1" x14ac:dyDescent="0.2">
      <c r="BF63" s="3"/>
    </row>
    <row r="64" spans="1:58" ht="29.25" customHeight="1" x14ac:dyDescent="0.2">
      <c r="BF64" s="4"/>
    </row>
    <row r="65" spans="58:58" ht="29.25" customHeight="1" x14ac:dyDescent="0.2">
      <c r="BF65" s="34"/>
    </row>
    <row r="66" spans="58:58" ht="29.25" customHeight="1" x14ac:dyDescent="0.2">
      <c r="BF66" s="3"/>
    </row>
    <row r="67" spans="58:58" ht="29.25" customHeight="1" x14ac:dyDescent="0.2">
      <c r="BF67" s="3"/>
    </row>
    <row r="68" spans="58:58" ht="29.25" customHeight="1" x14ac:dyDescent="0.2">
      <c r="BF68" s="34"/>
    </row>
  </sheetData>
  <mergeCells count="296">
    <mergeCell ref="AW35:AY35"/>
    <mergeCell ref="S35:T35"/>
    <mergeCell ref="AQ34:AR34"/>
    <mergeCell ref="K19:N19"/>
    <mergeCell ref="K41:N41"/>
    <mergeCell ref="Q41:AY41"/>
    <mergeCell ref="V34:W34"/>
    <mergeCell ref="AQ35:AR35"/>
    <mergeCell ref="AT35:AU35"/>
    <mergeCell ref="M35:N35"/>
    <mergeCell ref="P34:Q34"/>
    <mergeCell ref="AT34:AU34"/>
    <mergeCell ref="AE35:AF35"/>
    <mergeCell ref="AW28:AY28"/>
    <mergeCell ref="AT27:AV27"/>
    <mergeCell ref="AW27:AZ27"/>
    <mergeCell ref="V35:W35"/>
    <mergeCell ref="AK34:AL34"/>
    <mergeCell ref="AN34:AO34"/>
    <mergeCell ref="AH30:AI30"/>
    <mergeCell ref="AK30:AL30"/>
    <mergeCell ref="AB30:AC30"/>
    <mergeCell ref="AE30:AF30"/>
    <mergeCell ref="AT29:AU29"/>
    <mergeCell ref="AW29:AY29"/>
    <mergeCell ref="AW13:AY13"/>
    <mergeCell ref="AN13:AO13"/>
    <mergeCell ref="AQ13:AR13"/>
    <mergeCell ref="Q18:AY18"/>
    <mergeCell ref="AC25:AJ25"/>
    <mergeCell ref="S13:T13"/>
    <mergeCell ref="AQ27:AS27"/>
    <mergeCell ref="V28:W28"/>
    <mergeCell ref="S28:T28"/>
    <mergeCell ref="AB27:AD27"/>
    <mergeCell ref="AE27:AG27"/>
    <mergeCell ref="P27:R27"/>
    <mergeCell ref="AN27:AP27"/>
    <mergeCell ref="AK27:AM27"/>
    <mergeCell ref="AH13:AI13"/>
    <mergeCell ref="AK13:AL13"/>
    <mergeCell ref="Q20:AY20"/>
    <mergeCell ref="Y28:Z28"/>
    <mergeCell ref="M25:AB25"/>
    <mergeCell ref="S27:U27"/>
    <mergeCell ref="V27:X27"/>
    <mergeCell ref="Y27:AA27"/>
    <mergeCell ref="AK28:AL28"/>
    <mergeCell ref="M28:N28"/>
    <mergeCell ref="P28:Q28"/>
    <mergeCell ref="A28:L28"/>
    <mergeCell ref="M27:O27"/>
    <mergeCell ref="AB12:AC12"/>
    <mergeCell ref="AE12:AF12"/>
    <mergeCell ref="AO16:AR16"/>
    <mergeCell ref="AE17:AM17"/>
    <mergeCell ref="AO17:AR17"/>
    <mergeCell ref="A17:I17"/>
    <mergeCell ref="K17:N17"/>
    <mergeCell ref="A16:I16"/>
    <mergeCell ref="K16:N16"/>
    <mergeCell ref="AH27:AJ27"/>
    <mergeCell ref="V13:W13"/>
    <mergeCell ref="Y13:Z13"/>
    <mergeCell ref="AB13:AC13"/>
    <mergeCell ref="AE13:AF13"/>
    <mergeCell ref="K18:N18"/>
    <mergeCell ref="A20:I20"/>
    <mergeCell ref="A26:E26"/>
    <mergeCell ref="AE39:AM39"/>
    <mergeCell ref="AO39:AR39"/>
    <mergeCell ref="Y34:Z34"/>
    <mergeCell ref="AB34:AC34"/>
    <mergeCell ref="AE38:AM38"/>
    <mergeCell ref="AO38:AR38"/>
    <mergeCell ref="Y35:Z35"/>
    <mergeCell ref="AB35:AC35"/>
    <mergeCell ref="AH35:AI35"/>
    <mergeCell ref="AK35:AL35"/>
    <mergeCell ref="AE34:AF34"/>
    <mergeCell ref="AH34:AI34"/>
    <mergeCell ref="AN35:AO35"/>
    <mergeCell ref="AQ33:AR33"/>
    <mergeCell ref="AH29:AI29"/>
    <mergeCell ref="Q19:AY19"/>
    <mergeCell ref="H26:AZ26"/>
    <mergeCell ref="AK25:AZ25"/>
    <mergeCell ref="A25:L25"/>
    <mergeCell ref="F26:G26"/>
    <mergeCell ref="A23:AZ23"/>
    <mergeCell ref="A19:I19"/>
    <mergeCell ref="A30:L30"/>
    <mergeCell ref="M30:N30"/>
    <mergeCell ref="P30:Q30"/>
    <mergeCell ref="S30:T30"/>
    <mergeCell ref="V30:W30"/>
    <mergeCell ref="Y30:Z30"/>
    <mergeCell ref="AN30:AO30"/>
    <mergeCell ref="AQ30:AR30"/>
    <mergeCell ref="V31:W31"/>
    <mergeCell ref="Y31:Z31"/>
    <mergeCell ref="A31:L31"/>
    <mergeCell ref="M31:N31"/>
    <mergeCell ref="P31:Q31"/>
    <mergeCell ref="S31:T31"/>
    <mergeCell ref="AT30:AU30"/>
    <mergeCell ref="A56:AZ56"/>
    <mergeCell ref="A48:AZ48"/>
    <mergeCell ref="A9:L9"/>
    <mergeCell ref="M9:N9"/>
    <mergeCell ref="M10:N10"/>
    <mergeCell ref="A18:I18"/>
    <mergeCell ref="AE16:AM16"/>
    <mergeCell ref="V12:W12"/>
    <mergeCell ref="AT13:AU13"/>
    <mergeCell ref="AT12:AU12"/>
    <mergeCell ref="AQ12:AR12"/>
    <mergeCell ref="AT11:AU11"/>
    <mergeCell ref="AH12:AI12"/>
    <mergeCell ref="AK11:AL11"/>
    <mergeCell ref="AH11:AI11"/>
    <mergeCell ref="A10:L10"/>
    <mergeCell ref="V29:W29"/>
    <mergeCell ref="Y29:Z29"/>
    <mergeCell ref="AN28:AO28"/>
    <mergeCell ref="AQ28:AR28"/>
    <mergeCell ref="AB28:AC28"/>
    <mergeCell ref="AE28:AF28"/>
    <mergeCell ref="AH28:AI28"/>
    <mergeCell ref="AT28:AU28"/>
    <mergeCell ref="A57:AZ57"/>
    <mergeCell ref="AT9:AU9"/>
    <mergeCell ref="AW9:AY9"/>
    <mergeCell ref="K20:N20"/>
    <mergeCell ref="AK12:AL12"/>
    <mergeCell ref="AN12:AO12"/>
    <mergeCell ref="AW11:AY11"/>
    <mergeCell ref="AW12:AY12"/>
    <mergeCell ref="S12:T12"/>
    <mergeCell ref="Y12:Z12"/>
    <mergeCell ref="AQ11:AR11"/>
    <mergeCell ref="S11:T11"/>
    <mergeCell ref="Y11:Z11"/>
    <mergeCell ref="AB11:AC11"/>
    <mergeCell ref="AN10:AO10"/>
    <mergeCell ref="AK29:AL29"/>
    <mergeCell ref="AB29:AC29"/>
    <mergeCell ref="AE29:AF29"/>
    <mergeCell ref="AN29:AO29"/>
    <mergeCell ref="AQ29:AR29"/>
    <mergeCell ref="A29:L29"/>
    <mergeCell ref="M29:N29"/>
    <mergeCell ref="P29:Q29"/>
    <mergeCell ref="S29:T29"/>
    <mergeCell ref="AE11:AF11"/>
    <mergeCell ref="Y10:Z10"/>
    <mergeCell ref="AN9:AO9"/>
    <mergeCell ref="AN11:AO11"/>
    <mergeCell ref="AN7:AO7"/>
    <mergeCell ref="AW10:AY10"/>
    <mergeCell ref="AW8:AY8"/>
    <mergeCell ref="AK8:AL8"/>
    <mergeCell ref="AK10:AL10"/>
    <mergeCell ref="AQ10:AR10"/>
    <mergeCell ref="AB10:AC10"/>
    <mergeCell ref="AH10:AI10"/>
    <mergeCell ref="AE10:AF10"/>
    <mergeCell ref="AW7:AY7"/>
    <mergeCell ref="AT10:AU10"/>
    <mergeCell ref="AE9:AF9"/>
    <mergeCell ref="AQ9:AR9"/>
    <mergeCell ref="AQ8:AR8"/>
    <mergeCell ref="AT7:AU7"/>
    <mergeCell ref="AQ7:AR7"/>
    <mergeCell ref="AK7:AL7"/>
    <mergeCell ref="AN8:AO8"/>
    <mergeCell ref="AT8:AU8"/>
    <mergeCell ref="AH9:AI9"/>
    <mergeCell ref="AK9:AL9"/>
    <mergeCell ref="S9:T9"/>
    <mergeCell ref="V9:W9"/>
    <mergeCell ref="AQ6:AS6"/>
    <mergeCell ref="AN6:AP6"/>
    <mergeCell ref="AT6:AV6"/>
    <mergeCell ref="AK6:AM6"/>
    <mergeCell ref="AE7:AF7"/>
    <mergeCell ref="AE6:AG6"/>
    <mergeCell ref="AB7:AC7"/>
    <mergeCell ref="Y8:Z8"/>
    <mergeCell ref="V8:W8"/>
    <mergeCell ref="AW6:AZ6"/>
    <mergeCell ref="P10:Q10"/>
    <mergeCell ref="V10:W10"/>
    <mergeCell ref="P9:Q9"/>
    <mergeCell ref="Y9:Z9"/>
    <mergeCell ref="AB9:AC9"/>
    <mergeCell ref="AH6:AJ6"/>
    <mergeCell ref="A8:L8"/>
    <mergeCell ref="A2:AZ2"/>
    <mergeCell ref="AK4:AZ4"/>
    <mergeCell ref="A7:L7"/>
    <mergeCell ref="S6:U6"/>
    <mergeCell ref="V6:X6"/>
    <mergeCell ref="Y6:AA6"/>
    <mergeCell ref="S7:T7"/>
    <mergeCell ref="V7:W7"/>
    <mergeCell ref="A5:E5"/>
    <mergeCell ref="F5:G5"/>
    <mergeCell ref="H5:AZ5"/>
    <mergeCell ref="AC4:AJ4"/>
    <mergeCell ref="AB8:AC8"/>
    <mergeCell ref="AE8:AF8"/>
    <mergeCell ref="AH8:AI8"/>
    <mergeCell ref="AH7:AI7"/>
    <mergeCell ref="M7:N7"/>
    <mergeCell ref="P7:Q7"/>
    <mergeCell ref="Y7:Z7"/>
    <mergeCell ref="A4:L4"/>
    <mergeCell ref="M4:AB4"/>
    <mergeCell ref="AB6:AD6"/>
    <mergeCell ref="M6:O6"/>
    <mergeCell ref="P6:R6"/>
    <mergeCell ref="A15:I15"/>
    <mergeCell ref="K15:N15"/>
    <mergeCell ref="A13:L13"/>
    <mergeCell ref="M13:N13"/>
    <mergeCell ref="P13:Q13"/>
    <mergeCell ref="M8:N8"/>
    <mergeCell ref="P8:Q8"/>
    <mergeCell ref="P11:Q11"/>
    <mergeCell ref="A11:L11"/>
    <mergeCell ref="A12:L12"/>
    <mergeCell ref="P12:Q12"/>
    <mergeCell ref="M12:N12"/>
    <mergeCell ref="M11:N11"/>
    <mergeCell ref="S8:T8"/>
    <mergeCell ref="S10:T10"/>
    <mergeCell ref="V11:W11"/>
    <mergeCell ref="AW30:AY30"/>
    <mergeCell ref="AB31:AC31"/>
    <mergeCell ref="AE31:AF31"/>
    <mergeCell ref="AB33:AC33"/>
    <mergeCell ref="AE33:AF33"/>
    <mergeCell ref="V32:W32"/>
    <mergeCell ref="Y32:Z32"/>
    <mergeCell ref="AB32:AC32"/>
    <mergeCell ref="AE32:AF32"/>
    <mergeCell ref="V33:W33"/>
    <mergeCell ref="Y33:Z33"/>
    <mergeCell ref="AN32:AO32"/>
    <mergeCell ref="AQ32:AR32"/>
    <mergeCell ref="AT31:AU31"/>
    <mergeCell ref="AW31:AY31"/>
    <mergeCell ref="AT32:AU32"/>
    <mergeCell ref="AW32:AY32"/>
    <mergeCell ref="AN31:AO31"/>
    <mergeCell ref="AQ31:AR31"/>
    <mergeCell ref="AH31:AI31"/>
    <mergeCell ref="AK31:AL31"/>
    <mergeCell ref="AH32:AI32"/>
    <mergeCell ref="AK32:AL32"/>
    <mergeCell ref="AT33:AU33"/>
    <mergeCell ref="K37:N37"/>
    <mergeCell ref="A32:L32"/>
    <mergeCell ref="M32:N32"/>
    <mergeCell ref="P32:Q32"/>
    <mergeCell ref="S32:T32"/>
    <mergeCell ref="A35:L35"/>
    <mergeCell ref="S34:T34"/>
    <mergeCell ref="P35:Q35"/>
    <mergeCell ref="P33:Q33"/>
    <mergeCell ref="S33:T33"/>
    <mergeCell ref="AW33:AY33"/>
    <mergeCell ref="AH33:AI33"/>
    <mergeCell ref="AK33:AL33"/>
    <mergeCell ref="AW34:AY34"/>
    <mergeCell ref="A47:AZ47"/>
    <mergeCell ref="A40:I40"/>
    <mergeCell ref="K40:N40"/>
    <mergeCell ref="Q40:AY40"/>
    <mergeCell ref="A42:I42"/>
    <mergeCell ref="K42:N42"/>
    <mergeCell ref="Q42:AY42"/>
    <mergeCell ref="A46:AZ46"/>
    <mergeCell ref="A45:AZ45"/>
    <mergeCell ref="A41:I41"/>
    <mergeCell ref="A39:I39"/>
    <mergeCell ref="K39:N39"/>
    <mergeCell ref="A33:L33"/>
    <mergeCell ref="M33:N33"/>
    <mergeCell ref="A34:L34"/>
    <mergeCell ref="M34:N34"/>
    <mergeCell ref="A38:I38"/>
    <mergeCell ref="K38:N38"/>
    <mergeCell ref="AN33:AO33"/>
    <mergeCell ref="A37:I37"/>
  </mergeCells>
  <phoneticPr fontId="3"/>
  <printOptions horizontalCentered="1"/>
  <pageMargins left="0.39370078740157483" right="0.39370078740157483" top="0.47244094488188981" bottom="0.19685039370078741" header="0.31496062992125984" footer="0.39370078740157483"/>
  <pageSetup paperSize="9" scale="82" orientation="landscape" errors="blank" r:id="rId1"/>
  <headerFooter alignWithMargins="0"/>
  <rowBreaks count="2" manualBreakCount="2">
    <brk id="21" max="51" man="1"/>
    <brk id="43" max="51" man="1"/>
  </rowBreaks>
  <colBreaks count="1" manualBreakCount="1">
    <brk id="53" max="59"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L52"/>
  <sheetViews>
    <sheetView showZeros="0" view="pageBreakPreview" zoomScaleNormal="100" zoomScaleSheetLayoutView="100" workbookViewId="0">
      <selection activeCell="AB10" sqref="AB10:AC10"/>
    </sheetView>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7265625" style="1" customWidth="1"/>
    <col min="53" max="72" width="2.6328125" style="1" customWidth="1"/>
    <col min="73" max="16384" width="9" style="1"/>
  </cols>
  <sheetData>
    <row r="1" spans="1:57"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57" ht="21" customHeight="1" x14ac:dyDescent="0.2">
      <c r="A2" s="128" t="s">
        <v>345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21"/>
      <c r="BB2" s="21"/>
      <c r="BC2" s="21"/>
      <c r="BD2" s="21"/>
      <c r="BE2" s="21"/>
    </row>
    <row r="3" spans="1:57" s="5" customFormat="1" ht="10.5" customHeight="1" thickBot="1" x14ac:dyDescent="0.25"/>
    <row r="4" spans="1:57" s="5" customFormat="1" ht="21" customHeight="1" thickBot="1" x14ac:dyDescent="0.25">
      <c r="A4" s="112" t="s">
        <v>189</v>
      </c>
      <c r="B4" s="113"/>
      <c r="C4" s="113"/>
      <c r="D4" s="113"/>
      <c r="E4" s="113"/>
      <c r="F4" s="113"/>
      <c r="G4" s="113"/>
      <c r="H4" s="113"/>
      <c r="I4" s="113"/>
      <c r="J4" s="113"/>
      <c r="K4" s="113"/>
      <c r="L4" s="129"/>
      <c r="M4" s="116"/>
      <c r="N4" s="113"/>
      <c r="O4" s="113"/>
      <c r="P4" s="113"/>
      <c r="Q4" s="113"/>
      <c r="R4" s="113"/>
      <c r="S4" s="113"/>
      <c r="T4" s="113"/>
      <c r="U4" s="113"/>
      <c r="V4" s="113"/>
      <c r="W4" s="113"/>
      <c r="X4" s="113"/>
      <c r="Y4" s="113"/>
      <c r="Z4" s="113"/>
      <c r="AA4" s="113"/>
      <c r="AB4" s="220"/>
      <c r="AC4" s="133" t="s">
        <v>108</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57" s="5" customFormat="1" ht="21" customHeight="1" thickBot="1" x14ac:dyDescent="0.25">
      <c r="A5" s="138" t="s">
        <v>56</v>
      </c>
      <c r="B5" s="139"/>
      <c r="C5" s="139"/>
      <c r="D5" s="139"/>
      <c r="E5" s="139"/>
      <c r="F5" s="140"/>
      <c r="G5" s="140"/>
      <c r="H5" s="141" t="s">
        <v>188</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2"/>
      <c r="BA5" s="11"/>
      <c r="BB5" s="11"/>
      <c r="BC5" s="11"/>
      <c r="BD5" s="11"/>
      <c r="BE5" s="11"/>
    </row>
    <row r="6" spans="1:57" s="5" customFormat="1" ht="21" customHeight="1" x14ac:dyDescent="0.2">
      <c r="A6" s="49"/>
      <c r="B6" s="48"/>
      <c r="C6" s="48"/>
      <c r="D6" s="48"/>
      <c r="E6" s="48"/>
      <c r="F6" s="48"/>
      <c r="G6" s="48"/>
      <c r="H6" s="48"/>
      <c r="I6" s="48"/>
      <c r="J6" s="48"/>
      <c r="K6" s="48"/>
      <c r="L6" s="30"/>
      <c r="M6" s="143" t="s">
        <v>54</v>
      </c>
      <c r="N6" s="143"/>
      <c r="O6" s="143"/>
      <c r="P6" s="143" t="s">
        <v>53</v>
      </c>
      <c r="Q6" s="143"/>
      <c r="R6" s="143"/>
      <c r="S6" s="143" t="s">
        <v>52</v>
      </c>
      <c r="T6" s="143"/>
      <c r="U6" s="143"/>
      <c r="V6" s="143" t="s">
        <v>51</v>
      </c>
      <c r="W6" s="143"/>
      <c r="X6" s="143"/>
      <c r="Y6" s="143" t="s">
        <v>50</v>
      </c>
      <c r="Z6" s="143"/>
      <c r="AA6" s="143"/>
      <c r="AB6" s="143" t="s">
        <v>49</v>
      </c>
      <c r="AC6" s="143"/>
      <c r="AD6" s="143"/>
      <c r="AE6" s="143" t="s">
        <v>48</v>
      </c>
      <c r="AF6" s="143"/>
      <c r="AG6" s="143"/>
      <c r="AH6" s="143" t="s">
        <v>47</v>
      </c>
      <c r="AI6" s="143"/>
      <c r="AJ6" s="143"/>
      <c r="AK6" s="143" t="s">
        <v>46</v>
      </c>
      <c r="AL6" s="143"/>
      <c r="AM6" s="143"/>
      <c r="AN6" s="143" t="s">
        <v>45</v>
      </c>
      <c r="AO6" s="143"/>
      <c r="AP6" s="143"/>
      <c r="AQ6" s="143" t="s">
        <v>44</v>
      </c>
      <c r="AR6" s="143"/>
      <c r="AS6" s="143"/>
      <c r="AT6" s="143" t="s">
        <v>43</v>
      </c>
      <c r="AU6" s="143"/>
      <c r="AV6" s="144"/>
      <c r="AW6" s="145" t="s">
        <v>42</v>
      </c>
      <c r="AX6" s="146"/>
      <c r="AY6" s="146"/>
      <c r="AZ6" s="147"/>
      <c r="BA6" s="11"/>
      <c r="BB6" s="11"/>
      <c r="BC6" s="11"/>
      <c r="BD6" s="11"/>
      <c r="BE6" s="11"/>
    </row>
    <row r="7" spans="1:57" s="5" customFormat="1" ht="21" customHeight="1" x14ac:dyDescent="0.2">
      <c r="A7" s="313" t="s">
        <v>187</v>
      </c>
      <c r="B7" s="293"/>
      <c r="C7" s="293"/>
      <c r="D7" s="293"/>
      <c r="E7" s="293"/>
      <c r="F7" s="293"/>
      <c r="G7" s="293"/>
      <c r="H7" s="293"/>
      <c r="I7" s="293"/>
      <c r="J7" s="293"/>
      <c r="K7" s="293"/>
      <c r="L7" s="294"/>
      <c r="M7" s="284"/>
      <c r="N7" s="285"/>
      <c r="O7" s="47" t="s">
        <v>30</v>
      </c>
      <c r="P7" s="284"/>
      <c r="Q7" s="285"/>
      <c r="R7" s="47" t="s">
        <v>30</v>
      </c>
      <c r="S7" s="284"/>
      <c r="T7" s="285"/>
      <c r="U7" s="47" t="s">
        <v>30</v>
      </c>
      <c r="V7" s="284"/>
      <c r="W7" s="285"/>
      <c r="X7" s="47" t="s">
        <v>30</v>
      </c>
      <c r="Y7" s="284"/>
      <c r="Z7" s="285"/>
      <c r="AA7" s="47" t="s">
        <v>30</v>
      </c>
      <c r="AB7" s="284"/>
      <c r="AC7" s="285"/>
      <c r="AD7" s="47" t="s">
        <v>30</v>
      </c>
      <c r="AE7" s="284"/>
      <c r="AF7" s="285"/>
      <c r="AG7" s="47" t="s">
        <v>30</v>
      </c>
      <c r="AH7" s="284"/>
      <c r="AI7" s="285"/>
      <c r="AJ7" s="47" t="s">
        <v>30</v>
      </c>
      <c r="AK7" s="284"/>
      <c r="AL7" s="285"/>
      <c r="AM7" s="47" t="s">
        <v>30</v>
      </c>
      <c r="AN7" s="284"/>
      <c r="AO7" s="285"/>
      <c r="AP7" s="47" t="s">
        <v>30</v>
      </c>
      <c r="AQ7" s="284"/>
      <c r="AR7" s="285"/>
      <c r="AS7" s="47" t="s">
        <v>30</v>
      </c>
      <c r="AT7" s="284"/>
      <c r="AU7" s="285"/>
      <c r="AV7" s="46" t="s">
        <v>30</v>
      </c>
      <c r="AW7" s="286">
        <f t="shared" ref="AW7:AW12" si="0">M7+P7+S7+V7+Y7+AB7+AE7+AH7+AK7+AN7+AQ7+AT7</f>
        <v>0</v>
      </c>
      <c r="AX7" s="285"/>
      <c r="AY7" s="285"/>
      <c r="AZ7" s="45" t="s">
        <v>30</v>
      </c>
      <c r="BA7" s="11"/>
      <c r="BB7" s="11"/>
      <c r="BC7" s="11"/>
      <c r="BD7" s="11"/>
      <c r="BE7" s="11"/>
    </row>
    <row r="8" spans="1:57" s="5" customFormat="1" ht="32.25" customHeight="1" x14ac:dyDescent="0.2">
      <c r="A8" s="311" t="s">
        <v>186</v>
      </c>
      <c r="B8" s="290"/>
      <c r="C8" s="290"/>
      <c r="D8" s="290"/>
      <c r="E8" s="290"/>
      <c r="F8" s="290"/>
      <c r="G8" s="290"/>
      <c r="H8" s="290"/>
      <c r="I8" s="290"/>
      <c r="J8" s="290"/>
      <c r="K8" s="290"/>
      <c r="L8" s="291"/>
      <c r="M8" s="288"/>
      <c r="N8" s="283"/>
      <c r="O8" s="44" t="s">
        <v>32</v>
      </c>
      <c r="P8" s="288"/>
      <c r="Q8" s="283"/>
      <c r="R8" s="44" t="s">
        <v>32</v>
      </c>
      <c r="S8" s="288"/>
      <c r="T8" s="283"/>
      <c r="U8" s="44" t="s">
        <v>32</v>
      </c>
      <c r="V8" s="288"/>
      <c r="W8" s="283"/>
      <c r="X8" s="44" t="s">
        <v>32</v>
      </c>
      <c r="Y8" s="288"/>
      <c r="Z8" s="283"/>
      <c r="AA8" s="44" t="s">
        <v>32</v>
      </c>
      <c r="AB8" s="288"/>
      <c r="AC8" s="283"/>
      <c r="AD8" s="44" t="s">
        <v>32</v>
      </c>
      <c r="AE8" s="288"/>
      <c r="AF8" s="283"/>
      <c r="AG8" s="44" t="s">
        <v>32</v>
      </c>
      <c r="AH8" s="288"/>
      <c r="AI8" s="283"/>
      <c r="AJ8" s="44" t="s">
        <v>32</v>
      </c>
      <c r="AK8" s="288"/>
      <c r="AL8" s="283"/>
      <c r="AM8" s="44" t="s">
        <v>32</v>
      </c>
      <c r="AN8" s="288"/>
      <c r="AO8" s="283"/>
      <c r="AP8" s="44" t="s">
        <v>32</v>
      </c>
      <c r="AQ8" s="288"/>
      <c r="AR8" s="283"/>
      <c r="AS8" s="44" t="s">
        <v>32</v>
      </c>
      <c r="AT8" s="288"/>
      <c r="AU8" s="283"/>
      <c r="AV8" s="43" t="s">
        <v>32</v>
      </c>
      <c r="AW8" s="282">
        <f t="shared" si="0"/>
        <v>0</v>
      </c>
      <c r="AX8" s="283"/>
      <c r="AY8" s="283"/>
      <c r="AZ8" s="42" t="s">
        <v>32</v>
      </c>
      <c r="BA8" s="11"/>
      <c r="BB8" s="11"/>
      <c r="BC8" s="11"/>
      <c r="BD8" s="11"/>
      <c r="BE8" s="11"/>
    </row>
    <row r="9" spans="1:57" s="5" customFormat="1" ht="32.25" customHeight="1" x14ac:dyDescent="0.2">
      <c r="A9" s="311" t="s">
        <v>185</v>
      </c>
      <c r="B9" s="290"/>
      <c r="C9" s="290"/>
      <c r="D9" s="290"/>
      <c r="E9" s="290"/>
      <c r="F9" s="290"/>
      <c r="G9" s="290"/>
      <c r="H9" s="290"/>
      <c r="I9" s="290"/>
      <c r="J9" s="290"/>
      <c r="K9" s="290"/>
      <c r="L9" s="291"/>
      <c r="M9" s="288"/>
      <c r="N9" s="283"/>
      <c r="O9" s="44" t="s">
        <v>32</v>
      </c>
      <c r="P9" s="288"/>
      <c r="Q9" s="283"/>
      <c r="R9" s="44" t="s">
        <v>32</v>
      </c>
      <c r="S9" s="288"/>
      <c r="T9" s="283"/>
      <c r="U9" s="44" t="s">
        <v>32</v>
      </c>
      <c r="V9" s="288"/>
      <c r="W9" s="283"/>
      <c r="X9" s="44" t="s">
        <v>32</v>
      </c>
      <c r="Y9" s="288"/>
      <c r="Z9" s="283"/>
      <c r="AA9" s="44" t="s">
        <v>32</v>
      </c>
      <c r="AB9" s="288"/>
      <c r="AC9" s="283"/>
      <c r="AD9" s="44" t="s">
        <v>32</v>
      </c>
      <c r="AE9" s="288"/>
      <c r="AF9" s="283"/>
      <c r="AG9" s="44" t="s">
        <v>32</v>
      </c>
      <c r="AH9" s="288"/>
      <c r="AI9" s="283"/>
      <c r="AJ9" s="44" t="s">
        <v>32</v>
      </c>
      <c r="AK9" s="288"/>
      <c r="AL9" s="283"/>
      <c r="AM9" s="44" t="s">
        <v>32</v>
      </c>
      <c r="AN9" s="288"/>
      <c r="AO9" s="283"/>
      <c r="AP9" s="44" t="s">
        <v>32</v>
      </c>
      <c r="AQ9" s="288"/>
      <c r="AR9" s="283"/>
      <c r="AS9" s="44" t="s">
        <v>32</v>
      </c>
      <c r="AT9" s="288"/>
      <c r="AU9" s="283"/>
      <c r="AV9" s="43" t="s">
        <v>32</v>
      </c>
      <c r="AW9" s="282">
        <f t="shared" si="0"/>
        <v>0</v>
      </c>
      <c r="AX9" s="283"/>
      <c r="AY9" s="283"/>
      <c r="AZ9" s="42" t="s">
        <v>32</v>
      </c>
      <c r="BA9" s="11"/>
      <c r="BB9" s="11"/>
      <c r="BC9" s="11"/>
      <c r="BD9" s="11"/>
      <c r="BE9" s="11"/>
    </row>
    <row r="10" spans="1:57" s="5" customFormat="1" ht="32.25" customHeight="1" x14ac:dyDescent="0.2">
      <c r="A10" s="314" t="s">
        <v>184</v>
      </c>
      <c r="B10" s="300"/>
      <c r="C10" s="300"/>
      <c r="D10" s="300"/>
      <c r="E10" s="300"/>
      <c r="F10" s="300"/>
      <c r="G10" s="300"/>
      <c r="H10" s="300"/>
      <c r="I10" s="300"/>
      <c r="J10" s="300"/>
      <c r="K10" s="300"/>
      <c r="L10" s="301"/>
      <c r="M10" s="144">
        <f>M8+M9</f>
        <v>0</v>
      </c>
      <c r="N10" s="247"/>
      <c r="O10" s="62" t="s">
        <v>32</v>
      </c>
      <c r="P10" s="144">
        <f>P8+P9</f>
        <v>0</v>
      </c>
      <c r="Q10" s="247"/>
      <c r="R10" s="62" t="s">
        <v>32</v>
      </c>
      <c r="S10" s="144">
        <f>S8+S9</f>
        <v>0</v>
      </c>
      <c r="T10" s="247"/>
      <c r="U10" s="62" t="s">
        <v>32</v>
      </c>
      <c r="V10" s="144">
        <f>V8+V9</f>
        <v>0</v>
      </c>
      <c r="W10" s="247"/>
      <c r="X10" s="62" t="s">
        <v>32</v>
      </c>
      <c r="Y10" s="144">
        <f>Y8+Y9</f>
        <v>0</v>
      </c>
      <c r="Z10" s="247"/>
      <c r="AA10" s="62" t="s">
        <v>32</v>
      </c>
      <c r="AB10" s="144">
        <f>AB8+AB9</f>
        <v>0</v>
      </c>
      <c r="AC10" s="247"/>
      <c r="AD10" s="62" t="s">
        <v>32</v>
      </c>
      <c r="AE10" s="144">
        <f>AE8+AE9</f>
        <v>0</v>
      </c>
      <c r="AF10" s="247"/>
      <c r="AG10" s="62" t="s">
        <v>32</v>
      </c>
      <c r="AH10" s="144">
        <f>AH8+AH9</f>
        <v>0</v>
      </c>
      <c r="AI10" s="247"/>
      <c r="AJ10" s="62" t="s">
        <v>32</v>
      </c>
      <c r="AK10" s="144">
        <f>AK8+AK9</f>
        <v>0</v>
      </c>
      <c r="AL10" s="247"/>
      <c r="AM10" s="62" t="s">
        <v>32</v>
      </c>
      <c r="AN10" s="144">
        <f>AN8+AN9</f>
        <v>0</v>
      </c>
      <c r="AO10" s="247"/>
      <c r="AP10" s="62" t="s">
        <v>32</v>
      </c>
      <c r="AQ10" s="144">
        <f>AQ8+AQ9</f>
        <v>0</v>
      </c>
      <c r="AR10" s="247"/>
      <c r="AS10" s="62" t="s">
        <v>32</v>
      </c>
      <c r="AT10" s="144">
        <f>AT8+AT9</f>
        <v>0</v>
      </c>
      <c r="AU10" s="247"/>
      <c r="AV10" s="61" t="s">
        <v>32</v>
      </c>
      <c r="AW10" s="315">
        <f t="shared" si="0"/>
        <v>0</v>
      </c>
      <c r="AX10" s="316"/>
      <c r="AY10" s="316"/>
      <c r="AZ10" s="79" t="s">
        <v>32</v>
      </c>
      <c r="BA10" s="11"/>
      <c r="BB10" s="11"/>
      <c r="BC10" s="11"/>
      <c r="BD10" s="11"/>
      <c r="BE10" s="11"/>
    </row>
    <row r="11" spans="1:57" s="5" customFormat="1" ht="32.25" customHeight="1" x14ac:dyDescent="0.2">
      <c r="A11" s="312" t="s">
        <v>183</v>
      </c>
      <c r="B11" s="293"/>
      <c r="C11" s="293"/>
      <c r="D11" s="293"/>
      <c r="E11" s="293"/>
      <c r="F11" s="293"/>
      <c r="G11" s="293"/>
      <c r="H11" s="293"/>
      <c r="I11" s="293"/>
      <c r="J11" s="293"/>
      <c r="K11" s="293"/>
      <c r="L11" s="294"/>
      <c r="M11" s="288"/>
      <c r="N11" s="283"/>
      <c r="O11" s="44" t="s">
        <v>32</v>
      </c>
      <c r="P11" s="288"/>
      <c r="Q11" s="283"/>
      <c r="R11" s="44" t="s">
        <v>32</v>
      </c>
      <c r="S11" s="288"/>
      <c r="T11" s="283"/>
      <c r="U11" s="44" t="s">
        <v>32</v>
      </c>
      <c r="V11" s="288"/>
      <c r="W11" s="283"/>
      <c r="X11" s="44" t="s">
        <v>32</v>
      </c>
      <c r="Y11" s="288"/>
      <c r="Z11" s="283"/>
      <c r="AA11" s="44" t="s">
        <v>32</v>
      </c>
      <c r="AB11" s="288"/>
      <c r="AC11" s="283"/>
      <c r="AD11" s="44" t="s">
        <v>32</v>
      </c>
      <c r="AE11" s="288"/>
      <c r="AF11" s="283"/>
      <c r="AG11" s="44" t="s">
        <v>32</v>
      </c>
      <c r="AH11" s="288"/>
      <c r="AI11" s="283"/>
      <c r="AJ11" s="44" t="s">
        <v>32</v>
      </c>
      <c r="AK11" s="288"/>
      <c r="AL11" s="283"/>
      <c r="AM11" s="44" t="s">
        <v>32</v>
      </c>
      <c r="AN11" s="288"/>
      <c r="AO11" s="283"/>
      <c r="AP11" s="44" t="s">
        <v>32</v>
      </c>
      <c r="AQ11" s="288"/>
      <c r="AR11" s="283"/>
      <c r="AS11" s="44" t="s">
        <v>32</v>
      </c>
      <c r="AT11" s="288"/>
      <c r="AU11" s="283"/>
      <c r="AV11" s="43" t="s">
        <v>32</v>
      </c>
      <c r="AW11" s="282">
        <f t="shared" si="0"/>
        <v>0</v>
      </c>
      <c r="AX11" s="283"/>
      <c r="AY11" s="283"/>
      <c r="AZ11" s="42" t="s">
        <v>32</v>
      </c>
      <c r="BA11" s="11"/>
      <c r="BB11" s="11"/>
      <c r="BC11" s="11"/>
      <c r="BD11" s="11"/>
      <c r="BE11" s="11"/>
    </row>
    <row r="12" spans="1:57" s="5" customFormat="1" ht="32.25" customHeight="1" thickBot="1" x14ac:dyDescent="0.25">
      <c r="A12" s="194" t="s">
        <v>182</v>
      </c>
      <c r="B12" s="183"/>
      <c r="C12" s="183"/>
      <c r="D12" s="183"/>
      <c r="E12" s="183"/>
      <c r="F12" s="183"/>
      <c r="G12" s="183"/>
      <c r="H12" s="183"/>
      <c r="I12" s="183"/>
      <c r="J12" s="183"/>
      <c r="K12" s="183"/>
      <c r="L12" s="184"/>
      <c r="M12" s="144"/>
      <c r="N12" s="247"/>
      <c r="O12" s="62" t="s">
        <v>32</v>
      </c>
      <c r="P12" s="144"/>
      <c r="Q12" s="247"/>
      <c r="R12" s="62" t="s">
        <v>32</v>
      </c>
      <c r="S12" s="144"/>
      <c r="T12" s="247"/>
      <c r="U12" s="62" t="s">
        <v>32</v>
      </c>
      <c r="V12" s="144"/>
      <c r="W12" s="247"/>
      <c r="X12" s="62" t="s">
        <v>32</v>
      </c>
      <c r="Y12" s="144"/>
      <c r="Z12" s="247"/>
      <c r="AA12" s="62" t="s">
        <v>32</v>
      </c>
      <c r="AB12" s="144"/>
      <c r="AC12" s="247"/>
      <c r="AD12" s="62" t="s">
        <v>32</v>
      </c>
      <c r="AE12" s="144"/>
      <c r="AF12" s="247"/>
      <c r="AG12" s="62" t="s">
        <v>32</v>
      </c>
      <c r="AH12" s="144"/>
      <c r="AI12" s="247"/>
      <c r="AJ12" s="62" t="s">
        <v>32</v>
      </c>
      <c r="AK12" s="144"/>
      <c r="AL12" s="247"/>
      <c r="AM12" s="62" t="s">
        <v>32</v>
      </c>
      <c r="AN12" s="144"/>
      <c r="AO12" s="247"/>
      <c r="AP12" s="62" t="s">
        <v>32</v>
      </c>
      <c r="AQ12" s="144"/>
      <c r="AR12" s="247"/>
      <c r="AS12" s="62" t="s">
        <v>32</v>
      </c>
      <c r="AT12" s="144"/>
      <c r="AU12" s="247"/>
      <c r="AV12" s="61" t="s">
        <v>32</v>
      </c>
      <c r="AW12" s="303">
        <f t="shared" si="0"/>
        <v>0</v>
      </c>
      <c r="AX12" s="304"/>
      <c r="AY12" s="304"/>
      <c r="AZ12" s="78" t="s">
        <v>32</v>
      </c>
      <c r="BA12" s="11"/>
      <c r="BB12" s="11"/>
      <c r="BC12" s="11"/>
      <c r="BD12" s="11"/>
      <c r="BE12" s="11"/>
    </row>
    <row r="13" spans="1:57" s="5" customFormat="1" ht="32.25" customHeight="1" thickBot="1" x14ac:dyDescent="0.25">
      <c r="A13" s="117" t="s">
        <v>181</v>
      </c>
      <c r="B13" s="124"/>
      <c r="C13" s="124"/>
      <c r="D13" s="124"/>
      <c r="E13" s="124"/>
      <c r="F13" s="124"/>
      <c r="G13" s="124"/>
      <c r="H13" s="124"/>
      <c r="I13" s="124"/>
      <c r="J13" s="124"/>
      <c r="K13" s="124"/>
      <c r="L13" s="124"/>
      <c r="M13" s="116"/>
      <c r="N13" s="113"/>
      <c r="O13" s="41" t="s">
        <v>32</v>
      </c>
      <c r="P13" s="116"/>
      <c r="Q13" s="113"/>
      <c r="R13" s="41" t="s">
        <v>32</v>
      </c>
      <c r="S13" s="116"/>
      <c r="T13" s="113"/>
      <c r="U13" s="41" t="s">
        <v>32</v>
      </c>
      <c r="V13" s="116"/>
      <c r="W13" s="113"/>
      <c r="X13" s="41" t="s">
        <v>32</v>
      </c>
      <c r="Y13" s="116"/>
      <c r="Z13" s="113"/>
      <c r="AA13" s="41" t="s">
        <v>32</v>
      </c>
      <c r="AB13" s="116"/>
      <c r="AC13" s="113"/>
      <c r="AD13" s="41" t="s">
        <v>32</v>
      </c>
      <c r="AE13" s="116"/>
      <c r="AF13" s="113"/>
      <c r="AG13" s="41" t="s">
        <v>32</v>
      </c>
      <c r="AH13" s="116"/>
      <c r="AI13" s="113"/>
      <c r="AJ13" s="41" t="s">
        <v>32</v>
      </c>
      <c r="AK13" s="116"/>
      <c r="AL13" s="113"/>
      <c r="AM13" s="41" t="s">
        <v>32</v>
      </c>
      <c r="AN13" s="116"/>
      <c r="AO13" s="113"/>
      <c r="AP13" s="41" t="s">
        <v>32</v>
      </c>
      <c r="AQ13" s="116"/>
      <c r="AR13" s="113"/>
      <c r="AS13" s="41" t="s">
        <v>32</v>
      </c>
      <c r="AT13" s="116"/>
      <c r="AU13" s="113"/>
      <c r="AV13" s="40" t="s">
        <v>32</v>
      </c>
      <c r="AW13" s="112"/>
      <c r="AX13" s="113"/>
      <c r="AY13" s="113"/>
      <c r="AZ13" s="39" t="s">
        <v>32</v>
      </c>
      <c r="BA13" s="11"/>
      <c r="BB13" s="11"/>
      <c r="BC13" s="11"/>
      <c r="BD13" s="11"/>
      <c r="BE13" s="11"/>
    </row>
    <row r="14" spans="1:57" s="5" customFormat="1" ht="32.25" customHeight="1" thickBot="1" x14ac:dyDescent="0.25">
      <c r="A14" s="117" t="s">
        <v>180</v>
      </c>
      <c r="B14" s="118"/>
      <c r="C14" s="118"/>
      <c r="D14" s="118"/>
      <c r="E14" s="118"/>
      <c r="F14" s="118"/>
      <c r="G14" s="118"/>
      <c r="H14" s="118"/>
      <c r="I14" s="118"/>
      <c r="J14" s="118"/>
      <c r="K14" s="118"/>
      <c r="L14" s="118"/>
      <c r="M14" s="116"/>
      <c r="N14" s="113"/>
      <c r="O14" s="41" t="s">
        <v>32</v>
      </c>
      <c r="P14" s="116"/>
      <c r="Q14" s="113"/>
      <c r="R14" s="41" t="s">
        <v>32</v>
      </c>
      <c r="S14" s="116"/>
      <c r="T14" s="113"/>
      <c r="U14" s="41" t="s">
        <v>32</v>
      </c>
      <c r="V14" s="116"/>
      <c r="W14" s="113"/>
      <c r="X14" s="41" t="s">
        <v>32</v>
      </c>
      <c r="Y14" s="116"/>
      <c r="Z14" s="113"/>
      <c r="AA14" s="41" t="s">
        <v>32</v>
      </c>
      <c r="AB14" s="116"/>
      <c r="AC14" s="113"/>
      <c r="AD14" s="41" t="s">
        <v>32</v>
      </c>
      <c r="AE14" s="116"/>
      <c r="AF14" s="113"/>
      <c r="AG14" s="41" t="s">
        <v>32</v>
      </c>
      <c r="AH14" s="116"/>
      <c r="AI14" s="113"/>
      <c r="AJ14" s="41" t="s">
        <v>32</v>
      </c>
      <c r="AK14" s="116"/>
      <c r="AL14" s="113"/>
      <c r="AM14" s="41" t="s">
        <v>32</v>
      </c>
      <c r="AN14" s="116"/>
      <c r="AO14" s="113"/>
      <c r="AP14" s="41" t="s">
        <v>32</v>
      </c>
      <c r="AQ14" s="116"/>
      <c r="AR14" s="113"/>
      <c r="AS14" s="41" t="s">
        <v>32</v>
      </c>
      <c r="AT14" s="116"/>
      <c r="AU14" s="113"/>
      <c r="AV14" s="40" t="s">
        <v>32</v>
      </c>
      <c r="AW14" s="112">
        <f>M14+P14+S14+V14+Y14+AB14+AE14+AH14+AK14+AN14+AQ14+AT14</f>
        <v>0</v>
      </c>
      <c r="AX14" s="113"/>
      <c r="AY14" s="113"/>
      <c r="AZ14" s="39" t="s">
        <v>32</v>
      </c>
      <c r="BA14" s="11"/>
      <c r="BB14" s="11"/>
      <c r="BC14" s="11"/>
      <c r="BD14" s="11"/>
      <c r="BE14" s="11"/>
    </row>
    <row r="15" spans="1:57" s="5" customFormat="1" ht="10.5" customHeight="1"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57" s="5" customFormat="1" ht="21" customHeight="1" x14ac:dyDescent="0.2">
      <c r="A16" s="213" t="s">
        <v>179</v>
      </c>
      <c r="B16" s="213"/>
      <c r="C16" s="213"/>
      <c r="D16" s="213"/>
      <c r="E16" s="213"/>
      <c r="F16" s="213"/>
      <c r="G16" s="213"/>
      <c r="H16" s="213"/>
      <c r="I16" s="213"/>
      <c r="J16" s="16" t="s">
        <v>71</v>
      </c>
      <c r="K16" s="307"/>
      <c r="L16" s="307"/>
      <c r="M16" s="307"/>
      <c r="N16" s="307"/>
      <c r="O16" s="26" t="s">
        <v>70</v>
      </c>
      <c r="P16" s="15" t="s">
        <v>16</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row>
    <row r="17" spans="1:64" s="5" customFormat="1" ht="21" customHeight="1" x14ac:dyDescent="0.2">
      <c r="A17" s="101" t="s">
        <v>178</v>
      </c>
      <c r="B17" s="102"/>
      <c r="C17" s="102"/>
      <c r="D17" s="102"/>
      <c r="E17" s="102"/>
      <c r="F17" s="102"/>
      <c r="G17" s="102"/>
      <c r="H17" s="102"/>
      <c r="I17" s="103"/>
      <c r="J17" s="38" t="s">
        <v>174</v>
      </c>
      <c r="K17" s="114">
        <f t="shared" ref="K17:K22" si="1">AW7</f>
        <v>0</v>
      </c>
      <c r="L17" s="114"/>
      <c r="M17" s="114"/>
      <c r="N17" s="114"/>
      <c r="O17" s="37" t="s">
        <v>70</v>
      </c>
      <c r="P17" s="29" t="s">
        <v>30</v>
      </c>
      <c r="Q17" s="5" t="s">
        <v>29</v>
      </c>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row>
    <row r="18" spans="1:64" s="5" customFormat="1" ht="30.75" customHeight="1" x14ac:dyDescent="0.2">
      <c r="A18" s="105" t="s">
        <v>177</v>
      </c>
      <c r="B18" s="102"/>
      <c r="C18" s="102"/>
      <c r="D18" s="102"/>
      <c r="E18" s="102"/>
      <c r="F18" s="102"/>
      <c r="G18" s="102"/>
      <c r="H18" s="102"/>
      <c r="I18" s="103"/>
      <c r="J18" s="16" t="s">
        <v>174</v>
      </c>
      <c r="K18" s="115">
        <f t="shared" si="1"/>
        <v>0</v>
      </c>
      <c r="L18" s="115"/>
      <c r="M18" s="115"/>
      <c r="N18" s="115"/>
      <c r="O18" s="26" t="s">
        <v>176</v>
      </c>
      <c r="P18" s="36" t="s">
        <v>32</v>
      </c>
      <c r="Q18" s="5" t="s">
        <v>24</v>
      </c>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row>
    <row r="19" spans="1:64" s="5" customFormat="1" ht="30.75" customHeight="1" x14ac:dyDescent="0.2">
      <c r="A19" s="105" t="s">
        <v>175</v>
      </c>
      <c r="B19" s="102"/>
      <c r="C19" s="102"/>
      <c r="D19" s="102"/>
      <c r="E19" s="102"/>
      <c r="F19" s="102"/>
      <c r="G19" s="102"/>
      <c r="H19" s="102"/>
      <c r="I19" s="103"/>
      <c r="J19" s="16" t="s">
        <v>174</v>
      </c>
      <c r="K19" s="115">
        <f t="shared" si="1"/>
        <v>0</v>
      </c>
      <c r="L19" s="115"/>
      <c r="M19" s="115"/>
      <c r="N19" s="115"/>
      <c r="O19" s="26" t="s">
        <v>173</v>
      </c>
      <c r="P19" s="36" t="s">
        <v>32</v>
      </c>
      <c r="Q19" s="5" t="s">
        <v>172</v>
      </c>
      <c r="R19" s="11"/>
      <c r="S19" s="11"/>
      <c r="T19" s="11"/>
      <c r="U19" s="11"/>
      <c r="V19" s="11"/>
      <c r="W19" s="11"/>
      <c r="X19" s="11"/>
      <c r="Y19" s="11"/>
      <c r="Z19" s="11"/>
      <c r="AA19" s="11"/>
      <c r="AB19" s="11"/>
      <c r="AC19" s="77"/>
      <c r="AD19" s="11"/>
      <c r="AE19" s="77"/>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row>
    <row r="20" spans="1:64" s="5" customFormat="1" ht="30.75" customHeight="1" x14ac:dyDescent="0.2">
      <c r="A20" s="105" t="s">
        <v>171</v>
      </c>
      <c r="B20" s="102"/>
      <c r="C20" s="102"/>
      <c r="D20" s="102"/>
      <c r="E20" s="102"/>
      <c r="F20" s="102"/>
      <c r="G20" s="102"/>
      <c r="H20" s="102"/>
      <c r="I20" s="103"/>
      <c r="J20" s="16" t="s">
        <v>161</v>
      </c>
      <c r="K20" s="115">
        <f t="shared" si="1"/>
        <v>0</v>
      </c>
      <c r="L20" s="115"/>
      <c r="M20" s="115"/>
      <c r="N20" s="115"/>
      <c r="O20" s="26" t="s">
        <v>70</v>
      </c>
      <c r="P20" s="36" t="s">
        <v>32</v>
      </c>
      <c r="Q20" s="5" t="s">
        <v>170</v>
      </c>
      <c r="R20" s="11"/>
      <c r="S20" s="11"/>
      <c r="T20" s="11"/>
      <c r="U20" s="101" t="s">
        <v>169</v>
      </c>
      <c r="V20" s="102"/>
      <c r="W20" s="102"/>
      <c r="X20" s="102"/>
      <c r="Y20" s="102"/>
      <c r="Z20" s="102"/>
      <c r="AA20" s="103"/>
      <c r="AB20" s="16" t="s">
        <v>71</v>
      </c>
      <c r="AC20" s="104" t="e">
        <f>ROUNDUP(AW10/K17,1)</f>
        <v>#DIV/0!</v>
      </c>
      <c r="AD20" s="104"/>
      <c r="AE20" s="104"/>
      <c r="AF20" s="26" t="s">
        <v>70</v>
      </c>
      <c r="AG20" s="15" t="s">
        <v>16</v>
      </c>
      <c r="AH20" s="14" t="s">
        <v>168</v>
      </c>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row>
    <row r="21" spans="1:64" s="5" customFormat="1" ht="30.75" customHeight="1" x14ac:dyDescent="0.2">
      <c r="A21" s="105" t="s">
        <v>167</v>
      </c>
      <c r="B21" s="102"/>
      <c r="C21" s="102"/>
      <c r="D21" s="102"/>
      <c r="E21" s="102"/>
      <c r="F21" s="102"/>
      <c r="G21" s="102"/>
      <c r="H21" s="102"/>
      <c r="I21" s="103"/>
      <c r="J21" s="16" t="s">
        <v>166</v>
      </c>
      <c r="K21" s="115">
        <f t="shared" si="1"/>
        <v>0</v>
      </c>
      <c r="L21" s="115"/>
      <c r="M21" s="115"/>
      <c r="N21" s="115"/>
      <c r="O21" s="26" t="s">
        <v>70</v>
      </c>
      <c r="P21" s="36" t="s">
        <v>32</v>
      </c>
      <c r="Q21" s="5" t="s">
        <v>165</v>
      </c>
      <c r="R21" s="11"/>
      <c r="S21" s="11"/>
      <c r="T21" s="11"/>
      <c r="U21" s="101" t="s">
        <v>164</v>
      </c>
      <c r="V21" s="102"/>
      <c r="W21" s="102"/>
      <c r="X21" s="102"/>
      <c r="Y21" s="102"/>
      <c r="Z21" s="102"/>
      <c r="AA21" s="103"/>
      <c r="AB21" s="16" t="s">
        <v>71</v>
      </c>
      <c r="AC21" s="104" t="e">
        <f>ROUNDUP(AW11/K17,1)</f>
        <v>#DIV/0!</v>
      </c>
      <c r="AD21" s="104"/>
      <c r="AE21" s="104"/>
      <c r="AF21" s="26" t="s">
        <v>70</v>
      </c>
      <c r="AG21" s="15" t="s">
        <v>16</v>
      </c>
      <c r="AH21" s="14" t="s">
        <v>163</v>
      </c>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row>
    <row r="22" spans="1:64" s="5" customFormat="1" ht="30.75" customHeight="1" x14ac:dyDescent="0.2">
      <c r="A22" s="105" t="s">
        <v>162</v>
      </c>
      <c r="B22" s="102"/>
      <c r="C22" s="102"/>
      <c r="D22" s="102"/>
      <c r="E22" s="102"/>
      <c r="F22" s="102"/>
      <c r="G22" s="102"/>
      <c r="H22" s="102"/>
      <c r="I22" s="103"/>
      <c r="J22" s="16" t="s">
        <v>161</v>
      </c>
      <c r="K22" s="115">
        <f t="shared" si="1"/>
        <v>0</v>
      </c>
      <c r="L22" s="115"/>
      <c r="M22" s="115"/>
      <c r="N22" s="115"/>
      <c r="O22" s="26" t="s">
        <v>70</v>
      </c>
      <c r="P22" s="36" t="s">
        <v>32</v>
      </c>
      <c r="Q22" s="5" t="s">
        <v>160</v>
      </c>
      <c r="R22" s="11"/>
      <c r="S22" s="11"/>
      <c r="T22" s="11"/>
      <c r="U22" s="101" t="s">
        <v>159</v>
      </c>
      <c r="V22" s="102"/>
      <c r="W22" s="102"/>
      <c r="X22" s="102"/>
      <c r="Y22" s="102"/>
      <c r="Z22" s="102"/>
      <c r="AA22" s="103"/>
      <c r="AB22" s="16" t="s">
        <v>71</v>
      </c>
      <c r="AC22" s="104" t="e">
        <f>ROUNDUP(AW12/K17,1)</f>
        <v>#DIV/0!</v>
      </c>
      <c r="AD22" s="104"/>
      <c r="AE22" s="104"/>
      <c r="AF22" s="26" t="s">
        <v>70</v>
      </c>
      <c r="AG22" s="15" t="s">
        <v>16</v>
      </c>
      <c r="AH22" s="14" t="s">
        <v>158</v>
      </c>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row>
    <row r="23" spans="1:64" s="5" customFormat="1" ht="36.75" customHeight="1" x14ac:dyDescent="0.2">
      <c r="A23" s="191" t="s">
        <v>157</v>
      </c>
      <c r="B23" s="192"/>
      <c r="C23" s="192"/>
      <c r="D23" s="192"/>
      <c r="E23" s="192"/>
      <c r="F23" s="192"/>
      <c r="G23" s="192"/>
      <c r="H23" s="192"/>
      <c r="I23" s="193"/>
      <c r="J23" s="114" t="s">
        <v>71</v>
      </c>
      <c r="K23" s="308"/>
      <c r="L23" s="308"/>
      <c r="M23" s="308"/>
      <c r="N23" s="308"/>
      <c r="O23" s="114" t="s">
        <v>70</v>
      </c>
      <c r="P23" s="201" t="s">
        <v>16</v>
      </c>
      <c r="Q23" s="317" t="s">
        <v>118</v>
      </c>
      <c r="R23" s="306" t="s">
        <v>156</v>
      </c>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11"/>
      <c r="BB23" s="11"/>
      <c r="BC23" s="11"/>
      <c r="BD23" s="11"/>
      <c r="BE23" s="11"/>
      <c r="BF23" s="11"/>
      <c r="BG23" s="11"/>
      <c r="BH23" s="11"/>
      <c r="BI23" s="11"/>
    </row>
    <row r="24" spans="1:64" s="5" customFormat="1" ht="36.75" customHeight="1" x14ac:dyDescent="0.2">
      <c r="A24" s="194"/>
      <c r="B24" s="195"/>
      <c r="C24" s="195"/>
      <c r="D24" s="195"/>
      <c r="E24" s="195"/>
      <c r="F24" s="195"/>
      <c r="G24" s="195"/>
      <c r="H24" s="195"/>
      <c r="I24" s="196"/>
      <c r="J24" s="247"/>
      <c r="K24" s="309"/>
      <c r="L24" s="309"/>
      <c r="M24" s="309"/>
      <c r="N24" s="309"/>
      <c r="O24" s="247"/>
      <c r="P24" s="202"/>
      <c r="Q24" s="317"/>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11"/>
      <c r="BB24" s="11"/>
      <c r="BC24" s="11"/>
      <c r="BD24" s="11"/>
      <c r="BE24" s="11"/>
      <c r="BF24" s="11"/>
      <c r="BG24" s="11"/>
      <c r="BH24" s="11"/>
      <c r="BI24" s="11"/>
    </row>
    <row r="25" spans="1:64" s="5" customFormat="1" ht="17.25" customHeight="1" x14ac:dyDescent="0.2">
      <c r="A25" s="191" t="s">
        <v>155</v>
      </c>
      <c r="B25" s="192"/>
      <c r="C25" s="192"/>
      <c r="D25" s="192"/>
      <c r="E25" s="192"/>
      <c r="F25" s="192"/>
      <c r="G25" s="192"/>
      <c r="H25" s="192"/>
      <c r="I25" s="193"/>
      <c r="J25" s="114" t="s">
        <v>71</v>
      </c>
      <c r="K25" s="308"/>
      <c r="L25" s="308"/>
      <c r="M25" s="308"/>
      <c r="N25" s="308"/>
      <c r="O25" s="114" t="s">
        <v>70</v>
      </c>
      <c r="P25" s="201" t="s">
        <v>16</v>
      </c>
      <c r="Q25" s="317" t="s">
        <v>118</v>
      </c>
      <c r="R25" s="306" t="s">
        <v>154</v>
      </c>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11"/>
      <c r="BB25" s="11"/>
      <c r="BC25" s="11"/>
      <c r="BD25" s="11"/>
      <c r="BE25" s="11"/>
      <c r="BF25" s="11"/>
      <c r="BG25" s="11"/>
      <c r="BH25" s="11"/>
      <c r="BI25" s="11"/>
    </row>
    <row r="26" spans="1:64" s="5" customFormat="1" ht="17.25" customHeight="1" x14ac:dyDescent="0.2">
      <c r="A26" s="194"/>
      <c r="B26" s="195"/>
      <c r="C26" s="195"/>
      <c r="D26" s="195"/>
      <c r="E26" s="195"/>
      <c r="F26" s="195"/>
      <c r="G26" s="195"/>
      <c r="H26" s="195"/>
      <c r="I26" s="196"/>
      <c r="J26" s="247"/>
      <c r="K26" s="309"/>
      <c r="L26" s="309"/>
      <c r="M26" s="309"/>
      <c r="N26" s="309"/>
      <c r="O26" s="247"/>
      <c r="P26" s="202"/>
      <c r="Q26" s="317"/>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11"/>
      <c r="BB26" s="11"/>
      <c r="BC26" s="11"/>
      <c r="BD26" s="11"/>
      <c r="BE26" s="11"/>
      <c r="BF26" s="11"/>
      <c r="BG26" s="11"/>
      <c r="BH26" s="11"/>
      <c r="BI26" s="11"/>
    </row>
    <row r="27" spans="1:64" s="5" customFormat="1" ht="27.75" customHeight="1" x14ac:dyDescent="0.2">
      <c r="A27" s="105" t="s">
        <v>153</v>
      </c>
      <c r="B27" s="266"/>
      <c r="C27" s="266"/>
      <c r="D27" s="266"/>
      <c r="E27" s="266"/>
      <c r="F27" s="266"/>
      <c r="G27" s="266"/>
      <c r="H27" s="266"/>
      <c r="I27" s="267"/>
      <c r="J27" s="23" t="s">
        <v>71</v>
      </c>
      <c r="K27" s="115"/>
      <c r="L27" s="115"/>
      <c r="M27" s="115"/>
      <c r="N27" s="115"/>
      <c r="O27" s="24" t="s">
        <v>70</v>
      </c>
      <c r="P27" s="25" t="s">
        <v>16</v>
      </c>
      <c r="Q27" s="14" t="s">
        <v>152</v>
      </c>
      <c r="R27" s="305" t="s">
        <v>151</v>
      </c>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11"/>
      <c r="BB27" s="11"/>
      <c r="BC27" s="11"/>
      <c r="BD27" s="11"/>
      <c r="BE27" s="11"/>
      <c r="BF27" s="11"/>
      <c r="BG27" s="11"/>
      <c r="BH27" s="11"/>
      <c r="BI27" s="11"/>
    </row>
    <row r="28" spans="1:64" s="5" customFormat="1" ht="27.75" customHeight="1" x14ac:dyDescent="0.2">
      <c r="A28" s="31"/>
      <c r="B28" s="31"/>
      <c r="C28" s="31"/>
      <c r="D28" s="31"/>
      <c r="E28" s="31"/>
      <c r="F28" s="31"/>
      <c r="G28" s="31"/>
      <c r="H28" s="31"/>
      <c r="I28" s="31"/>
      <c r="K28" s="11"/>
      <c r="L28" s="11"/>
      <c r="M28" s="11"/>
      <c r="N28" s="11"/>
      <c r="Q28" s="14"/>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11"/>
      <c r="BB28" s="11"/>
      <c r="BC28" s="11"/>
      <c r="BD28" s="11"/>
      <c r="BE28" s="11"/>
      <c r="BF28" s="11"/>
      <c r="BG28" s="11"/>
      <c r="BH28" s="11"/>
      <c r="BI28" s="11"/>
    </row>
    <row r="29" spans="1:64" s="5" customFormat="1" ht="21" customHeight="1" x14ac:dyDescent="0.2">
      <c r="A29" s="1" t="s">
        <v>67</v>
      </c>
      <c r="B29" s="31"/>
      <c r="C29" s="31"/>
      <c r="D29" s="31"/>
      <c r="E29" s="31"/>
      <c r="F29" s="31"/>
      <c r="G29" s="31"/>
      <c r="H29" s="31"/>
      <c r="I29" s="31"/>
      <c r="K29" s="11"/>
      <c r="L29" s="11"/>
      <c r="M29" s="11"/>
      <c r="N29" s="11"/>
      <c r="Q29" s="14"/>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11"/>
      <c r="BB29" s="11"/>
      <c r="BC29" s="11"/>
      <c r="BD29" s="11"/>
      <c r="BE29" s="11"/>
      <c r="BF29" s="11"/>
      <c r="BG29" s="11"/>
      <c r="BH29" s="11"/>
      <c r="BI29" s="11"/>
    </row>
    <row r="30" spans="1:64" s="5" customFormat="1" ht="21" customHeight="1" x14ac:dyDescent="0.2">
      <c r="A30" s="298" t="s">
        <v>150</v>
      </c>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11"/>
      <c r="BB30" s="11"/>
      <c r="BC30" s="11"/>
      <c r="BD30" s="11"/>
      <c r="BE30" s="11"/>
      <c r="BF30" s="11"/>
      <c r="BG30" s="11"/>
      <c r="BH30" s="11"/>
      <c r="BI30" s="11"/>
    </row>
    <row r="31" spans="1:64" s="5" customFormat="1" ht="29.25" customHeight="1" x14ac:dyDescent="0.2">
      <c r="A31" s="106" t="s">
        <v>149</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1"/>
      <c r="BB31" s="11"/>
      <c r="BC31" s="11"/>
      <c r="BD31" s="11"/>
      <c r="BE31" s="11"/>
      <c r="BF31" s="11"/>
      <c r="BG31" s="11"/>
      <c r="BH31" s="11"/>
      <c r="BI31" s="11"/>
    </row>
    <row r="32" spans="1:64" s="7" customFormat="1" ht="15" customHeight="1" x14ac:dyDescent="0.2">
      <c r="A32" s="298" t="s">
        <v>148</v>
      </c>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76"/>
      <c r="BB32" s="76"/>
      <c r="BC32" s="76"/>
      <c r="BD32" s="76"/>
      <c r="BE32" s="76"/>
      <c r="BF32" s="76"/>
      <c r="BG32" s="76"/>
      <c r="BH32" s="76"/>
      <c r="BI32" s="76"/>
    </row>
    <row r="33" spans="1:58" s="5" customFormat="1" ht="27" customHeight="1" x14ac:dyDescent="0.2">
      <c r="A33" s="106" t="s">
        <v>65</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B33" s="11"/>
      <c r="BC33" s="11"/>
      <c r="BD33" s="11"/>
      <c r="BE33" s="11"/>
    </row>
    <row r="34" spans="1:58" s="7" customFormat="1" ht="15" customHeight="1" x14ac:dyDescent="0.2">
      <c r="A34" s="106" t="s">
        <v>64</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34"/>
      <c r="BB34" s="34"/>
      <c r="BC34" s="34"/>
      <c r="BD34" s="34"/>
      <c r="BE34" s="34"/>
    </row>
    <row r="35" spans="1:58" s="7" customFormat="1" ht="15" customHeight="1" x14ac:dyDescent="0.2">
      <c r="A35" s="3" t="s">
        <v>63</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8" s="7" customFormat="1" ht="12.75" customHeight="1" x14ac:dyDescent="0.2">
      <c r="A36" s="3"/>
      <c r="B36" s="6" t="s">
        <v>147</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58" s="7" customFormat="1" ht="12.75" customHeight="1" x14ac:dyDescent="0.2">
      <c r="A37" s="3"/>
      <c r="B37" s="6" t="s">
        <v>146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8" s="10" customFormat="1" ht="12.75" customHeight="1" x14ac:dyDescent="0.2">
      <c r="A38" s="6"/>
      <c r="B38" s="6" t="s">
        <v>145</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row>
    <row r="39" spans="1:58" s="10" customFormat="1" ht="12.75" customHeight="1" x14ac:dyDescent="0.2">
      <c r="B39" s="310" t="s">
        <v>144</v>
      </c>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9"/>
      <c r="BB39" s="9"/>
      <c r="BC39" s="9"/>
      <c r="BD39" s="9"/>
      <c r="BE39" s="9"/>
    </row>
    <row r="40" spans="1:58" s="7" customFormat="1" ht="12.75" customHeight="1" x14ac:dyDescent="0.2">
      <c r="A40" s="75"/>
      <c r="B40" s="6"/>
      <c r="C40" s="75"/>
      <c r="D40" s="75"/>
    </row>
    <row r="41" spans="1:58" s="5" customFormat="1" ht="21" customHeight="1" x14ac:dyDescent="0.2">
      <c r="A41" s="2"/>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1:58" s="5" customFormat="1" ht="21" customHeight="1" x14ac:dyDescent="0.2">
      <c r="A42" s="2"/>
      <c r="B42" s="2"/>
      <c r="C42" s="2"/>
      <c r="D42" s="2"/>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1:58" s="5" customFormat="1" ht="21" customHeight="1" x14ac:dyDescent="0.2">
      <c r="A43" s="2"/>
      <c r="B43" s="2"/>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8" s="5" customFormat="1" ht="21" customHeight="1" x14ac:dyDescent="0.2">
      <c r="A44" s="2"/>
      <c r="B44" s="2"/>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58" s="5" customFormat="1" ht="21" customHeight="1" x14ac:dyDescent="0.2">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58" s="5" customFormat="1" ht="21" customHeight="1" x14ac:dyDescent="0.2">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58" ht="29.25" customHeight="1" x14ac:dyDescent="0.2">
      <c r="BF47" s="3"/>
    </row>
    <row r="48" spans="1:58" ht="29.25" customHeight="1" x14ac:dyDescent="0.2">
      <c r="BF48" s="4"/>
    </row>
    <row r="49" spans="58:58" ht="29.25" customHeight="1" x14ac:dyDescent="0.2">
      <c r="BF49" s="34"/>
    </row>
    <row r="50" spans="58:58" ht="29.25" customHeight="1" x14ac:dyDescent="0.2">
      <c r="BF50" s="3"/>
    </row>
    <row r="51" spans="58:58" ht="29.25" customHeight="1" x14ac:dyDescent="0.2">
      <c r="BF51" s="3"/>
    </row>
    <row r="52" spans="58:58" ht="29.25" customHeight="1" x14ac:dyDescent="0.2">
      <c r="BF52" s="34"/>
    </row>
  </sheetData>
  <mergeCells count="176">
    <mergeCell ref="AK9:AL9"/>
    <mergeCell ref="AN9:AO9"/>
    <mergeCell ref="AT9:AU9"/>
    <mergeCell ref="AW9:AY9"/>
    <mergeCell ref="AT10:AU10"/>
    <mergeCell ref="AQ9:AR9"/>
    <mergeCell ref="AQ13:AR13"/>
    <mergeCell ref="A33:AZ33"/>
    <mergeCell ref="A30:AZ30"/>
    <mergeCell ref="A31:AZ31"/>
    <mergeCell ref="AH14:AI14"/>
    <mergeCell ref="AK14:AL14"/>
    <mergeCell ref="AE14:AF14"/>
    <mergeCell ref="A14:L14"/>
    <mergeCell ref="M14:N14"/>
    <mergeCell ref="A18:I18"/>
    <mergeCell ref="K20:N20"/>
    <mergeCell ref="K19:N19"/>
    <mergeCell ref="Q23:Q24"/>
    <mergeCell ref="Q25:Q26"/>
    <mergeCell ref="K23:N24"/>
    <mergeCell ref="O23:O24"/>
    <mergeCell ref="P23:P24"/>
    <mergeCell ref="AK12:AL12"/>
    <mergeCell ref="A34:AZ34"/>
    <mergeCell ref="AH10:AI10"/>
    <mergeCell ref="AK10:AL10"/>
    <mergeCell ref="A10:L10"/>
    <mergeCell ref="M10:N10"/>
    <mergeCell ref="P10:Q10"/>
    <mergeCell ref="AT13:AU13"/>
    <mergeCell ref="AW13:AY13"/>
    <mergeCell ref="AQ14:AR14"/>
    <mergeCell ref="AK11:AL11"/>
    <mergeCell ref="AN11:AO11"/>
    <mergeCell ref="A32:AZ32"/>
    <mergeCell ref="AQ11:AR11"/>
    <mergeCell ref="AW10:AY10"/>
    <mergeCell ref="AT12:AU12"/>
    <mergeCell ref="AB12:AC12"/>
    <mergeCell ref="A27:I27"/>
    <mergeCell ref="AN12:AO12"/>
    <mergeCell ref="AH13:AI13"/>
    <mergeCell ref="K18:N18"/>
    <mergeCell ref="A17:I17"/>
    <mergeCell ref="K17:N17"/>
    <mergeCell ref="A20:I20"/>
    <mergeCell ref="AC20:AE20"/>
    <mergeCell ref="P7:Q7"/>
    <mergeCell ref="P8:Q8"/>
    <mergeCell ref="S8:T8"/>
    <mergeCell ref="M8:N8"/>
    <mergeCell ref="H5:AZ5"/>
    <mergeCell ref="AK6:AM6"/>
    <mergeCell ref="AQ6:AS6"/>
    <mergeCell ref="M7:N7"/>
    <mergeCell ref="V7:W7"/>
    <mergeCell ref="Y7:Z7"/>
    <mergeCell ref="AB6:AD6"/>
    <mergeCell ref="AH7:AI7"/>
    <mergeCell ref="AE7:AF7"/>
    <mergeCell ref="AB7:AC7"/>
    <mergeCell ref="AT7:AU7"/>
    <mergeCell ref="AT6:AV6"/>
    <mergeCell ref="AN7:AO7"/>
    <mergeCell ref="AN6:AP6"/>
    <mergeCell ref="AK7:AL7"/>
    <mergeCell ref="AW8:AY8"/>
    <mergeCell ref="Y8:Z8"/>
    <mergeCell ref="V8:W8"/>
    <mergeCell ref="A8:L8"/>
    <mergeCell ref="AC4:AJ4"/>
    <mergeCell ref="A4:L4"/>
    <mergeCell ref="M4:AB4"/>
    <mergeCell ref="M6:O6"/>
    <mergeCell ref="P6:R6"/>
    <mergeCell ref="AH6:AJ6"/>
    <mergeCell ref="AE6:AG6"/>
    <mergeCell ref="A5:E5"/>
    <mergeCell ref="F5:G5"/>
    <mergeCell ref="A2:AZ2"/>
    <mergeCell ref="AK4:AZ4"/>
    <mergeCell ref="A7:L7"/>
    <mergeCell ref="S6:U6"/>
    <mergeCell ref="V6:X6"/>
    <mergeCell ref="Y6:AA6"/>
    <mergeCell ref="S7:T7"/>
    <mergeCell ref="AB10:AC10"/>
    <mergeCell ref="AH9:AI9"/>
    <mergeCell ref="AB8:AC8"/>
    <mergeCell ref="AE8:AF8"/>
    <mergeCell ref="AH8:AI8"/>
    <mergeCell ref="AB9:AC9"/>
    <mergeCell ref="AQ7:AR7"/>
    <mergeCell ref="AQ10:AR10"/>
    <mergeCell ref="V9:W9"/>
    <mergeCell ref="Y10:Z10"/>
    <mergeCell ref="AE9:AF9"/>
    <mergeCell ref="AE10:AF10"/>
    <mergeCell ref="Y9:Z9"/>
    <mergeCell ref="V10:W10"/>
    <mergeCell ref="AW7:AY7"/>
    <mergeCell ref="AW6:AZ6"/>
    <mergeCell ref="AT8:AU8"/>
    <mergeCell ref="B39:AZ39"/>
    <mergeCell ref="AK8:AL8"/>
    <mergeCell ref="AN8:AO8"/>
    <mergeCell ref="AQ8:AR8"/>
    <mergeCell ref="AN10:AO10"/>
    <mergeCell ref="A9:L9"/>
    <mergeCell ref="M9:N9"/>
    <mergeCell ref="P9:Q9"/>
    <mergeCell ref="AB11:AC11"/>
    <mergeCell ref="P11:Q11"/>
    <mergeCell ref="S10:T10"/>
    <mergeCell ref="A12:L12"/>
    <mergeCell ref="A11:L11"/>
    <mergeCell ref="M12:N12"/>
    <mergeCell ref="M11:N11"/>
    <mergeCell ref="S9:T9"/>
    <mergeCell ref="K22:N22"/>
    <mergeCell ref="V13:W13"/>
    <mergeCell ref="Y13:Z13"/>
    <mergeCell ref="V12:W12"/>
    <mergeCell ref="R23:AZ24"/>
    <mergeCell ref="AC22:AE22"/>
    <mergeCell ref="P13:Q13"/>
    <mergeCell ref="AN13:AO13"/>
    <mergeCell ref="R27:AZ27"/>
    <mergeCell ref="R25:AZ26"/>
    <mergeCell ref="K27:N27"/>
    <mergeCell ref="A16:I16"/>
    <mergeCell ref="K16:N16"/>
    <mergeCell ref="A21:I21"/>
    <mergeCell ref="K21:N21"/>
    <mergeCell ref="U20:AA20"/>
    <mergeCell ref="A19:I19"/>
    <mergeCell ref="AC21:AE21"/>
    <mergeCell ref="U21:AA21"/>
    <mergeCell ref="U22:AA22"/>
    <mergeCell ref="A22:I22"/>
    <mergeCell ref="P25:P26"/>
    <mergeCell ref="A25:I26"/>
    <mergeCell ref="J25:J26"/>
    <mergeCell ref="K25:N26"/>
    <mergeCell ref="O25:O26"/>
    <mergeCell ref="A23:I24"/>
    <mergeCell ref="J23:J24"/>
    <mergeCell ref="A13:L13"/>
    <mergeCell ref="M13:N13"/>
    <mergeCell ref="AW11:AY11"/>
    <mergeCell ref="AW12:AY12"/>
    <mergeCell ref="AQ12:AR12"/>
    <mergeCell ref="P12:Q12"/>
    <mergeCell ref="S12:T12"/>
    <mergeCell ref="AT11:AU11"/>
    <mergeCell ref="Y12:Z12"/>
    <mergeCell ref="AH12:AI12"/>
    <mergeCell ref="AW14:AY14"/>
    <mergeCell ref="P14:Q14"/>
    <mergeCell ref="S14:T14"/>
    <mergeCell ref="V14:W14"/>
    <mergeCell ref="Y14:Z14"/>
    <mergeCell ref="AT14:AU14"/>
    <mergeCell ref="S13:T13"/>
    <mergeCell ref="AH11:AI11"/>
    <mergeCell ref="AK13:AL13"/>
    <mergeCell ref="AE11:AF11"/>
    <mergeCell ref="AE13:AF13"/>
    <mergeCell ref="AE12:AF12"/>
    <mergeCell ref="AB13:AC13"/>
    <mergeCell ref="AB14:AC14"/>
    <mergeCell ref="S11:T11"/>
    <mergeCell ref="V11:W11"/>
    <mergeCell ref="Y11:Z11"/>
    <mergeCell ref="AN14:AO14"/>
  </mergeCells>
  <phoneticPr fontId="3"/>
  <printOptions horizontalCentered="1"/>
  <pageMargins left="0.39370078740157483" right="0.39370078740157483" top="0.51181102362204722" bottom="0.19685039370078741" header="0.35433070866141736" footer="0.39370078740157483"/>
  <pageSetup paperSize="9" scale="82" orientation="landscape" errors="blank" r:id="rId1"/>
  <headerFooter alignWithMargins="0"/>
  <rowBreaks count="1" manualBreakCount="1">
    <brk id="28" max="51" man="1"/>
  </rowBreaks>
  <colBreaks count="1" manualBreakCount="1">
    <brk id="53" max="5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39"/>
  <sheetViews>
    <sheetView showZeros="0" view="pageBreakPreview" zoomScaleNormal="100" zoomScaleSheetLayoutView="100" workbookViewId="0">
      <selection activeCell="AO5" sqref="AO5"/>
    </sheetView>
  </sheetViews>
  <sheetFormatPr defaultColWidth="9" defaultRowHeight="21" customHeight="1" x14ac:dyDescent="0.2"/>
  <cols>
    <col min="1" max="4" width="2.6328125" style="2" customWidth="1"/>
    <col min="5" max="8" width="2.6328125" style="1" customWidth="1"/>
    <col min="9" max="9" width="3.6328125" style="1" customWidth="1"/>
    <col min="10" max="12" width="2.6328125" style="1" customWidth="1"/>
    <col min="13" max="48" width="3.36328125" style="1" customWidth="1"/>
    <col min="49" max="51" width="3.26953125" style="1" customWidth="1"/>
    <col min="52" max="52" width="3.7265625" style="1" customWidth="1"/>
    <col min="53" max="72" width="2.6328125" style="1" customWidth="1"/>
    <col min="73" max="16384" width="9" style="1"/>
  </cols>
  <sheetData>
    <row r="1" spans="1:64" ht="21" customHeight="1" x14ac:dyDescent="0.2">
      <c r="A1" s="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64" ht="21" customHeight="1" x14ac:dyDescent="0.2">
      <c r="A2" s="128" t="s">
        <v>346</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21"/>
      <c r="BB2" s="21"/>
      <c r="BC2" s="21"/>
      <c r="BD2" s="21"/>
      <c r="BE2" s="21"/>
    </row>
    <row r="3" spans="1:64" s="5" customFormat="1" ht="10.5" customHeight="1" thickBot="1" x14ac:dyDescent="0.25"/>
    <row r="4" spans="1:64" s="5" customFormat="1" ht="21" customHeight="1" thickBot="1" x14ac:dyDescent="0.25">
      <c r="A4" s="112" t="s">
        <v>86</v>
      </c>
      <c r="B4" s="113"/>
      <c r="C4" s="113"/>
      <c r="D4" s="113"/>
      <c r="E4" s="113"/>
      <c r="F4" s="113"/>
      <c r="G4" s="113"/>
      <c r="H4" s="113"/>
      <c r="I4" s="113"/>
      <c r="J4" s="113"/>
      <c r="K4" s="113"/>
      <c r="L4" s="129"/>
      <c r="M4" s="116"/>
      <c r="N4" s="113"/>
      <c r="O4" s="113"/>
      <c r="P4" s="113"/>
      <c r="Q4" s="113"/>
      <c r="R4" s="113"/>
      <c r="S4" s="113"/>
      <c r="T4" s="113"/>
      <c r="U4" s="113"/>
      <c r="V4" s="113"/>
      <c r="W4" s="113"/>
      <c r="X4" s="113"/>
      <c r="Y4" s="113"/>
      <c r="Z4" s="113"/>
      <c r="AA4" s="113"/>
      <c r="AB4" s="220"/>
      <c r="AC4" s="133" t="s">
        <v>85</v>
      </c>
      <c r="AD4" s="134"/>
      <c r="AE4" s="134"/>
      <c r="AF4" s="134"/>
      <c r="AG4" s="134"/>
      <c r="AH4" s="134"/>
      <c r="AI4" s="134"/>
      <c r="AJ4" s="134"/>
      <c r="AK4" s="135"/>
      <c r="AL4" s="136"/>
      <c r="AM4" s="136"/>
      <c r="AN4" s="136"/>
      <c r="AO4" s="136"/>
      <c r="AP4" s="136"/>
      <c r="AQ4" s="136"/>
      <c r="AR4" s="136"/>
      <c r="AS4" s="136"/>
      <c r="AT4" s="136"/>
      <c r="AU4" s="136"/>
      <c r="AV4" s="136"/>
      <c r="AW4" s="136"/>
      <c r="AX4" s="136"/>
      <c r="AY4" s="136"/>
      <c r="AZ4" s="137"/>
    </row>
    <row r="5" spans="1:64" s="5" customFormat="1" ht="21" customHeight="1" thickBot="1" x14ac:dyDescent="0.25">
      <c r="A5" s="112" t="s">
        <v>84</v>
      </c>
      <c r="B5" s="113"/>
      <c r="C5" s="113"/>
      <c r="D5" s="113"/>
      <c r="E5" s="113"/>
      <c r="F5" s="113"/>
      <c r="G5" s="113"/>
      <c r="H5" s="113"/>
      <c r="I5" s="113"/>
      <c r="J5" s="113"/>
      <c r="K5" s="113"/>
      <c r="L5" s="129"/>
      <c r="M5" s="54"/>
      <c r="N5" s="53" t="s">
        <v>81</v>
      </c>
      <c r="O5" s="27" t="s">
        <v>83</v>
      </c>
      <c r="P5" s="27"/>
      <c r="Q5" s="27"/>
      <c r="R5" s="53" t="s">
        <v>81</v>
      </c>
      <c r="S5" s="27" t="s">
        <v>82</v>
      </c>
      <c r="T5" s="27"/>
      <c r="U5" s="27"/>
      <c r="V5" s="53" t="s">
        <v>81</v>
      </c>
      <c r="W5" s="27" t="s">
        <v>80</v>
      </c>
      <c r="X5" s="27"/>
      <c r="Y5" s="27"/>
      <c r="Z5" s="27"/>
      <c r="AA5" s="27"/>
      <c r="AB5" s="28"/>
      <c r="AC5" s="52"/>
      <c r="AD5" s="52"/>
      <c r="AE5" s="52"/>
      <c r="AF5" s="52"/>
      <c r="AG5" s="52"/>
      <c r="AH5" s="52"/>
      <c r="AI5" s="52"/>
      <c r="AJ5" s="52"/>
      <c r="AK5" s="51"/>
      <c r="AL5" s="51"/>
      <c r="AM5" s="51"/>
      <c r="AN5" s="51"/>
      <c r="AO5" s="51"/>
      <c r="AP5" s="51"/>
      <c r="AQ5" s="51"/>
      <c r="AR5" s="51"/>
      <c r="AS5" s="51"/>
      <c r="AT5" s="51"/>
      <c r="AU5" s="51"/>
      <c r="AV5" s="51"/>
      <c r="AW5" s="51"/>
      <c r="AX5" s="51"/>
      <c r="AY5" s="51"/>
      <c r="AZ5" s="50"/>
    </row>
    <row r="6" spans="1:64" s="5" customFormat="1" ht="21" customHeight="1" thickBot="1" x14ac:dyDescent="0.25">
      <c r="A6" s="138" t="s">
        <v>56</v>
      </c>
      <c r="B6" s="139"/>
      <c r="C6" s="139"/>
      <c r="D6" s="139"/>
      <c r="E6" s="139"/>
      <c r="F6" s="140"/>
      <c r="G6" s="140"/>
      <c r="H6" s="141" t="s">
        <v>79</v>
      </c>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2"/>
      <c r="BA6" s="11"/>
      <c r="BB6" s="11"/>
      <c r="BC6" s="11"/>
      <c r="BD6" s="11"/>
      <c r="BE6" s="11"/>
    </row>
    <row r="7" spans="1:64" s="5" customFormat="1" ht="21" customHeight="1" x14ac:dyDescent="0.2">
      <c r="A7" s="49"/>
      <c r="B7" s="48"/>
      <c r="C7" s="48"/>
      <c r="D7" s="48"/>
      <c r="E7" s="48"/>
      <c r="F7" s="48"/>
      <c r="G7" s="48"/>
      <c r="H7" s="48"/>
      <c r="I7" s="48"/>
      <c r="J7" s="48"/>
      <c r="K7" s="48"/>
      <c r="L7" s="30"/>
      <c r="M7" s="143" t="s">
        <v>54</v>
      </c>
      <c r="N7" s="143"/>
      <c r="O7" s="143"/>
      <c r="P7" s="143" t="s">
        <v>53</v>
      </c>
      <c r="Q7" s="143"/>
      <c r="R7" s="143"/>
      <c r="S7" s="143" t="s">
        <v>52</v>
      </c>
      <c r="T7" s="143"/>
      <c r="U7" s="143"/>
      <c r="V7" s="143" t="s">
        <v>51</v>
      </c>
      <c r="W7" s="143"/>
      <c r="X7" s="143"/>
      <c r="Y7" s="143" t="s">
        <v>50</v>
      </c>
      <c r="Z7" s="143"/>
      <c r="AA7" s="143"/>
      <c r="AB7" s="143" t="s">
        <v>49</v>
      </c>
      <c r="AC7" s="143"/>
      <c r="AD7" s="143"/>
      <c r="AE7" s="143" t="s">
        <v>48</v>
      </c>
      <c r="AF7" s="143"/>
      <c r="AG7" s="143"/>
      <c r="AH7" s="143" t="s">
        <v>47</v>
      </c>
      <c r="AI7" s="143"/>
      <c r="AJ7" s="143"/>
      <c r="AK7" s="143" t="s">
        <v>46</v>
      </c>
      <c r="AL7" s="143"/>
      <c r="AM7" s="143"/>
      <c r="AN7" s="143" t="s">
        <v>45</v>
      </c>
      <c r="AO7" s="143"/>
      <c r="AP7" s="143"/>
      <c r="AQ7" s="143" t="s">
        <v>44</v>
      </c>
      <c r="AR7" s="143"/>
      <c r="AS7" s="143"/>
      <c r="AT7" s="143" t="s">
        <v>43</v>
      </c>
      <c r="AU7" s="143"/>
      <c r="AV7" s="144"/>
      <c r="AW7" s="145" t="s">
        <v>42</v>
      </c>
      <c r="AX7" s="146"/>
      <c r="AY7" s="146"/>
      <c r="AZ7" s="147"/>
      <c r="BA7" s="11"/>
      <c r="BB7" s="11"/>
      <c r="BC7" s="11"/>
      <c r="BD7" s="11"/>
      <c r="BE7" s="11"/>
    </row>
    <row r="8" spans="1:64" s="5" customFormat="1" ht="21" customHeight="1" x14ac:dyDescent="0.2">
      <c r="A8" s="313" t="s">
        <v>78</v>
      </c>
      <c r="B8" s="293"/>
      <c r="C8" s="293"/>
      <c r="D8" s="293"/>
      <c r="E8" s="293"/>
      <c r="F8" s="293"/>
      <c r="G8" s="293"/>
      <c r="H8" s="293"/>
      <c r="I8" s="293"/>
      <c r="J8" s="293"/>
      <c r="K8" s="293"/>
      <c r="L8" s="294"/>
      <c r="M8" s="284"/>
      <c r="N8" s="285"/>
      <c r="O8" s="47" t="s">
        <v>30</v>
      </c>
      <c r="P8" s="284"/>
      <c r="Q8" s="285"/>
      <c r="R8" s="47" t="s">
        <v>30</v>
      </c>
      <c r="S8" s="284"/>
      <c r="T8" s="285"/>
      <c r="U8" s="47" t="s">
        <v>30</v>
      </c>
      <c r="V8" s="284"/>
      <c r="W8" s="285"/>
      <c r="X8" s="47" t="s">
        <v>30</v>
      </c>
      <c r="Y8" s="284"/>
      <c r="Z8" s="285"/>
      <c r="AA8" s="47" t="s">
        <v>30</v>
      </c>
      <c r="AB8" s="284"/>
      <c r="AC8" s="285"/>
      <c r="AD8" s="47" t="s">
        <v>30</v>
      </c>
      <c r="AE8" s="284"/>
      <c r="AF8" s="285"/>
      <c r="AG8" s="47" t="s">
        <v>30</v>
      </c>
      <c r="AH8" s="284"/>
      <c r="AI8" s="285"/>
      <c r="AJ8" s="47" t="s">
        <v>30</v>
      </c>
      <c r="AK8" s="284"/>
      <c r="AL8" s="285"/>
      <c r="AM8" s="47" t="s">
        <v>30</v>
      </c>
      <c r="AN8" s="284"/>
      <c r="AO8" s="285"/>
      <c r="AP8" s="47" t="s">
        <v>30</v>
      </c>
      <c r="AQ8" s="284"/>
      <c r="AR8" s="285"/>
      <c r="AS8" s="47" t="s">
        <v>30</v>
      </c>
      <c r="AT8" s="284"/>
      <c r="AU8" s="285"/>
      <c r="AV8" s="46" t="s">
        <v>30</v>
      </c>
      <c r="AW8" s="286">
        <f>M8+P8+S8+V8+Y8+AB8+AE8+AH8+AK8+AN8+AQ8+AT8</f>
        <v>0</v>
      </c>
      <c r="AX8" s="285"/>
      <c r="AY8" s="285"/>
      <c r="AZ8" s="45" t="s">
        <v>30</v>
      </c>
      <c r="BA8" s="11"/>
      <c r="BB8" s="11"/>
      <c r="BC8" s="11"/>
      <c r="BD8" s="11"/>
      <c r="BE8" s="11"/>
    </row>
    <row r="9" spans="1:64" s="5" customFormat="1" ht="32.25" customHeight="1" thickBot="1" x14ac:dyDescent="0.25">
      <c r="A9" s="320" t="s">
        <v>77</v>
      </c>
      <c r="B9" s="321"/>
      <c r="C9" s="321"/>
      <c r="D9" s="321"/>
      <c r="E9" s="321"/>
      <c r="F9" s="321"/>
      <c r="G9" s="321"/>
      <c r="H9" s="321"/>
      <c r="I9" s="321"/>
      <c r="J9" s="321"/>
      <c r="K9" s="321"/>
      <c r="L9" s="322"/>
      <c r="M9" s="280"/>
      <c r="N9" s="281"/>
      <c r="O9" s="44" t="s">
        <v>32</v>
      </c>
      <c r="P9" s="280"/>
      <c r="Q9" s="281"/>
      <c r="R9" s="44" t="s">
        <v>32</v>
      </c>
      <c r="S9" s="280"/>
      <c r="T9" s="281"/>
      <c r="U9" s="44" t="s">
        <v>32</v>
      </c>
      <c r="V9" s="280"/>
      <c r="W9" s="281"/>
      <c r="X9" s="44" t="s">
        <v>32</v>
      </c>
      <c r="Y9" s="280"/>
      <c r="Z9" s="281"/>
      <c r="AA9" s="44" t="s">
        <v>32</v>
      </c>
      <c r="AB9" s="280"/>
      <c r="AC9" s="281"/>
      <c r="AD9" s="44" t="s">
        <v>32</v>
      </c>
      <c r="AE9" s="280"/>
      <c r="AF9" s="281"/>
      <c r="AG9" s="44" t="s">
        <v>32</v>
      </c>
      <c r="AH9" s="280"/>
      <c r="AI9" s="281"/>
      <c r="AJ9" s="44" t="s">
        <v>32</v>
      </c>
      <c r="AK9" s="280"/>
      <c r="AL9" s="281"/>
      <c r="AM9" s="44" t="s">
        <v>32</v>
      </c>
      <c r="AN9" s="280"/>
      <c r="AO9" s="281"/>
      <c r="AP9" s="44" t="s">
        <v>32</v>
      </c>
      <c r="AQ9" s="280"/>
      <c r="AR9" s="281"/>
      <c r="AS9" s="44" t="s">
        <v>32</v>
      </c>
      <c r="AT9" s="280"/>
      <c r="AU9" s="281"/>
      <c r="AV9" s="43" t="s">
        <v>32</v>
      </c>
      <c r="AW9" s="287">
        <f>M9+P9+S9+V9+Y9+AB9+AE9+AH9+AK9+AN9+AQ9+AT9</f>
        <v>0</v>
      </c>
      <c r="AX9" s="281"/>
      <c r="AY9" s="281"/>
      <c r="AZ9" s="42" t="s">
        <v>32</v>
      </c>
      <c r="BA9" s="11"/>
      <c r="BB9" s="11"/>
      <c r="BC9" s="11"/>
      <c r="BD9" s="11"/>
      <c r="BE9" s="11"/>
    </row>
    <row r="10" spans="1:64" s="5" customFormat="1" ht="32.25" customHeight="1" thickBot="1" x14ac:dyDescent="0.25">
      <c r="A10" s="236" t="s">
        <v>76</v>
      </c>
      <c r="B10" s="318"/>
      <c r="C10" s="318"/>
      <c r="D10" s="318"/>
      <c r="E10" s="318"/>
      <c r="F10" s="318"/>
      <c r="G10" s="318"/>
      <c r="H10" s="318"/>
      <c r="I10" s="318"/>
      <c r="J10" s="318"/>
      <c r="K10" s="318"/>
      <c r="L10" s="319"/>
      <c r="M10" s="116"/>
      <c r="N10" s="113"/>
      <c r="O10" s="41" t="s">
        <v>32</v>
      </c>
      <c r="P10" s="116"/>
      <c r="Q10" s="113"/>
      <c r="R10" s="41" t="s">
        <v>32</v>
      </c>
      <c r="S10" s="116"/>
      <c r="T10" s="113"/>
      <c r="U10" s="41" t="s">
        <v>32</v>
      </c>
      <c r="V10" s="116"/>
      <c r="W10" s="113"/>
      <c r="X10" s="41" t="s">
        <v>32</v>
      </c>
      <c r="Y10" s="116"/>
      <c r="Z10" s="113"/>
      <c r="AA10" s="41" t="s">
        <v>32</v>
      </c>
      <c r="AB10" s="116"/>
      <c r="AC10" s="113"/>
      <c r="AD10" s="41" t="s">
        <v>32</v>
      </c>
      <c r="AE10" s="116"/>
      <c r="AF10" s="113"/>
      <c r="AG10" s="41" t="s">
        <v>32</v>
      </c>
      <c r="AH10" s="116"/>
      <c r="AI10" s="113"/>
      <c r="AJ10" s="41" t="s">
        <v>32</v>
      </c>
      <c r="AK10" s="116"/>
      <c r="AL10" s="113"/>
      <c r="AM10" s="41" t="s">
        <v>32</v>
      </c>
      <c r="AN10" s="116"/>
      <c r="AO10" s="113"/>
      <c r="AP10" s="41" t="s">
        <v>32</v>
      </c>
      <c r="AQ10" s="116"/>
      <c r="AR10" s="113"/>
      <c r="AS10" s="41" t="s">
        <v>32</v>
      </c>
      <c r="AT10" s="116"/>
      <c r="AU10" s="113"/>
      <c r="AV10" s="40" t="s">
        <v>32</v>
      </c>
      <c r="AW10" s="112"/>
      <c r="AX10" s="113"/>
      <c r="AY10" s="113"/>
      <c r="AZ10" s="39" t="s">
        <v>32</v>
      </c>
      <c r="BA10" s="11"/>
      <c r="BB10" s="11"/>
      <c r="BC10" s="11"/>
      <c r="BD10" s="11"/>
      <c r="BE10" s="11"/>
    </row>
    <row r="11" spans="1:64" s="5" customFormat="1" ht="32.25" customHeight="1" thickBot="1" x14ac:dyDescent="0.25">
      <c r="A11" s="117" t="s">
        <v>75</v>
      </c>
      <c r="B11" s="118"/>
      <c r="C11" s="118"/>
      <c r="D11" s="118"/>
      <c r="E11" s="118"/>
      <c r="F11" s="118"/>
      <c r="G11" s="118"/>
      <c r="H11" s="118"/>
      <c r="I11" s="118"/>
      <c r="J11" s="118"/>
      <c r="K11" s="118"/>
      <c r="L11" s="118"/>
      <c r="M11" s="116"/>
      <c r="N11" s="113"/>
      <c r="O11" s="41" t="s">
        <v>32</v>
      </c>
      <c r="P11" s="116"/>
      <c r="Q11" s="113"/>
      <c r="R11" s="41" t="s">
        <v>32</v>
      </c>
      <c r="S11" s="116"/>
      <c r="T11" s="113"/>
      <c r="U11" s="41" t="s">
        <v>32</v>
      </c>
      <c r="V11" s="116"/>
      <c r="W11" s="113"/>
      <c r="X11" s="41" t="s">
        <v>32</v>
      </c>
      <c r="Y11" s="116"/>
      <c r="Z11" s="113"/>
      <c r="AA11" s="41" t="s">
        <v>32</v>
      </c>
      <c r="AB11" s="116"/>
      <c r="AC11" s="113"/>
      <c r="AD11" s="41" t="s">
        <v>32</v>
      </c>
      <c r="AE11" s="116"/>
      <c r="AF11" s="113"/>
      <c r="AG11" s="41" t="s">
        <v>32</v>
      </c>
      <c r="AH11" s="116"/>
      <c r="AI11" s="113"/>
      <c r="AJ11" s="41" t="s">
        <v>32</v>
      </c>
      <c r="AK11" s="116"/>
      <c r="AL11" s="113"/>
      <c r="AM11" s="41" t="s">
        <v>32</v>
      </c>
      <c r="AN11" s="116"/>
      <c r="AO11" s="113"/>
      <c r="AP11" s="41" t="s">
        <v>32</v>
      </c>
      <c r="AQ11" s="116"/>
      <c r="AR11" s="113"/>
      <c r="AS11" s="41" t="s">
        <v>32</v>
      </c>
      <c r="AT11" s="116"/>
      <c r="AU11" s="113"/>
      <c r="AV11" s="40" t="s">
        <v>32</v>
      </c>
      <c r="AW11" s="112">
        <f>M11+P11+S11+V11+Y11+AB11+AE11+AH11+AK11+AN11+AQ11+AT11</f>
        <v>0</v>
      </c>
      <c r="AX11" s="113"/>
      <c r="AY11" s="113"/>
      <c r="AZ11" s="39" t="s">
        <v>32</v>
      </c>
      <c r="BA11" s="11"/>
      <c r="BB11" s="11"/>
      <c r="BC11" s="11"/>
      <c r="BD11" s="11"/>
      <c r="BE11" s="11"/>
    </row>
    <row r="12" spans="1:64" s="5" customFormat="1" ht="10.5" customHeigh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row>
    <row r="13" spans="1:64" s="5" customFormat="1" ht="21" customHeight="1" x14ac:dyDescent="0.2">
      <c r="A13" s="101" t="s">
        <v>74</v>
      </c>
      <c r="B13" s="102"/>
      <c r="C13" s="102"/>
      <c r="D13" s="102"/>
      <c r="E13" s="102"/>
      <c r="F13" s="102"/>
      <c r="G13" s="102"/>
      <c r="H13" s="102"/>
      <c r="I13" s="103"/>
      <c r="J13" s="38" t="s">
        <v>71</v>
      </c>
      <c r="K13" s="114">
        <f>AW8</f>
        <v>0</v>
      </c>
      <c r="L13" s="114"/>
      <c r="M13" s="114"/>
      <c r="N13" s="114"/>
      <c r="O13" s="37" t="s">
        <v>70</v>
      </c>
      <c r="P13" s="29" t="s">
        <v>30</v>
      </c>
      <c r="Q13" s="5" t="s">
        <v>29</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s="5" customFormat="1" ht="30.75" customHeight="1" x14ac:dyDescent="0.2">
      <c r="A14" s="105" t="s">
        <v>73</v>
      </c>
      <c r="B14" s="102"/>
      <c r="C14" s="102"/>
      <c r="D14" s="102"/>
      <c r="E14" s="102"/>
      <c r="F14" s="102"/>
      <c r="G14" s="102"/>
      <c r="H14" s="102"/>
      <c r="I14" s="103"/>
      <c r="J14" s="16" t="s">
        <v>71</v>
      </c>
      <c r="K14" s="115">
        <f>AW9</f>
        <v>0</v>
      </c>
      <c r="L14" s="115"/>
      <c r="M14" s="115"/>
      <c r="N14" s="115"/>
      <c r="O14" s="26" t="s">
        <v>70</v>
      </c>
      <c r="P14" s="36" t="s">
        <v>32</v>
      </c>
      <c r="Q14" s="5" t="s">
        <v>24</v>
      </c>
      <c r="R14" s="11"/>
      <c r="S14" s="11"/>
      <c r="T14" s="11"/>
      <c r="U14" s="199"/>
      <c r="V14" s="199"/>
      <c r="W14" s="199"/>
      <c r="X14" s="199"/>
      <c r="Y14" s="199"/>
      <c r="Z14" s="199"/>
      <c r="AA14" s="199"/>
      <c r="AB14" s="11"/>
      <c r="AC14" s="302"/>
      <c r="AD14" s="302"/>
      <c r="AE14" s="302"/>
      <c r="AF14" s="11"/>
      <c r="AG14" s="11"/>
      <c r="AH14" s="14"/>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row>
    <row r="15" spans="1:64" s="5" customFormat="1" ht="27" customHeight="1" x14ac:dyDescent="0.2">
      <c r="A15" s="191" t="s">
        <v>72</v>
      </c>
      <c r="B15" s="192"/>
      <c r="C15" s="192"/>
      <c r="D15" s="192"/>
      <c r="E15" s="192"/>
      <c r="F15" s="192"/>
      <c r="G15" s="192"/>
      <c r="H15" s="192"/>
      <c r="I15" s="193"/>
      <c r="J15" s="114" t="s">
        <v>71</v>
      </c>
      <c r="K15" s="308"/>
      <c r="L15" s="308"/>
      <c r="M15" s="308"/>
      <c r="N15" s="308"/>
      <c r="O15" s="114" t="s">
        <v>70</v>
      </c>
      <c r="P15" s="201" t="s">
        <v>16</v>
      </c>
      <c r="Q15" s="317" t="s">
        <v>69</v>
      </c>
      <c r="R15" s="306" t="s">
        <v>68</v>
      </c>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11"/>
      <c r="BB15" s="11"/>
      <c r="BC15" s="11"/>
      <c r="BD15" s="11"/>
      <c r="BE15" s="11"/>
      <c r="BF15" s="11"/>
      <c r="BG15" s="11"/>
      <c r="BH15" s="11"/>
      <c r="BI15" s="11"/>
    </row>
    <row r="16" spans="1:64" s="5" customFormat="1" ht="27" customHeight="1" x14ac:dyDescent="0.2">
      <c r="A16" s="194"/>
      <c r="B16" s="195"/>
      <c r="C16" s="195"/>
      <c r="D16" s="195"/>
      <c r="E16" s="195"/>
      <c r="F16" s="195"/>
      <c r="G16" s="195"/>
      <c r="H16" s="195"/>
      <c r="I16" s="196"/>
      <c r="J16" s="247"/>
      <c r="K16" s="309"/>
      <c r="L16" s="309"/>
      <c r="M16" s="309"/>
      <c r="N16" s="309"/>
      <c r="O16" s="247"/>
      <c r="P16" s="202"/>
      <c r="Q16" s="317"/>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11"/>
      <c r="BB16" s="11"/>
      <c r="BC16" s="11"/>
      <c r="BD16" s="11"/>
      <c r="BE16" s="11"/>
      <c r="BF16" s="11"/>
      <c r="BG16" s="11"/>
      <c r="BH16" s="11"/>
      <c r="BI16" s="11"/>
    </row>
    <row r="17" spans="1:61" s="5" customFormat="1" ht="12" customHeight="1" x14ac:dyDescent="0.2">
      <c r="A17" s="31"/>
      <c r="B17" s="31"/>
      <c r="C17" s="31"/>
      <c r="D17" s="31"/>
      <c r="E17" s="31"/>
      <c r="F17" s="31"/>
      <c r="G17" s="31"/>
      <c r="H17" s="31"/>
      <c r="I17" s="31"/>
      <c r="K17" s="11"/>
      <c r="L17" s="11"/>
      <c r="M17" s="11"/>
      <c r="N17" s="11"/>
      <c r="Q17" s="14"/>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11"/>
      <c r="BB17" s="11"/>
      <c r="BC17" s="11"/>
      <c r="BD17" s="11"/>
      <c r="BE17" s="11"/>
      <c r="BF17" s="11"/>
      <c r="BG17" s="11"/>
      <c r="BH17" s="11"/>
      <c r="BI17" s="11"/>
    </row>
    <row r="18" spans="1:61" s="5" customFormat="1" ht="21" customHeight="1" x14ac:dyDescent="0.2">
      <c r="A18" s="1" t="s">
        <v>67</v>
      </c>
      <c r="B18" s="31"/>
      <c r="C18" s="31"/>
      <c r="D18" s="31"/>
      <c r="E18" s="31"/>
      <c r="F18" s="31"/>
      <c r="G18" s="31"/>
      <c r="H18" s="31"/>
      <c r="I18" s="31"/>
      <c r="K18" s="11"/>
      <c r="L18" s="11"/>
      <c r="M18" s="11"/>
      <c r="N18" s="11"/>
      <c r="Q18" s="14"/>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11"/>
      <c r="BB18" s="11"/>
      <c r="BC18" s="11"/>
      <c r="BD18" s="11"/>
      <c r="BE18" s="11"/>
      <c r="BF18" s="11"/>
      <c r="BG18" s="11"/>
      <c r="BH18" s="11"/>
      <c r="BI18" s="11"/>
    </row>
    <row r="19" spans="1:61" s="5" customFormat="1" ht="29.25" customHeight="1" x14ac:dyDescent="0.2">
      <c r="A19" s="106" t="s">
        <v>66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1"/>
      <c r="BB19" s="11"/>
      <c r="BC19" s="11"/>
      <c r="BD19" s="11"/>
      <c r="BE19" s="11"/>
      <c r="BF19" s="11"/>
      <c r="BG19" s="11"/>
      <c r="BH19" s="11"/>
      <c r="BI19" s="11"/>
    </row>
    <row r="20" spans="1:61" s="5" customFormat="1" ht="27" customHeight="1" x14ac:dyDescent="0.2">
      <c r="A20" s="106" t="s">
        <v>65</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B20" s="11"/>
      <c r="BC20" s="11"/>
      <c r="BD20" s="11"/>
      <c r="BE20" s="11"/>
    </row>
    <row r="21" spans="1:61" s="7" customFormat="1" ht="15" customHeight="1" x14ac:dyDescent="0.2">
      <c r="A21" s="106" t="s">
        <v>64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34"/>
      <c r="BB21" s="34"/>
      <c r="BC21" s="34"/>
      <c r="BD21" s="34"/>
      <c r="BE21" s="34"/>
    </row>
    <row r="22" spans="1:61" s="7" customFormat="1" ht="15" customHeight="1" x14ac:dyDescent="0.2">
      <c r="A22" s="3" t="s">
        <v>63</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61" s="5" customFormat="1" ht="12.75" customHeight="1" x14ac:dyDescent="0.2">
      <c r="A23" s="3"/>
      <c r="B23" s="6" t="s">
        <v>5</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61" s="5" customFormat="1" ht="12.75" customHeight="1" x14ac:dyDescent="0.2">
      <c r="A24" s="3"/>
      <c r="B24" s="6" t="s">
        <v>4</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61" s="8" customFormat="1" ht="12.75" customHeight="1" x14ac:dyDescent="0.2">
      <c r="A25" s="6"/>
      <c r="B25" s="6" t="s">
        <v>3</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row>
    <row r="26" spans="1:61" s="8" customFormat="1" ht="12.75" customHeight="1" x14ac:dyDescent="0.2">
      <c r="A26" s="10"/>
      <c r="B26" s="6" t="s">
        <v>2</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row>
    <row r="27" spans="1:61" s="5" customFormat="1" ht="12.75" customHeight="1" x14ac:dyDescent="0.2">
      <c r="A27" s="2"/>
      <c r="B27" s="6" t="s">
        <v>1</v>
      </c>
      <c r="C27" s="2"/>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61" s="5" customFormat="1" ht="15" customHeight="1" x14ac:dyDescent="0.2">
      <c r="A28" s="2"/>
      <c r="B28" s="2"/>
      <c r="C28" s="2"/>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61" s="5" customFormat="1" ht="15" customHeight="1" x14ac:dyDescent="0.2">
      <c r="A29" s="2"/>
      <c r="B29" s="2"/>
      <c r="C29" s="2"/>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61" s="5" customFormat="1" ht="21" customHeight="1" x14ac:dyDescent="0.2">
      <c r="A30" s="2"/>
      <c r="B30" s="2"/>
      <c r="C30" s="2"/>
      <c r="D30" s="2"/>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61" s="5" customFormat="1" ht="21" customHeight="1" x14ac:dyDescent="0.2">
      <c r="A31" s="2"/>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1" s="5" customFormat="1" ht="21" customHeight="1" x14ac:dyDescent="0.2">
      <c r="A32" s="2"/>
      <c r="B32" s="2"/>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8" s="5" customFormat="1" ht="21" customHeight="1" x14ac:dyDescent="0.2">
      <c r="A33" s="2"/>
      <c r="B33" s="2"/>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8" ht="29.25" customHeight="1" x14ac:dyDescent="0.2">
      <c r="BF34" s="3"/>
    </row>
    <row r="35" spans="1:58" ht="29.25" customHeight="1" x14ac:dyDescent="0.2">
      <c r="BF35" s="4"/>
    </row>
    <row r="36" spans="1:58" ht="29.25" customHeight="1" x14ac:dyDescent="0.2">
      <c r="BF36" s="34"/>
    </row>
    <row r="37" spans="1:58" ht="29.25" customHeight="1" x14ac:dyDescent="0.2">
      <c r="BF37" s="3"/>
    </row>
    <row r="38" spans="1:58" ht="29.25" customHeight="1" x14ac:dyDescent="0.2">
      <c r="BF38" s="3"/>
    </row>
    <row r="39" spans="1:58" ht="29.25" customHeight="1" x14ac:dyDescent="0.2">
      <c r="BF39" s="34"/>
    </row>
  </sheetData>
  <mergeCells count="94">
    <mergeCell ref="AT11:AU11"/>
    <mergeCell ref="AK10:AL10"/>
    <mergeCell ref="AB11:AC11"/>
    <mergeCell ref="AK11:AL11"/>
    <mergeCell ref="AN11:AO11"/>
    <mergeCell ref="AH11:AI11"/>
    <mergeCell ref="AQ11:AR11"/>
    <mergeCell ref="AE10:AF10"/>
    <mergeCell ref="AN10:AO10"/>
    <mergeCell ref="AH7:AJ7"/>
    <mergeCell ref="A9:L9"/>
    <mergeCell ref="A21:AZ21"/>
    <mergeCell ref="K14:N14"/>
    <mergeCell ref="A15:I16"/>
    <mergeCell ref="J15:J16"/>
    <mergeCell ref="R15:AZ16"/>
    <mergeCell ref="AC14:AE14"/>
    <mergeCell ref="A20:AZ20"/>
    <mergeCell ref="A19:AZ19"/>
    <mergeCell ref="U14:AA14"/>
    <mergeCell ref="K15:N16"/>
    <mergeCell ref="Q15:Q16"/>
    <mergeCell ref="A14:I14"/>
    <mergeCell ref="O15:O16"/>
    <mergeCell ref="P15:P16"/>
    <mergeCell ref="M11:N11"/>
    <mergeCell ref="AH10:AI10"/>
    <mergeCell ref="AB10:AC10"/>
    <mergeCell ref="AH8:AI8"/>
    <mergeCell ref="AW11:AY11"/>
    <mergeCell ref="Y8:Z8"/>
    <mergeCell ref="AT8:AU8"/>
    <mergeCell ref="M10:N10"/>
    <mergeCell ref="Y11:Z11"/>
    <mergeCell ref="AE11:AF11"/>
    <mergeCell ref="AN9:AO9"/>
    <mergeCell ref="AT9:AU9"/>
    <mergeCell ref="AH9:AI9"/>
    <mergeCell ref="AW10:AY10"/>
    <mergeCell ref="AT10:AU10"/>
    <mergeCell ref="AQ10:AR10"/>
    <mergeCell ref="A4:L4"/>
    <mergeCell ref="M4:AB4"/>
    <mergeCell ref="AB8:AC8"/>
    <mergeCell ref="M7:O7"/>
    <mergeCell ref="P7:R7"/>
    <mergeCell ref="M8:N8"/>
    <mergeCell ref="AC4:AJ4"/>
    <mergeCell ref="A5:L5"/>
    <mergeCell ref="P8:Q8"/>
    <mergeCell ref="A6:E6"/>
    <mergeCell ref="F6:G6"/>
    <mergeCell ref="H6:AZ6"/>
    <mergeCell ref="AE7:AG7"/>
    <mergeCell ref="AE8:AF8"/>
    <mergeCell ref="AB7:AD7"/>
    <mergeCell ref="Y7:AA7"/>
    <mergeCell ref="AT7:AV7"/>
    <mergeCell ref="AN7:AP7"/>
    <mergeCell ref="AQ8:AR8"/>
    <mergeCell ref="AK7:AM7"/>
    <mergeCell ref="AN8:AO8"/>
    <mergeCell ref="AK8:AL8"/>
    <mergeCell ref="AQ7:AS7"/>
    <mergeCell ref="A13:I13"/>
    <mergeCell ref="K13:N13"/>
    <mergeCell ref="A11:L11"/>
    <mergeCell ref="A2:AZ2"/>
    <mergeCell ref="AK4:AZ4"/>
    <mergeCell ref="A8:L8"/>
    <mergeCell ref="S7:U7"/>
    <mergeCell ref="V7:X7"/>
    <mergeCell ref="AW8:AY8"/>
    <mergeCell ref="AW7:AZ7"/>
    <mergeCell ref="V8:W8"/>
    <mergeCell ref="S8:T8"/>
    <mergeCell ref="P11:Q11"/>
    <mergeCell ref="S11:T11"/>
    <mergeCell ref="V11:W11"/>
    <mergeCell ref="P10:Q10"/>
    <mergeCell ref="AW9:AY9"/>
    <mergeCell ref="AQ9:AR9"/>
    <mergeCell ref="A10:L10"/>
    <mergeCell ref="Y9:Z9"/>
    <mergeCell ref="AE9:AF9"/>
    <mergeCell ref="Y10:Z10"/>
    <mergeCell ref="S9:T9"/>
    <mergeCell ref="V10:W10"/>
    <mergeCell ref="S10:T10"/>
    <mergeCell ref="V9:W9"/>
    <mergeCell ref="P9:Q9"/>
    <mergeCell ref="M9:N9"/>
    <mergeCell ref="AB9:AC9"/>
    <mergeCell ref="AK9:AL9"/>
  </mergeCells>
  <phoneticPr fontId="3"/>
  <dataValidations count="1">
    <dataValidation type="list" allowBlank="1" showInputMessage="1" showErrorMessage="1" sqref="N5 R5 V5" xr:uid="{00000000-0002-0000-0800-000000000000}">
      <formula1>"□,■"</formula1>
    </dataValidation>
  </dataValidations>
  <printOptions horizontalCentered="1"/>
  <pageMargins left="0.39370078740157483" right="0.39370078740157483" top="0.6692913385826772" bottom="0.19685039370078741" header="0.47244094488188981" footer="0.39370078740157483"/>
  <pageSetup paperSize="9" scale="82" orientation="landscape" errors="blank" r:id="rId1"/>
  <headerFooter alignWithMargins="0"/>
  <colBreaks count="1" manualBreakCount="1">
    <brk id="53"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生活介護 </vt:lpstr>
      <vt:lpstr>自立訓練、就労移行、就労継続支援</vt:lpstr>
      <vt:lpstr>療養介護</vt:lpstr>
      <vt:lpstr>共同生活援助（包括型・外部型）</vt:lpstr>
      <vt:lpstr>共同生活援助（日中型）</vt:lpstr>
      <vt:lpstr>就労定着支援</vt:lpstr>
      <vt:lpstr>施設入所支援</vt:lpstr>
      <vt:lpstr>短期入所（本体施設が児入所施設）</vt:lpstr>
      <vt:lpstr>)短期入所（単独型、本体施設がその他の場合等）</vt:lpstr>
      <vt:lpstr>自立生活援助 </vt:lpstr>
      <vt:lpstr>')短期入所（単独型、本体施設がその他の場合等）'!Print_Area</vt:lpstr>
      <vt:lpstr>'共同生活援助（日中型）'!Print_Area</vt:lpstr>
      <vt:lpstr>'共同生活援助（包括型・外部型）'!Print_Area</vt:lpstr>
      <vt:lpstr>施設入所支援!Print_Area</vt:lpstr>
      <vt:lpstr>'自立訓練、就労移行、就労継続支援'!Print_Area</vt:lpstr>
      <vt:lpstr>'自立生活援助 '!Print_Area</vt:lpstr>
      <vt:lpstr>就労定着支援!Print_Area</vt:lpstr>
      <vt:lpstr>'生活介護 '!Print_Area</vt:lpstr>
      <vt:lpstr>'短期入所（本体施設が児入所施設）'!Print_Area</vt:lpstr>
      <vt:lpstr>療養介護!Print_Area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古屋　航</cp:lastModifiedBy>
  <cp:lastPrinted>2026-04-09T09:44:52Z</cp:lastPrinted>
  <dcterms:created xsi:type="dcterms:W3CDTF">2023-02-07T02:52:38Z</dcterms:created>
  <dcterms:modified xsi:type="dcterms:W3CDTF">2026-04-09T09:45:30Z</dcterms:modified>
</cp:coreProperties>
</file>