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080" activeTab="0"/>
  </bookViews>
  <sheets>
    <sheet name="表１６" sheetId="1" r:id="rId1"/>
  </sheets>
  <definedNames>
    <definedName name="_xlnm.Print_Area" localSheetId="0">'表１６'!$A$1:$J$39</definedName>
  </definedNames>
  <calcPr fullCalcOnLoad="1"/>
</workbook>
</file>

<file path=xl/sharedStrings.xml><?xml version="1.0" encoding="utf-8"?>
<sst xmlns="http://schemas.openxmlformats.org/spreadsheetml/2006/main" count="59" uniqueCount="55">
  <si>
    <t>男</t>
  </si>
  <si>
    <t>女</t>
  </si>
  <si>
    <t>総数</t>
  </si>
  <si>
    <t>第一次産業</t>
  </si>
  <si>
    <t>第二次産業</t>
  </si>
  <si>
    <t>第三次産業</t>
  </si>
  <si>
    <t>Ａ</t>
  </si>
  <si>
    <t>Ｂ</t>
  </si>
  <si>
    <t>Ｃ</t>
  </si>
  <si>
    <t>漁業</t>
  </si>
  <si>
    <t>Ｄ</t>
  </si>
  <si>
    <t>Ｅ</t>
  </si>
  <si>
    <t>建設業</t>
  </si>
  <si>
    <t>Ｆ</t>
  </si>
  <si>
    <t>製造業</t>
  </si>
  <si>
    <t>Ｇ</t>
  </si>
  <si>
    <t>電気・ガス
熱供給・水道業</t>
  </si>
  <si>
    <t>産　　業　　分　　類</t>
  </si>
  <si>
    <t>情報通信業</t>
  </si>
  <si>
    <t>Ｈ</t>
  </si>
  <si>
    <t>Ｉ</t>
  </si>
  <si>
    <t>Ｊ</t>
  </si>
  <si>
    <t>Ｋ</t>
  </si>
  <si>
    <t>Ｌ</t>
  </si>
  <si>
    <t>Ｍ</t>
  </si>
  <si>
    <t>Ｎ</t>
  </si>
  <si>
    <t>医療，福祉</t>
  </si>
  <si>
    <t>Ｏ</t>
  </si>
  <si>
    <t>教育，学習支援業</t>
  </si>
  <si>
    <t>Ｐ</t>
  </si>
  <si>
    <t>Ｑ</t>
  </si>
  <si>
    <t>Ｒ</t>
  </si>
  <si>
    <t>16　産業(大分類）別就業人口</t>
  </si>
  <si>
    <t>Ｓ</t>
  </si>
  <si>
    <t>分類不能の産業</t>
  </si>
  <si>
    <t>総　　数</t>
  </si>
  <si>
    <t>国勢調査</t>
  </si>
  <si>
    <t>実　　　　数</t>
  </si>
  <si>
    <t>構　成　比</t>
  </si>
  <si>
    <t>農業，林業</t>
  </si>
  <si>
    <t>　うち農業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</si>
  <si>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</si>
  <si>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</si>
  <si>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</si>
  <si>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</si>
  <si>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</si>
  <si>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</si>
  <si>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</si>
  <si>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</si>
  <si>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複合サービス事業</t>
  </si>
  <si>
    <t>サービス業（他に分類されないもの）</t>
  </si>
  <si>
    <t>公務（他に分類されるものを除く）</t>
  </si>
  <si>
    <t>Ｔ</t>
  </si>
  <si>
    <t>資料　総務省統計局「国勢調査」</t>
  </si>
  <si>
    <t>注  平成27年10月１日現在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</si>
</sst>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  <numFmt numFmtId="188" formatCode="0.00000000_ "/>
    <numFmt numFmtId="189" formatCode="0.0000000_ "/>
    <numFmt numFmtId="190" formatCode="0.000000_ "/>
    <numFmt numFmtId="191" formatCode="0.00000_ "/>
    <numFmt numFmtId="192" formatCode="0.0000_ "/>
    <numFmt numFmtId="193" formatCode="0.000_ "/>
    <numFmt numFmtId="194" formatCode="0.00_ "/>
    <numFmt numFmtId="195" formatCode="0.0_ "/>
    <numFmt numFmtId="196" formatCode="&quot;¥&quot;#,##0_);[Red]\(&quot;¥&quot;#,##0\)"/>
    <numFmt numFmtId="197" formatCode="0.0_);[Red]\(0.0\)"/>
    <numFmt numFmtId="198" formatCode="0_);[Red]\(0\)"/>
    <numFmt numFmtId="199" formatCode="0.0%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0000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0" fillId="0" borderId="5" applyNumberFormat="0" applyFill="0" applyAlignment="0" applyProtection="0"/>
    <xf numFmtId="0" fontId="41" fillId="29" borderId="0" applyNumberFormat="0" applyBorder="0" applyAlignment="0" applyProtection="0"/>
    <xf numFmtId="0" fontId="42" fillId="30" borderId="6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0" borderId="11" applyNumberFormat="0" applyAlignment="0" applyProtection="0"/>
    <xf numFmtId="2" fontId="11" fillId="0" borderId="0">
      <alignment/>
      <protection/>
    </xf>
    <xf numFmtId="0" fontId="4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1" borderId="6" applyNumberFormat="0" applyAlignment="0" applyProtection="0"/>
    <xf numFmtId="0" fontId="1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0" xfId="58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7" fillId="0" borderId="0" xfId="0" applyFont="1" applyAlignment="1">
      <alignment vertical="center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 wrapText="1"/>
    </xf>
    <xf numFmtId="0" fontId="15" fillId="0" borderId="12" xfId="0" applyFont="1" applyBorder="1" applyAlignment="1">
      <alignment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 wrapText="1"/>
    </xf>
    <xf numFmtId="0" fontId="14" fillId="0" borderId="12" xfId="0" applyFont="1" applyBorder="1" applyAlignment="1">
      <alignment vertical="center" wrapText="1"/>
    </xf>
    <xf numFmtId="2" fontId="1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181" fontId="2" fillId="0" borderId="0" xfId="58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vertical="center"/>
    </xf>
    <xf numFmtId="181" fontId="14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14" fillId="0" borderId="0" xfId="58" applyFont="1" applyBorder="1" applyAlignment="1">
      <alignment horizontal="right" vertical="center"/>
    </xf>
    <xf numFmtId="1" fontId="14" fillId="0" borderId="0" xfId="0" applyNumberFormat="1" applyFont="1" applyBorder="1" applyAlignment="1">
      <alignment horizontal="right" vertical="center"/>
    </xf>
    <xf numFmtId="181" fontId="14" fillId="0" borderId="0" xfId="58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 wrapText="1"/>
    </xf>
    <xf numFmtId="38" fontId="14" fillId="0" borderId="0" xfId="58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distributed" vertical="center" wrapText="1"/>
    </xf>
    <xf numFmtId="0" fontId="14" fillId="0" borderId="12" xfId="0" applyFont="1" applyFill="1" applyBorder="1" applyAlignment="1">
      <alignment vertical="center" wrapText="1"/>
    </xf>
    <xf numFmtId="38" fontId="14" fillId="0" borderId="19" xfId="58" applyFont="1" applyFill="1" applyBorder="1" applyAlignment="1">
      <alignment vertical="center"/>
    </xf>
    <xf numFmtId="38" fontId="14" fillId="0" borderId="20" xfId="58" applyFont="1" applyFill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1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vertical="center"/>
    </xf>
    <xf numFmtId="0" fontId="14" fillId="0" borderId="17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/>
    </xf>
    <xf numFmtId="180" fontId="14" fillId="0" borderId="20" xfId="51" applyNumberFormat="1" applyFont="1" applyFill="1" applyBorder="1" applyAlignment="1">
      <alignment vertical="center"/>
    </xf>
    <xf numFmtId="180" fontId="14" fillId="0" borderId="20" xfId="58" applyNumberFormat="1" applyFont="1" applyFill="1" applyBorder="1" applyAlignment="1">
      <alignment vertical="center"/>
    </xf>
    <xf numFmtId="38" fontId="2" fillId="0" borderId="19" xfId="58" applyFont="1" applyFill="1" applyBorder="1" applyAlignment="1">
      <alignment vertical="center"/>
    </xf>
    <xf numFmtId="38" fontId="2" fillId="0" borderId="20" xfId="58" applyFont="1" applyFill="1" applyBorder="1" applyAlignment="1">
      <alignment vertical="center"/>
    </xf>
    <xf numFmtId="0" fontId="2" fillId="0" borderId="20" xfId="58" applyNumberFormat="1" applyFont="1" applyFill="1" applyBorder="1" applyAlignment="1">
      <alignment vertical="center"/>
    </xf>
    <xf numFmtId="0" fontId="2" fillId="0" borderId="22" xfId="58" applyNumberFormat="1" applyFont="1" applyFill="1" applyBorder="1" applyAlignment="1">
      <alignment vertical="center"/>
    </xf>
    <xf numFmtId="38" fontId="2" fillId="0" borderId="23" xfId="58" applyFont="1" applyFill="1" applyBorder="1" applyAlignment="1">
      <alignment vertical="center"/>
    </xf>
    <xf numFmtId="38" fontId="2" fillId="0" borderId="24" xfId="58" applyFont="1" applyFill="1" applyBorder="1" applyAlignment="1">
      <alignment vertical="center"/>
    </xf>
    <xf numFmtId="180" fontId="2" fillId="0" borderId="20" xfId="58" applyNumberFormat="1" applyFont="1" applyFill="1" applyBorder="1" applyAlignment="1">
      <alignment vertical="center"/>
    </xf>
    <xf numFmtId="180" fontId="2" fillId="0" borderId="20" xfId="51" applyNumberFormat="1" applyFont="1" applyFill="1" applyBorder="1" applyAlignment="1">
      <alignment vertical="center"/>
    </xf>
    <xf numFmtId="38" fontId="14" fillId="0" borderId="25" xfId="58" applyFont="1" applyFill="1" applyBorder="1" applyAlignment="1">
      <alignment vertical="center"/>
    </xf>
    <xf numFmtId="38" fontId="14" fillId="0" borderId="26" xfId="58" applyFont="1" applyFill="1" applyBorder="1" applyAlignment="1">
      <alignment vertical="center"/>
    </xf>
    <xf numFmtId="180" fontId="2" fillId="0" borderId="24" xfId="58" applyNumberFormat="1" applyFont="1" applyFill="1" applyBorder="1" applyAlignment="1">
      <alignment vertical="center"/>
    </xf>
    <xf numFmtId="180" fontId="2" fillId="0" borderId="27" xfId="58" applyNumberFormat="1" applyFont="1" applyFill="1" applyBorder="1" applyAlignment="1">
      <alignment vertical="center"/>
    </xf>
    <xf numFmtId="0" fontId="14" fillId="0" borderId="28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2.00390625" style="12" customWidth="1"/>
    <col min="2" max="2" width="2.50390625" style="34" customWidth="1"/>
    <col min="3" max="3" width="28.75390625" style="12" customWidth="1"/>
    <col min="4" max="4" width="0.875" style="12" customWidth="1"/>
    <col min="5" max="7" width="10.625" style="12" customWidth="1"/>
    <col min="8" max="10" width="10.625" style="47" customWidth="1"/>
    <col min="11" max="22" width="10.625" style="12" customWidth="1"/>
    <col min="23" max="23" width="16.25390625" style="12" customWidth="1"/>
    <col min="24" max="16384" width="9.00390625" style="12" customWidth="1"/>
  </cols>
  <sheetData>
    <row r="1" spans="1:23" ht="15" customHeight="1">
      <c r="A1" s="12" t="s">
        <v>36</v>
      </c>
      <c r="S1" s="35"/>
      <c r="W1" s="35" t="s">
        <v>36</v>
      </c>
    </row>
    <row r="4" ht="13.5" customHeight="1"/>
    <row r="5" spans="1:4" ht="19.5" customHeight="1" thickBot="1">
      <c r="A5" s="1" t="s">
        <v>32</v>
      </c>
      <c r="D5" s="15"/>
    </row>
    <row r="6" spans="1:22" ht="18" customHeight="1" thickTop="1">
      <c r="A6" s="67" t="s">
        <v>17</v>
      </c>
      <c r="B6" s="67"/>
      <c r="C6" s="67"/>
      <c r="D6" s="27"/>
      <c r="E6" s="70" t="s">
        <v>37</v>
      </c>
      <c r="F6" s="71"/>
      <c r="G6" s="72"/>
      <c r="H6" s="73" t="s">
        <v>38</v>
      </c>
      <c r="I6" s="73"/>
      <c r="J6" s="73"/>
      <c r="K6" s="40"/>
      <c r="L6" s="40"/>
      <c r="M6" s="40"/>
      <c r="N6" s="69"/>
      <c r="O6" s="69"/>
      <c r="P6" s="69"/>
      <c r="Q6" s="69"/>
      <c r="R6" s="69"/>
      <c r="S6" s="69"/>
      <c r="T6" s="69"/>
      <c r="U6" s="69"/>
      <c r="V6" s="69"/>
    </row>
    <row r="7" spans="1:22" ht="18" customHeight="1">
      <c r="A7" s="68"/>
      <c r="B7" s="68"/>
      <c r="C7" s="68"/>
      <c r="D7" s="26"/>
      <c r="E7" s="8" t="s">
        <v>35</v>
      </c>
      <c r="F7" s="6" t="s">
        <v>0</v>
      </c>
      <c r="G7" s="8" t="s">
        <v>1</v>
      </c>
      <c r="H7" s="48" t="s">
        <v>35</v>
      </c>
      <c r="I7" s="49" t="s">
        <v>0</v>
      </c>
      <c r="J7" s="49" t="s">
        <v>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ht="7.5" customHeight="1">
      <c r="A8" s="11"/>
      <c r="B8" s="7"/>
      <c r="C8" s="11"/>
      <c r="D8" s="9"/>
      <c r="E8" s="11"/>
      <c r="F8" s="11"/>
      <c r="G8" s="11"/>
      <c r="H8" s="50"/>
      <c r="I8" s="50"/>
      <c r="J8" s="5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3" customFormat="1" ht="12.75" customHeight="1">
      <c r="A9" s="74" t="s">
        <v>2</v>
      </c>
      <c r="B9" s="74"/>
      <c r="C9" s="74"/>
      <c r="D9" s="2"/>
      <c r="E9" s="59">
        <f>SUM(E11,E16,E21,E37)</f>
        <v>350852</v>
      </c>
      <c r="F9" s="60">
        <f>SUM(F11,F16,F21,F37)</f>
        <v>195124</v>
      </c>
      <c r="G9" s="60">
        <f>SUM(G11,G16,G21,G37)</f>
        <v>155728</v>
      </c>
      <c r="H9" s="65">
        <v>100</v>
      </c>
      <c r="I9" s="65">
        <v>100</v>
      </c>
      <c r="J9" s="66">
        <v>100</v>
      </c>
      <c r="K9" s="4"/>
      <c r="L9" s="4"/>
      <c r="M9" s="4"/>
      <c r="N9" s="5"/>
      <c r="O9" s="5"/>
      <c r="P9" s="5"/>
      <c r="Q9" s="5"/>
      <c r="R9" s="5"/>
      <c r="S9" s="5"/>
      <c r="T9" s="5"/>
      <c r="U9" s="5"/>
      <c r="V9" s="5"/>
    </row>
    <row r="10" spans="1:22" ht="4.5" customHeight="1">
      <c r="A10" s="11"/>
      <c r="B10" s="7"/>
      <c r="C10" s="11"/>
      <c r="D10" s="10"/>
      <c r="E10" s="55"/>
      <c r="F10" s="56"/>
      <c r="G10" s="56"/>
      <c r="H10" s="57"/>
      <c r="I10" s="57"/>
      <c r="J10" s="58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7"/>
      <c r="V10" s="17"/>
    </row>
    <row r="11" spans="1:22" s="3" customFormat="1" ht="13.5" customHeight="1">
      <c r="A11" s="74" t="s">
        <v>3</v>
      </c>
      <c r="B11" s="74"/>
      <c r="C11" s="74"/>
      <c r="D11" s="2"/>
      <c r="E11" s="55">
        <f>SUM(E12,E14)</f>
        <v>9054</v>
      </c>
      <c r="F11" s="56">
        <f>SUM(F12,F14)</f>
        <v>5339</v>
      </c>
      <c r="G11" s="56">
        <f>SUM(G12,G14)</f>
        <v>3715</v>
      </c>
      <c r="H11" s="61">
        <f>E11/$E$9*100</f>
        <v>2.580575285305485</v>
      </c>
      <c r="I11" s="61">
        <f>F11/$F$9*100</f>
        <v>2.736208769807917</v>
      </c>
      <c r="J11" s="61">
        <f>G11/$G$9*100</f>
        <v>2.3855697112914824</v>
      </c>
      <c r="K11" s="4"/>
      <c r="L11" s="4"/>
      <c r="M11" s="4"/>
      <c r="N11" s="28"/>
      <c r="O11" s="28"/>
      <c r="P11" s="28"/>
      <c r="Q11" s="28"/>
      <c r="R11" s="29"/>
      <c r="S11" s="29"/>
      <c r="T11" s="28"/>
      <c r="U11" s="29"/>
      <c r="V11" s="29"/>
    </row>
    <row r="12" spans="1:22" ht="14.25" customHeight="1">
      <c r="A12" s="11"/>
      <c r="B12" s="7" t="s">
        <v>6</v>
      </c>
      <c r="C12" s="18" t="s">
        <v>39</v>
      </c>
      <c r="D12" s="10"/>
      <c r="E12" s="45">
        <f>SUM(F12:G12)</f>
        <v>8547</v>
      </c>
      <c r="F12" s="46">
        <v>4936</v>
      </c>
      <c r="G12" s="46">
        <v>3611</v>
      </c>
      <c r="H12" s="54">
        <f aca="true" t="shared" si="0" ref="H12:H37">E12/$E$9*100</f>
        <v>2.436069909819525</v>
      </c>
      <c r="I12" s="53">
        <f>F12/$F$9*100</f>
        <v>2.5296734384288966</v>
      </c>
      <c r="J12" s="54">
        <f aca="true" t="shared" si="1" ref="J12:J37">G12/$G$9*100</f>
        <v>2.3187866022809</v>
      </c>
      <c r="K12" s="16"/>
      <c r="L12" s="16"/>
      <c r="M12" s="16"/>
      <c r="N12" s="30"/>
      <c r="O12" s="30"/>
      <c r="P12" s="30"/>
      <c r="Q12" s="30"/>
      <c r="R12" s="31"/>
      <c r="S12" s="31"/>
      <c r="T12" s="30"/>
      <c r="U12" s="31"/>
      <c r="V12" s="31"/>
    </row>
    <row r="13" spans="1:22" ht="14.25" customHeight="1">
      <c r="A13" s="11"/>
      <c r="B13" s="7"/>
      <c r="C13" s="18" t="s">
        <v>40</v>
      </c>
      <c r="D13" s="10"/>
      <c r="E13" s="45">
        <f>SUM(F13:G13)</f>
        <v>8259</v>
      </c>
      <c r="F13" s="46">
        <v>4696</v>
      </c>
      <c r="G13" s="46">
        <v>3563</v>
      </c>
      <c r="H13" s="54">
        <f t="shared" si="0"/>
        <v>2.3539840160523524</v>
      </c>
      <c r="I13" s="53">
        <f aca="true" t="shared" si="2" ref="I13:I37">F13/$F$9*100</f>
        <v>2.406674729915336</v>
      </c>
      <c r="J13" s="54">
        <f t="shared" si="1"/>
        <v>2.2879636288914007</v>
      </c>
      <c r="K13" s="16"/>
      <c r="L13" s="16"/>
      <c r="M13" s="16"/>
      <c r="N13" s="30"/>
      <c r="O13" s="30"/>
      <c r="P13" s="30"/>
      <c r="Q13" s="30"/>
      <c r="R13" s="31"/>
      <c r="S13" s="31"/>
      <c r="T13" s="30"/>
      <c r="U13" s="31"/>
      <c r="V13" s="31"/>
    </row>
    <row r="14" spans="1:22" ht="12.75" customHeight="1">
      <c r="A14" s="11"/>
      <c r="B14" s="7" t="s">
        <v>7</v>
      </c>
      <c r="C14" s="18" t="s">
        <v>9</v>
      </c>
      <c r="D14" s="10"/>
      <c r="E14" s="45">
        <f>SUM(F14:G14)</f>
        <v>507</v>
      </c>
      <c r="F14" s="46">
        <v>403</v>
      </c>
      <c r="G14" s="46">
        <v>104</v>
      </c>
      <c r="H14" s="54">
        <f t="shared" si="0"/>
        <v>0.14450537548595987</v>
      </c>
      <c r="I14" s="53">
        <f t="shared" si="2"/>
        <v>0.2065353313790205</v>
      </c>
      <c r="J14" s="54">
        <f t="shared" si="1"/>
        <v>0.06678310901058256</v>
      </c>
      <c r="K14" s="25"/>
      <c r="L14" s="25"/>
      <c r="M14" s="25"/>
      <c r="N14" s="30"/>
      <c r="O14" s="30"/>
      <c r="P14" s="30"/>
      <c r="Q14" s="25"/>
      <c r="R14" s="25"/>
      <c r="S14" s="25"/>
      <c r="T14" s="25"/>
      <c r="U14" s="25"/>
      <c r="V14" s="25"/>
    </row>
    <row r="15" spans="1:22" ht="4.5" customHeight="1">
      <c r="A15" s="11"/>
      <c r="B15" s="7"/>
      <c r="C15" s="11"/>
      <c r="D15" s="10"/>
      <c r="E15" s="45"/>
      <c r="F15" s="46"/>
      <c r="G15" s="46"/>
      <c r="H15" s="54"/>
      <c r="I15" s="53"/>
      <c r="J15" s="54"/>
      <c r="K15" s="41"/>
      <c r="L15" s="41"/>
      <c r="M15" s="16"/>
      <c r="N15" s="30"/>
      <c r="O15" s="30"/>
      <c r="P15" s="30"/>
      <c r="Q15" s="30"/>
      <c r="R15" s="31"/>
      <c r="S15" s="31"/>
      <c r="T15" s="30"/>
      <c r="U15" s="31"/>
      <c r="V15" s="31"/>
    </row>
    <row r="16" spans="1:22" s="3" customFormat="1" ht="13.5" customHeight="1">
      <c r="A16" s="74" t="s">
        <v>4</v>
      </c>
      <c r="B16" s="74"/>
      <c r="C16" s="74"/>
      <c r="D16" s="2"/>
      <c r="E16" s="55">
        <f>SUM(E17:E19)</f>
        <v>88388</v>
      </c>
      <c r="F16" s="56">
        <f>SUM(F17:F19)</f>
        <v>64065</v>
      </c>
      <c r="G16" s="56">
        <f>SUM(G17:G19)</f>
        <v>24323</v>
      </c>
      <c r="H16" s="61">
        <f t="shared" si="0"/>
        <v>25.192388813516807</v>
      </c>
      <c r="I16" s="62">
        <f t="shared" si="2"/>
        <v>32.83296775383858</v>
      </c>
      <c r="J16" s="61">
        <f t="shared" si="1"/>
        <v>15.618899619849994</v>
      </c>
      <c r="K16" s="4"/>
      <c r="L16" s="4"/>
      <c r="M16" s="4"/>
      <c r="N16" s="28"/>
      <c r="O16" s="28"/>
      <c r="P16" s="28"/>
      <c r="Q16" s="28"/>
      <c r="R16" s="29"/>
      <c r="S16" s="29"/>
      <c r="T16" s="28"/>
      <c r="U16" s="29"/>
      <c r="V16" s="29"/>
    </row>
    <row r="17" spans="1:22" ht="13.5" customHeight="1">
      <c r="A17" s="11"/>
      <c r="B17" s="7" t="s">
        <v>8</v>
      </c>
      <c r="C17" s="18" t="s">
        <v>41</v>
      </c>
      <c r="D17" s="10"/>
      <c r="E17" s="45">
        <f>SUM(F17:G17)</f>
        <v>55</v>
      </c>
      <c r="F17" s="46">
        <v>43</v>
      </c>
      <c r="G17" s="46">
        <v>12</v>
      </c>
      <c r="H17" s="54">
        <f t="shared" si="0"/>
        <v>0.015676125545814188</v>
      </c>
      <c r="I17" s="53">
        <f t="shared" si="2"/>
        <v>0.02203726860867961</v>
      </c>
      <c r="J17" s="54">
        <f t="shared" si="1"/>
        <v>0.00770574334737491</v>
      </c>
      <c r="K17" s="36"/>
      <c r="L17" s="36"/>
      <c r="M17" s="37"/>
      <c r="N17" s="30"/>
      <c r="O17" s="30"/>
      <c r="P17" s="30"/>
      <c r="Q17" s="30"/>
      <c r="R17" s="31"/>
      <c r="S17" s="25"/>
      <c r="T17" s="38"/>
      <c r="U17" s="39"/>
      <c r="V17" s="25"/>
    </row>
    <row r="18" spans="1:22" ht="12.75" customHeight="1">
      <c r="A18" s="11"/>
      <c r="B18" s="7" t="s">
        <v>10</v>
      </c>
      <c r="C18" s="18" t="s">
        <v>12</v>
      </c>
      <c r="D18" s="10"/>
      <c r="E18" s="45">
        <f>SUM(F18:G18)</f>
        <v>29427</v>
      </c>
      <c r="F18" s="46">
        <v>24076</v>
      </c>
      <c r="G18" s="46">
        <v>5351</v>
      </c>
      <c r="H18" s="54">
        <f t="shared" si="0"/>
        <v>8.38729720793953</v>
      </c>
      <c r="I18" s="53">
        <f t="shared" si="2"/>
        <v>12.338820442385355</v>
      </c>
      <c r="J18" s="54">
        <f t="shared" si="1"/>
        <v>3.436119387650262</v>
      </c>
      <c r="K18" s="16"/>
      <c r="L18" s="16"/>
      <c r="M18" s="16"/>
      <c r="N18" s="30"/>
      <c r="O18" s="30"/>
      <c r="P18" s="30"/>
      <c r="Q18" s="30"/>
      <c r="R18" s="31"/>
      <c r="S18" s="31"/>
      <c r="T18" s="30"/>
      <c r="U18" s="31"/>
      <c r="V18" s="31"/>
    </row>
    <row r="19" spans="1:22" ht="14.25" customHeight="1">
      <c r="A19" s="11"/>
      <c r="B19" s="7" t="s">
        <v>11</v>
      </c>
      <c r="C19" s="18" t="s">
        <v>14</v>
      </c>
      <c r="D19" s="10"/>
      <c r="E19" s="45">
        <f>SUM(F19:G19)</f>
        <v>58906</v>
      </c>
      <c r="F19" s="46">
        <v>39946</v>
      </c>
      <c r="G19" s="46">
        <v>18960</v>
      </c>
      <c r="H19" s="54">
        <f t="shared" si="0"/>
        <v>16.789415480031465</v>
      </c>
      <c r="I19" s="53">
        <f t="shared" si="2"/>
        <v>20.472110042844548</v>
      </c>
      <c r="J19" s="54">
        <f t="shared" si="1"/>
        <v>12.175074488852358</v>
      </c>
      <c r="K19" s="16"/>
      <c r="L19" s="16"/>
      <c r="M19" s="16"/>
      <c r="N19" s="30"/>
      <c r="O19" s="30"/>
      <c r="P19" s="30"/>
      <c r="Q19" s="30"/>
      <c r="R19" s="31"/>
      <c r="S19" s="31"/>
      <c r="T19" s="30"/>
      <c r="U19" s="31"/>
      <c r="V19" s="31"/>
    </row>
    <row r="20" spans="1:22" ht="3" customHeight="1">
      <c r="A20" s="11"/>
      <c r="B20" s="7"/>
      <c r="C20" s="11"/>
      <c r="D20" s="42"/>
      <c r="E20" s="45"/>
      <c r="F20" s="46"/>
      <c r="G20" s="46"/>
      <c r="H20" s="54"/>
      <c r="I20" s="53"/>
      <c r="J20" s="54"/>
      <c r="K20" s="41"/>
      <c r="L20" s="41"/>
      <c r="M20" s="16"/>
      <c r="N20" s="30"/>
      <c r="O20" s="30"/>
      <c r="P20" s="30"/>
      <c r="Q20" s="30"/>
      <c r="R20" s="31"/>
      <c r="S20" s="31"/>
      <c r="T20" s="30"/>
      <c r="U20" s="31"/>
      <c r="V20" s="31"/>
    </row>
    <row r="21" spans="1:23" s="3" customFormat="1" ht="13.5" customHeight="1">
      <c r="A21" s="74" t="s">
        <v>5</v>
      </c>
      <c r="B21" s="74"/>
      <c r="C21" s="74"/>
      <c r="D21" s="2"/>
      <c r="E21" s="55">
        <f>SUM(F21:G21)</f>
        <v>238357</v>
      </c>
      <c r="F21" s="56">
        <f>SUM(F22:F35)</f>
        <v>116603</v>
      </c>
      <c r="G21" s="56">
        <f>SUM(G22:G35)</f>
        <v>121754</v>
      </c>
      <c r="H21" s="61">
        <f t="shared" si="0"/>
        <v>67.9366228495206</v>
      </c>
      <c r="I21" s="62">
        <f t="shared" si="2"/>
        <v>59.758410036694606</v>
      </c>
      <c r="J21" s="61">
        <f t="shared" si="1"/>
        <v>78.18375629302373</v>
      </c>
      <c r="K21" s="4"/>
      <c r="L21" s="4"/>
      <c r="M21" s="4"/>
      <c r="N21" s="28"/>
      <c r="O21" s="28"/>
      <c r="P21" s="28"/>
      <c r="Q21" s="28"/>
      <c r="R21" s="29"/>
      <c r="S21" s="29"/>
      <c r="T21" s="28"/>
      <c r="U21" s="29"/>
      <c r="V21" s="29"/>
      <c r="W21" s="32"/>
    </row>
    <row r="22" spans="1:22" ht="22.5" customHeight="1">
      <c r="A22" s="11"/>
      <c r="B22" s="7" t="s">
        <v>13</v>
      </c>
      <c r="C22" s="19" t="s">
        <v>16</v>
      </c>
      <c r="D22" s="20"/>
      <c r="E22" s="45">
        <f aca="true" t="shared" si="3" ref="E22:E35">SUM(F22:G22)</f>
        <v>1904</v>
      </c>
      <c r="F22" s="46">
        <v>1534</v>
      </c>
      <c r="G22" s="46">
        <v>370</v>
      </c>
      <c r="H22" s="54">
        <f t="shared" si="0"/>
        <v>0.5426789643496404</v>
      </c>
      <c r="I22" s="53">
        <f t="shared" si="2"/>
        <v>0.7861667452491748</v>
      </c>
      <c r="J22" s="54">
        <f t="shared" si="1"/>
        <v>0.2375937532107264</v>
      </c>
      <c r="K22" s="16"/>
      <c r="L22" s="16"/>
      <c r="M22" s="16"/>
      <c r="N22" s="30"/>
      <c r="O22" s="30"/>
      <c r="P22" s="30"/>
      <c r="Q22" s="30"/>
      <c r="R22" s="31"/>
      <c r="S22" s="31"/>
      <c r="T22" s="30"/>
      <c r="U22" s="31"/>
      <c r="V22" s="31"/>
    </row>
    <row r="23" spans="1:22" ht="14.25" customHeight="1">
      <c r="A23" s="11"/>
      <c r="B23" s="7" t="s">
        <v>15</v>
      </c>
      <c r="C23" s="23" t="s">
        <v>18</v>
      </c>
      <c r="D23" s="20"/>
      <c r="E23" s="45">
        <f t="shared" si="3"/>
        <v>7760</v>
      </c>
      <c r="F23" s="46">
        <v>5506</v>
      </c>
      <c r="G23" s="46">
        <v>2254</v>
      </c>
      <c r="H23" s="54">
        <f t="shared" si="0"/>
        <v>2.2117588042821477</v>
      </c>
      <c r="I23" s="53">
        <f t="shared" si="2"/>
        <v>2.8217953711486032</v>
      </c>
      <c r="J23" s="54">
        <f t="shared" si="1"/>
        <v>1.4473954587485873</v>
      </c>
      <c r="K23" s="16"/>
      <c r="L23" s="16"/>
      <c r="M23" s="16"/>
      <c r="N23" s="30"/>
      <c r="O23" s="30"/>
      <c r="P23" s="30"/>
      <c r="Q23" s="30"/>
      <c r="R23" s="31"/>
      <c r="S23" s="31"/>
      <c r="T23" s="30"/>
      <c r="U23" s="31"/>
      <c r="V23" s="31"/>
    </row>
    <row r="24" spans="1:22" ht="14.25" customHeight="1">
      <c r="A24" s="11"/>
      <c r="B24" s="7" t="s">
        <v>19</v>
      </c>
      <c r="C24" s="18" t="s">
        <v>42</v>
      </c>
      <c r="D24" s="10"/>
      <c r="E24" s="45">
        <f t="shared" si="3"/>
        <v>19758</v>
      </c>
      <c r="F24" s="46">
        <v>15939</v>
      </c>
      <c r="G24" s="46">
        <v>3819</v>
      </c>
      <c r="H24" s="54">
        <f t="shared" si="0"/>
        <v>5.631434336985396</v>
      </c>
      <c r="I24" s="53">
        <f t="shared" si="2"/>
        <v>8.168651729156844</v>
      </c>
      <c r="J24" s="54">
        <f t="shared" si="1"/>
        <v>2.4523528203020653</v>
      </c>
      <c r="K24" s="16"/>
      <c r="L24" s="16"/>
      <c r="M24" s="16"/>
      <c r="N24" s="30"/>
      <c r="O24" s="30"/>
      <c r="P24" s="30"/>
      <c r="Q24" s="30"/>
      <c r="R24" s="31"/>
      <c r="S24" s="31"/>
      <c r="T24" s="30"/>
      <c r="U24" s="31"/>
      <c r="V24" s="31"/>
    </row>
    <row r="25" spans="1:22" ht="14.25" customHeight="1">
      <c r="A25" s="11"/>
      <c r="B25" s="7" t="s">
        <v>20</v>
      </c>
      <c r="C25" s="21" t="s">
        <v>43</v>
      </c>
      <c r="D25" s="22"/>
      <c r="E25" s="45">
        <f t="shared" si="3"/>
        <v>62057</v>
      </c>
      <c r="F25" s="46">
        <v>29762</v>
      </c>
      <c r="G25" s="46">
        <v>32295</v>
      </c>
      <c r="H25" s="54">
        <f t="shared" si="0"/>
        <v>17.687514963574387</v>
      </c>
      <c r="I25" s="53">
        <f t="shared" si="2"/>
        <v>15.252864844919129</v>
      </c>
      <c r="J25" s="54">
        <f>G25/$G$9*100</f>
        <v>20.73808178362273</v>
      </c>
      <c r="K25" s="16"/>
      <c r="L25" s="16"/>
      <c r="M25" s="16"/>
      <c r="N25" s="30"/>
      <c r="O25" s="30"/>
      <c r="P25" s="30"/>
      <c r="Q25" s="30"/>
      <c r="R25" s="31"/>
      <c r="S25" s="31"/>
      <c r="T25" s="30"/>
      <c r="U25" s="31"/>
      <c r="V25" s="31"/>
    </row>
    <row r="26" spans="1:22" ht="15" customHeight="1">
      <c r="A26" s="11"/>
      <c r="B26" s="7" t="s">
        <v>21</v>
      </c>
      <c r="C26" s="18" t="s">
        <v>44</v>
      </c>
      <c r="D26" s="10"/>
      <c r="E26" s="45">
        <f t="shared" si="3"/>
        <v>9801</v>
      </c>
      <c r="F26" s="46">
        <v>4409</v>
      </c>
      <c r="G26" s="46">
        <v>5392</v>
      </c>
      <c r="H26" s="54">
        <f t="shared" si="0"/>
        <v>2.7934855722640886</v>
      </c>
      <c r="I26" s="53">
        <f t="shared" si="2"/>
        <v>2.2595887743178698</v>
      </c>
      <c r="J26" s="54">
        <f t="shared" si="1"/>
        <v>3.4624473440871264</v>
      </c>
      <c r="K26" s="16"/>
      <c r="L26" s="16"/>
      <c r="M26" s="16"/>
      <c r="N26" s="30"/>
      <c r="O26" s="30"/>
      <c r="P26" s="30"/>
      <c r="Q26" s="30"/>
      <c r="R26" s="31"/>
      <c r="S26" s="31"/>
      <c r="T26" s="30"/>
      <c r="U26" s="31"/>
      <c r="V26" s="31"/>
    </row>
    <row r="27" spans="1:22" ht="15" customHeight="1">
      <c r="A27" s="11"/>
      <c r="B27" s="7" t="s">
        <v>22</v>
      </c>
      <c r="C27" s="18" t="s">
        <v>45</v>
      </c>
      <c r="D27" s="10"/>
      <c r="E27" s="45">
        <f t="shared" si="3"/>
        <v>6554</v>
      </c>
      <c r="F27" s="46">
        <v>3827</v>
      </c>
      <c r="G27" s="46">
        <v>2727</v>
      </c>
      <c r="H27" s="54">
        <f t="shared" si="0"/>
        <v>1.8680241241321127</v>
      </c>
      <c r="I27" s="53">
        <f t="shared" si="2"/>
        <v>1.961316906172485</v>
      </c>
      <c r="J27" s="54">
        <f t="shared" si="1"/>
        <v>1.7511301756909483</v>
      </c>
      <c r="K27" s="16"/>
      <c r="L27" s="16"/>
      <c r="M27" s="16"/>
      <c r="N27" s="30"/>
      <c r="O27" s="30"/>
      <c r="P27" s="30"/>
      <c r="Q27" s="30"/>
      <c r="R27" s="31"/>
      <c r="S27" s="31"/>
      <c r="T27" s="30"/>
      <c r="U27" s="31"/>
      <c r="V27" s="31"/>
    </row>
    <row r="28" spans="1:22" ht="14.25" customHeight="1">
      <c r="A28" s="11"/>
      <c r="B28" s="7" t="s">
        <v>23</v>
      </c>
      <c r="C28" s="18" t="s">
        <v>46</v>
      </c>
      <c r="D28" s="10"/>
      <c r="E28" s="45">
        <f t="shared" si="3"/>
        <v>10353</v>
      </c>
      <c r="F28" s="46">
        <v>6437</v>
      </c>
      <c r="G28" s="46">
        <v>3916</v>
      </c>
      <c r="H28" s="54">
        <f t="shared" si="0"/>
        <v>2.9508168686511693</v>
      </c>
      <c r="I28" s="53">
        <f t="shared" si="2"/>
        <v>3.2989278612574573</v>
      </c>
      <c r="J28" s="54">
        <f t="shared" si="1"/>
        <v>2.5146409123600124</v>
      </c>
      <c r="K28" s="16"/>
      <c r="L28" s="16"/>
      <c r="M28" s="16"/>
      <c r="N28" s="30"/>
      <c r="O28" s="30"/>
      <c r="P28" s="30"/>
      <c r="Q28" s="30"/>
      <c r="R28" s="31"/>
      <c r="S28" s="31"/>
      <c r="T28" s="30"/>
      <c r="U28" s="31"/>
      <c r="V28" s="31"/>
    </row>
    <row r="29" spans="1:22" ht="13.5" customHeight="1">
      <c r="A29" s="11"/>
      <c r="B29" s="7" t="s">
        <v>24</v>
      </c>
      <c r="C29" s="18" t="s">
        <v>47</v>
      </c>
      <c r="D29" s="10"/>
      <c r="E29" s="45">
        <f t="shared" si="3"/>
        <v>18949</v>
      </c>
      <c r="F29" s="46">
        <v>7017</v>
      </c>
      <c r="G29" s="46">
        <v>11932</v>
      </c>
      <c r="H29" s="54">
        <f>E29/$E$9*100</f>
        <v>5.400852781229693</v>
      </c>
      <c r="I29" s="53">
        <f t="shared" si="2"/>
        <v>3.596174740165228</v>
      </c>
      <c r="J29" s="54">
        <f t="shared" si="1"/>
        <v>7.662077468406451</v>
      </c>
      <c r="K29" s="16"/>
      <c r="L29" s="16"/>
      <c r="M29" s="16"/>
      <c r="N29" s="30"/>
      <c r="O29" s="30"/>
      <c r="P29" s="30"/>
      <c r="Q29" s="11"/>
      <c r="R29" s="31"/>
      <c r="S29" s="31"/>
      <c r="T29" s="30"/>
      <c r="U29" s="31"/>
      <c r="V29" s="31"/>
    </row>
    <row r="30" spans="1:22" ht="14.25" customHeight="1">
      <c r="A30" s="11"/>
      <c r="B30" s="7" t="s">
        <v>25</v>
      </c>
      <c r="C30" s="18" t="s">
        <v>48</v>
      </c>
      <c r="D30" s="10"/>
      <c r="E30" s="45">
        <f t="shared" si="3"/>
        <v>12087</v>
      </c>
      <c r="F30" s="46">
        <v>4505</v>
      </c>
      <c r="G30" s="46">
        <v>7582</v>
      </c>
      <c r="H30" s="54">
        <f t="shared" si="0"/>
        <v>3.4450423540410204</v>
      </c>
      <c r="I30" s="53">
        <f t="shared" si="2"/>
        <v>2.308788257723294</v>
      </c>
      <c r="J30" s="54">
        <f t="shared" si="1"/>
        <v>4.868745504983047</v>
      </c>
      <c r="K30" s="16"/>
      <c r="L30" s="16"/>
      <c r="M30" s="16"/>
      <c r="N30" s="30"/>
      <c r="O30" s="30"/>
      <c r="P30" s="30"/>
      <c r="Q30" s="30"/>
      <c r="R30" s="31"/>
      <c r="S30" s="31"/>
      <c r="T30" s="30"/>
      <c r="U30" s="31"/>
      <c r="V30" s="31"/>
    </row>
    <row r="31" spans="1:22" ht="14.25" customHeight="1">
      <c r="A31" s="11"/>
      <c r="B31" s="7" t="s">
        <v>27</v>
      </c>
      <c r="C31" s="18" t="s">
        <v>28</v>
      </c>
      <c r="D31" s="10"/>
      <c r="E31" s="45">
        <f t="shared" si="3"/>
        <v>15948</v>
      </c>
      <c r="F31" s="46">
        <v>6840</v>
      </c>
      <c r="G31" s="46">
        <v>9108</v>
      </c>
      <c r="H31" s="54">
        <f t="shared" si="0"/>
        <v>4.545506367357176</v>
      </c>
      <c r="I31" s="53">
        <f t="shared" si="2"/>
        <v>3.505463192636477</v>
      </c>
      <c r="J31" s="54">
        <f t="shared" si="1"/>
        <v>5.848659200657557</v>
      </c>
      <c r="K31" s="16"/>
      <c r="L31" s="16"/>
      <c r="M31" s="16"/>
      <c r="N31" s="30"/>
      <c r="O31" s="30"/>
      <c r="P31" s="30"/>
      <c r="Q31" s="30"/>
      <c r="R31" s="31"/>
      <c r="S31" s="31"/>
      <c r="T31" s="30"/>
      <c r="U31" s="31"/>
      <c r="V31" s="31"/>
    </row>
    <row r="32" spans="1:22" ht="14.25" customHeight="1">
      <c r="A32" s="11"/>
      <c r="B32" s="7" t="s">
        <v>29</v>
      </c>
      <c r="C32" s="18" t="s">
        <v>26</v>
      </c>
      <c r="D32" s="10"/>
      <c r="E32" s="45">
        <f t="shared" si="3"/>
        <v>38907</v>
      </c>
      <c r="F32" s="46">
        <v>9408</v>
      </c>
      <c r="G32" s="46">
        <v>29499</v>
      </c>
      <c r="H32" s="54">
        <f t="shared" si="0"/>
        <v>11.089291211108957</v>
      </c>
      <c r="I32" s="53">
        <f t="shared" si="2"/>
        <v>4.8215493737315755</v>
      </c>
      <c r="J32" s="54">
        <f t="shared" si="1"/>
        <v>18.942643583684372</v>
      </c>
      <c r="K32" s="16"/>
      <c r="L32" s="16"/>
      <c r="M32" s="16"/>
      <c r="N32" s="30"/>
      <c r="O32" s="30"/>
      <c r="P32" s="30"/>
      <c r="Q32" s="30"/>
      <c r="R32" s="31"/>
      <c r="S32" s="31"/>
      <c r="T32" s="30"/>
      <c r="U32" s="31"/>
      <c r="V32" s="31"/>
    </row>
    <row r="33" spans="1:22" ht="14.25" customHeight="1">
      <c r="A33" s="11"/>
      <c r="B33" s="7" t="s">
        <v>30</v>
      </c>
      <c r="C33" s="18" t="s">
        <v>49</v>
      </c>
      <c r="D33" s="10"/>
      <c r="E33" s="45">
        <f t="shared" si="3"/>
        <v>2333</v>
      </c>
      <c r="F33" s="46">
        <v>1403</v>
      </c>
      <c r="G33" s="46">
        <v>930</v>
      </c>
      <c r="H33" s="54">
        <f t="shared" si="0"/>
        <v>0.664952743606991</v>
      </c>
      <c r="I33" s="53">
        <f t="shared" si="2"/>
        <v>0.7190299501855231</v>
      </c>
      <c r="J33" s="54">
        <f>G33/$G$9*100</f>
        <v>0.5971951094215555</v>
      </c>
      <c r="K33" s="16"/>
      <c r="L33" s="16"/>
      <c r="M33" s="16"/>
      <c r="N33" s="30"/>
      <c r="O33" s="30"/>
      <c r="P33" s="30"/>
      <c r="Q33" s="30"/>
      <c r="R33" s="31"/>
      <c r="S33" s="31"/>
      <c r="T33" s="30"/>
      <c r="U33" s="31"/>
      <c r="V33" s="31"/>
    </row>
    <row r="34" spans="1:22" ht="14.25" customHeight="1">
      <c r="A34" s="11"/>
      <c r="B34" s="7" t="s">
        <v>31</v>
      </c>
      <c r="C34" s="18" t="s">
        <v>50</v>
      </c>
      <c r="D34" s="10"/>
      <c r="E34" s="45">
        <f t="shared" si="3"/>
        <v>21728</v>
      </c>
      <c r="F34" s="46">
        <v>12939</v>
      </c>
      <c r="G34" s="46">
        <v>8789</v>
      </c>
      <c r="H34" s="54">
        <f t="shared" si="0"/>
        <v>6.192924651990013</v>
      </c>
      <c r="I34" s="53">
        <f t="shared" si="2"/>
        <v>6.631167872737337</v>
      </c>
      <c r="J34" s="54">
        <f t="shared" si="1"/>
        <v>5.643814856673174</v>
      </c>
      <c r="K34" s="16"/>
      <c r="L34" s="16"/>
      <c r="M34" s="16"/>
      <c r="N34" s="30"/>
      <c r="O34" s="30"/>
      <c r="P34" s="30"/>
      <c r="Q34" s="30"/>
      <c r="R34" s="31"/>
      <c r="S34" s="31"/>
      <c r="T34" s="30"/>
      <c r="U34" s="31"/>
      <c r="V34" s="31"/>
    </row>
    <row r="35" spans="1:22" ht="15" customHeight="1">
      <c r="A35" s="11"/>
      <c r="B35" s="7" t="s">
        <v>33</v>
      </c>
      <c r="C35" s="23" t="s">
        <v>51</v>
      </c>
      <c r="D35" s="24"/>
      <c r="E35" s="45">
        <f t="shared" si="3"/>
        <v>10218</v>
      </c>
      <c r="F35" s="46">
        <v>7077</v>
      </c>
      <c r="G35" s="46">
        <v>3141</v>
      </c>
      <c r="H35" s="54">
        <f t="shared" si="0"/>
        <v>2.912339105947807</v>
      </c>
      <c r="I35" s="53">
        <f t="shared" si="2"/>
        <v>3.6269244172936186</v>
      </c>
      <c r="J35" s="54">
        <f t="shared" si="1"/>
        <v>2.0169783211753827</v>
      </c>
      <c r="K35" s="16"/>
      <c r="L35" s="16"/>
      <c r="M35" s="16"/>
      <c r="N35" s="30"/>
      <c r="O35" s="30"/>
      <c r="P35" s="30"/>
      <c r="Q35" s="30"/>
      <c r="R35" s="31"/>
      <c r="S35" s="31"/>
      <c r="T35" s="30"/>
      <c r="U35" s="31"/>
      <c r="V35" s="31"/>
    </row>
    <row r="36" spans="1:22" ht="3.75" customHeight="1">
      <c r="A36" s="11"/>
      <c r="B36" s="7"/>
      <c r="C36" s="43"/>
      <c r="D36" s="44"/>
      <c r="E36" s="45"/>
      <c r="F36" s="46"/>
      <c r="G36" s="46"/>
      <c r="H36" s="54"/>
      <c r="I36" s="53"/>
      <c r="J36" s="54"/>
      <c r="K36" s="41"/>
      <c r="L36" s="41"/>
      <c r="M36" s="16"/>
      <c r="N36" s="30"/>
      <c r="O36" s="30"/>
      <c r="P36" s="30"/>
      <c r="Q36" s="30"/>
      <c r="R36" s="31"/>
      <c r="S36" s="31"/>
      <c r="T36" s="30"/>
      <c r="U36" s="31"/>
      <c r="V36" s="31"/>
    </row>
    <row r="37" spans="1:22" ht="14.25" customHeight="1">
      <c r="A37" s="11"/>
      <c r="B37" s="7" t="s">
        <v>52</v>
      </c>
      <c r="C37" s="18" t="s">
        <v>34</v>
      </c>
      <c r="D37" s="10"/>
      <c r="E37" s="63">
        <f>SUM(F37:G37)</f>
        <v>15053</v>
      </c>
      <c r="F37" s="64">
        <v>9117</v>
      </c>
      <c r="G37" s="64">
        <v>5936</v>
      </c>
      <c r="H37" s="54">
        <f t="shared" si="0"/>
        <v>4.290413051657109</v>
      </c>
      <c r="I37" s="53">
        <f t="shared" si="2"/>
        <v>4.672413439658884</v>
      </c>
      <c r="J37" s="54">
        <f t="shared" si="1"/>
        <v>3.811774375834789</v>
      </c>
      <c r="K37" s="36"/>
      <c r="L37" s="36"/>
      <c r="M37" s="25"/>
      <c r="N37" s="30"/>
      <c r="O37" s="30"/>
      <c r="P37" s="30"/>
      <c r="Q37" s="30"/>
      <c r="R37" s="31"/>
      <c r="S37" s="25"/>
      <c r="T37" s="38"/>
      <c r="U37" s="39"/>
      <c r="V37" s="25"/>
    </row>
    <row r="38" spans="1:22" ht="3.75" customHeight="1">
      <c r="A38" s="14"/>
      <c r="B38" s="33"/>
      <c r="C38" s="14"/>
      <c r="D38" s="13"/>
      <c r="E38" s="14"/>
      <c r="F38" s="14"/>
      <c r="G38" s="14"/>
      <c r="H38" s="51"/>
      <c r="I38" s="51"/>
      <c r="J38" s="5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</row>
    <row r="39" spans="1:10" ht="15" customHeight="1">
      <c r="A39" s="12" t="s">
        <v>54</v>
      </c>
      <c r="J39" s="52" t="s">
        <v>53</v>
      </c>
    </row>
  </sheetData>
  <sheetProtection/>
  <mergeCells count="8">
    <mergeCell ref="A6:C7"/>
    <mergeCell ref="N6:V6"/>
    <mergeCell ref="E6:G6"/>
    <mergeCell ref="H6:J6"/>
    <mergeCell ref="A16:C16"/>
    <mergeCell ref="A21:C21"/>
    <mergeCell ref="A11:C11"/>
    <mergeCell ref="A9:C9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Windows ユーザー</cp:lastModifiedBy>
  <cp:lastPrinted>2018-01-30T08:12:46Z</cp:lastPrinted>
  <dcterms:created xsi:type="dcterms:W3CDTF">1998-05-22T04:58:36Z</dcterms:created>
  <dcterms:modified xsi:type="dcterms:W3CDTF">2021-07-21T06:20:00Z</dcterms:modified>
  <cp:category/>
  <cp:version/>
  <cp:contentType/>
  <cp:contentStatus/>
</cp:coreProperties>
</file>