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904023\Desktop\"/>
    </mc:Choice>
  </mc:AlternateContent>
  <xr:revisionPtr revIDLastSave="0" documentId="13_ncr:1_{1B8AC555-6802-4BDC-835C-48A3004E68D7}" xr6:coauthVersionLast="47" xr6:coauthVersionMax="47" xr10:uidLastSave="{00000000-0000-0000-0000-000000000000}"/>
  <bookViews>
    <workbookView xWindow="-120" yWindow="-120" windowWidth="29040" windowHeight="15720" tabRatio="851" xr2:uid="{00000000-000D-0000-FFFF-FFFF00000000}"/>
  </bookViews>
  <sheets>
    <sheet name="補助様式" sheetId="1" r:id="rId1"/>
    <sheet name="静岡県立工科短期大学校（静岡キャンパス）" sheetId="2" r:id="rId2"/>
    <sheet name="静岡県立工科短期大学校（沼津キャンパス）" sheetId="9" r:id="rId3"/>
    <sheet name="浜松技術専門校" sheetId="10" r:id="rId4"/>
    <sheet name="ポリテクセンター静岡" sheetId="5" r:id="rId5"/>
    <sheet name="ポリテクセンター浜松" sheetId="8" r:id="rId6"/>
    <sheet name="静岡理工科大学" sheetId="6" r:id="rId7"/>
    <sheet name="静岡県立大学" sheetId="7" r:id="rId8"/>
    <sheet name="公益財団法人静岡県産業振興財団" sheetId="12" r:id="rId9"/>
    <sheet name="Sheet10" sheetId="11" state="hidden" r:id="rId10"/>
  </sheets>
  <definedNames>
    <definedName name="_xlnm._FilterDatabase" localSheetId="4" hidden="1">ポリテクセンター静岡!$A$3:$E$145</definedName>
    <definedName name="_xlnm._FilterDatabase" localSheetId="5" hidden="1">ポリテクセンター浜松!$A$3:$E$103</definedName>
    <definedName name="_xlnm._FilterDatabase" localSheetId="2" hidden="1">'静岡県立工科短期大学校（沼津キャンパス）'!$A$3:$E$95</definedName>
    <definedName name="_xlnm._FilterDatabase" localSheetId="1" hidden="1">'静岡県立工科短期大学校（静岡キャンパス）'!$A$3:$E$57</definedName>
    <definedName name="_xlnm._FilterDatabase" localSheetId="7" hidden="1">静岡県立大学!$A$3:$E$9</definedName>
    <definedName name="_xlnm._FilterDatabase" localSheetId="6" hidden="1">静岡理工科大学!$A$3:$E$13</definedName>
    <definedName name="_xlnm._FilterDatabase" localSheetId="3" hidden="1">浜松技術専門校!$A$3:$E$132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58" i="11" l="1"/>
  <c r="B858" i="11"/>
  <c r="D8" i="1"/>
  <c r="C909" i="11" l="1"/>
  <c r="B909" i="11"/>
  <c r="A909" i="11"/>
  <c r="C908" i="11"/>
  <c r="B908" i="11"/>
  <c r="A908" i="11"/>
  <c r="C907" i="11"/>
  <c r="B907" i="11"/>
  <c r="A907" i="11"/>
  <c r="C906" i="11"/>
  <c r="B906" i="11"/>
  <c r="A906" i="11"/>
  <c r="C905" i="11"/>
  <c r="B905" i="11"/>
  <c r="A905" i="11"/>
  <c r="C904" i="11"/>
  <c r="B904" i="11"/>
  <c r="A904" i="11"/>
  <c r="C903" i="11"/>
  <c r="B903" i="11"/>
  <c r="A903" i="11"/>
  <c r="C902" i="11"/>
  <c r="B902" i="11"/>
  <c r="A902" i="11"/>
  <c r="C901" i="11"/>
  <c r="B901" i="11"/>
  <c r="A901" i="11"/>
  <c r="C900" i="11"/>
  <c r="B900" i="11"/>
  <c r="A900" i="11"/>
  <c r="C899" i="11"/>
  <c r="B899" i="11"/>
  <c r="A899" i="11"/>
  <c r="C898" i="11"/>
  <c r="B898" i="11"/>
  <c r="A898" i="11"/>
  <c r="C897" i="11"/>
  <c r="B897" i="11"/>
  <c r="A897" i="11"/>
  <c r="C896" i="11"/>
  <c r="B896" i="11"/>
  <c r="A896" i="11"/>
  <c r="C895" i="11"/>
  <c r="B895" i="11"/>
  <c r="A895" i="11"/>
  <c r="C894" i="11"/>
  <c r="B894" i="11"/>
  <c r="A894" i="11"/>
  <c r="C893" i="11"/>
  <c r="B893" i="11"/>
  <c r="A893" i="11"/>
  <c r="C892" i="11"/>
  <c r="B892" i="11"/>
  <c r="A892" i="11"/>
  <c r="C891" i="11"/>
  <c r="B891" i="11"/>
  <c r="A891" i="11"/>
  <c r="C890" i="11"/>
  <c r="B890" i="11"/>
  <c r="A890" i="11"/>
  <c r="C889" i="11"/>
  <c r="B889" i="11"/>
  <c r="A889" i="11"/>
  <c r="C888" i="11"/>
  <c r="B888" i="11"/>
  <c r="A888" i="11"/>
  <c r="C887" i="11"/>
  <c r="B887" i="11"/>
  <c r="A887" i="11"/>
  <c r="C886" i="11"/>
  <c r="B886" i="11"/>
  <c r="A886" i="11"/>
  <c r="C885" i="11"/>
  <c r="B885" i="11"/>
  <c r="A885" i="11"/>
  <c r="C884" i="11"/>
  <c r="B884" i="11"/>
  <c r="A884" i="11"/>
  <c r="C883" i="11"/>
  <c r="B883" i="11"/>
  <c r="A883" i="11"/>
  <c r="C882" i="11"/>
  <c r="B882" i="11"/>
  <c r="A882" i="11"/>
  <c r="C881" i="11"/>
  <c r="B881" i="11"/>
  <c r="A881" i="11"/>
  <c r="C880" i="11"/>
  <c r="B880" i="11"/>
  <c r="A880" i="11"/>
  <c r="C879" i="11"/>
  <c r="B879" i="11"/>
  <c r="A879" i="11"/>
  <c r="C878" i="11"/>
  <c r="B878" i="11"/>
  <c r="A878" i="11"/>
  <c r="C877" i="11"/>
  <c r="B877" i="11"/>
  <c r="A877" i="11"/>
  <c r="C876" i="11"/>
  <c r="B876" i="11"/>
  <c r="A876" i="11"/>
  <c r="C875" i="11"/>
  <c r="B875" i="11"/>
  <c r="A875" i="11"/>
  <c r="C874" i="11"/>
  <c r="B874" i="11"/>
  <c r="A874" i="11"/>
  <c r="C873" i="11"/>
  <c r="B873" i="11"/>
  <c r="A873" i="11"/>
  <c r="C872" i="11"/>
  <c r="B872" i="11"/>
  <c r="A872" i="11"/>
  <c r="C871" i="11"/>
  <c r="B871" i="11"/>
  <c r="A871" i="11"/>
  <c r="C870" i="11"/>
  <c r="B870" i="11"/>
  <c r="A870" i="11"/>
  <c r="C869" i="11"/>
  <c r="B869" i="11"/>
  <c r="A869" i="11"/>
  <c r="C868" i="11"/>
  <c r="B868" i="11"/>
  <c r="A868" i="11"/>
  <c r="C867" i="11"/>
  <c r="B867" i="11"/>
  <c r="A867" i="11"/>
  <c r="C866" i="11"/>
  <c r="B866" i="11"/>
  <c r="A866" i="11"/>
  <c r="C865" i="11"/>
  <c r="B865" i="11"/>
  <c r="A865" i="11"/>
  <c r="C864" i="11"/>
  <c r="B864" i="11"/>
  <c r="A864" i="11"/>
  <c r="C863" i="11"/>
  <c r="B863" i="11"/>
  <c r="A863" i="11"/>
  <c r="C862" i="11"/>
  <c r="B862" i="11"/>
  <c r="A862" i="11"/>
  <c r="C861" i="11"/>
  <c r="B861" i="11"/>
  <c r="A861" i="11"/>
  <c r="C860" i="11"/>
  <c r="B860" i="11"/>
  <c r="A860" i="11"/>
  <c r="C859" i="11"/>
  <c r="B859" i="11"/>
  <c r="A859" i="11"/>
  <c r="C857" i="11"/>
  <c r="B857" i="11"/>
  <c r="A857" i="11"/>
  <c r="C856" i="11"/>
  <c r="B856" i="11"/>
  <c r="A856" i="11"/>
  <c r="C855" i="11"/>
  <c r="B855" i="11"/>
  <c r="A855" i="11"/>
  <c r="C854" i="11"/>
  <c r="B854" i="11"/>
  <c r="A854" i="11"/>
  <c r="C853" i="11"/>
  <c r="B853" i="11"/>
  <c r="A853" i="11"/>
  <c r="C852" i="11"/>
  <c r="B852" i="11"/>
  <c r="A852" i="11"/>
  <c r="C851" i="11"/>
  <c r="B851" i="11"/>
  <c r="C850" i="11"/>
  <c r="B850" i="11"/>
  <c r="A850" i="11"/>
  <c r="C849" i="11"/>
  <c r="B849" i="11"/>
  <c r="A849" i="11"/>
  <c r="C848" i="11"/>
  <c r="B848" i="11"/>
  <c r="A848" i="11"/>
  <c r="C847" i="11"/>
  <c r="B847" i="11"/>
  <c r="A847" i="11"/>
  <c r="C846" i="11"/>
  <c r="B846" i="11"/>
  <c r="A846" i="11"/>
  <c r="C845" i="11"/>
  <c r="B845" i="11"/>
  <c r="A845" i="11"/>
  <c r="C844" i="11"/>
  <c r="B844" i="11"/>
  <c r="A844" i="11"/>
  <c r="C843" i="11"/>
  <c r="B843" i="11"/>
  <c r="A843" i="11"/>
  <c r="C842" i="11"/>
  <c r="B842" i="11"/>
  <c r="A842" i="11"/>
  <c r="C841" i="11"/>
  <c r="B841" i="11"/>
  <c r="A841" i="11"/>
  <c r="C840" i="11"/>
  <c r="B840" i="11"/>
  <c r="A840" i="11"/>
  <c r="C839" i="11"/>
  <c r="B839" i="11"/>
  <c r="A839" i="11"/>
  <c r="C838" i="11"/>
  <c r="B838" i="11"/>
  <c r="A838" i="11"/>
  <c r="C837" i="11"/>
  <c r="B837" i="11"/>
  <c r="A837" i="11"/>
  <c r="C836" i="11"/>
  <c r="B836" i="11"/>
  <c r="A836" i="11"/>
  <c r="C835" i="11"/>
  <c r="B835" i="11"/>
  <c r="A835" i="11"/>
  <c r="C834" i="11"/>
  <c r="B834" i="11"/>
  <c r="A834" i="11"/>
  <c r="C833" i="11"/>
  <c r="B833" i="11"/>
  <c r="A833" i="11"/>
  <c r="C832" i="11"/>
  <c r="B832" i="11"/>
  <c r="A832" i="11"/>
  <c r="C831" i="11"/>
  <c r="B831" i="11"/>
  <c r="A831" i="11"/>
  <c r="C830" i="11"/>
  <c r="B830" i="11"/>
  <c r="A830" i="11"/>
  <c r="C829" i="11"/>
  <c r="B829" i="11"/>
  <c r="A829" i="11"/>
  <c r="C828" i="11"/>
  <c r="B828" i="11"/>
  <c r="A828" i="11"/>
  <c r="C827" i="11"/>
  <c r="B827" i="11"/>
  <c r="A827" i="11"/>
  <c r="C826" i="11"/>
  <c r="B826" i="11"/>
  <c r="A826" i="11"/>
  <c r="C825" i="11"/>
  <c r="B825" i="11"/>
  <c r="A825" i="11"/>
  <c r="C824" i="11"/>
  <c r="B824" i="11"/>
  <c r="A824" i="11"/>
  <c r="C823" i="11"/>
  <c r="B823" i="11"/>
  <c r="A823" i="11"/>
  <c r="C822" i="11"/>
  <c r="B822" i="11"/>
  <c r="A822" i="11"/>
  <c r="C821" i="11"/>
  <c r="B821" i="11"/>
  <c r="A821" i="11"/>
  <c r="C820" i="11"/>
  <c r="B820" i="11"/>
  <c r="A820" i="11"/>
  <c r="C819" i="11"/>
  <c r="B819" i="11"/>
  <c r="A819" i="11"/>
  <c r="C818" i="11"/>
  <c r="B818" i="11"/>
  <c r="A818" i="11"/>
  <c r="C817" i="11"/>
  <c r="B817" i="11"/>
  <c r="A817" i="11"/>
  <c r="C816" i="11"/>
  <c r="B816" i="11"/>
  <c r="A816" i="11"/>
  <c r="C815" i="11"/>
  <c r="B815" i="11"/>
  <c r="A815" i="11"/>
  <c r="C814" i="11"/>
  <c r="B814" i="11"/>
  <c r="A814" i="11"/>
  <c r="C813" i="11"/>
  <c r="B813" i="11"/>
  <c r="A813" i="11"/>
  <c r="C812" i="11"/>
  <c r="B812" i="11"/>
  <c r="A812" i="11"/>
  <c r="C811" i="11"/>
  <c r="B811" i="11"/>
  <c r="A811" i="11"/>
  <c r="C810" i="11"/>
  <c r="B810" i="11"/>
  <c r="A810" i="11"/>
  <c r="C809" i="11"/>
  <c r="B809" i="11"/>
  <c r="A809" i="11"/>
  <c r="C808" i="11"/>
  <c r="B808" i="11"/>
  <c r="A808" i="11"/>
  <c r="C807" i="11"/>
  <c r="B807" i="11"/>
  <c r="A807" i="11"/>
  <c r="C806" i="11"/>
  <c r="B806" i="11"/>
  <c r="A806" i="11"/>
  <c r="C805" i="11"/>
  <c r="B805" i="11"/>
  <c r="A805" i="11"/>
  <c r="C804" i="11"/>
  <c r="B804" i="11"/>
  <c r="A804" i="11"/>
  <c r="C803" i="11"/>
  <c r="B803" i="11"/>
  <c r="A803" i="11"/>
  <c r="C802" i="11"/>
  <c r="B802" i="11"/>
  <c r="A802" i="11"/>
  <c r="C801" i="11"/>
  <c r="B801" i="11"/>
  <c r="C800" i="11"/>
  <c r="B800" i="11"/>
  <c r="A800" i="11"/>
  <c r="C799" i="11"/>
  <c r="B799" i="11"/>
  <c r="A799" i="11"/>
  <c r="C798" i="11"/>
  <c r="B798" i="11"/>
  <c r="A798" i="11"/>
  <c r="C797" i="11"/>
  <c r="B797" i="11"/>
  <c r="A797" i="11"/>
  <c r="C796" i="11"/>
  <c r="B796" i="11"/>
  <c r="A796" i="11"/>
  <c r="C795" i="11"/>
  <c r="B795" i="11"/>
  <c r="A795" i="11"/>
  <c r="C794" i="11"/>
  <c r="B794" i="11"/>
  <c r="A794" i="11"/>
  <c r="C793" i="11"/>
  <c r="B793" i="11"/>
  <c r="A793" i="11"/>
  <c r="C792" i="11"/>
  <c r="B792" i="11"/>
  <c r="A792" i="11"/>
  <c r="C791" i="11"/>
  <c r="B791" i="11"/>
  <c r="A791" i="11"/>
  <c r="C790" i="11"/>
  <c r="B790" i="11"/>
  <c r="A790" i="11"/>
  <c r="C789" i="11"/>
  <c r="B789" i="11"/>
  <c r="A789" i="11"/>
  <c r="C788" i="11"/>
  <c r="B788" i="11"/>
  <c r="A788" i="11"/>
  <c r="C787" i="11"/>
  <c r="B787" i="11"/>
  <c r="A787" i="11"/>
  <c r="C786" i="11"/>
  <c r="B786" i="11"/>
  <c r="A786" i="11"/>
  <c r="C785" i="11"/>
  <c r="B785" i="11"/>
  <c r="A785" i="11"/>
  <c r="C784" i="11"/>
  <c r="B784" i="11"/>
  <c r="A784" i="11"/>
  <c r="C783" i="11"/>
  <c r="B783" i="11"/>
  <c r="A783" i="11"/>
  <c r="C782" i="11"/>
  <c r="B782" i="11"/>
  <c r="A782" i="11"/>
  <c r="C781" i="11"/>
  <c r="B781" i="11"/>
  <c r="A781" i="11"/>
  <c r="C780" i="11"/>
  <c r="B780" i="11"/>
  <c r="A780" i="11"/>
  <c r="C779" i="11"/>
  <c r="B779" i="11"/>
  <c r="A779" i="11"/>
  <c r="C778" i="11"/>
  <c r="B778" i="11"/>
  <c r="A778" i="11"/>
  <c r="C777" i="11"/>
  <c r="B777" i="11"/>
  <c r="A777" i="11"/>
  <c r="C776" i="11"/>
  <c r="B776" i="11"/>
  <c r="A776" i="11"/>
  <c r="C775" i="11"/>
  <c r="B775" i="11"/>
  <c r="A775" i="11"/>
  <c r="C774" i="11"/>
  <c r="B774" i="11"/>
  <c r="A774" i="11"/>
  <c r="C773" i="11"/>
  <c r="B773" i="11"/>
  <c r="A773" i="11"/>
  <c r="C772" i="11"/>
  <c r="B772" i="11"/>
  <c r="A772" i="11"/>
  <c r="C771" i="11"/>
  <c r="B771" i="11"/>
  <c r="A771" i="11"/>
  <c r="C770" i="11"/>
  <c r="B770" i="11"/>
  <c r="A770" i="11"/>
  <c r="C769" i="11"/>
  <c r="B769" i="11"/>
  <c r="A769" i="11"/>
  <c r="C768" i="11"/>
  <c r="B768" i="11"/>
  <c r="A768" i="11"/>
  <c r="C767" i="11"/>
  <c r="B767" i="11"/>
  <c r="A767" i="11"/>
  <c r="C766" i="11"/>
  <c r="B766" i="11"/>
  <c r="A766" i="11"/>
  <c r="C765" i="11"/>
  <c r="B765" i="11"/>
  <c r="A765" i="11"/>
  <c r="C764" i="11"/>
  <c r="B764" i="11"/>
  <c r="A764" i="11"/>
  <c r="C763" i="11"/>
  <c r="B763" i="11"/>
  <c r="A763" i="11"/>
  <c r="C762" i="11"/>
  <c r="B762" i="11"/>
  <c r="A762" i="11"/>
  <c r="C761" i="11"/>
  <c r="B761" i="11"/>
  <c r="A761" i="11"/>
  <c r="C760" i="11"/>
  <c r="B760" i="11"/>
  <c r="A760" i="11"/>
  <c r="C759" i="11"/>
  <c r="B759" i="11"/>
  <c r="A759" i="11"/>
  <c r="C758" i="11"/>
  <c r="B758" i="11"/>
  <c r="A758" i="11"/>
  <c r="C757" i="11"/>
  <c r="B757" i="11"/>
  <c r="A757" i="11"/>
  <c r="C756" i="11"/>
  <c r="B756" i="11"/>
  <c r="A756" i="11"/>
  <c r="C755" i="11"/>
  <c r="B755" i="11"/>
  <c r="A755" i="11"/>
  <c r="C754" i="11"/>
  <c r="B754" i="11"/>
  <c r="A754" i="11"/>
  <c r="C753" i="11"/>
  <c r="B753" i="11"/>
  <c r="A753" i="11"/>
  <c r="C752" i="11"/>
  <c r="B752" i="11"/>
  <c r="A752" i="11"/>
  <c r="C751" i="11"/>
  <c r="B751" i="11"/>
  <c r="A751" i="11"/>
  <c r="C750" i="11"/>
  <c r="B750" i="11"/>
  <c r="A750" i="11"/>
  <c r="C749" i="11"/>
  <c r="B749" i="11"/>
  <c r="A749" i="11"/>
  <c r="C748" i="11"/>
  <c r="B748" i="11"/>
  <c r="A748" i="11"/>
  <c r="C747" i="11"/>
  <c r="B747" i="11"/>
  <c r="A747" i="11"/>
  <c r="C746" i="11"/>
  <c r="B746" i="11"/>
  <c r="A746" i="11"/>
  <c r="C745" i="11"/>
  <c r="B745" i="11"/>
  <c r="A745" i="11"/>
  <c r="C744" i="11"/>
  <c r="B744" i="11"/>
  <c r="A744" i="11"/>
  <c r="C743" i="11"/>
  <c r="B743" i="11"/>
  <c r="A743" i="11"/>
  <c r="C742" i="11"/>
  <c r="B742" i="11"/>
  <c r="A742" i="11"/>
  <c r="C741" i="11"/>
  <c r="B741" i="11"/>
  <c r="A741" i="11"/>
  <c r="C740" i="11"/>
  <c r="B740" i="11"/>
  <c r="A740" i="11"/>
  <c r="C739" i="11"/>
  <c r="B739" i="11"/>
  <c r="A739" i="11"/>
  <c r="C738" i="11"/>
  <c r="B738" i="11"/>
  <c r="A738" i="11"/>
  <c r="C737" i="11"/>
  <c r="B737" i="11"/>
  <c r="A737" i="11"/>
  <c r="C736" i="11"/>
  <c r="B736" i="11"/>
  <c r="A736" i="11"/>
  <c r="C735" i="11"/>
  <c r="B735" i="11"/>
  <c r="A735" i="11"/>
  <c r="C734" i="11"/>
  <c r="B734" i="11"/>
  <c r="A734" i="11"/>
  <c r="C733" i="11"/>
  <c r="B733" i="11"/>
  <c r="A733" i="11"/>
  <c r="C732" i="11"/>
  <c r="B732" i="11"/>
  <c r="A732" i="11"/>
  <c r="C731" i="11"/>
  <c r="B731" i="11"/>
  <c r="A731" i="11"/>
  <c r="C730" i="11"/>
  <c r="B730" i="11"/>
  <c r="A730" i="11"/>
  <c r="C729" i="11"/>
  <c r="B729" i="11"/>
  <c r="A729" i="11"/>
  <c r="C728" i="11"/>
  <c r="B728" i="11"/>
  <c r="A728" i="11"/>
  <c r="C727" i="11"/>
  <c r="B727" i="11"/>
  <c r="A727" i="11"/>
  <c r="C726" i="11"/>
  <c r="B726" i="11"/>
  <c r="A726" i="11"/>
  <c r="C725" i="11"/>
  <c r="B725" i="11"/>
  <c r="A725" i="11"/>
  <c r="C724" i="11"/>
  <c r="B724" i="11"/>
  <c r="A724" i="11"/>
  <c r="C723" i="11"/>
  <c r="B723" i="11"/>
  <c r="A723" i="11"/>
  <c r="C722" i="11"/>
  <c r="B722" i="11"/>
  <c r="A722" i="11"/>
  <c r="C721" i="11"/>
  <c r="B721" i="11"/>
  <c r="A721" i="11"/>
  <c r="C720" i="11"/>
  <c r="B720" i="11"/>
  <c r="A720" i="11"/>
  <c r="C719" i="11"/>
  <c r="B719" i="11"/>
  <c r="A719" i="11"/>
  <c r="C718" i="11"/>
  <c r="B718" i="11"/>
  <c r="A718" i="11"/>
  <c r="C717" i="11"/>
  <c r="B717" i="11"/>
  <c r="A717" i="11"/>
  <c r="C716" i="11"/>
  <c r="B716" i="11"/>
  <c r="A716" i="11"/>
  <c r="C715" i="11"/>
  <c r="B715" i="11"/>
  <c r="A715" i="11"/>
  <c r="C714" i="11"/>
  <c r="B714" i="11"/>
  <c r="A714" i="11"/>
  <c r="C713" i="11"/>
  <c r="B713" i="11"/>
  <c r="A713" i="11"/>
  <c r="C712" i="11"/>
  <c r="B712" i="11"/>
  <c r="A712" i="11"/>
  <c r="C711" i="11"/>
  <c r="B711" i="11"/>
  <c r="A711" i="11"/>
  <c r="C710" i="11"/>
  <c r="B710" i="11"/>
  <c r="A710" i="11"/>
  <c r="C709" i="11"/>
  <c r="B709" i="11"/>
  <c r="A709" i="11"/>
  <c r="C708" i="11"/>
  <c r="B708" i="11"/>
  <c r="A708" i="11"/>
  <c r="C707" i="11"/>
  <c r="B707" i="11"/>
  <c r="A707" i="11"/>
  <c r="C706" i="11"/>
  <c r="B706" i="11"/>
  <c r="A706" i="11"/>
  <c r="C705" i="11"/>
  <c r="B705" i="11"/>
  <c r="A705" i="11"/>
  <c r="C400" i="11"/>
  <c r="B400" i="11"/>
  <c r="A400" i="11"/>
  <c r="C399" i="11"/>
  <c r="B399" i="11"/>
  <c r="A399" i="11"/>
  <c r="C398" i="11"/>
  <c r="B398" i="11"/>
  <c r="A398" i="11"/>
  <c r="C397" i="11"/>
  <c r="B397" i="11"/>
  <c r="A397" i="11"/>
  <c r="C396" i="11"/>
  <c r="B396" i="11"/>
  <c r="A396" i="11"/>
  <c r="C395" i="11"/>
  <c r="B395" i="11"/>
  <c r="A395" i="11"/>
  <c r="C394" i="11"/>
  <c r="B394" i="11"/>
  <c r="A394" i="11"/>
  <c r="C393" i="11"/>
  <c r="B393" i="11"/>
  <c r="A393" i="11"/>
  <c r="C392" i="11"/>
  <c r="B392" i="11"/>
  <c r="A392" i="11"/>
  <c r="C391" i="11"/>
  <c r="B391" i="11"/>
  <c r="A391" i="11"/>
  <c r="C390" i="11"/>
  <c r="B390" i="11"/>
  <c r="A390" i="11"/>
  <c r="C389" i="11"/>
  <c r="B389" i="11"/>
  <c r="A389" i="11"/>
  <c r="C388" i="11"/>
  <c r="B388" i="11"/>
  <c r="A388" i="11"/>
  <c r="C387" i="11"/>
  <c r="B387" i="11"/>
  <c r="A387" i="11"/>
  <c r="C386" i="11"/>
  <c r="B386" i="11"/>
  <c r="A386" i="11"/>
  <c r="C385" i="11"/>
  <c r="B385" i="11"/>
  <c r="A385" i="11"/>
  <c r="C384" i="11"/>
  <c r="B384" i="11"/>
  <c r="A384" i="11"/>
  <c r="C383" i="11"/>
  <c r="B383" i="11"/>
  <c r="A383" i="11"/>
  <c r="C382" i="11"/>
  <c r="B382" i="11"/>
  <c r="A382" i="11"/>
  <c r="C381" i="11"/>
  <c r="B381" i="11"/>
  <c r="A381" i="11"/>
  <c r="C380" i="11"/>
  <c r="B380" i="11"/>
  <c r="A380" i="11"/>
  <c r="C379" i="11"/>
  <c r="B379" i="11"/>
  <c r="A379" i="11"/>
  <c r="C378" i="11"/>
  <c r="B378" i="11"/>
  <c r="A378" i="11"/>
  <c r="C377" i="11"/>
  <c r="B377" i="11"/>
  <c r="A377" i="11"/>
  <c r="C376" i="11"/>
  <c r="B376" i="11"/>
  <c r="A376" i="11"/>
  <c r="C375" i="11"/>
  <c r="B375" i="11"/>
  <c r="A375" i="11"/>
  <c r="C374" i="11"/>
  <c r="B374" i="11"/>
  <c r="A374" i="11"/>
  <c r="C373" i="11"/>
  <c r="B373" i="11"/>
  <c r="A373" i="11"/>
  <c r="C372" i="11"/>
  <c r="B372" i="11"/>
  <c r="A372" i="11"/>
  <c r="C371" i="11"/>
  <c r="B371" i="11"/>
  <c r="A371" i="11"/>
  <c r="C370" i="11"/>
  <c r="B370" i="11"/>
  <c r="A370" i="11"/>
  <c r="C369" i="11"/>
  <c r="B369" i="11"/>
  <c r="A369" i="11"/>
  <c r="C368" i="11"/>
  <c r="B368" i="11"/>
  <c r="A368" i="11"/>
  <c r="C367" i="11"/>
  <c r="B367" i="11"/>
  <c r="A367" i="11"/>
  <c r="C366" i="11"/>
  <c r="B366" i="11"/>
  <c r="A366" i="11"/>
  <c r="C365" i="11"/>
  <c r="B365" i="11"/>
  <c r="A365" i="11"/>
  <c r="C364" i="11"/>
  <c r="B364" i="11"/>
  <c r="A364" i="11"/>
  <c r="C363" i="11"/>
  <c r="B363" i="11"/>
  <c r="A363" i="11"/>
  <c r="C362" i="11"/>
  <c r="B362" i="11"/>
  <c r="A362" i="11"/>
  <c r="C361" i="11"/>
  <c r="B361" i="11"/>
  <c r="A361" i="11"/>
  <c r="C360" i="11"/>
  <c r="B360" i="11"/>
  <c r="A360" i="11"/>
  <c r="C359" i="11"/>
  <c r="B359" i="11"/>
  <c r="A359" i="11"/>
  <c r="C358" i="11"/>
  <c r="B358" i="11"/>
  <c r="A358" i="11"/>
  <c r="C357" i="11"/>
  <c r="B357" i="11"/>
  <c r="A357" i="11"/>
  <c r="C356" i="11"/>
  <c r="B356" i="11"/>
  <c r="A356" i="11"/>
  <c r="C355" i="11"/>
  <c r="B355" i="11"/>
  <c r="A355" i="11"/>
  <c r="C354" i="11"/>
  <c r="B354" i="11"/>
  <c r="A354" i="11"/>
  <c r="C353" i="11"/>
  <c r="B353" i="11"/>
  <c r="A353" i="11"/>
  <c r="C352" i="11"/>
  <c r="B352" i="11"/>
  <c r="A352" i="11"/>
  <c r="C351" i="11"/>
  <c r="B351" i="11"/>
  <c r="A351" i="11"/>
  <c r="C350" i="11"/>
  <c r="B350" i="11"/>
  <c r="A350" i="11"/>
  <c r="C349" i="11"/>
  <c r="B349" i="11"/>
  <c r="A349" i="11"/>
  <c r="C348" i="11"/>
  <c r="B348" i="11"/>
  <c r="A348" i="11"/>
  <c r="C347" i="11"/>
  <c r="B347" i="11"/>
  <c r="A347" i="11"/>
  <c r="C346" i="11"/>
  <c r="B346" i="11"/>
  <c r="A346" i="11"/>
  <c r="C345" i="11"/>
  <c r="B345" i="11"/>
  <c r="A345" i="11"/>
  <c r="C344" i="11"/>
  <c r="B344" i="11"/>
  <c r="A344" i="11"/>
  <c r="C343" i="11"/>
  <c r="B343" i="11"/>
  <c r="A343" i="11"/>
  <c r="C342" i="11"/>
  <c r="B342" i="11"/>
  <c r="A342" i="11"/>
  <c r="C341" i="11"/>
  <c r="B341" i="11"/>
  <c r="A341" i="11"/>
  <c r="C340" i="11"/>
  <c r="B340" i="11"/>
  <c r="A340" i="11"/>
  <c r="C339" i="11"/>
  <c r="B339" i="11"/>
  <c r="A339" i="11"/>
  <c r="C338" i="11"/>
  <c r="B338" i="11"/>
  <c r="A338" i="11"/>
  <c r="C337" i="11"/>
  <c r="B337" i="11"/>
  <c r="A337" i="11"/>
  <c r="C336" i="11"/>
  <c r="B336" i="11"/>
  <c r="A336" i="11"/>
  <c r="C335" i="11"/>
  <c r="B335" i="11"/>
  <c r="A335" i="11"/>
  <c r="C334" i="11"/>
  <c r="B334" i="11"/>
  <c r="A334" i="11"/>
  <c r="C333" i="11"/>
  <c r="B333" i="11"/>
  <c r="A333" i="11"/>
  <c r="C332" i="11"/>
  <c r="B332" i="11"/>
  <c r="A332" i="11"/>
  <c r="C331" i="11"/>
  <c r="B331" i="11"/>
  <c r="A331" i="11"/>
  <c r="C330" i="11"/>
  <c r="B330" i="11"/>
  <c r="A330" i="11"/>
  <c r="C329" i="11"/>
  <c r="B329" i="11"/>
  <c r="A329" i="11"/>
  <c r="C328" i="11"/>
  <c r="B328" i="11"/>
  <c r="A328" i="11"/>
  <c r="C327" i="11"/>
  <c r="B327" i="11"/>
  <c r="A327" i="11"/>
  <c r="C326" i="11"/>
  <c r="B326" i="11"/>
  <c r="A326" i="11"/>
  <c r="C325" i="11"/>
  <c r="B325" i="11"/>
  <c r="A325" i="11"/>
  <c r="C324" i="11"/>
  <c r="B324" i="11"/>
  <c r="A324" i="11"/>
  <c r="C323" i="11"/>
  <c r="B323" i="11"/>
  <c r="A323" i="11"/>
  <c r="C322" i="11"/>
  <c r="B322" i="11"/>
  <c r="A322" i="11"/>
  <c r="C321" i="11"/>
  <c r="B321" i="11"/>
  <c r="A321" i="11"/>
  <c r="C320" i="11"/>
  <c r="B320" i="11"/>
  <c r="A320" i="11"/>
  <c r="C319" i="11"/>
  <c r="B319" i="11"/>
  <c r="A319" i="11"/>
  <c r="C318" i="11"/>
  <c r="B318" i="11"/>
  <c r="A318" i="11"/>
  <c r="C317" i="11"/>
  <c r="B317" i="11"/>
  <c r="A317" i="11"/>
  <c r="C316" i="11"/>
  <c r="B316" i="11"/>
  <c r="A316" i="11"/>
  <c r="C315" i="11"/>
  <c r="B315" i="11"/>
  <c r="A315" i="11"/>
  <c r="C314" i="11"/>
  <c r="B314" i="11"/>
  <c r="A314" i="11"/>
  <c r="C313" i="11"/>
  <c r="B313" i="11"/>
  <c r="A313" i="11"/>
  <c r="C312" i="11"/>
  <c r="B312" i="11"/>
  <c r="A312" i="11"/>
  <c r="C311" i="11"/>
  <c r="B311" i="11"/>
  <c r="A311" i="11"/>
  <c r="C310" i="11"/>
  <c r="B310" i="11"/>
  <c r="A310" i="11"/>
  <c r="C309" i="11"/>
  <c r="B309" i="11"/>
  <c r="A309" i="11"/>
  <c r="C308" i="11"/>
  <c r="B308" i="11"/>
  <c r="A308" i="11"/>
  <c r="C307" i="11"/>
  <c r="B307" i="11"/>
  <c r="A307" i="11"/>
  <c r="C306" i="11"/>
  <c r="B306" i="11"/>
  <c r="A306" i="11"/>
  <c r="C305" i="11"/>
  <c r="B305" i="11"/>
  <c r="A305" i="11"/>
  <c r="C304" i="11"/>
  <c r="B304" i="11"/>
  <c r="A304" i="11"/>
  <c r="C303" i="11"/>
  <c r="B303" i="11"/>
  <c r="A303" i="11"/>
  <c r="C302" i="11"/>
  <c r="B302" i="11"/>
  <c r="A302" i="11"/>
  <c r="C301" i="11"/>
  <c r="B301" i="11"/>
  <c r="A301" i="11"/>
  <c r="C300" i="11"/>
  <c r="B300" i="11"/>
  <c r="A300" i="11"/>
  <c r="C299" i="11"/>
  <c r="B299" i="11"/>
  <c r="A299" i="11"/>
  <c r="C298" i="11"/>
  <c r="B298" i="11"/>
  <c r="A298" i="11"/>
  <c r="C297" i="11"/>
  <c r="B297" i="11"/>
  <c r="A297" i="11"/>
  <c r="C296" i="11"/>
  <c r="B296" i="11"/>
  <c r="A296" i="11"/>
  <c r="C295" i="11"/>
  <c r="B295" i="11"/>
  <c r="A295" i="11"/>
  <c r="C294" i="11"/>
  <c r="B294" i="11"/>
  <c r="A294" i="11"/>
  <c r="C293" i="11"/>
  <c r="B293" i="11"/>
  <c r="A293" i="11"/>
  <c r="C292" i="11"/>
  <c r="B292" i="11"/>
  <c r="A292" i="11"/>
  <c r="C291" i="11"/>
  <c r="B291" i="11"/>
  <c r="A291" i="11"/>
  <c r="C290" i="11"/>
  <c r="B290" i="11"/>
  <c r="A290" i="11"/>
  <c r="C289" i="11"/>
  <c r="B289" i="11"/>
  <c r="A289" i="11"/>
  <c r="C288" i="11"/>
  <c r="B288" i="11"/>
  <c r="A288" i="11"/>
  <c r="C287" i="11"/>
  <c r="B287" i="11"/>
  <c r="A287" i="11"/>
  <c r="C286" i="11"/>
  <c r="B286" i="11"/>
  <c r="A286" i="11"/>
  <c r="C285" i="11"/>
  <c r="B285" i="11"/>
  <c r="A285" i="11"/>
  <c r="C284" i="11"/>
  <c r="B284" i="11"/>
  <c r="A284" i="11"/>
  <c r="C283" i="11"/>
  <c r="B283" i="11"/>
  <c r="A283" i="11"/>
  <c r="C282" i="11"/>
  <c r="B282" i="11"/>
  <c r="A282" i="11"/>
  <c r="C281" i="11"/>
  <c r="B281" i="11"/>
  <c r="A281" i="11"/>
  <c r="C280" i="11"/>
  <c r="B280" i="11"/>
  <c r="A280" i="11"/>
  <c r="C279" i="11"/>
  <c r="B279" i="11"/>
  <c r="A279" i="11"/>
  <c r="C278" i="11"/>
  <c r="B278" i="11"/>
  <c r="A278" i="11"/>
  <c r="C277" i="11"/>
  <c r="B277" i="11"/>
  <c r="A277" i="11"/>
  <c r="C276" i="11"/>
  <c r="B276" i="11"/>
  <c r="A276" i="11"/>
  <c r="C275" i="11"/>
  <c r="B275" i="11"/>
  <c r="A275" i="11"/>
  <c r="C274" i="11"/>
  <c r="B274" i="11"/>
  <c r="A274" i="11"/>
  <c r="C273" i="11"/>
  <c r="B273" i="11"/>
  <c r="A273" i="11"/>
  <c r="C272" i="11"/>
  <c r="B272" i="11"/>
  <c r="A272" i="11"/>
  <c r="C271" i="11"/>
  <c r="B271" i="11"/>
  <c r="A271" i="11"/>
  <c r="C270" i="11"/>
  <c r="B270" i="11"/>
  <c r="A270" i="11"/>
  <c r="C269" i="11"/>
  <c r="B269" i="11"/>
  <c r="A269" i="11"/>
  <c r="C268" i="11"/>
  <c r="B268" i="11"/>
  <c r="A268" i="11"/>
  <c r="C267" i="11"/>
  <c r="B267" i="11"/>
  <c r="A267" i="11"/>
  <c r="C266" i="11"/>
  <c r="B266" i="11"/>
  <c r="A266" i="11"/>
  <c r="C265" i="11"/>
  <c r="B265" i="11"/>
  <c r="A265" i="11"/>
  <c r="C264" i="11"/>
  <c r="B264" i="11"/>
  <c r="A264" i="11"/>
  <c r="C263" i="11"/>
  <c r="B263" i="11"/>
  <c r="A263" i="11"/>
  <c r="C262" i="11"/>
  <c r="B262" i="11"/>
  <c r="A262" i="11"/>
  <c r="C261" i="11"/>
  <c r="B261" i="11"/>
  <c r="A261" i="11"/>
  <c r="C260" i="11"/>
  <c r="B260" i="11"/>
  <c r="A260" i="11"/>
  <c r="C259" i="11"/>
  <c r="B259" i="11"/>
  <c r="A259" i="11"/>
  <c r="C258" i="11"/>
  <c r="B258" i="11"/>
  <c r="A258" i="11"/>
  <c r="C257" i="11"/>
  <c r="B257" i="11"/>
  <c r="A257" i="11"/>
  <c r="C256" i="11"/>
  <c r="B256" i="11"/>
  <c r="A256" i="11"/>
  <c r="C255" i="11"/>
  <c r="B255" i="11"/>
  <c r="A255" i="11"/>
  <c r="C254" i="11"/>
  <c r="B254" i="11"/>
  <c r="A254" i="11"/>
  <c r="C253" i="11"/>
  <c r="B253" i="11"/>
  <c r="A253" i="11"/>
  <c r="C252" i="11"/>
  <c r="B252" i="11"/>
  <c r="A252" i="11"/>
  <c r="C251" i="11"/>
  <c r="B251" i="11"/>
  <c r="A251" i="11"/>
  <c r="C250" i="11"/>
  <c r="B250" i="11"/>
  <c r="A250" i="11"/>
  <c r="C249" i="11"/>
  <c r="B249" i="11"/>
  <c r="A249" i="11"/>
  <c r="C248" i="11"/>
  <c r="B248" i="11"/>
  <c r="A248" i="11"/>
  <c r="C247" i="11"/>
  <c r="B247" i="11"/>
  <c r="A247" i="11"/>
  <c r="C246" i="11"/>
  <c r="B246" i="11"/>
  <c r="A246" i="11"/>
  <c r="C245" i="11"/>
  <c r="B245" i="11"/>
  <c r="A245" i="11"/>
  <c r="C244" i="11"/>
  <c r="B244" i="11"/>
  <c r="A244" i="11"/>
  <c r="C243" i="11"/>
  <c r="B243" i="11"/>
  <c r="A243" i="11"/>
  <c r="C242" i="11"/>
  <c r="B242" i="11"/>
  <c r="A242" i="11"/>
  <c r="C241" i="11"/>
  <c r="B241" i="11"/>
  <c r="A241" i="11"/>
  <c r="C240" i="11"/>
  <c r="B240" i="11"/>
  <c r="A240" i="11"/>
  <c r="C239" i="11"/>
  <c r="B239" i="11"/>
  <c r="A239" i="11"/>
  <c r="C238" i="11"/>
  <c r="B238" i="11"/>
  <c r="A238" i="11"/>
  <c r="C237" i="11"/>
  <c r="B237" i="11"/>
  <c r="A237" i="11"/>
  <c r="C236" i="11"/>
  <c r="B236" i="11"/>
  <c r="A236" i="11"/>
  <c r="C235" i="11"/>
  <c r="B235" i="11"/>
  <c r="A235" i="11"/>
  <c r="C234" i="11"/>
  <c r="B234" i="11"/>
  <c r="A234" i="11"/>
  <c r="C233" i="11"/>
  <c r="B233" i="11"/>
  <c r="A233" i="11"/>
  <c r="C232" i="11"/>
  <c r="B232" i="11"/>
  <c r="A232" i="11"/>
  <c r="C231" i="11"/>
  <c r="B231" i="11"/>
  <c r="A231" i="11"/>
  <c r="C230" i="11"/>
  <c r="B230" i="11"/>
  <c r="A230" i="11"/>
  <c r="C229" i="11"/>
  <c r="B229" i="11"/>
  <c r="A229" i="11"/>
  <c r="C228" i="11"/>
  <c r="B228" i="11"/>
  <c r="A228" i="11"/>
  <c r="C227" i="11"/>
  <c r="B227" i="11"/>
  <c r="A227" i="11"/>
  <c r="C226" i="11"/>
  <c r="B226" i="11"/>
  <c r="A226" i="11"/>
  <c r="C225" i="11"/>
  <c r="B225" i="11"/>
  <c r="A225" i="11"/>
  <c r="C224" i="11"/>
  <c r="B224" i="11"/>
  <c r="A224" i="11"/>
  <c r="C223" i="11"/>
  <c r="B223" i="11"/>
  <c r="A223" i="11"/>
  <c r="C222" i="11"/>
  <c r="B222" i="11"/>
  <c r="A222" i="11"/>
  <c r="C221" i="11"/>
  <c r="B221" i="11"/>
  <c r="A221" i="11"/>
  <c r="C220" i="11"/>
  <c r="B220" i="11"/>
  <c r="A220" i="11"/>
  <c r="C219" i="11"/>
  <c r="B219" i="11"/>
  <c r="A219" i="11"/>
  <c r="C218" i="11"/>
  <c r="B218" i="11"/>
  <c r="A218" i="11"/>
  <c r="C217" i="11"/>
  <c r="B217" i="11"/>
  <c r="A217" i="11"/>
  <c r="C216" i="11"/>
  <c r="B216" i="11"/>
  <c r="A216" i="11"/>
  <c r="C215" i="11"/>
  <c r="B215" i="11"/>
  <c r="A215" i="11"/>
  <c r="C214" i="11"/>
  <c r="B214" i="11"/>
  <c r="A214" i="11"/>
  <c r="C213" i="11"/>
  <c r="B213" i="11"/>
  <c r="A213" i="11"/>
  <c r="C212" i="11"/>
  <c r="B212" i="11"/>
  <c r="A212" i="11"/>
  <c r="C211" i="11"/>
  <c r="B211" i="11"/>
  <c r="A211" i="11"/>
  <c r="C210" i="11"/>
  <c r="B210" i="11"/>
  <c r="A210" i="11"/>
  <c r="C209" i="11"/>
  <c r="B209" i="11"/>
  <c r="A209" i="11"/>
  <c r="C208" i="11"/>
  <c r="B208" i="11"/>
  <c r="A208" i="11"/>
  <c r="C207" i="11"/>
  <c r="B207" i="11"/>
  <c r="A207" i="11"/>
  <c r="C206" i="11"/>
  <c r="B206" i="11"/>
  <c r="A206" i="11"/>
  <c r="C205" i="11"/>
  <c r="B205" i="11"/>
  <c r="A205" i="11"/>
  <c r="C204" i="11"/>
  <c r="B204" i="11"/>
  <c r="A204" i="11"/>
  <c r="C203" i="11"/>
  <c r="B203" i="11"/>
  <c r="A203" i="11"/>
  <c r="C202" i="11"/>
  <c r="B202" i="11"/>
  <c r="A202" i="11"/>
  <c r="C201" i="11"/>
  <c r="B201" i="11"/>
  <c r="C200" i="11"/>
  <c r="B200" i="11"/>
  <c r="A200" i="11"/>
  <c r="C199" i="11"/>
  <c r="B199" i="11"/>
  <c r="A199" i="11"/>
  <c r="C198" i="11"/>
  <c r="B198" i="11"/>
  <c r="A198" i="11"/>
  <c r="C197" i="11"/>
  <c r="B197" i="11"/>
  <c r="A197" i="11"/>
  <c r="C196" i="11"/>
  <c r="B196" i="11"/>
  <c r="A196" i="11"/>
  <c r="C195" i="11"/>
  <c r="B195" i="11"/>
  <c r="A195" i="11"/>
  <c r="C194" i="11"/>
  <c r="B194" i="11"/>
  <c r="A194" i="11"/>
  <c r="C193" i="11"/>
  <c r="B193" i="11"/>
  <c r="A193" i="11"/>
  <c r="C192" i="11"/>
  <c r="B192" i="11"/>
  <c r="A192" i="11"/>
  <c r="C191" i="11"/>
  <c r="B191" i="11"/>
  <c r="A191" i="11"/>
  <c r="C190" i="11"/>
  <c r="B190" i="11"/>
  <c r="A190" i="11"/>
  <c r="C189" i="11"/>
  <c r="B189" i="11"/>
  <c r="A189" i="11"/>
  <c r="C188" i="11"/>
  <c r="B188" i="11"/>
  <c r="A188" i="11"/>
  <c r="C187" i="11"/>
  <c r="B187" i="11"/>
  <c r="A187" i="11"/>
  <c r="C186" i="11"/>
  <c r="B186" i="11"/>
  <c r="A186" i="11"/>
  <c r="C185" i="11"/>
  <c r="B185" i="11"/>
  <c r="A185" i="11"/>
  <c r="C184" i="11"/>
  <c r="B184" i="11"/>
  <c r="A184" i="11"/>
  <c r="C183" i="11"/>
  <c r="B183" i="11"/>
  <c r="A183" i="11"/>
  <c r="C182" i="11"/>
  <c r="B182" i="11"/>
  <c r="A182" i="11"/>
  <c r="C181" i="11"/>
  <c r="B181" i="11"/>
  <c r="A181" i="11"/>
  <c r="C180" i="11"/>
  <c r="B180" i="11"/>
  <c r="A180" i="11"/>
  <c r="C179" i="11"/>
  <c r="B179" i="11"/>
  <c r="A179" i="11"/>
  <c r="C178" i="11"/>
  <c r="B178" i="11"/>
  <c r="A178" i="11"/>
  <c r="C177" i="11"/>
  <c r="B177" i="11"/>
  <c r="A177" i="11"/>
  <c r="C176" i="11"/>
  <c r="B176" i="11"/>
  <c r="A176" i="11"/>
  <c r="C175" i="11"/>
  <c r="B175" i="11"/>
  <c r="A175" i="11"/>
  <c r="C174" i="11"/>
  <c r="B174" i="11"/>
  <c r="A174" i="11"/>
  <c r="C173" i="11"/>
  <c r="B173" i="11"/>
  <c r="A173" i="11"/>
  <c r="C172" i="11"/>
  <c r="B172" i="11"/>
  <c r="A172" i="11"/>
  <c r="C171" i="11"/>
  <c r="B171" i="11"/>
  <c r="A171" i="11"/>
  <c r="C170" i="11"/>
  <c r="B170" i="11"/>
  <c r="A170" i="11"/>
  <c r="C169" i="11"/>
  <c r="B169" i="11"/>
  <c r="A169" i="11"/>
  <c r="C168" i="11"/>
  <c r="B168" i="11"/>
  <c r="A168" i="11"/>
  <c r="C167" i="11"/>
  <c r="B167" i="11"/>
  <c r="A167" i="11"/>
  <c r="C166" i="11"/>
  <c r="B166" i="11"/>
  <c r="A166" i="11"/>
  <c r="C165" i="11"/>
  <c r="B165" i="11"/>
  <c r="A165" i="11"/>
  <c r="C164" i="11"/>
  <c r="B164" i="11"/>
  <c r="A164" i="11"/>
  <c r="C163" i="11"/>
  <c r="B163" i="11"/>
  <c r="A163" i="11"/>
  <c r="C162" i="11"/>
  <c r="B162" i="11"/>
  <c r="A162" i="11"/>
  <c r="C161" i="11"/>
  <c r="B161" i="11"/>
  <c r="A161" i="11"/>
  <c r="C160" i="11"/>
  <c r="B160" i="11"/>
  <c r="A160" i="11"/>
  <c r="C159" i="11"/>
  <c r="B159" i="11"/>
  <c r="A159" i="11"/>
  <c r="C158" i="11"/>
  <c r="B158" i="11"/>
  <c r="A158" i="11"/>
  <c r="C157" i="11"/>
  <c r="B157" i="11"/>
  <c r="A157" i="11"/>
  <c r="C156" i="11"/>
  <c r="B156" i="11"/>
  <c r="A156" i="11"/>
  <c r="C155" i="11"/>
  <c r="B155" i="11"/>
  <c r="A155" i="11"/>
  <c r="C154" i="11"/>
  <c r="B154" i="11"/>
  <c r="A154" i="11"/>
  <c r="C153" i="11"/>
  <c r="B153" i="11"/>
  <c r="A153" i="11"/>
  <c r="C152" i="11"/>
  <c r="B152" i="11"/>
  <c r="A152" i="11"/>
  <c r="C151" i="11"/>
  <c r="B151" i="11"/>
  <c r="A151" i="11"/>
  <c r="C150" i="11"/>
  <c r="B150" i="11"/>
  <c r="A150" i="11"/>
  <c r="C149" i="11"/>
  <c r="B149" i="11"/>
  <c r="A149" i="11"/>
  <c r="C148" i="11"/>
  <c r="B148" i="11"/>
  <c r="A148" i="11"/>
  <c r="C147" i="11"/>
  <c r="B147" i="11"/>
  <c r="A147" i="11"/>
  <c r="C146" i="11"/>
  <c r="B146" i="11"/>
  <c r="A146" i="11"/>
  <c r="C145" i="11"/>
  <c r="B145" i="11"/>
  <c r="A145" i="11"/>
  <c r="C144" i="11"/>
  <c r="B144" i="11"/>
  <c r="A144" i="11"/>
  <c r="C143" i="11"/>
  <c r="B143" i="11"/>
  <c r="A143" i="11"/>
  <c r="C142" i="11"/>
  <c r="B142" i="11"/>
  <c r="A142" i="11"/>
  <c r="C141" i="11"/>
  <c r="B141" i="11"/>
  <c r="A141" i="11"/>
  <c r="C140" i="11"/>
  <c r="B140" i="11"/>
  <c r="A140" i="11"/>
  <c r="C139" i="11"/>
  <c r="B139" i="11"/>
  <c r="A139" i="11"/>
  <c r="C138" i="11"/>
  <c r="B138" i="11"/>
  <c r="A138" i="11"/>
  <c r="C137" i="11"/>
  <c r="B137" i="11"/>
  <c r="A137" i="11"/>
  <c r="C136" i="11"/>
  <c r="B136" i="11"/>
  <c r="A136" i="11"/>
  <c r="C135" i="11"/>
  <c r="B135" i="11"/>
  <c r="A135" i="11"/>
  <c r="C134" i="11"/>
  <c r="B134" i="11"/>
  <c r="A134" i="11"/>
  <c r="C133" i="11"/>
  <c r="B133" i="11"/>
  <c r="A133" i="11"/>
  <c r="C132" i="11"/>
  <c r="B132" i="11"/>
  <c r="A132" i="11"/>
  <c r="C131" i="11"/>
  <c r="B131" i="11"/>
  <c r="A131" i="11"/>
  <c r="C130" i="11"/>
  <c r="B130" i="11"/>
  <c r="A130" i="11"/>
  <c r="C129" i="11"/>
  <c r="B129" i="11"/>
  <c r="A129" i="11"/>
  <c r="C128" i="11"/>
  <c r="B128" i="11"/>
  <c r="A128" i="11"/>
  <c r="C127" i="11"/>
  <c r="B127" i="11"/>
  <c r="A127" i="11"/>
  <c r="C126" i="11"/>
  <c r="B126" i="11"/>
  <c r="A126" i="11"/>
  <c r="C125" i="11"/>
  <c r="B125" i="11"/>
  <c r="A125" i="11"/>
  <c r="C124" i="11"/>
  <c r="B124" i="11"/>
  <c r="A124" i="11"/>
  <c r="C123" i="11"/>
  <c r="B123" i="11"/>
  <c r="A123" i="11"/>
  <c r="C122" i="11"/>
  <c r="B122" i="11"/>
  <c r="A122" i="11"/>
  <c r="C121" i="11"/>
  <c r="B121" i="11"/>
  <c r="A121" i="11"/>
  <c r="C120" i="11"/>
  <c r="B120" i="11"/>
  <c r="A120" i="11"/>
  <c r="C119" i="11"/>
  <c r="B119" i="11"/>
  <c r="A119" i="11"/>
  <c r="C118" i="11"/>
  <c r="B118" i="11"/>
  <c r="A118" i="11"/>
  <c r="C117" i="11"/>
  <c r="B117" i="11"/>
  <c r="A117" i="11"/>
  <c r="C116" i="11"/>
  <c r="B116" i="11"/>
  <c r="A116" i="11"/>
  <c r="C115" i="11"/>
  <c r="B115" i="11"/>
  <c r="A115" i="11"/>
  <c r="C114" i="11"/>
  <c r="B114" i="11"/>
  <c r="A114" i="11"/>
  <c r="C113" i="11"/>
  <c r="B113" i="11"/>
  <c r="A113" i="11"/>
  <c r="C112" i="11"/>
  <c r="B112" i="11"/>
  <c r="A112" i="11"/>
  <c r="C111" i="11"/>
  <c r="B111" i="11"/>
  <c r="A111" i="11"/>
  <c r="C110" i="11"/>
  <c r="B110" i="11"/>
  <c r="A110" i="11"/>
  <c r="C109" i="11"/>
  <c r="B109" i="11"/>
  <c r="A109" i="11"/>
  <c r="C108" i="11"/>
  <c r="B108" i="11"/>
  <c r="A108" i="11"/>
  <c r="C107" i="11"/>
  <c r="B107" i="11"/>
  <c r="A107" i="11"/>
  <c r="C106" i="11"/>
  <c r="B106" i="11"/>
  <c r="A106" i="11"/>
  <c r="C105" i="11"/>
  <c r="B105" i="11"/>
  <c r="A105" i="11"/>
  <c r="C104" i="11"/>
  <c r="B104" i="11"/>
  <c r="A104" i="11"/>
  <c r="C103" i="11"/>
  <c r="B103" i="11"/>
  <c r="A103" i="11"/>
  <c r="C102" i="11"/>
  <c r="B102" i="11"/>
  <c r="A102" i="11"/>
  <c r="C101" i="11"/>
  <c r="B101" i="11"/>
  <c r="C100" i="11"/>
  <c r="B100" i="11"/>
  <c r="C99" i="11"/>
  <c r="B99" i="11"/>
  <c r="C98" i="11"/>
  <c r="B98" i="11"/>
  <c r="C97" i="11"/>
  <c r="B97" i="11"/>
  <c r="C96" i="11"/>
  <c r="B96" i="11"/>
  <c r="C95" i="11"/>
  <c r="B95" i="11"/>
  <c r="C94" i="11"/>
  <c r="B94" i="11"/>
  <c r="C93" i="11"/>
  <c r="B93" i="11"/>
  <c r="C92" i="11"/>
  <c r="B92" i="11"/>
  <c r="C91" i="11"/>
  <c r="B91" i="11"/>
  <c r="C90" i="11"/>
  <c r="B90" i="11"/>
  <c r="C89" i="11"/>
  <c r="B89" i="11"/>
  <c r="C88" i="11"/>
  <c r="B88" i="11"/>
  <c r="C87" i="11"/>
  <c r="B87" i="11"/>
  <c r="C86" i="11"/>
  <c r="B86" i="11"/>
  <c r="C85" i="11"/>
  <c r="B85" i="11"/>
  <c r="C84" i="11"/>
  <c r="B84" i="11"/>
  <c r="C83" i="11"/>
  <c r="B83" i="11"/>
  <c r="C82" i="11"/>
  <c r="B82" i="11"/>
  <c r="C81" i="11"/>
  <c r="B81" i="11"/>
  <c r="C80" i="11"/>
  <c r="B80" i="11"/>
  <c r="C79" i="11"/>
  <c r="B79" i="11"/>
  <c r="C78" i="11"/>
  <c r="B78" i="11"/>
  <c r="C77" i="11"/>
  <c r="B77" i="11"/>
  <c r="C76" i="11"/>
  <c r="B76" i="11"/>
  <c r="C75" i="11"/>
  <c r="B75" i="11"/>
  <c r="C74" i="11"/>
  <c r="B74" i="11"/>
  <c r="C73" i="11"/>
  <c r="B73" i="11"/>
  <c r="C72" i="11"/>
  <c r="B72" i="11"/>
  <c r="C71" i="11"/>
  <c r="B71" i="11"/>
  <c r="C70" i="11"/>
  <c r="B70" i="11"/>
  <c r="C69" i="11"/>
  <c r="B69" i="11"/>
  <c r="C68" i="11"/>
  <c r="B68" i="11"/>
  <c r="C67" i="11"/>
  <c r="B67" i="11"/>
  <c r="C66" i="11"/>
  <c r="B66" i="11"/>
  <c r="C65" i="11"/>
  <c r="B65" i="11"/>
  <c r="C64" i="11"/>
  <c r="B64" i="11"/>
  <c r="C63" i="11"/>
  <c r="B63" i="11"/>
  <c r="C62" i="11"/>
  <c r="B62" i="11"/>
  <c r="C61" i="11"/>
  <c r="B61" i="11"/>
  <c r="C60" i="11"/>
  <c r="B60" i="11"/>
  <c r="C59" i="11"/>
  <c r="B59" i="11"/>
  <c r="C58" i="11"/>
  <c r="B58" i="11"/>
  <c r="C57" i="11"/>
  <c r="B57" i="11"/>
  <c r="C56" i="11"/>
  <c r="B56" i="11"/>
  <c r="C55" i="11"/>
  <c r="B55" i="11"/>
  <c r="C54" i="11"/>
  <c r="B54" i="11"/>
  <c r="C53" i="11"/>
  <c r="B53" i="11"/>
  <c r="C52" i="11"/>
  <c r="B52" i="11"/>
  <c r="C51" i="11"/>
  <c r="B51" i="11"/>
  <c r="C50" i="11"/>
  <c r="B50" i="11"/>
  <c r="C49" i="11"/>
  <c r="B49" i="11"/>
  <c r="C48" i="11"/>
  <c r="B48" i="11"/>
  <c r="C47" i="11"/>
  <c r="B47" i="11"/>
  <c r="C46" i="11"/>
  <c r="B46" i="11"/>
  <c r="C45" i="11"/>
  <c r="B45" i="11"/>
  <c r="C44" i="11"/>
  <c r="B44" i="11"/>
  <c r="C43" i="11"/>
  <c r="B43" i="11"/>
  <c r="C42" i="11"/>
  <c r="B42" i="11"/>
  <c r="C41" i="11"/>
  <c r="B41" i="11"/>
  <c r="C40" i="11"/>
  <c r="B40" i="11"/>
  <c r="C39" i="11"/>
  <c r="B39" i="11"/>
  <c r="C38" i="11"/>
  <c r="B38" i="11"/>
  <c r="C37" i="11"/>
  <c r="B37" i="11"/>
  <c r="C36" i="11"/>
  <c r="B36" i="11"/>
  <c r="C35" i="11"/>
  <c r="B35" i="11"/>
  <c r="C34" i="11"/>
  <c r="B34" i="11"/>
  <c r="C33" i="11"/>
  <c r="B33" i="11"/>
  <c r="C32" i="11"/>
  <c r="B32" i="11"/>
  <c r="C31" i="11"/>
  <c r="B31" i="11"/>
  <c r="C30" i="11"/>
  <c r="B30" i="11"/>
  <c r="C29" i="11"/>
  <c r="B29" i="11"/>
  <c r="C28" i="11"/>
  <c r="B28" i="11"/>
  <c r="C27" i="11"/>
  <c r="B27" i="11"/>
  <c r="C26" i="11"/>
  <c r="B26" i="11"/>
  <c r="C25" i="11"/>
  <c r="B25" i="11"/>
  <c r="C24" i="11"/>
  <c r="B24" i="11"/>
  <c r="C23" i="11"/>
  <c r="B23" i="11"/>
  <c r="C22" i="11"/>
  <c r="B22" i="11"/>
  <c r="C21" i="11"/>
  <c r="B21" i="11"/>
  <c r="C20" i="11"/>
  <c r="B20" i="11"/>
  <c r="C19" i="11"/>
  <c r="B19" i="11"/>
  <c r="C18" i="11"/>
  <c r="B18" i="11"/>
  <c r="B2" i="11"/>
  <c r="C2" i="11"/>
  <c r="B3" i="11"/>
  <c r="C3" i="11"/>
  <c r="B4" i="11"/>
  <c r="C4" i="11"/>
  <c r="B5" i="11"/>
  <c r="C5" i="11"/>
  <c r="B6" i="11"/>
  <c r="C6" i="11"/>
  <c r="B7" i="11"/>
  <c r="C7" i="11"/>
  <c r="B8" i="11"/>
  <c r="C8" i="11"/>
  <c r="B9" i="11"/>
  <c r="C9" i="11"/>
  <c r="B10" i="11"/>
  <c r="C10" i="11"/>
  <c r="B11" i="11"/>
  <c r="C11" i="11"/>
  <c r="B12" i="11"/>
  <c r="C12" i="11"/>
  <c r="B13" i="11"/>
  <c r="C13" i="11"/>
  <c r="B14" i="11"/>
  <c r="C14" i="11"/>
  <c r="B15" i="11"/>
  <c r="C15" i="11"/>
  <c r="B16" i="11"/>
  <c r="C16" i="11"/>
  <c r="B17" i="11"/>
  <c r="C17" i="11"/>
  <c r="C1" i="11"/>
  <c r="H25" i="1"/>
  <c r="D35" i="1"/>
  <c r="C35" i="1"/>
  <c r="D34" i="1"/>
  <c r="C34" i="1"/>
  <c r="D33" i="1"/>
  <c r="C33" i="1"/>
  <c r="D32" i="1"/>
  <c r="C32" i="1"/>
  <c r="D31" i="1"/>
  <c r="C31" i="1"/>
  <c r="D30" i="1"/>
  <c r="C30" i="1"/>
  <c r="D29" i="1"/>
  <c r="C29" i="1"/>
  <c r="D28" i="1"/>
  <c r="C28" i="1"/>
  <c r="D27" i="1"/>
  <c r="C27" i="1"/>
  <c r="D26" i="1"/>
  <c r="C26" i="1"/>
  <c r="A851" i="11"/>
  <c r="A801" i="11"/>
  <c r="A201" i="11"/>
  <c r="A101" i="11"/>
  <c r="A51" i="11"/>
  <c r="A52" i="11"/>
  <c r="A53" i="11"/>
  <c r="A54" i="11"/>
  <c r="A55" i="11"/>
  <c r="A56" i="11"/>
  <c r="A57" i="11"/>
  <c r="A58" i="11"/>
  <c r="A59" i="11"/>
  <c r="A60" i="11"/>
  <c r="A61" i="11"/>
  <c r="A62" i="11"/>
  <c r="A63" i="11"/>
  <c r="A64" i="11"/>
  <c r="A65" i="11"/>
  <c r="A66" i="11"/>
  <c r="A67" i="11"/>
  <c r="A68" i="11"/>
  <c r="A69" i="11"/>
  <c r="A70" i="11"/>
  <c r="A71" i="11"/>
  <c r="A72" i="11"/>
  <c r="A73" i="11"/>
  <c r="A74" i="11"/>
  <c r="A75" i="11"/>
  <c r="A76" i="11"/>
  <c r="A77" i="11"/>
  <c r="A78" i="11"/>
  <c r="A79" i="11"/>
  <c r="A80" i="11"/>
  <c r="A81" i="11"/>
  <c r="A82" i="11"/>
  <c r="A83" i="11"/>
  <c r="A84" i="11"/>
  <c r="A85" i="11"/>
  <c r="A86" i="11"/>
  <c r="A87" i="11"/>
  <c r="A88" i="11"/>
  <c r="A89" i="11"/>
  <c r="A90" i="11"/>
  <c r="A91" i="11"/>
  <c r="A92" i="11"/>
  <c r="A93" i="11"/>
  <c r="A94" i="11"/>
  <c r="A95" i="11"/>
  <c r="A96" i="11"/>
  <c r="A97" i="11"/>
  <c r="A98" i="11"/>
  <c r="A99" i="11"/>
  <c r="A100" i="11"/>
  <c r="A2" i="11"/>
  <c r="A3" i="11"/>
  <c r="A4" i="11"/>
  <c r="A5" i="11"/>
  <c r="A6" i="11"/>
  <c r="A7" i="11"/>
  <c r="A8" i="11"/>
  <c r="A9" i="11"/>
  <c r="A10" i="11"/>
  <c r="A11" i="11"/>
  <c r="A12" i="11"/>
  <c r="A13" i="11"/>
  <c r="A14" i="11"/>
  <c r="A15" i="11"/>
  <c r="A16" i="11"/>
  <c r="A17" i="11"/>
  <c r="A18" i="11"/>
  <c r="A19" i="11"/>
  <c r="A20" i="11"/>
  <c r="A21" i="11"/>
  <c r="A22" i="11"/>
  <c r="A23" i="11"/>
  <c r="A24" i="11"/>
  <c r="A25" i="11"/>
  <c r="A26" i="11"/>
  <c r="A27" i="11"/>
  <c r="A28" i="11"/>
  <c r="A29" i="11"/>
  <c r="A30" i="11"/>
  <c r="A31" i="11"/>
  <c r="A32" i="11"/>
  <c r="A33" i="11"/>
  <c r="A34" i="11"/>
  <c r="A35" i="11"/>
  <c r="A36" i="11"/>
  <c r="A37" i="11"/>
  <c r="A38" i="11"/>
  <c r="A39" i="11"/>
  <c r="A40" i="11"/>
  <c r="A41" i="11"/>
  <c r="A42" i="11"/>
  <c r="A43" i="11"/>
  <c r="A44" i="11"/>
  <c r="A45" i="11"/>
  <c r="A46" i="11"/>
  <c r="A47" i="11"/>
  <c r="A48" i="11"/>
  <c r="A49" i="11"/>
  <c r="A50" i="11"/>
  <c r="B1" i="11"/>
  <c r="A1" i="11"/>
  <c r="F33" i="1" l="1"/>
  <c r="F35" i="1"/>
  <c r="F34" i="1"/>
  <c r="F27" i="1"/>
  <c r="E31" i="1"/>
  <c r="E33" i="1"/>
  <c r="F28" i="1"/>
  <c r="F29" i="1"/>
  <c r="E26" i="1"/>
  <c r="E34" i="1"/>
  <c r="F30" i="1"/>
  <c r="F31" i="1"/>
  <c r="E27" i="1"/>
  <c r="E35" i="1"/>
  <c r="E28" i="1"/>
  <c r="E29" i="1"/>
  <c r="F32" i="1"/>
  <c r="E30" i="1"/>
  <c r="E32" i="1"/>
  <c r="F26" i="1"/>
  <c r="F36" i="1" l="1"/>
  <c r="C9" i="1" l="1"/>
  <c r="C10" i="1"/>
  <c r="C11" i="1"/>
  <c r="C12" i="1"/>
  <c r="C13" i="1"/>
  <c r="C14" i="1"/>
  <c r="C15" i="1"/>
  <c r="C16" i="1"/>
  <c r="C17" i="1"/>
  <c r="D9" i="1"/>
  <c r="D10" i="1"/>
  <c r="D11" i="1"/>
  <c r="D12" i="1"/>
  <c r="D13" i="1"/>
  <c r="D14" i="1"/>
  <c r="D15" i="1"/>
  <c r="D16" i="1"/>
  <c r="D17" i="1"/>
  <c r="C8" i="1"/>
  <c r="F13" i="1" l="1"/>
  <c r="E13" i="1"/>
  <c r="E12" i="1"/>
  <c r="F12" i="1"/>
  <c r="E11" i="1"/>
  <c r="F11" i="1"/>
  <c r="E10" i="1"/>
  <c r="F10" i="1"/>
  <c r="F16" i="1"/>
  <c r="E16" i="1"/>
  <c r="E15" i="1"/>
  <c r="F15" i="1"/>
  <c r="F17" i="1"/>
  <c r="E17" i="1"/>
  <c r="E9" i="1"/>
  <c r="F9" i="1"/>
  <c r="E14" i="1"/>
  <c r="F14" i="1"/>
  <c r="F8" i="1"/>
  <c r="E8" i="1"/>
  <c r="G25" i="1"/>
  <c r="F25" i="1"/>
  <c r="E25" i="1"/>
  <c r="D25" i="1"/>
  <c r="B25" i="1"/>
  <c r="A25" i="1"/>
  <c r="G18" i="1"/>
  <c r="G36" i="1"/>
  <c r="F37" i="1" s="1"/>
  <c r="F39" i="1" l="1"/>
  <c r="F38" i="1"/>
  <c r="F44" i="1" s="1"/>
  <c r="F18" i="1"/>
  <c r="F19" i="1" s="1"/>
  <c r="F20" i="1" s="1"/>
  <c r="F43" i="1" s="1"/>
  <c r="F45" i="1" l="1"/>
  <c r="F21" i="1"/>
  <c r="F41" i="1" s="1"/>
  <c r="F47" i="1"/>
  <c r="F46" i="1" l="1"/>
  <c r="F4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天野　孝哉</author>
  </authors>
  <commentList>
    <comment ref="B8" authorId="0" shapeId="0" xr:uid="{AC8A12CC-F76B-40F3-9B82-60ABE45D988D}">
      <text>
        <r>
          <rPr>
            <b/>
            <sz val="12"/>
            <color indexed="81"/>
            <rFont val="BIZ UDPゴシック"/>
            <family val="3"/>
            <charset val="128"/>
          </rPr>
          <t>半角で入力</t>
        </r>
      </text>
    </comment>
  </commentList>
</comments>
</file>

<file path=xl/sharedStrings.xml><?xml version="1.0" encoding="utf-8"?>
<sst xmlns="http://schemas.openxmlformats.org/spreadsheetml/2006/main" count="2061" uniqueCount="722">
  <si>
    <t>受講する研修</t>
    <rPh sb="0" eb="2">
      <t>ジュコウ</t>
    </rPh>
    <rPh sb="4" eb="6">
      <t>ケンシュウ</t>
    </rPh>
    <phoneticPr fontId="2"/>
  </si>
  <si>
    <t>DX・デジタル人材育成事業</t>
    <phoneticPr fontId="2"/>
  </si>
  <si>
    <t>補助事業</t>
    <rPh sb="0" eb="4">
      <t>ホジョジギョウ</t>
    </rPh>
    <phoneticPr fontId="2"/>
  </si>
  <si>
    <t>技能・生産性向上人材育成事業</t>
  </si>
  <si>
    <t>書籍代・教材費</t>
    <rPh sb="0" eb="3">
      <t>ショセキダイ</t>
    </rPh>
    <rPh sb="4" eb="7">
      <t>キョウザイヒ</t>
    </rPh>
    <phoneticPr fontId="2"/>
  </si>
  <si>
    <t>受講料</t>
    <rPh sb="0" eb="3">
      <t>ジュコウリョウ</t>
    </rPh>
    <phoneticPr fontId="2"/>
  </si>
  <si>
    <t>教育機関</t>
    <rPh sb="0" eb="2">
      <t>キョウイク</t>
    </rPh>
    <rPh sb="2" eb="4">
      <t>キカン</t>
    </rPh>
    <phoneticPr fontId="2"/>
  </si>
  <si>
    <t>申請者名</t>
    <rPh sb="0" eb="4">
      <t>シンセイシャメイ</t>
    </rPh>
    <phoneticPr fontId="2"/>
  </si>
  <si>
    <t>合計</t>
    <rPh sb="0" eb="2">
      <t>ゴウケイ</t>
    </rPh>
    <phoneticPr fontId="2"/>
  </si>
  <si>
    <t>受講料等合計</t>
    <rPh sb="0" eb="4">
      <t>ジュコウリョウトウ</t>
    </rPh>
    <rPh sb="4" eb="6">
      <t>ゴウケイ</t>
    </rPh>
    <phoneticPr fontId="2"/>
  </si>
  <si>
    <t>補助金額</t>
    <rPh sb="0" eb="4">
      <t>ホジョキンガク</t>
    </rPh>
    <phoneticPr fontId="2"/>
  </si>
  <si>
    <t>■中小企業ＤＸ人材等育成支援事業補助金　補助金額算出補助様式</t>
    <rPh sb="20" eb="30">
      <t>ホジョキンガクサンシュツホジョヨウシキ</t>
    </rPh>
    <phoneticPr fontId="2"/>
  </si>
  <si>
    <t>講座名</t>
    <rPh sb="0" eb="2">
      <t>コウザ</t>
    </rPh>
    <rPh sb="2" eb="3">
      <t>メイ</t>
    </rPh>
    <phoneticPr fontId="2"/>
  </si>
  <si>
    <t>講座名</t>
    <rPh sb="0" eb="3">
      <t>コウザメイ</t>
    </rPh>
    <phoneticPr fontId="2"/>
  </si>
  <si>
    <t>ポリテクセンターの補助対象講座一覧</t>
    <rPh sb="9" eb="11">
      <t>ホジョ</t>
    </rPh>
    <rPh sb="11" eb="17">
      <t>タイショウコウザイチラン</t>
    </rPh>
    <phoneticPr fontId="2"/>
  </si>
  <si>
    <t>静岡理工科大学の補助対象講座一覧</t>
    <rPh sb="0" eb="7">
      <t>シズオカリコウカダイガク</t>
    </rPh>
    <rPh sb="8" eb="10">
      <t>ホジョ</t>
    </rPh>
    <rPh sb="10" eb="16">
      <t>タイショウコウザイチラン</t>
    </rPh>
    <phoneticPr fontId="2"/>
  </si>
  <si>
    <t>静岡県立大学の補助対象講座一覧</t>
    <rPh sb="0" eb="2">
      <t>シズオカ</t>
    </rPh>
    <rPh sb="2" eb="4">
      <t>ケンリツ</t>
    </rPh>
    <rPh sb="4" eb="6">
      <t>ダイガク</t>
    </rPh>
    <rPh sb="7" eb="9">
      <t>ホジョ</t>
    </rPh>
    <rPh sb="9" eb="15">
      <t>タイショウコウザイチラン</t>
    </rPh>
    <phoneticPr fontId="2"/>
  </si>
  <si>
    <t>市コード</t>
    <rPh sb="0" eb="1">
      <t>シ</t>
    </rPh>
    <phoneticPr fontId="2"/>
  </si>
  <si>
    <t>ステンレス鋼のＴＩＧ溶接技能クリニック（板材編）</t>
  </si>
  <si>
    <t>電気設備のための計測技術</t>
  </si>
  <si>
    <t>有接点シーケンス制御の実践技術</t>
  </si>
  <si>
    <t>電子回路の計測技術</t>
  </si>
  <si>
    <t>なぜなぜ分析による真の要因追求と現場改善</t>
  </si>
  <si>
    <t>２次元ＣＡＤによる機械製図技術</t>
  </si>
  <si>
    <t>ＰＬＣ制御の回路技術</t>
  </si>
  <si>
    <t>精密測定技術（長さ測定編）</t>
  </si>
  <si>
    <t>仕事と人を動かす現場監督者の育成</t>
  </si>
  <si>
    <t>機械設備設計のための総合力学</t>
  </si>
  <si>
    <t>公差設計技術</t>
  </si>
  <si>
    <t>シーケンス制御による電動機制御技術</t>
  </si>
  <si>
    <t>半自動アーク溶接技能クリニック（板材編）</t>
  </si>
  <si>
    <t>油圧実践技術</t>
  </si>
  <si>
    <t>ＲＬＣ回路の設計・評価技術</t>
  </si>
  <si>
    <t>設備ＣＡＤを用いた３次元モデリング技術</t>
  </si>
  <si>
    <t>ＰＬＣによる自動化制御技術</t>
  </si>
  <si>
    <t>空気圧回路設計実践技術</t>
  </si>
  <si>
    <t>組込み技術者のためのプログラミング（Ｃ言語編）</t>
  </si>
  <si>
    <t>生産現場の機械保全技術</t>
  </si>
  <si>
    <t>ＮＣ旋盤プログラミング技術</t>
  </si>
  <si>
    <t>制御盤製作技術</t>
  </si>
  <si>
    <t>フライス盤加工応用技術（勾配・Ｒ加工編）</t>
  </si>
  <si>
    <t>トランジスタ回路の設計・評価技術</t>
  </si>
  <si>
    <t>電動機のインバータ活用技術</t>
  </si>
  <si>
    <t>生産現場に活かす品質管理技法</t>
  </si>
  <si>
    <t>旋盤によるねじ切り加工技術</t>
  </si>
  <si>
    <t>実践建築設計３次元ＣＡＤ技術（モデリング・ＶＲ編）</t>
  </si>
  <si>
    <t>ＰＬＣによる位置決め制御技術</t>
  </si>
  <si>
    <t>マシニングセンタプログラミング技術</t>
  </si>
  <si>
    <t>変更・変化点に着目したＦＭＥＡとデザインレビューによる未然防止の進め方</t>
  </si>
  <si>
    <t>新ＱＣ７つ道具活用による製造現場における品質改善・品質保証</t>
  </si>
  <si>
    <t>精密形状測定技術（表面粗さと形状偏差）</t>
  </si>
  <si>
    <t>ＰＬＣによるＦＡネットワーク構築技術</t>
  </si>
  <si>
    <t>木造住宅における壁量計算技術</t>
  </si>
  <si>
    <t>色彩心理を活用したカラーコーディネート実践技術</t>
  </si>
  <si>
    <t>旋削加工の理論と実際</t>
  </si>
  <si>
    <t>木造住宅の構造安定性能設計技術</t>
  </si>
  <si>
    <t>機械制御のためのマイコン実践技術</t>
  </si>
  <si>
    <t>ＰＬＣによる電気空気圧技術</t>
  </si>
  <si>
    <t>基板製作に係る鉛フリーはんだ付け技術</t>
  </si>
  <si>
    <t>製造業におけるコストダウン実践法</t>
  </si>
  <si>
    <t>住宅インテリアパース作成実践技術（パース編）</t>
  </si>
  <si>
    <t>電気系保全実践技術</t>
  </si>
  <si>
    <t>設計・施工管理に活かす溶接技術</t>
  </si>
  <si>
    <t>住宅インテリアパース作成実践技術（着彩編）</t>
  </si>
  <si>
    <t>製造現場における部下育成に必要な指導能力及び技法</t>
  </si>
  <si>
    <t>電気設備ＣＡＤを用いた３次元モデリング技術</t>
  </si>
  <si>
    <t>アルミニウム合金のＴＩＧ溶接技能クリニック（板材編）</t>
  </si>
  <si>
    <t>住空間リフォーム設計（概算費用算出編）</t>
  </si>
  <si>
    <t>シングルボードコンピュータによるＩｏＴアプリケーション開発技術</t>
  </si>
  <si>
    <t>自動火災報知設備工事の施工・保守技術</t>
  </si>
  <si>
    <t>実践　公差設計技術</t>
  </si>
  <si>
    <t>クラウドを利用した組込みマイコン活用技術</t>
  </si>
  <si>
    <t>トラブル事例から学ぶ各種管の加工・接合技術</t>
  </si>
  <si>
    <t>ＰＬＣによるインバータ制御技術</t>
  </si>
  <si>
    <t>高圧電気設備の保守点検技術</t>
  </si>
  <si>
    <t>生産システムのキャッシュフローによる採算性評価</t>
  </si>
  <si>
    <t>ＢＩＭを用いた建築設計技術</t>
  </si>
  <si>
    <t>ＰＬＣによるタッチパネル活用技術</t>
  </si>
  <si>
    <t>住空間リフォーム設計（コミュニケーションパース編）</t>
  </si>
  <si>
    <t>住空間リフォーム設計（ペット共生住宅計画編）</t>
  </si>
  <si>
    <t>ヒューマンエラー対策実践</t>
  </si>
  <si>
    <t>実践機械製図技術（図形編）</t>
  </si>
  <si>
    <t>実践機械製図技術（寸法・公差編）</t>
  </si>
  <si>
    <t>製品設計者のためのプラスチック射出成形・金型</t>
  </si>
  <si>
    <t>産業用ロボット活用技術</t>
  </si>
  <si>
    <t>業務改善・生産性向上のための「見える化」技術</t>
  </si>
  <si>
    <t>原価管理から見た生産性向上</t>
  </si>
  <si>
    <t>機械設計のための総合力学（機械部品設計編）</t>
  </si>
  <si>
    <t>ＰＬＣプログラミング技術</t>
  </si>
  <si>
    <t>旋盤加工技術</t>
  </si>
  <si>
    <t>ＰＬＣ制御の応用技術</t>
  </si>
  <si>
    <t>５Ｓによるムダ取り・改善の進め方</t>
  </si>
  <si>
    <t>板金製作を考慮した板金部品の設計技術</t>
  </si>
  <si>
    <t>鉛フリー手はんだ付け作業の品質管理技術</t>
  </si>
  <si>
    <t>ＰＬＣによる通信システム構築技術</t>
  </si>
  <si>
    <t>オペアンプ回路の設計・評価技術</t>
  </si>
  <si>
    <t>切りくず処理の問題解決</t>
  </si>
  <si>
    <t>センサを活用したＩｏＴアプリケーション開発技術</t>
  </si>
  <si>
    <t>プレス順送金型設計の要点</t>
  </si>
  <si>
    <t>組込みＬｉｎｕｘによるプログラム開発技法（Ｐｙｔｈｏｎ編）</t>
  </si>
  <si>
    <t>実習で学ぶ画像処理・認識技術</t>
  </si>
  <si>
    <t>標準時間の設定と活用</t>
  </si>
  <si>
    <t>手戻りを減らすプラスチック射出成形品設計</t>
  </si>
  <si>
    <t>プレス金型設計製作のトラブル対策</t>
  </si>
  <si>
    <t>生産現場における現場改善技法</t>
  </si>
  <si>
    <t>制約条件を考慮した製造現場のコストダウンと生産性向上方法</t>
  </si>
  <si>
    <t>設計に活かす３次元ＣＡＤソリッドモデリング技術</t>
  </si>
  <si>
    <t>３次元ＣＡＤを活用したアセンブリ技術</t>
  </si>
  <si>
    <t>３次元ＣＡＤを活用したサーフェスモデリング技術</t>
  </si>
  <si>
    <t>小型車両建設機械運転特別教育</t>
  </si>
  <si>
    <t>高所作業車特別教育講習</t>
  </si>
  <si>
    <t>静岡県立工科短期大学校（沼津キャンパス）の補助対象講座一覧</t>
    <rPh sb="0" eb="11">
      <t>シズオカケンリツコウカタンキダイガッコウ</t>
    </rPh>
    <rPh sb="12" eb="14">
      <t>ヌマヅ</t>
    </rPh>
    <rPh sb="21" eb="23">
      <t>ホジョ</t>
    </rPh>
    <rPh sb="23" eb="29">
      <t>タイショウコウザイチラン</t>
    </rPh>
    <phoneticPr fontId="2"/>
  </si>
  <si>
    <t>静岡県立工科短期大学校（静岡キャンパス）の補助対象講座一覧</t>
    <rPh sb="0" eb="11">
      <t>シズオカケンリツコウカタンキダイガッコウ</t>
    </rPh>
    <rPh sb="12" eb="14">
      <t>シズオカ</t>
    </rPh>
    <rPh sb="21" eb="23">
      <t>ホジョ</t>
    </rPh>
    <rPh sb="23" eb="29">
      <t>タイショウコウザイチラン</t>
    </rPh>
    <phoneticPr fontId="2"/>
  </si>
  <si>
    <t>浜松技術専門校の補助対象講座一覧</t>
    <rPh sb="0" eb="7">
      <t>ハママツギジュツセンモンコウ</t>
    </rPh>
    <rPh sb="8" eb="10">
      <t>ホジョ</t>
    </rPh>
    <rPh sb="10" eb="16">
      <t>タイショウコウザイチラン</t>
    </rPh>
    <phoneticPr fontId="2"/>
  </si>
  <si>
    <t>デジタル</t>
    <phoneticPr fontId="2"/>
  </si>
  <si>
    <t>市コード1</t>
    <rPh sb="0" eb="1">
      <t>シ</t>
    </rPh>
    <phoneticPr fontId="2"/>
  </si>
  <si>
    <t>市コード2</t>
    <rPh sb="0" eb="1">
      <t>シ</t>
    </rPh>
    <phoneticPr fontId="2"/>
  </si>
  <si>
    <t>ガス溶接技能講習①</t>
  </si>
  <si>
    <t>ガス溶接技能講習②</t>
  </si>
  <si>
    <t>ガス溶接技能講習③</t>
  </si>
  <si>
    <t>機械製図の基礎①</t>
  </si>
  <si>
    <t>機械測定器の基礎</t>
  </si>
  <si>
    <t>機械工作法</t>
  </si>
  <si>
    <t>仕事の教え方①</t>
  </si>
  <si>
    <t>マシニングセンタプログラム①</t>
  </si>
  <si>
    <t>機械製図の基礎②</t>
  </si>
  <si>
    <t>機械基本・旋盤①</t>
  </si>
  <si>
    <t>機械基本・フライス盤①</t>
  </si>
  <si>
    <t>マシニングセンタ機械操作①</t>
  </si>
  <si>
    <t>人の扱い方①</t>
  </si>
  <si>
    <t>機械基本・旋盤②</t>
  </si>
  <si>
    <t>仕事の教え方②</t>
  </si>
  <si>
    <t>マシニングセンタプログラム②</t>
  </si>
  <si>
    <t>機械保全　中級</t>
  </si>
  <si>
    <t>機械基本・旋盤③</t>
  </si>
  <si>
    <t>人の扱い方②</t>
  </si>
  <si>
    <t>機械基本・フライス盤②</t>
  </si>
  <si>
    <t>マシニングセンタ機械操作②</t>
  </si>
  <si>
    <t>仕事の教え方③</t>
  </si>
  <si>
    <t>木材加工用機械作業主任者技能講習</t>
  </si>
  <si>
    <t>本当の改善</t>
  </si>
  <si>
    <t>機械基本・フライス盤③</t>
  </si>
  <si>
    <t>半自動溶接（基礎）</t>
  </si>
  <si>
    <t>参考情報</t>
    <rPh sb="0" eb="4">
      <t>サンコウジョウホウ</t>
    </rPh>
    <phoneticPr fontId="2"/>
  </si>
  <si>
    <t>静県大</t>
    <rPh sb="0" eb="1">
      <t>シズ</t>
    </rPh>
    <rPh sb="1" eb="2">
      <t>ケン</t>
    </rPh>
    <rPh sb="2" eb="3">
      <t>ダイ</t>
    </rPh>
    <phoneticPr fontId="2"/>
  </si>
  <si>
    <t>静理大001</t>
    <rPh sb="0" eb="1">
      <t>シズ</t>
    </rPh>
    <rPh sb="1" eb="3">
      <t>ミチヒロ</t>
    </rPh>
    <phoneticPr fontId="2"/>
  </si>
  <si>
    <t>静理大002</t>
    <rPh sb="0" eb="1">
      <t>シズ</t>
    </rPh>
    <rPh sb="1" eb="3">
      <t>ミチヒロ</t>
    </rPh>
    <phoneticPr fontId="2"/>
  </si>
  <si>
    <t>静理大003</t>
    <rPh sb="0" eb="1">
      <t>シズ</t>
    </rPh>
    <rPh sb="1" eb="3">
      <t>ミチヒロ</t>
    </rPh>
    <phoneticPr fontId="2"/>
  </si>
  <si>
    <t>静理大004</t>
    <rPh sb="0" eb="1">
      <t>シズ</t>
    </rPh>
    <rPh sb="1" eb="3">
      <t>ミチヒロ</t>
    </rPh>
    <phoneticPr fontId="2"/>
  </si>
  <si>
    <t>静理大005</t>
    <rPh sb="0" eb="1">
      <t>シズ</t>
    </rPh>
    <rPh sb="1" eb="3">
      <t>ミチヒロ</t>
    </rPh>
    <phoneticPr fontId="2"/>
  </si>
  <si>
    <t>静理大006</t>
    <rPh sb="0" eb="1">
      <t>シズ</t>
    </rPh>
    <rPh sb="1" eb="3">
      <t>ミチヒロ</t>
    </rPh>
    <phoneticPr fontId="2"/>
  </si>
  <si>
    <t>静理大007</t>
    <rPh sb="0" eb="1">
      <t>シズ</t>
    </rPh>
    <rPh sb="1" eb="3">
      <t>ミチヒロ</t>
    </rPh>
    <phoneticPr fontId="2"/>
  </si>
  <si>
    <t>静理大008</t>
    <rPh sb="0" eb="1">
      <t>シズ</t>
    </rPh>
    <rPh sb="1" eb="3">
      <t>ミチヒロ</t>
    </rPh>
    <phoneticPr fontId="2"/>
  </si>
  <si>
    <t>静理大009</t>
    <rPh sb="0" eb="1">
      <t>シズ</t>
    </rPh>
    <rPh sb="1" eb="3">
      <t>ミチヒロ</t>
    </rPh>
    <phoneticPr fontId="2"/>
  </si>
  <si>
    <t>静理大010</t>
    <rPh sb="0" eb="1">
      <t>シズ</t>
    </rPh>
    <rPh sb="1" eb="3">
      <t>ミチヒロ</t>
    </rPh>
    <phoneticPr fontId="2"/>
  </si>
  <si>
    <t>○</t>
    <phoneticPr fontId="2"/>
  </si>
  <si>
    <t>工静</t>
    <rPh sb="0" eb="1">
      <t>コウ</t>
    </rPh>
    <rPh sb="1" eb="2">
      <t>シズカ</t>
    </rPh>
    <phoneticPr fontId="2"/>
  </si>
  <si>
    <t>工沼</t>
    <rPh sb="0" eb="1">
      <t>コウ</t>
    </rPh>
    <rPh sb="1" eb="2">
      <t>ヌマ</t>
    </rPh>
    <phoneticPr fontId="2"/>
  </si>
  <si>
    <t>浜専</t>
    <rPh sb="0" eb="1">
      <t>ハマ</t>
    </rPh>
    <rPh sb="1" eb="2">
      <t>セン</t>
    </rPh>
    <phoneticPr fontId="2"/>
  </si>
  <si>
    <t>ポリ静</t>
    <rPh sb="2" eb="3">
      <t>シズ</t>
    </rPh>
    <phoneticPr fontId="2"/>
  </si>
  <si>
    <t>ポリ浜</t>
    <rPh sb="2" eb="3">
      <t>ハマ</t>
    </rPh>
    <phoneticPr fontId="2"/>
  </si>
  <si>
    <t>←書籍代・教材費は直接入力</t>
    <rPh sb="1" eb="4">
      <t>ショセキダイ</t>
    </rPh>
    <rPh sb="5" eb="8">
      <t>キョウザイヒ</t>
    </rPh>
    <rPh sb="9" eb="13">
      <t>チョクセツニュウリョク</t>
    </rPh>
    <phoneticPr fontId="2"/>
  </si>
  <si>
    <t>←複数人が同じ講座を受講する場合は、同じ内容を人数分入力</t>
    <rPh sb="1" eb="4">
      <t>フクスウニン</t>
    </rPh>
    <rPh sb="18" eb="19">
      <t>オナ</t>
    </rPh>
    <rPh sb="20" eb="22">
      <t>ナイヨウ</t>
    </rPh>
    <rPh sb="23" eb="26">
      <t>ニンズウブン</t>
    </rPh>
    <rPh sb="26" eb="28">
      <t>ニュウリョク</t>
    </rPh>
    <phoneticPr fontId="2"/>
  </si>
  <si>
    <t>株式会社しみず旭</t>
    <rPh sb="0" eb="4">
      <t>カブシキガイシャ</t>
    </rPh>
    <rPh sb="7" eb="8">
      <t>アサヒ</t>
    </rPh>
    <phoneticPr fontId="2"/>
  </si>
  <si>
    <t>自己負担額</t>
    <rPh sb="0" eb="5">
      <t>ジコフタンガク</t>
    </rPh>
    <phoneticPr fontId="2"/>
  </si>
  <si>
    <t>事業費合計</t>
    <rPh sb="0" eb="5">
      <t>ジギョウヒゴウケイ</t>
    </rPh>
    <phoneticPr fontId="2"/>
  </si>
  <si>
    <t>税抜き金額＝補助対象経費</t>
    <rPh sb="0" eb="1">
      <t>ゼイ</t>
    </rPh>
    <rPh sb="1" eb="2">
      <t>ヌ</t>
    </rPh>
    <rPh sb="3" eb="5">
      <t>キンガク</t>
    </rPh>
    <rPh sb="6" eb="12">
      <t>ホジョタイショウケイヒ</t>
    </rPh>
    <phoneticPr fontId="2"/>
  </si>
  <si>
    <t>補助対象経費合計</t>
    <rPh sb="0" eb="8">
      <t>ホジョタイショウケイヒゴウケイ</t>
    </rPh>
    <phoneticPr fontId="2"/>
  </si>
  <si>
    <t>交付申請額=市補助金額</t>
    <rPh sb="0" eb="5">
      <t>コウフシンセイガク</t>
    </rPh>
    <rPh sb="6" eb="7">
      <t>シ</t>
    </rPh>
    <rPh sb="7" eb="11">
      <t>ホジョキンガク</t>
    </rPh>
    <phoneticPr fontId="2"/>
  </si>
  <si>
    <t>補助対象経費①</t>
    <rPh sb="0" eb="6">
      <t>ホジョタイショウケイヒ</t>
    </rPh>
    <phoneticPr fontId="2"/>
  </si>
  <si>
    <t>補助対象経費②</t>
    <rPh sb="0" eb="6">
      <t>ホジョタイショウケイヒ</t>
    </rPh>
    <phoneticPr fontId="2"/>
  </si>
  <si>
    <t>補助対象外経費=消費税</t>
    <rPh sb="0" eb="7">
      <t>ホジョタイショウガイケイヒ</t>
    </rPh>
    <rPh sb="8" eb="11">
      <t>ショウヒゼイ</t>
    </rPh>
    <phoneticPr fontId="2"/>
  </si>
  <si>
    <t>算出された金額を様式第3号に転記してください。</t>
    <rPh sb="0" eb="2">
      <t>サンシュツ</t>
    </rPh>
    <rPh sb="5" eb="7">
      <t>キンガク</t>
    </rPh>
    <rPh sb="8" eb="11">
      <t>ヨウシキダイ</t>
    </rPh>
    <rPh sb="12" eb="13">
      <t>ゴウ</t>
    </rPh>
    <rPh sb="14" eb="16">
      <t>テンキ</t>
    </rPh>
    <phoneticPr fontId="2"/>
  </si>
  <si>
    <t>見て触って学ぶロボット・ＡＩ・ライティング・生産技術〈集中育成コース〉</t>
    <phoneticPr fontId="9"/>
  </si>
  <si>
    <t>実践建築設計３次元ＣＡＤ技術〈戸建て住宅編〉</t>
    <rPh sb="15" eb="17">
      <t>コダ</t>
    </rPh>
    <rPh sb="18" eb="20">
      <t>ジュウタク</t>
    </rPh>
    <rPh sb="20" eb="21">
      <t>ヘン</t>
    </rPh>
    <phoneticPr fontId="9"/>
  </si>
  <si>
    <t>実践建築設計２次元ＣＡＤ技術〈Ｊｗ＿ｃａｄ編〉</t>
    <rPh sb="21" eb="22">
      <t>ヘン</t>
    </rPh>
    <phoneticPr fontId="9"/>
  </si>
  <si>
    <t>実践建築設計２次元ＣＡＤ技術〈ＡｕｔｏＣＡＤ編〉</t>
    <rPh sb="22" eb="23">
      <t>ヘン</t>
    </rPh>
    <phoneticPr fontId="9"/>
  </si>
  <si>
    <t>実践建築設計３次元ＣＡＤ技術〈SketchUp編〉</t>
    <rPh sb="23" eb="24">
      <t>ヘン</t>
    </rPh>
    <phoneticPr fontId="9"/>
  </si>
  <si>
    <t>実践建築設計２次元ＣＡＤ技術〈Ｊｗ＿ｃａｄ編〉</t>
    <phoneticPr fontId="9"/>
  </si>
  <si>
    <t>製造現場内ネットワークの構築</t>
  </si>
  <si>
    <t>実践建築設計２次元ＣＡＤ技術〈ＡｕｔｏＣＡＤ編〉</t>
    <phoneticPr fontId="9"/>
  </si>
  <si>
    <t>実践建築設計３次元ＣＡＤ技術〈マンションリノベ編〉</t>
    <rPh sb="23" eb="24">
      <t>ヘン</t>
    </rPh>
    <phoneticPr fontId="9"/>
  </si>
  <si>
    <t>ＮＣ旋盤プログラミング技術/ＮＣ旋盤加工技術</t>
    <phoneticPr fontId="9"/>
  </si>
  <si>
    <t>マシニングセンタプログラミング技術/マシニングセンタ加工技術</t>
    <phoneticPr fontId="9"/>
  </si>
  <si>
    <t>実践機械製図</t>
  </si>
  <si>
    <t>フライス盤加工技術（平面加工編）/フライス盤加工技術（溝入れ・段付け加工編）</t>
    <phoneticPr fontId="9"/>
  </si>
  <si>
    <t>木造住宅における許容応力度設計技術〈軸組編〉</t>
    <rPh sb="18" eb="19">
      <t>ジク</t>
    </rPh>
    <rPh sb="19" eb="20">
      <t>クミ</t>
    </rPh>
    <rPh sb="20" eb="21">
      <t>ヘン</t>
    </rPh>
    <phoneticPr fontId="9"/>
  </si>
  <si>
    <t>旋盤加工技術（外径加工編）/旋盤加工技術（内径加工編）</t>
    <phoneticPr fontId="9"/>
  </si>
  <si>
    <t>冷媒配管の施工と空調機器据付け技術〈ルームエアコン編〉</t>
    <rPh sb="25" eb="26">
      <t>ヘン</t>
    </rPh>
    <phoneticPr fontId="9"/>
  </si>
  <si>
    <t>被覆アーク溶接技能クリニック（板材編）</t>
  </si>
  <si>
    <t>実習でわかる省エネルギーの進め方と対策技術</t>
  </si>
  <si>
    <t>幾何公差の解釈と活用演習</t>
  </si>
  <si>
    <t>旋盤加工応用技術（複雑形状加工編）</t>
  </si>
  <si>
    <t>現場の安全確保（５Ｓ）と生産性向上</t>
  </si>
  <si>
    <t>実践生産性改善〈収益力向上の現場運営とムダ取り技法〉</t>
    <phoneticPr fontId="9"/>
  </si>
  <si>
    <t>住宅基礎の構造設計実践技術</t>
  </si>
  <si>
    <t>木造住宅における許容応力度設計技術〈軸組編〉</t>
    <phoneticPr fontId="9"/>
  </si>
  <si>
    <t>冷媒配管の施工と空調機器据付け技術〈ルームエアコン編〉</t>
    <phoneticPr fontId="9"/>
  </si>
  <si>
    <t>住空間リフォーム設計（収納計画編）</t>
  </si>
  <si>
    <t>実践建築設計提案書作成技術〈ＰｏｗｅｒＰｏｉｎｔ編〉</t>
    <rPh sb="24" eb="25">
      <t>ヘン</t>
    </rPh>
    <phoneticPr fontId="9"/>
  </si>
  <si>
    <t>工静1001</t>
  </si>
  <si>
    <t>新入・若手社員講座
（社会人マナー）</t>
    <rPh sb="0" eb="2">
      <t>シンニュウ</t>
    </rPh>
    <rPh sb="3" eb="5">
      <t>ワカテ</t>
    </rPh>
    <rPh sb="5" eb="7">
      <t>シャイン</t>
    </rPh>
    <rPh sb="7" eb="9">
      <t>コウザ</t>
    </rPh>
    <rPh sb="11" eb="14">
      <t>シャカイジン</t>
    </rPh>
    <phoneticPr fontId="11"/>
  </si>
  <si>
    <t>工静1002</t>
  </si>
  <si>
    <t>新入・若手社員講座
（製造現場の安全衛生）</t>
    <rPh sb="0" eb="2">
      <t>シンニュウ</t>
    </rPh>
    <rPh sb="3" eb="5">
      <t>ワカテ</t>
    </rPh>
    <rPh sb="5" eb="7">
      <t>シャイン</t>
    </rPh>
    <rPh sb="7" eb="9">
      <t>コウザ</t>
    </rPh>
    <rPh sb="11" eb="13">
      <t>セイゾウ</t>
    </rPh>
    <rPh sb="13" eb="15">
      <t>ゲンバ</t>
    </rPh>
    <rPh sb="16" eb="18">
      <t>アンゼン</t>
    </rPh>
    <rPh sb="18" eb="20">
      <t>エイセイ</t>
    </rPh>
    <phoneticPr fontId="11"/>
  </si>
  <si>
    <t>工静1003</t>
  </si>
  <si>
    <t>第二種電気工事士予備講習（上期・筆記直前対策）</t>
  </si>
  <si>
    <t>工静1004</t>
  </si>
  <si>
    <t>新入・若手社員講座
（機械製図の基礎）</t>
    <rPh sb="0" eb="2">
      <t>シンニュウ</t>
    </rPh>
    <rPh sb="3" eb="5">
      <t>ワカテ</t>
    </rPh>
    <rPh sb="5" eb="7">
      <t>シャイン</t>
    </rPh>
    <rPh sb="7" eb="9">
      <t>コウザ</t>
    </rPh>
    <rPh sb="11" eb="13">
      <t>キカイ</t>
    </rPh>
    <rPh sb="13" eb="15">
      <t>セイズ</t>
    </rPh>
    <rPh sb="16" eb="18">
      <t>キソ</t>
    </rPh>
    <phoneticPr fontId="11"/>
  </si>
  <si>
    <t>工静1005</t>
  </si>
  <si>
    <t>新入・若手社員講座
（手仕上げ作業の基本）</t>
    <rPh sb="0" eb="2">
      <t>シンニュウ</t>
    </rPh>
    <rPh sb="3" eb="5">
      <t>ワカテ</t>
    </rPh>
    <rPh sb="5" eb="7">
      <t>シャイン</t>
    </rPh>
    <rPh sb="7" eb="9">
      <t>コウザ</t>
    </rPh>
    <rPh sb="11" eb="12">
      <t>テ</t>
    </rPh>
    <rPh sb="12" eb="14">
      <t>シア</t>
    </rPh>
    <rPh sb="15" eb="17">
      <t>サギョウ</t>
    </rPh>
    <rPh sb="18" eb="20">
      <t>キホン</t>
    </rPh>
    <phoneticPr fontId="11"/>
  </si>
  <si>
    <t>工静1006</t>
  </si>
  <si>
    <t>機械基礎講習／普通旋盤作業</t>
    <rPh sb="0" eb="2">
      <t>キカイ</t>
    </rPh>
    <rPh sb="2" eb="4">
      <t>キソ</t>
    </rPh>
    <rPh sb="4" eb="6">
      <t>コウシュウ</t>
    </rPh>
    <rPh sb="7" eb="9">
      <t>フツウ</t>
    </rPh>
    <rPh sb="9" eb="11">
      <t>センバン</t>
    </rPh>
    <rPh sb="11" eb="13">
      <t>サギョウ</t>
    </rPh>
    <phoneticPr fontId="12"/>
  </si>
  <si>
    <t>工静1007</t>
  </si>
  <si>
    <t>工静1008</t>
  </si>
  <si>
    <t>第二種電気工事士技能試験対策（上期）</t>
    <rPh sb="0" eb="3">
      <t>ダイニシュ</t>
    </rPh>
    <rPh sb="3" eb="5">
      <t>デンキ</t>
    </rPh>
    <rPh sb="5" eb="7">
      <t>コウジ</t>
    </rPh>
    <rPh sb="7" eb="8">
      <t>シ</t>
    </rPh>
    <rPh sb="8" eb="10">
      <t>ギノウ</t>
    </rPh>
    <rPh sb="10" eb="12">
      <t>シケン</t>
    </rPh>
    <rPh sb="12" eb="14">
      <t>タイサク</t>
    </rPh>
    <rPh sb="15" eb="17">
      <t>カミキ</t>
    </rPh>
    <phoneticPr fontId="11"/>
  </si>
  <si>
    <t>工静1009</t>
  </si>
  <si>
    <t>ガス溶接技能講習</t>
    <rPh sb="2" eb="4">
      <t>ヨウセツ</t>
    </rPh>
    <rPh sb="4" eb="6">
      <t>ギノウ</t>
    </rPh>
    <rPh sb="6" eb="8">
      <t>コウシュウ</t>
    </rPh>
    <phoneticPr fontId="11"/>
  </si>
  <si>
    <t>工静1010</t>
  </si>
  <si>
    <t>事業区分</t>
  </si>
  <si>
    <t>事業区分</t>
    <rPh sb="0" eb="4">
      <t>ジギョウクブン</t>
    </rPh>
    <phoneticPr fontId="2"/>
  </si>
  <si>
    <t>補助率</t>
    <rPh sb="0" eb="3">
      <t>ホジョリツ</t>
    </rPh>
    <phoneticPr fontId="2"/>
  </si>
  <si>
    <t>工沼1001</t>
  </si>
  <si>
    <t>新人向け（社会人マナー）</t>
  </si>
  <si>
    <t>工沼1002</t>
  </si>
  <si>
    <t>ものづくりの基本（安全・測定・手仕上編）</t>
  </si>
  <si>
    <t>工沼1003</t>
  </si>
  <si>
    <t>第二種電気工事士筆記試験対策（一般問題・配線図）上期</t>
  </si>
  <si>
    <t>工沼1004</t>
  </si>
  <si>
    <t>ものづくりの基本（自由研削といし特別教育編）</t>
  </si>
  <si>
    <t>工沼1005</t>
  </si>
  <si>
    <t>ものづくりの基本（図面の読み方編）</t>
  </si>
  <si>
    <t>工沼1006</t>
  </si>
  <si>
    <t>ガス溶接技能講習１</t>
  </si>
  <si>
    <t>工沼1007</t>
  </si>
  <si>
    <t>第二種電気工事士筆記試験対策（直前対策）上期</t>
  </si>
  <si>
    <t>工沼1008</t>
  </si>
  <si>
    <t>ガス溶接技能講習２</t>
  </si>
  <si>
    <t>工沼1009</t>
  </si>
  <si>
    <t>第二種電気工事士技能試験対策（基本作業・複線図変換）上期</t>
  </si>
  <si>
    <t>工沼1010</t>
  </si>
  <si>
    <t>第二種電気工事士技能試験対策（候補課題作成）上期</t>
  </si>
  <si>
    <t>工沼1011</t>
  </si>
  <si>
    <t>ガス溶接技能講習３</t>
  </si>
  <si>
    <t>工沼1012</t>
  </si>
  <si>
    <t>第二種電気工事士筆記試験対策（一般問題・配線図）下期</t>
  </si>
  <si>
    <t>工沼1013</t>
    <phoneticPr fontId="2"/>
  </si>
  <si>
    <t>第二種電気工事士筆記試験対策（直前対策）下期</t>
  </si>
  <si>
    <t>工沼1014</t>
  </si>
  <si>
    <t>ガス溶接技能講習４</t>
  </si>
  <si>
    <t>工沼1015</t>
  </si>
  <si>
    <t>マシニングセンタ初級</t>
  </si>
  <si>
    <t>工沼1016</t>
  </si>
  <si>
    <t>第二種電気工事士技能試験対策（基本作業・複線図変換）下期</t>
  </si>
  <si>
    <t>工沼1017</t>
  </si>
  <si>
    <t>第二種電気工事士技能試験対策（候補課題作成）下期</t>
  </si>
  <si>
    <t>工沼1018</t>
  </si>
  <si>
    <t>アーク溶接特別教育</t>
  </si>
  <si>
    <t>工沼1019</t>
  </si>
  <si>
    <t>ＮＣ旋盤初級</t>
  </si>
  <si>
    <t>工沼1020</t>
  </si>
  <si>
    <t>ＮＣ旋盤（スキルアップ編）</t>
  </si>
  <si>
    <t>工沼1021</t>
  </si>
  <si>
    <t>若手社員への指導法</t>
  </si>
  <si>
    <t>ポリ静1001</t>
    <rPh sb="2" eb="3">
      <t>シズ</t>
    </rPh>
    <phoneticPr fontId="9"/>
  </si>
  <si>
    <t>ＤＸ・デジタル人材育成事業</t>
    <rPh sb="7" eb="13">
      <t>ジンザイイクセイジギョウ</t>
    </rPh>
    <phoneticPr fontId="9"/>
  </si>
  <si>
    <t>ポリ静1002</t>
    <rPh sb="2" eb="3">
      <t>シズ</t>
    </rPh>
    <phoneticPr fontId="9"/>
  </si>
  <si>
    <t>ポリ静1003</t>
    <rPh sb="2" eb="3">
      <t>シズ</t>
    </rPh>
    <phoneticPr fontId="9"/>
  </si>
  <si>
    <t>ポリ静1004</t>
    <rPh sb="2" eb="3">
      <t>シズ</t>
    </rPh>
    <phoneticPr fontId="9"/>
  </si>
  <si>
    <t>ポリ静1005</t>
    <rPh sb="2" eb="3">
      <t>シズ</t>
    </rPh>
    <phoneticPr fontId="9"/>
  </si>
  <si>
    <t>ポリ静1006</t>
    <rPh sb="2" eb="3">
      <t>シズ</t>
    </rPh>
    <phoneticPr fontId="9"/>
  </si>
  <si>
    <t>ポリ静1007</t>
    <rPh sb="2" eb="3">
      <t>シズ</t>
    </rPh>
    <phoneticPr fontId="9"/>
  </si>
  <si>
    <t>ポリ静1008</t>
    <rPh sb="2" eb="3">
      <t>シズ</t>
    </rPh>
    <phoneticPr fontId="9"/>
  </si>
  <si>
    <t>ポリ静1009</t>
    <rPh sb="2" eb="3">
      <t>シズ</t>
    </rPh>
    <phoneticPr fontId="9"/>
  </si>
  <si>
    <t>ポリ静1010</t>
    <rPh sb="2" eb="3">
      <t>シズ</t>
    </rPh>
    <phoneticPr fontId="9"/>
  </si>
  <si>
    <t>ポリ静1011</t>
    <rPh sb="2" eb="3">
      <t>シズ</t>
    </rPh>
    <phoneticPr fontId="9"/>
  </si>
  <si>
    <t>ポリ静1012</t>
    <rPh sb="2" eb="3">
      <t>シズ</t>
    </rPh>
    <phoneticPr fontId="9"/>
  </si>
  <si>
    <t>ポリ静1013</t>
    <rPh sb="2" eb="3">
      <t>シズ</t>
    </rPh>
    <phoneticPr fontId="9"/>
  </si>
  <si>
    <t>ポリ静1014</t>
    <rPh sb="2" eb="3">
      <t>シズ</t>
    </rPh>
    <phoneticPr fontId="9"/>
  </si>
  <si>
    <t>ポリ静1015</t>
    <rPh sb="2" eb="3">
      <t>シズ</t>
    </rPh>
    <phoneticPr fontId="9"/>
  </si>
  <si>
    <t>ポリ静1016</t>
    <rPh sb="2" eb="3">
      <t>シズ</t>
    </rPh>
    <phoneticPr fontId="9"/>
  </si>
  <si>
    <t>ポリ静1017</t>
    <rPh sb="2" eb="3">
      <t>シズ</t>
    </rPh>
    <phoneticPr fontId="9"/>
  </si>
  <si>
    <t>ポリ静1018</t>
    <rPh sb="2" eb="3">
      <t>シズ</t>
    </rPh>
    <phoneticPr fontId="9"/>
  </si>
  <si>
    <t>ポリ静1019</t>
    <rPh sb="2" eb="3">
      <t>シズ</t>
    </rPh>
    <phoneticPr fontId="9"/>
  </si>
  <si>
    <t>ポリ静1020</t>
    <rPh sb="2" eb="3">
      <t>シズ</t>
    </rPh>
    <phoneticPr fontId="9"/>
  </si>
  <si>
    <t>ポリ静1021</t>
    <rPh sb="2" eb="3">
      <t>シズ</t>
    </rPh>
    <phoneticPr fontId="9"/>
  </si>
  <si>
    <t>ポリ静1022</t>
    <rPh sb="2" eb="3">
      <t>シズ</t>
    </rPh>
    <phoneticPr fontId="9"/>
  </si>
  <si>
    <t>ポリ静1023</t>
    <rPh sb="2" eb="3">
      <t>シズ</t>
    </rPh>
    <phoneticPr fontId="9"/>
  </si>
  <si>
    <t>ポリ静1024</t>
    <rPh sb="2" eb="3">
      <t>シズ</t>
    </rPh>
    <phoneticPr fontId="9"/>
  </si>
  <si>
    <t>ポリ静1025</t>
    <rPh sb="2" eb="3">
      <t>シズ</t>
    </rPh>
    <phoneticPr fontId="9"/>
  </si>
  <si>
    <t>ポリ静1026</t>
    <rPh sb="2" eb="3">
      <t>シズ</t>
    </rPh>
    <phoneticPr fontId="9"/>
  </si>
  <si>
    <t>ポリ静1027</t>
    <rPh sb="2" eb="3">
      <t>シズ</t>
    </rPh>
    <phoneticPr fontId="9"/>
  </si>
  <si>
    <t>ポリ静1028</t>
    <rPh sb="2" eb="3">
      <t>シズ</t>
    </rPh>
    <phoneticPr fontId="9"/>
  </si>
  <si>
    <t>ポリ静1029</t>
    <rPh sb="2" eb="3">
      <t>シズ</t>
    </rPh>
    <phoneticPr fontId="9"/>
  </si>
  <si>
    <t>ポリ静1030</t>
    <rPh sb="2" eb="3">
      <t>シズ</t>
    </rPh>
    <phoneticPr fontId="9"/>
  </si>
  <si>
    <t>ポリ静1031</t>
    <rPh sb="2" eb="3">
      <t>シズ</t>
    </rPh>
    <phoneticPr fontId="9"/>
  </si>
  <si>
    <t>ポリ静1032</t>
    <rPh sb="2" eb="3">
      <t>シズ</t>
    </rPh>
    <phoneticPr fontId="9"/>
  </si>
  <si>
    <t>ポリ静1033</t>
    <rPh sb="2" eb="3">
      <t>シズ</t>
    </rPh>
    <phoneticPr fontId="9"/>
  </si>
  <si>
    <t>ポリ静1034</t>
    <rPh sb="2" eb="3">
      <t>シズ</t>
    </rPh>
    <phoneticPr fontId="9"/>
  </si>
  <si>
    <t>ポリ静1035</t>
    <rPh sb="2" eb="3">
      <t>シズ</t>
    </rPh>
    <phoneticPr fontId="9"/>
  </si>
  <si>
    <t>ポリ静1036</t>
    <rPh sb="2" eb="3">
      <t>シズ</t>
    </rPh>
    <phoneticPr fontId="9"/>
  </si>
  <si>
    <t>ポリ静1037</t>
    <rPh sb="2" eb="3">
      <t>シズ</t>
    </rPh>
    <phoneticPr fontId="9"/>
  </si>
  <si>
    <t>ポリ静1038</t>
    <rPh sb="2" eb="3">
      <t>シズ</t>
    </rPh>
    <phoneticPr fontId="9"/>
  </si>
  <si>
    <t>ポリ静1039</t>
    <rPh sb="2" eb="3">
      <t>シズ</t>
    </rPh>
    <phoneticPr fontId="9"/>
  </si>
  <si>
    <t>ポリ静1040</t>
    <rPh sb="2" eb="3">
      <t>シズ</t>
    </rPh>
    <phoneticPr fontId="9"/>
  </si>
  <si>
    <t>ポリ静1041</t>
    <rPh sb="2" eb="3">
      <t>シズ</t>
    </rPh>
    <phoneticPr fontId="9"/>
  </si>
  <si>
    <t>ポリ静1042</t>
    <rPh sb="2" eb="3">
      <t>シズ</t>
    </rPh>
    <phoneticPr fontId="9"/>
  </si>
  <si>
    <t>ポリ静1043</t>
    <rPh sb="2" eb="3">
      <t>シズ</t>
    </rPh>
    <phoneticPr fontId="9"/>
  </si>
  <si>
    <t>ポリ静1103</t>
    <phoneticPr fontId="9"/>
  </si>
  <si>
    <t>相手に伝わるプレゼン資料作成</t>
    <phoneticPr fontId="9"/>
  </si>
  <si>
    <t>ポリ静1104</t>
  </si>
  <si>
    <t>生成ＡＩの活用</t>
    <phoneticPr fontId="9"/>
  </si>
  <si>
    <t>ポリ静1105</t>
  </si>
  <si>
    <t>Ｐｙｔｈｏｎを活用した事務業務の効率化</t>
    <phoneticPr fontId="9"/>
  </si>
  <si>
    <t>ポリ静1106</t>
  </si>
  <si>
    <t>物流システム設計</t>
    <phoneticPr fontId="9"/>
  </si>
  <si>
    <t>ポリ静1107</t>
  </si>
  <si>
    <t>表計算ソフトを活用した業務改善</t>
    <phoneticPr fontId="9"/>
  </si>
  <si>
    <t>ポリ静1108</t>
  </si>
  <si>
    <t>DX（デジタルトランスフォーメーション）の推進</t>
    <phoneticPr fontId="9"/>
  </si>
  <si>
    <t>ポリ静1109</t>
  </si>
  <si>
    <t>マーケティング志向の営業活動の分析と改善</t>
    <phoneticPr fontId="9"/>
  </si>
  <si>
    <t>ポリ静1110</t>
  </si>
  <si>
    <t>データ活用で進める業務連携</t>
    <phoneticPr fontId="9"/>
  </si>
  <si>
    <t>ポリ静1111</t>
    <phoneticPr fontId="2"/>
  </si>
  <si>
    <t>DX人材育成の進め方</t>
    <phoneticPr fontId="9"/>
  </si>
  <si>
    <t>ポリ静1112</t>
  </si>
  <si>
    <t>ポリ静1113</t>
  </si>
  <si>
    <t>ＡＩ（人工知能）活用</t>
    <phoneticPr fontId="9"/>
  </si>
  <si>
    <t>ポリ静1114</t>
  </si>
  <si>
    <t>ポリ静1115</t>
  </si>
  <si>
    <t>ピボットテーブルを活用したデータ分析</t>
    <phoneticPr fontId="9"/>
  </si>
  <si>
    <t>ポリ静1116</t>
  </si>
  <si>
    <t>情報漏えいの原因と対応・対策</t>
    <phoneticPr fontId="9"/>
  </si>
  <si>
    <t>ポリ静1117</t>
  </si>
  <si>
    <t>ＩＴ新技術による業務改善</t>
    <phoneticPr fontId="9"/>
  </si>
  <si>
    <t>ポリ静1118</t>
  </si>
  <si>
    <t>業務に役立つ表計算ソフトの関数活用</t>
    <phoneticPr fontId="9"/>
  </si>
  <si>
    <t>ポリ静2001</t>
    <phoneticPr fontId="9"/>
  </si>
  <si>
    <t>技能・生産性向上人材育成事業</t>
    <rPh sb="0" eb="2">
      <t>ギノウ</t>
    </rPh>
    <rPh sb="3" eb="6">
      <t>セイサンセイ</t>
    </rPh>
    <rPh sb="6" eb="8">
      <t>コウジョウ</t>
    </rPh>
    <rPh sb="8" eb="14">
      <t>ジンザイイクセイジギョウ</t>
    </rPh>
    <phoneticPr fontId="9"/>
  </si>
  <si>
    <t>ポリ静2002</t>
  </si>
  <si>
    <t>ポリ静2003</t>
  </si>
  <si>
    <t>ポリ静2004</t>
  </si>
  <si>
    <t>ポリ静2005</t>
  </si>
  <si>
    <t>ポリ静2006</t>
  </si>
  <si>
    <t>ポリ静2007</t>
  </si>
  <si>
    <t>ポリ静2008</t>
  </si>
  <si>
    <t>ポリ静2009</t>
  </si>
  <si>
    <t>ポリ静2010</t>
  </si>
  <si>
    <t>ポリ静2011</t>
  </si>
  <si>
    <t>ポリ静2012</t>
  </si>
  <si>
    <t>ポリ静2013</t>
  </si>
  <si>
    <t>ポリ静2014</t>
  </si>
  <si>
    <t>ポリ静2015</t>
  </si>
  <si>
    <t>ポリ静2016</t>
  </si>
  <si>
    <t>ポリ静2017</t>
  </si>
  <si>
    <t>ポリ静2018</t>
  </si>
  <si>
    <t>ポリ静2019</t>
  </si>
  <si>
    <t>ポリ静2020</t>
  </si>
  <si>
    <t>ポリ静2021</t>
  </si>
  <si>
    <t>ポリ静2022</t>
  </si>
  <si>
    <t>ポリ静2023</t>
  </si>
  <si>
    <t>ポリ静2024</t>
  </si>
  <si>
    <t>ポリ静2025</t>
  </si>
  <si>
    <t>ポリ静2026</t>
  </si>
  <si>
    <t>ポリ静2027</t>
  </si>
  <si>
    <t>ポリ静2028</t>
  </si>
  <si>
    <t>ポリ静2029</t>
  </si>
  <si>
    <t>ポリ静2030</t>
  </si>
  <si>
    <t>ポリ静2031</t>
  </si>
  <si>
    <t>ポリ静2032</t>
  </si>
  <si>
    <t>ポリ静2033</t>
  </si>
  <si>
    <t>ポリ静2034</t>
  </si>
  <si>
    <t>ポリ静2035</t>
  </si>
  <si>
    <t>ポリ静2036</t>
  </si>
  <si>
    <t>ポリ静2037</t>
  </si>
  <si>
    <t>ポリ静2038</t>
  </si>
  <si>
    <t>ポリ静2039</t>
  </si>
  <si>
    <t>ポリ静2040</t>
  </si>
  <si>
    <t>ポリ静2041</t>
  </si>
  <si>
    <t>ポリ静2042</t>
  </si>
  <si>
    <t>ポリ静2043</t>
  </si>
  <si>
    <t>ポリ静2044</t>
  </si>
  <si>
    <t>ポリ静2045</t>
  </si>
  <si>
    <t>ポリ静2046</t>
  </si>
  <si>
    <t>ポリ静2047</t>
  </si>
  <si>
    <t>ポリ静2048</t>
  </si>
  <si>
    <t>ポリ静2049</t>
  </si>
  <si>
    <t>ポリ静2050</t>
  </si>
  <si>
    <t>ポリ静2051</t>
  </si>
  <si>
    <t>ポリ静2052</t>
  </si>
  <si>
    <t>ポリ静2053</t>
  </si>
  <si>
    <t>ポリ静2054</t>
  </si>
  <si>
    <t>ポリ静2055</t>
  </si>
  <si>
    <t>ポリ静2056</t>
  </si>
  <si>
    <t>ポリ静2057</t>
  </si>
  <si>
    <t>ポリ静2058</t>
  </si>
  <si>
    <t>ポリ静2059</t>
  </si>
  <si>
    <t>ポリ静2060</t>
  </si>
  <si>
    <t>ポリ静2061</t>
  </si>
  <si>
    <t>ポリ静2062</t>
  </si>
  <si>
    <t>ポリ静2063</t>
  </si>
  <si>
    <t>ポリ静2064</t>
  </si>
  <si>
    <t>ポリ静2065</t>
  </si>
  <si>
    <t>ポリ静2066</t>
  </si>
  <si>
    <t>ポリ静2067</t>
  </si>
  <si>
    <t>ポリ静2068</t>
  </si>
  <si>
    <t>ポリ静2069</t>
  </si>
  <si>
    <t>ポリ静2070</t>
  </si>
  <si>
    <t>ポリ静2071</t>
  </si>
  <si>
    <t>ポリ静2072</t>
  </si>
  <si>
    <t>ポリ静2073</t>
  </si>
  <si>
    <t>ポリ静2074</t>
  </si>
  <si>
    <t>ポリ静2075</t>
  </si>
  <si>
    <t>ポリ静2076</t>
  </si>
  <si>
    <t>ポリ静2077</t>
  </si>
  <si>
    <t>ポリ静2078</t>
  </si>
  <si>
    <t>ポリ静2079</t>
  </si>
  <si>
    <t>ポリ静2080</t>
  </si>
  <si>
    <t>ポリ静2081</t>
  </si>
  <si>
    <t>ポリ静2082</t>
  </si>
  <si>
    <t>ポリ静2083</t>
  </si>
  <si>
    <t>ポリ静2084</t>
  </si>
  <si>
    <t>ポリ静2085</t>
  </si>
  <si>
    <t>ポリ静2086</t>
    <rPh sb="2" eb="3">
      <t>シズ</t>
    </rPh>
    <phoneticPr fontId="9"/>
  </si>
  <si>
    <t>組織力強化のための管理</t>
    <phoneticPr fontId="2"/>
  </si>
  <si>
    <t>ポリ静2087</t>
    <rPh sb="2" eb="3">
      <t>シズ</t>
    </rPh>
    <phoneticPr fontId="9"/>
  </si>
  <si>
    <t>企業価値を上げるための財務管理</t>
    <phoneticPr fontId="2"/>
  </si>
  <si>
    <t>ポリ静2030</t>
    <rPh sb="2" eb="3">
      <t>シズ</t>
    </rPh>
    <phoneticPr fontId="9"/>
  </si>
  <si>
    <t>ポリ静2031</t>
    <rPh sb="2" eb="3">
      <t>シズ</t>
    </rPh>
    <phoneticPr fontId="9"/>
  </si>
  <si>
    <t>ポリ静2032</t>
    <rPh sb="2" eb="3">
      <t>シズ</t>
    </rPh>
    <phoneticPr fontId="9"/>
  </si>
  <si>
    <t>ポリ静2033</t>
    <rPh sb="2" eb="3">
      <t>シズ</t>
    </rPh>
    <phoneticPr fontId="9"/>
  </si>
  <si>
    <t>ポリ静2034</t>
    <rPh sb="2" eb="3">
      <t>シズ</t>
    </rPh>
    <phoneticPr fontId="9"/>
  </si>
  <si>
    <t>ポリ静2035</t>
    <rPh sb="2" eb="3">
      <t>シズ</t>
    </rPh>
    <phoneticPr fontId="9"/>
  </si>
  <si>
    <t>ポリ静2036</t>
    <rPh sb="2" eb="3">
      <t>シズ</t>
    </rPh>
    <phoneticPr fontId="9"/>
  </si>
  <si>
    <t>ポリ静2037</t>
    <rPh sb="2" eb="3">
      <t>シズ</t>
    </rPh>
    <phoneticPr fontId="9"/>
  </si>
  <si>
    <t>ポリ静2038</t>
    <rPh sb="2" eb="3">
      <t>シズ</t>
    </rPh>
    <phoneticPr fontId="9"/>
  </si>
  <si>
    <t>ポリ静2039</t>
    <rPh sb="2" eb="3">
      <t>シズ</t>
    </rPh>
    <phoneticPr fontId="9"/>
  </si>
  <si>
    <t>ポリ静2040</t>
    <rPh sb="2" eb="3">
      <t>シズ</t>
    </rPh>
    <phoneticPr fontId="9"/>
  </si>
  <si>
    <t>ポリ静2041</t>
    <rPh sb="2" eb="3">
      <t>シズ</t>
    </rPh>
    <phoneticPr fontId="9"/>
  </si>
  <si>
    <t>ポリ静2042</t>
    <rPh sb="2" eb="3">
      <t>シズ</t>
    </rPh>
    <phoneticPr fontId="9"/>
  </si>
  <si>
    <t>ポリ静2043</t>
    <rPh sb="2" eb="3">
      <t>シズ</t>
    </rPh>
    <phoneticPr fontId="9"/>
  </si>
  <si>
    <t>ポリ静2044</t>
    <rPh sb="2" eb="3">
      <t>シズ</t>
    </rPh>
    <phoneticPr fontId="9"/>
  </si>
  <si>
    <t>ポリ静2045</t>
    <rPh sb="2" eb="3">
      <t>シズ</t>
    </rPh>
    <phoneticPr fontId="9"/>
  </si>
  <si>
    <t>ポリ静2046</t>
    <rPh sb="2" eb="3">
      <t>シズ</t>
    </rPh>
    <phoneticPr fontId="9"/>
  </si>
  <si>
    <t>ポリ静2047</t>
    <rPh sb="2" eb="3">
      <t>シズ</t>
    </rPh>
    <phoneticPr fontId="9"/>
  </si>
  <si>
    <t>ポリ静2048</t>
    <rPh sb="2" eb="3">
      <t>シズ</t>
    </rPh>
    <phoneticPr fontId="9"/>
  </si>
  <si>
    <t>ポリ静2049</t>
    <rPh sb="2" eb="3">
      <t>シズ</t>
    </rPh>
    <phoneticPr fontId="9"/>
  </si>
  <si>
    <t>ポリ静2050</t>
    <rPh sb="2" eb="3">
      <t>シズ</t>
    </rPh>
    <phoneticPr fontId="9"/>
  </si>
  <si>
    <t>ポリ静2051</t>
    <rPh sb="2" eb="3">
      <t>シズ</t>
    </rPh>
    <phoneticPr fontId="9"/>
  </si>
  <si>
    <t>ポリ静2052</t>
    <rPh sb="2" eb="3">
      <t>シズ</t>
    </rPh>
    <phoneticPr fontId="9"/>
  </si>
  <si>
    <t>ポリ静2053</t>
    <rPh sb="2" eb="3">
      <t>シズ</t>
    </rPh>
    <phoneticPr fontId="9"/>
  </si>
  <si>
    <t>ポリ静2054</t>
    <rPh sb="2" eb="3">
      <t>シズ</t>
    </rPh>
    <phoneticPr fontId="9"/>
  </si>
  <si>
    <t>ポリ静2055</t>
    <rPh sb="2" eb="3">
      <t>シズ</t>
    </rPh>
    <phoneticPr fontId="9"/>
  </si>
  <si>
    <t>ポリ静2056</t>
    <rPh sb="2" eb="3">
      <t>シズ</t>
    </rPh>
    <phoneticPr fontId="9"/>
  </si>
  <si>
    <t>ポリ静2057</t>
    <rPh sb="2" eb="3">
      <t>シズ</t>
    </rPh>
    <phoneticPr fontId="9"/>
  </si>
  <si>
    <t>ポリ静2058</t>
    <rPh sb="2" eb="3">
      <t>シズ</t>
    </rPh>
    <phoneticPr fontId="9"/>
  </si>
  <si>
    <t>機械設備設計のための総合力学</t>
    <phoneticPr fontId="2"/>
  </si>
  <si>
    <t>ポリ静2059</t>
    <rPh sb="2" eb="3">
      <t>シズ</t>
    </rPh>
    <phoneticPr fontId="9"/>
  </si>
  <si>
    <t>ポリ静2060</t>
    <rPh sb="2" eb="3">
      <t>シズ</t>
    </rPh>
    <phoneticPr fontId="9"/>
  </si>
  <si>
    <t>ポリ静2061</t>
    <rPh sb="2" eb="3">
      <t>シズ</t>
    </rPh>
    <phoneticPr fontId="9"/>
  </si>
  <si>
    <t>ポリ静2062</t>
    <rPh sb="2" eb="3">
      <t>シズ</t>
    </rPh>
    <phoneticPr fontId="9"/>
  </si>
  <si>
    <t>ポリ静2063</t>
    <rPh sb="2" eb="3">
      <t>シズ</t>
    </rPh>
    <phoneticPr fontId="9"/>
  </si>
  <si>
    <t>ポリ静2064</t>
    <rPh sb="2" eb="3">
      <t>シズ</t>
    </rPh>
    <phoneticPr fontId="9"/>
  </si>
  <si>
    <t>ポリ静2065</t>
    <rPh sb="2" eb="3">
      <t>シズ</t>
    </rPh>
    <phoneticPr fontId="9"/>
  </si>
  <si>
    <t>ポリ静2066</t>
    <rPh sb="2" eb="3">
      <t>シズ</t>
    </rPh>
    <phoneticPr fontId="9"/>
  </si>
  <si>
    <t>ポリ静2067</t>
    <rPh sb="2" eb="3">
      <t>シズ</t>
    </rPh>
    <phoneticPr fontId="9"/>
  </si>
  <si>
    <t>ポリ静2068</t>
    <rPh sb="2" eb="3">
      <t>シズ</t>
    </rPh>
    <phoneticPr fontId="9"/>
  </si>
  <si>
    <t>ポリ静2069</t>
    <rPh sb="2" eb="3">
      <t>シズ</t>
    </rPh>
    <phoneticPr fontId="9"/>
  </si>
  <si>
    <t>ポリ静2070</t>
    <rPh sb="2" eb="3">
      <t>シズ</t>
    </rPh>
    <phoneticPr fontId="9"/>
  </si>
  <si>
    <t>ポリ静2071</t>
    <rPh sb="2" eb="3">
      <t>シズ</t>
    </rPh>
    <phoneticPr fontId="9"/>
  </si>
  <si>
    <t>ポリ静2072</t>
    <rPh sb="2" eb="3">
      <t>シズ</t>
    </rPh>
    <phoneticPr fontId="9"/>
  </si>
  <si>
    <t>ポリ静2073</t>
    <rPh sb="2" eb="3">
      <t>シズ</t>
    </rPh>
    <phoneticPr fontId="9"/>
  </si>
  <si>
    <t>ポリ静2074</t>
    <rPh sb="2" eb="3">
      <t>シズ</t>
    </rPh>
    <phoneticPr fontId="9"/>
  </si>
  <si>
    <t>ポリ静2075</t>
    <rPh sb="2" eb="3">
      <t>シズ</t>
    </rPh>
    <phoneticPr fontId="9"/>
  </si>
  <si>
    <t>ポリ静2076</t>
    <rPh sb="2" eb="3">
      <t>シズ</t>
    </rPh>
    <phoneticPr fontId="9"/>
  </si>
  <si>
    <t>ポリ静2077</t>
    <rPh sb="2" eb="3">
      <t>シズ</t>
    </rPh>
    <phoneticPr fontId="9"/>
  </si>
  <si>
    <t>ポリ静2078</t>
    <rPh sb="2" eb="3">
      <t>シズ</t>
    </rPh>
    <phoneticPr fontId="9"/>
  </si>
  <si>
    <t>ポリ静2079</t>
    <rPh sb="2" eb="3">
      <t>シズ</t>
    </rPh>
    <phoneticPr fontId="9"/>
  </si>
  <si>
    <t>ポリ静2080</t>
    <rPh sb="2" eb="3">
      <t>シズ</t>
    </rPh>
    <phoneticPr fontId="9"/>
  </si>
  <si>
    <t>ポリ静2081</t>
    <rPh sb="2" eb="3">
      <t>シズ</t>
    </rPh>
    <phoneticPr fontId="9"/>
  </si>
  <si>
    <t>ポリ静2082</t>
    <rPh sb="2" eb="3">
      <t>シズ</t>
    </rPh>
    <phoneticPr fontId="9"/>
  </si>
  <si>
    <t>ポリ静2083</t>
    <rPh sb="2" eb="3">
      <t>シズ</t>
    </rPh>
    <phoneticPr fontId="9"/>
  </si>
  <si>
    <t>ポリ静2084</t>
    <rPh sb="2" eb="3">
      <t>シズ</t>
    </rPh>
    <phoneticPr fontId="9"/>
  </si>
  <si>
    <t>ポリ静2085</t>
    <rPh sb="2" eb="3">
      <t>シズ</t>
    </rPh>
    <phoneticPr fontId="9"/>
  </si>
  <si>
    <t>従業員満足度の向上</t>
    <phoneticPr fontId="2"/>
  </si>
  <si>
    <t>業務効率向上のための時間管理</t>
    <phoneticPr fontId="2"/>
  </si>
  <si>
    <t>生産現場の問題解決</t>
    <phoneticPr fontId="2"/>
  </si>
  <si>
    <t>ポリ浜1001</t>
    <rPh sb="2" eb="3">
      <t>ハマ</t>
    </rPh>
    <phoneticPr fontId="9"/>
  </si>
  <si>
    <t>ポリ浜1002</t>
    <rPh sb="2" eb="3">
      <t>ハマ</t>
    </rPh>
    <phoneticPr fontId="9"/>
  </si>
  <si>
    <t>ポリ浜1003</t>
    <rPh sb="2" eb="3">
      <t>ハマ</t>
    </rPh>
    <phoneticPr fontId="9"/>
  </si>
  <si>
    <t>ポリ浜1004</t>
    <rPh sb="2" eb="3">
      <t>ハマ</t>
    </rPh>
    <phoneticPr fontId="9"/>
  </si>
  <si>
    <t>ポリ浜1005</t>
    <rPh sb="2" eb="3">
      <t>ハマ</t>
    </rPh>
    <phoneticPr fontId="9"/>
  </si>
  <si>
    <t>ＮＣ旋盤加工技術</t>
    <phoneticPr fontId="9"/>
  </si>
  <si>
    <t>ポリ浜1006</t>
    <rPh sb="2" eb="3">
      <t>ハマ</t>
    </rPh>
    <phoneticPr fontId="9"/>
  </si>
  <si>
    <t>ポリ浜1007</t>
    <rPh sb="2" eb="3">
      <t>ハマ</t>
    </rPh>
    <phoneticPr fontId="9"/>
  </si>
  <si>
    <t>ポリ浜1008</t>
    <rPh sb="2" eb="3">
      <t>ハマ</t>
    </rPh>
    <phoneticPr fontId="9"/>
  </si>
  <si>
    <t>マシニングセンタプログラミング技術</t>
    <phoneticPr fontId="9"/>
  </si>
  <si>
    <t>ポリ浜1009</t>
    <rPh sb="2" eb="3">
      <t>ハマ</t>
    </rPh>
    <phoneticPr fontId="9"/>
  </si>
  <si>
    <t>ポリ浜1010</t>
    <rPh sb="2" eb="3">
      <t>ハマ</t>
    </rPh>
    <phoneticPr fontId="9"/>
  </si>
  <si>
    <t>マイコン制御システム開発技術（Ｒａｓｐｂｅｒｒｙ　Ｐｉ導入編）</t>
  </si>
  <si>
    <t>ポリ浜1011</t>
    <rPh sb="2" eb="3">
      <t>ハマ</t>
    </rPh>
    <phoneticPr fontId="9"/>
  </si>
  <si>
    <t>ポリ浜1012</t>
    <rPh sb="2" eb="3">
      <t>ハマ</t>
    </rPh>
    <phoneticPr fontId="9"/>
  </si>
  <si>
    <t>ポリ浜1013</t>
    <rPh sb="2" eb="3">
      <t>ハマ</t>
    </rPh>
    <phoneticPr fontId="9"/>
  </si>
  <si>
    <t>組込み技術者のためのプログラミング（前編・配列と関数編）</t>
  </si>
  <si>
    <t>ポリ浜1014</t>
    <rPh sb="2" eb="3">
      <t>ハマ</t>
    </rPh>
    <phoneticPr fontId="9"/>
  </si>
  <si>
    <t>ポリ浜1015</t>
    <rPh sb="2" eb="3">
      <t>ハマ</t>
    </rPh>
    <phoneticPr fontId="9"/>
  </si>
  <si>
    <t>ポリ浜1016</t>
    <rPh sb="2" eb="3">
      <t>ハマ</t>
    </rPh>
    <phoneticPr fontId="9"/>
  </si>
  <si>
    <t>ポリ浜1017</t>
    <rPh sb="2" eb="3">
      <t>ハマ</t>
    </rPh>
    <phoneticPr fontId="9"/>
  </si>
  <si>
    <t>ポリ浜1018</t>
    <rPh sb="2" eb="3">
      <t>ハマ</t>
    </rPh>
    <phoneticPr fontId="9"/>
  </si>
  <si>
    <t>組込み技術者のためのプログラミング（後編・ポインタと構造体編）</t>
  </si>
  <si>
    <t>ポリ浜1019</t>
    <rPh sb="2" eb="3">
      <t>ハマ</t>
    </rPh>
    <phoneticPr fontId="9"/>
  </si>
  <si>
    <t>ポリ浜1020</t>
    <rPh sb="2" eb="3">
      <t>ハマ</t>
    </rPh>
    <phoneticPr fontId="9"/>
  </si>
  <si>
    <t>ポリ浜1021</t>
    <rPh sb="2" eb="3">
      <t>ハマ</t>
    </rPh>
    <phoneticPr fontId="9"/>
  </si>
  <si>
    <t>ポリ浜1022</t>
    <rPh sb="2" eb="3">
      <t>ハマ</t>
    </rPh>
    <phoneticPr fontId="9"/>
  </si>
  <si>
    <t>ポリ浜1023</t>
    <rPh sb="2" eb="3">
      <t>ハマ</t>
    </rPh>
    <phoneticPr fontId="9"/>
  </si>
  <si>
    <t>マイコン制御システム開発技術（Ｒａｓｐｂｅｒｒｙ　Ｐｉ活用編）</t>
  </si>
  <si>
    <t>ポリ浜1024</t>
    <rPh sb="2" eb="3">
      <t>ハマ</t>
    </rPh>
    <phoneticPr fontId="9"/>
  </si>
  <si>
    <t>ポリ浜1025</t>
    <rPh sb="2" eb="3">
      <t>ハマ</t>
    </rPh>
    <phoneticPr fontId="9"/>
  </si>
  <si>
    <t>ポリ浜1026</t>
    <rPh sb="2" eb="3">
      <t>ハマ</t>
    </rPh>
    <phoneticPr fontId="9"/>
  </si>
  <si>
    <t>ポリ浜1027</t>
    <rPh sb="2" eb="3">
      <t>ハマ</t>
    </rPh>
    <phoneticPr fontId="9"/>
  </si>
  <si>
    <t>ポリ浜1028</t>
    <rPh sb="2" eb="3">
      <t>ハマ</t>
    </rPh>
    <phoneticPr fontId="9"/>
  </si>
  <si>
    <t>ポリ浜1029</t>
    <rPh sb="2" eb="3">
      <t>ハマ</t>
    </rPh>
    <phoneticPr fontId="9"/>
  </si>
  <si>
    <t>ポリ浜1101</t>
    <rPh sb="2" eb="3">
      <t>ハマ</t>
    </rPh>
    <phoneticPr fontId="9"/>
  </si>
  <si>
    <t>ポリ浜1102</t>
    <rPh sb="2" eb="3">
      <t>ハマ</t>
    </rPh>
    <phoneticPr fontId="9"/>
  </si>
  <si>
    <t>業務効率を向上させるワープロソフト活用</t>
    <phoneticPr fontId="9"/>
  </si>
  <si>
    <t>ポリ浜1103</t>
    <rPh sb="2" eb="3">
      <t>ハマ</t>
    </rPh>
    <phoneticPr fontId="9"/>
  </si>
  <si>
    <t>ポリ浜1104</t>
    <rPh sb="2" eb="3">
      <t>ハマ</t>
    </rPh>
    <phoneticPr fontId="9"/>
  </si>
  <si>
    <t>企業内でＩＴ活用を推進するために必要な技術理解</t>
    <phoneticPr fontId="9"/>
  </si>
  <si>
    <t>ポリ浜1105</t>
    <rPh sb="2" eb="3">
      <t>ハマ</t>
    </rPh>
    <phoneticPr fontId="9"/>
  </si>
  <si>
    <t>失敗しない社内システム導入</t>
    <phoneticPr fontId="9"/>
  </si>
  <si>
    <t>ポリ浜1106</t>
    <rPh sb="2" eb="3">
      <t>ハマ</t>
    </rPh>
    <phoneticPr fontId="9"/>
  </si>
  <si>
    <t>ＲＰＡ活用</t>
    <phoneticPr fontId="9"/>
  </si>
  <si>
    <t>ポリ浜1107</t>
    <rPh sb="2" eb="3">
      <t>ハマ</t>
    </rPh>
    <phoneticPr fontId="9"/>
  </si>
  <si>
    <t>ポリ浜1108</t>
    <rPh sb="2" eb="3">
      <t>ハマ</t>
    </rPh>
    <phoneticPr fontId="9"/>
  </si>
  <si>
    <t>ポリ浜2101</t>
    <rPh sb="2" eb="3">
      <t>ハマ</t>
    </rPh>
    <phoneticPr fontId="9"/>
  </si>
  <si>
    <t>ポリ浜2102</t>
    <rPh sb="2" eb="3">
      <t>ハマ</t>
    </rPh>
    <phoneticPr fontId="9"/>
  </si>
  <si>
    <t>ポリ浜2103</t>
    <rPh sb="2" eb="3">
      <t>ハマ</t>
    </rPh>
    <phoneticPr fontId="9"/>
  </si>
  <si>
    <t>ポリ浜2104</t>
    <rPh sb="2" eb="3">
      <t>ハマ</t>
    </rPh>
    <phoneticPr fontId="9"/>
  </si>
  <si>
    <t>ポリ浜2105</t>
    <rPh sb="2" eb="3">
      <t>ハマ</t>
    </rPh>
    <phoneticPr fontId="9"/>
  </si>
  <si>
    <t>ポリ浜2106</t>
    <rPh sb="2" eb="3">
      <t>ハマ</t>
    </rPh>
    <phoneticPr fontId="9"/>
  </si>
  <si>
    <t>ポリ浜2107</t>
    <rPh sb="2" eb="3">
      <t>ハマ</t>
    </rPh>
    <phoneticPr fontId="9"/>
  </si>
  <si>
    <t>ポリ浜2108</t>
    <rPh sb="2" eb="3">
      <t>ハマ</t>
    </rPh>
    <phoneticPr fontId="9"/>
  </si>
  <si>
    <t>ポリ浜2109</t>
    <rPh sb="2" eb="3">
      <t>ハマ</t>
    </rPh>
    <phoneticPr fontId="9"/>
  </si>
  <si>
    <t>ポリ浜2110</t>
    <rPh sb="2" eb="3">
      <t>ハマ</t>
    </rPh>
    <phoneticPr fontId="9"/>
  </si>
  <si>
    <t>ポリ浜2111</t>
    <rPh sb="2" eb="3">
      <t>ハマ</t>
    </rPh>
    <phoneticPr fontId="9"/>
  </si>
  <si>
    <t>ポリ浜2112</t>
    <rPh sb="2" eb="3">
      <t>ハマ</t>
    </rPh>
    <phoneticPr fontId="9"/>
  </si>
  <si>
    <t>ポリ浜2113</t>
    <rPh sb="2" eb="3">
      <t>ハマ</t>
    </rPh>
    <phoneticPr fontId="9"/>
  </si>
  <si>
    <t>ポリ浜2114</t>
    <rPh sb="2" eb="3">
      <t>ハマ</t>
    </rPh>
    <phoneticPr fontId="9"/>
  </si>
  <si>
    <t>ポリ浜2115</t>
    <rPh sb="2" eb="3">
      <t>ハマ</t>
    </rPh>
    <phoneticPr fontId="9"/>
  </si>
  <si>
    <t>ポリ浜2116</t>
    <rPh sb="2" eb="3">
      <t>ハマ</t>
    </rPh>
    <phoneticPr fontId="9"/>
  </si>
  <si>
    <t>ポリ浜2117</t>
    <rPh sb="2" eb="3">
      <t>ハマ</t>
    </rPh>
    <phoneticPr fontId="9"/>
  </si>
  <si>
    <t>ポリ浜2118</t>
    <rPh sb="2" eb="3">
      <t>ハマ</t>
    </rPh>
    <phoneticPr fontId="9"/>
  </si>
  <si>
    <t>生産性向上のための統計解析手法を活用した品質管理</t>
  </si>
  <si>
    <t>ポリ浜2119</t>
    <rPh sb="2" eb="3">
      <t>ハマ</t>
    </rPh>
    <phoneticPr fontId="9"/>
  </si>
  <si>
    <t>ポリ浜2120</t>
    <rPh sb="2" eb="3">
      <t>ハマ</t>
    </rPh>
    <phoneticPr fontId="9"/>
  </si>
  <si>
    <t>ポリ浜2121</t>
    <rPh sb="2" eb="3">
      <t>ハマ</t>
    </rPh>
    <phoneticPr fontId="9"/>
  </si>
  <si>
    <t>ポリ浜2122</t>
    <rPh sb="2" eb="3">
      <t>ハマ</t>
    </rPh>
    <phoneticPr fontId="9"/>
  </si>
  <si>
    <t>ポリ浜2123</t>
    <rPh sb="2" eb="3">
      <t>ハマ</t>
    </rPh>
    <phoneticPr fontId="9"/>
  </si>
  <si>
    <t>ポリ浜2124</t>
    <rPh sb="2" eb="3">
      <t>ハマ</t>
    </rPh>
    <phoneticPr fontId="9"/>
  </si>
  <si>
    <t>ポリ浜2125</t>
    <rPh sb="2" eb="3">
      <t>ハマ</t>
    </rPh>
    <phoneticPr fontId="9"/>
  </si>
  <si>
    <t>ポリ浜2126</t>
    <rPh sb="2" eb="3">
      <t>ハマ</t>
    </rPh>
    <phoneticPr fontId="9"/>
  </si>
  <si>
    <t>ポリ浜2127</t>
    <rPh sb="2" eb="3">
      <t>ハマ</t>
    </rPh>
    <phoneticPr fontId="9"/>
  </si>
  <si>
    <t>ポリ浜2128</t>
    <rPh sb="2" eb="3">
      <t>ハマ</t>
    </rPh>
    <phoneticPr fontId="9"/>
  </si>
  <si>
    <t>ポリ浜2129</t>
    <rPh sb="2" eb="3">
      <t>ハマ</t>
    </rPh>
    <phoneticPr fontId="9"/>
  </si>
  <si>
    <t>ポリ浜2130</t>
    <rPh sb="2" eb="3">
      <t>ハマ</t>
    </rPh>
    <phoneticPr fontId="9"/>
  </si>
  <si>
    <t>ポリ浜2131</t>
    <rPh sb="2" eb="3">
      <t>ハマ</t>
    </rPh>
    <phoneticPr fontId="9"/>
  </si>
  <si>
    <t>ポリ浜2132</t>
    <rPh sb="2" eb="3">
      <t>ハマ</t>
    </rPh>
    <phoneticPr fontId="9"/>
  </si>
  <si>
    <t>ポリ浜2133</t>
    <rPh sb="2" eb="3">
      <t>ハマ</t>
    </rPh>
    <phoneticPr fontId="9"/>
  </si>
  <si>
    <t>ポリ浜2134</t>
    <rPh sb="2" eb="3">
      <t>ハマ</t>
    </rPh>
    <phoneticPr fontId="9"/>
  </si>
  <si>
    <t>ポリ浜2135</t>
    <rPh sb="2" eb="3">
      <t>ハマ</t>
    </rPh>
    <phoneticPr fontId="9"/>
  </si>
  <si>
    <t>ポリ浜2136</t>
    <rPh sb="2" eb="3">
      <t>ハマ</t>
    </rPh>
    <phoneticPr fontId="9"/>
  </si>
  <si>
    <t>ポリ浜2137</t>
    <rPh sb="2" eb="3">
      <t>ハマ</t>
    </rPh>
    <phoneticPr fontId="9"/>
  </si>
  <si>
    <t>ポリ浜2138</t>
    <rPh sb="2" eb="3">
      <t>ハマ</t>
    </rPh>
    <phoneticPr fontId="9"/>
  </si>
  <si>
    <t>ポリ浜2139</t>
    <rPh sb="2" eb="3">
      <t>ハマ</t>
    </rPh>
    <phoneticPr fontId="9"/>
  </si>
  <si>
    <t>ポリ浜2140</t>
    <rPh sb="2" eb="3">
      <t>ハマ</t>
    </rPh>
    <phoneticPr fontId="9"/>
  </si>
  <si>
    <t>ポリ浜2141</t>
    <rPh sb="2" eb="3">
      <t>ハマ</t>
    </rPh>
    <phoneticPr fontId="9"/>
  </si>
  <si>
    <t>ポリ浜2142</t>
    <rPh sb="2" eb="3">
      <t>ハマ</t>
    </rPh>
    <phoneticPr fontId="9"/>
  </si>
  <si>
    <t>ポリ浜2143</t>
    <rPh sb="2" eb="3">
      <t>ハマ</t>
    </rPh>
    <phoneticPr fontId="9"/>
  </si>
  <si>
    <t>ポリ浜2144</t>
    <rPh sb="2" eb="3">
      <t>ハマ</t>
    </rPh>
    <phoneticPr fontId="9"/>
  </si>
  <si>
    <t>プラスチック射出成形技術の要点</t>
  </si>
  <si>
    <t>ポリ浜2145</t>
    <rPh sb="2" eb="3">
      <t>ハマ</t>
    </rPh>
    <phoneticPr fontId="9"/>
  </si>
  <si>
    <t>ポリ浜2146</t>
    <rPh sb="2" eb="3">
      <t>ハマ</t>
    </rPh>
    <phoneticPr fontId="9"/>
  </si>
  <si>
    <t>ポリ浜2147</t>
    <rPh sb="2" eb="3">
      <t>ハマ</t>
    </rPh>
    <phoneticPr fontId="9"/>
  </si>
  <si>
    <t>ポリ浜2148</t>
    <rPh sb="2" eb="3">
      <t>ハマ</t>
    </rPh>
    <phoneticPr fontId="9"/>
  </si>
  <si>
    <t>ポリ浜2149</t>
    <rPh sb="2" eb="3">
      <t>ハマ</t>
    </rPh>
    <phoneticPr fontId="9"/>
  </si>
  <si>
    <t>ポリ浜2150</t>
    <rPh sb="2" eb="3">
      <t>ハマ</t>
    </rPh>
    <phoneticPr fontId="9"/>
  </si>
  <si>
    <t>ポリ浜2151</t>
    <rPh sb="2" eb="3">
      <t>ハマ</t>
    </rPh>
    <phoneticPr fontId="9"/>
  </si>
  <si>
    <t>製造現場のＩＥ手法による実践的改善</t>
  </si>
  <si>
    <t>ポリ浜2152</t>
    <rPh sb="2" eb="3">
      <t>ハマ</t>
    </rPh>
    <phoneticPr fontId="9"/>
  </si>
  <si>
    <t>ポリ浜2153</t>
    <rPh sb="2" eb="3">
      <t>ハマ</t>
    </rPh>
    <phoneticPr fontId="9"/>
  </si>
  <si>
    <t>ポリ浜2154</t>
    <rPh sb="2" eb="3">
      <t>ハマ</t>
    </rPh>
    <phoneticPr fontId="9"/>
  </si>
  <si>
    <t>ポリ浜2155</t>
    <rPh sb="2" eb="3">
      <t>ハマ</t>
    </rPh>
    <phoneticPr fontId="9"/>
  </si>
  <si>
    <t>難削材における工具とツーリングの加工技術</t>
  </si>
  <si>
    <t>ポリ浜2156</t>
    <rPh sb="2" eb="3">
      <t>ハマ</t>
    </rPh>
    <phoneticPr fontId="9"/>
  </si>
  <si>
    <t>ポリ浜2157</t>
    <rPh sb="2" eb="3">
      <t>ハマ</t>
    </rPh>
    <phoneticPr fontId="9"/>
  </si>
  <si>
    <t>ポリ浜2158</t>
    <rPh sb="2" eb="3">
      <t>ハマ</t>
    </rPh>
    <phoneticPr fontId="9"/>
  </si>
  <si>
    <t>ポリ浜2159</t>
    <rPh sb="2" eb="3">
      <t>ハマ</t>
    </rPh>
    <phoneticPr fontId="9"/>
  </si>
  <si>
    <t>ポリ浜2160</t>
    <rPh sb="2" eb="3">
      <t>ハマ</t>
    </rPh>
    <phoneticPr fontId="9"/>
  </si>
  <si>
    <t>低圧電気設備の保守点検技術</t>
  </si>
  <si>
    <t>ポリ浜2161</t>
    <rPh sb="2" eb="3">
      <t>ハマ</t>
    </rPh>
    <phoneticPr fontId="9"/>
  </si>
  <si>
    <t>品質管理実践</t>
    <phoneticPr fontId="9"/>
  </si>
  <si>
    <t>静県大001</t>
    <rPh sb="0" eb="1">
      <t>セイ</t>
    </rPh>
    <rPh sb="1" eb="2">
      <t>ケン</t>
    </rPh>
    <rPh sb="2" eb="3">
      <t>ダイ</t>
    </rPh>
    <phoneticPr fontId="2"/>
  </si>
  <si>
    <t>機械学習入門</t>
    <rPh sb="0" eb="2">
      <t>キカイ</t>
    </rPh>
    <rPh sb="2" eb="4">
      <t>ガクシュウ</t>
    </rPh>
    <rPh sb="4" eb="6">
      <t>ニュウモン</t>
    </rPh>
    <phoneticPr fontId="13"/>
  </si>
  <si>
    <t>ＤＸ・デジタル人材育成事業</t>
  </si>
  <si>
    <t>静県大002</t>
    <rPh sb="0" eb="1">
      <t>セイ</t>
    </rPh>
    <rPh sb="1" eb="2">
      <t>ケン</t>
    </rPh>
    <rPh sb="2" eb="3">
      <t>ダイ</t>
    </rPh>
    <phoneticPr fontId="2"/>
  </si>
  <si>
    <t>しくみから学ぶ生成AI</t>
    <phoneticPr fontId="2"/>
  </si>
  <si>
    <t>静県大003</t>
    <rPh sb="0" eb="1">
      <t>セイ</t>
    </rPh>
    <rPh sb="1" eb="2">
      <t>ケン</t>
    </rPh>
    <rPh sb="2" eb="3">
      <t>ダイ</t>
    </rPh>
    <phoneticPr fontId="2"/>
  </si>
  <si>
    <t>ビジネスダッシュボード入門</t>
    <rPh sb="11" eb="13">
      <t>ニュウモン</t>
    </rPh>
    <phoneticPr fontId="13"/>
  </si>
  <si>
    <t>静県大004</t>
    <rPh sb="0" eb="1">
      <t>セイ</t>
    </rPh>
    <rPh sb="1" eb="2">
      <t>ケン</t>
    </rPh>
    <rPh sb="2" eb="3">
      <t>ダイ</t>
    </rPh>
    <phoneticPr fontId="2"/>
  </si>
  <si>
    <t>Pythonによる会計データサイエンス</t>
    <phoneticPr fontId="13"/>
  </si>
  <si>
    <t>〇</t>
    <phoneticPr fontId="2"/>
  </si>
  <si>
    <t>浜専1001</t>
  </si>
  <si>
    <t>アーク溶接特別教育(2日コース)①</t>
  </si>
  <si>
    <t>浜専1002</t>
  </si>
  <si>
    <t>アーク溶接特別教育(3日コース)①</t>
  </si>
  <si>
    <t>浜専1003</t>
  </si>
  <si>
    <t>浜専1004</t>
  </si>
  <si>
    <t>浜専1005</t>
  </si>
  <si>
    <t>1級技能士コース配管</t>
  </si>
  <si>
    <t>浜専1006</t>
  </si>
  <si>
    <t>浜専1007</t>
  </si>
  <si>
    <t>浜専1008</t>
  </si>
  <si>
    <t>浜専1009</t>
  </si>
  <si>
    <t>浜専1010</t>
  </si>
  <si>
    <t>浜専1011</t>
  </si>
  <si>
    <t>FAのためのシーケンス制御初級①</t>
  </si>
  <si>
    <t>浜専1012</t>
  </si>
  <si>
    <t>研削といし取替等特別教育（自由研削）①</t>
  </si>
  <si>
    <t>浜専1013</t>
  </si>
  <si>
    <t>樹木管理</t>
  </si>
  <si>
    <t>浜専1014</t>
  </si>
  <si>
    <t>技能検定造園（2級）受検対策（学科）</t>
  </si>
  <si>
    <t>浜専1015</t>
  </si>
  <si>
    <t>浜専1016</t>
  </si>
  <si>
    <t>研削といし取替等特別教育（機械研削）①</t>
  </si>
  <si>
    <t>浜専1017</t>
  </si>
  <si>
    <t>浜専1018</t>
  </si>
  <si>
    <t>危険予知訓練(KYT)①</t>
  </si>
  <si>
    <t>浜専1019</t>
  </si>
  <si>
    <t>浜専1020</t>
  </si>
  <si>
    <t>機械保全　初級</t>
  </si>
  <si>
    <t>浜専1021</t>
  </si>
  <si>
    <t>浜専1022</t>
  </si>
  <si>
    <t>品質管理検定(QC検定)3級対策講座</t>
  </si>
  <si>
    <t>浜専1023</t>
  </si>
  <si>
    <t>浜専1024</t>
  </si>
  <si>
    <t>浜専1025</t>
  </si>
  <si>
    <t>生産管理の基本</t>
  </si>
  <si>
    <t>浜専1026</t>
  </si>
  <si>
    <t>浜専1027</t>
  </si>
  <si>
    <t>浜専2001</t>
  </si>
  <si>
    <t>危険予知訓練(KYT)②</t>
  </si>
  <si>
    <t>浜専2002</t>
  </si>
  <si>
    <t>浜専2003</t>
  </si>
  <si>
    <t>FAのためのシーケンス制御初級②</t>
  </si>
  <si>
    <t>浜専2004</t>
  </si>
  <si>
    <t>NC旋盤プログラム①</t>
  </si>
  <si>
    <t>浜専2005</t>
  </si>
  <si>
    <t>プレス機械作業主任者技能講習</t>
  </si>
  <si>
    <t>浜専2006</t>
  </si>
  <si>
    <t>研削といし取替等特別教育（自由研削）②</t>
  </si>
  <si>
    <t>浜専2007</t>
  </si>
  <si>
    <t>5Sで脳を鍛える</t>
  </si>
  <si>
    <t>浜専2008</t>
  </si>
  <si>
    <t>研削といし取替等特別教育（機械研削）②</t>
  </si>
  <si>
    <t>浜専2009</t>
  </si>
  <si>
    <t>アーク溶接特別教育(2日コース)②</t>
  </si>
  <si>
    <t>浜専2010</t>
  </si>
  <si>
    <t>アーク溶接特別教育(3日コース)②</t>
  </si>
  <si>
    <t>浜専2011</t>
  </si>
  <si>
    <t>浜専2012</t>
  </si>
  <si>
    <t>NC旋盤機械操作①</t>
  </si>
  <si>
    <t>浜専2013</t>
  </si>
  <si>
    <t>実践品質管理①</t>
  </si>
  <si>
    <t>浜専2014</t>
  </si>
  <si>
    <t>FAのための電動機制御</t>
  </si>
  <si>
    <t>浜専2015</t>
  </si>
  <si>
    <t>浜専2016</t>
  </si>
  <si>
    <t>浜専2017</t>
  </si>
  <si>
    <t>浜専2018</t>
  </si>
  <si>
    <t>浜専2019</t>
  </si>
  <si>
    <t>浜専2020</t>
  </si>
  <si>
    <t>NC旋盤プログラム②</t>
  </si>
  <si>
    <t>浜専2021</t>
  </si>
  <si>
    <t>アーク溶接特別教育(2日コース)③</t>
  </si>
  <si>
    <t>浜専2022</t>
  </si>
  <si>
    <t>アーク溶接特別教育(3日コース)③</t>
  </si>
  <si>
    <t>浜専2023</t>
  </si>
  <si>
    <t>実践品質管理②</t>
  </si>
  <si>
    <t>浜専2024</t>
  </si>
  <si>
    <t>浜専2025</t>
  </si>
  <si>
    <t>浜専2026</t>
  </si>
  <si>
    <t>浜専2027</t>
  </si>
  <si>
    <t>浜専2028</t>
  </si>
  <si>
    <t>NC旋盤機械操作②</t>
  </si>
  <si>
    <t>浜専2029</t>
  </si>
  <si>
    <t>公益財団法人静岡県産業振興財団</t>
    <rPh sb="0" eb="2">
      <t>コウエキ</t>
    </rPh>
    <rPh sb="2" eb="4">
      <t>ザイダン</t>
    </rPh>
    <rPh sb="4" eb="6">
      <t>ホウジン</t>
    </rPh>
    <rPh sb="6" eb="9">
      <t>シズオカケン</t>
    </rPh>
    <rPh sb="9" eb="11">
      <t>サンギョウ</t>
    </rPh>
    <rPh sb="11" eb="13">
      <t>シンコウ</t>
    </rPh>
    <rPh sb="13" eb="15">
      <t>ザイダン</t>
    </rPh>
    <phoneticPr fontId="2"/>
  </si>
  <si>
    <t>補助率</t>
    <rPh sb="0" eb="3">
      <t>ホジョリツ</t>
    </rPh>
    <phoneticPr fontId="15"/>
  </si>
  <si>
    <t>財静産001</t>
    <rPh sb="0" eb="1">
      <t>ザイ</t>
    </rPh>
    <rPh sb="1" eb="3">
      <t>シズサン</t>
    </rPh>
    <phoneticPr fontId="2"/>
  </si>
  <si>
    <t>静岡ものづくり現場革新スクール</t>
    <rPh sb="0" eb="2">
      <t>シズオカ</t>
    </rPh>
    <rPh sb="7" eb="9">
      <t>ゲンバ</t>
    </rPh>
    <rPh sb="9" eb="11">
      <t>カクシン</t>
    </rPh>
    <phoneticPr fontId="13"/>
  </si>
  <si>
    <t>〇</t>
    <phoneticPr fontId="13"/>
  </si>
  <si>
    <t>財静産002</t>
    <rPh sb="0" eb="1">
      <t>ザイ</t>
    </rPh>
    <rPh sb="1" eb="3">
      <t>シズサン</t>
    </rPh>
    <phoneticPr fontId="2"/>
  </si>
  <si>
    <t>静岡ものづくり生産性向上推進リーダー育成スクール</t>
    <rPh sb="0" eb="2">
      <t>シズオカ</t>
    </rPh>
    <rPh sb="7" eb="10">
      <t>セイサンセイ</t>
    </rPh>
    <rPh sb="10" eb="12">
      <t>コウジョウ</t>
    </rPh>
    <rPh sb="12" eb="14">
      <t>スイシン</t>
    </rPh>
    <rPh sb="18" eb="20">
      <t>イクセイ</t>
    </rPh>
    <phoneticPr fontId="13"/>
  </si>
  <si>
    <t>財静産003</t>
    <rPh sb="0" eb="1">
      <t>ザイ</t>
    </rPh>
    <rPh sb="1" eb="3">
      <t>シズサン</t>
    </rPh>
    <phoneticPr fontId="2"/>
  </si>
  <si>
    <t>財静産004</t>
    <rPh sb="0" eb="1">
      <t>ザイ</t>
    </rPh>
    <rPh sb="1" eb="3">
      <t>シズサン</t>
    </rPh>
    <phoneticPr fontId="2"/>
  </si>
  <si>
    <t>財静産005</t>
    <rPh sb="0" eb="1">
      <t>ザイ</t>
    </rPh>
    <rPh sb="1" eb="3">
      <t>シズサン</t>
    </rPh>
    <phoneticPr fontId="2"/>
  </si>
  <si>
    <t>財静産006</t>
    <rPh sb="0" eb="1">
      <t>ザイ</t>
    </rPh>
    <rPh sb="1" eb="3">
      <t>シズサン</t>
    </rPh>
    <phoneticPr fontId="2"/>
  </si>
  <si>
    <t>財静産007</t>
    <rPh sb="0" eb="1">
      <t>ザイ</t>
    </rPh>
    <rPh sb="1" eb="3">
      <t>シズサン</t>
    </rPh>
    <phoneticPr fontId="2"/>
  </si>
  <si>
    <t>財静産008</t>
    <rPh sb="0" eb="1">
      <t>ザイ</t>
    </rPh>
    <rPh sb="1" eb="3">
      <t>シズサン</t>
    </rPh>
    <phoneticPr fontId="2"/>
  </si>
  <si>
    <t>財静産009</t>
    <rPh sb="0" eb="1">
      <t>ザイ</t>
    </rPh>
    <rPh sb="1" eb="3">
      <t>シズサン</t>
    </rPh>
    <phoneticPr fontId="2"/>
  </si>
  <si>
    <t>財静産010</t>
    <rPh sb="0" eb="1">
      <t>ザイ</t>
    </rPh>
    <rPh sb="1" eb="3">
      <t>シズサン</t>
    </rPh>
    <phoneticPr fontId="2"/>
  </si>
  <si>
    <t>財静産011</t>
    <rPh sb="0" eb="1">
      <t>ザイ</t>
    </rPh>
    <rPh sb="1" eb="3">
      <t>シズサン</t>
    </rPh>
    <phoneticPr fontId="2"/>
  </si>
  <si>
    <t>財静産012</t>
    <rPh sb="0" eb="1">
      <t>ザイ</t>
    </rPh>
    <rPh sb="1" eb="3">
      <t>シズサン</t>
    </rPh>
    <phoneticPr fontId="2"/>
  </si>
  <si>
    <t>財静産</t>
    <rPh sb="0" eb="1">
      <t>ザイ</t>
    </rPh>
    <rPh sb="1" eb="2">
      <t>シズカ</t>
    </rPh>
    <phoneticPr fontId="2"/>
  </si>
  <si>
    <t>静理大</t>
    <rPh sb="0" eb="1">
      <t>シズ</t>
    </rPh>
    <rPh sb="1" eb="2">
      <t>リ</t>
    </rPh>
    <rPh sb="2" eb="3">
      <t>ダイ</t>
    </rPh>
    <phoneticPr fontId="2"/>
  </si>
  <si>
    <t>３次元ＣＡＤを活用したソリッドモデリング技術（ＳＯＬＩＤＷＯＲＫＳ編）/３次元ＣＡＤを活用したアセンブリ技術（ＳＯＬＩＤＷＯＲＫＳ編）</t>
    <phoneticPr fontId="9"/>
  </si>
  <si>
    <t>1003</t>
    <phoneticPr fontId="2"/>
  </si>
  <si>
    <t>ポリ静1200</t>
    <rPh sb="2" eb="3">
      <t>シズ</t>
    </rPh>
    <phoneticPr fontId="9"/>
  </si>
  <si>
    <t>ポリ静1201</t>
    <rPh sb="2" eb="3">
      <t>シズ</t>
    </rPh>
    <phoneticPr fontId="9"/>
  </si>
  <si>
    <t>ポリ静1202</t>
    <rPh sb="2" eb="3">
      <t>シズ</t>
    </rPh>
    <phoneticPr fontId="9"/>
  </si>
  <si>
    <t>ポリ静1203</t>
    <rPh sb="2" eb="3">
      <t>シズ</t>
    </rPh>
    <phoneticPr fontId="9"/>
  </si>
  <si>
    <t>1017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</si>
</sst>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&quot;円&quot;"/>
    <numFmt numFmtId="177" formatCode="#,##0_ "/>
    <numFmt numFmtId="178" formatCode="m&quot;月&quot;d&quot;日&quot;;@"/>
  </numFmts>
  <fonts count="17">
    <font>
      <sz val="11"/>
      <color theme="1"/>
      <name val="Yu Gothic"/>
      <family val="2"/>
      <scheme val="minor"/>
    </font>
    <font>
      <sz val="11"/>
      <color theme="1"/>
      <name val="BIZ UDPゴシック"/>
      <family val="3"/>
      <charset val="128"/>
    </font>
    <font>
      <sz val="6"/>
      <name val="Yu Gothic"/>
      <family val="3"/>
      <charset val="128"/>
      <scheme val="minor"/>
    </font>
    <font>
      <sz val="11"/>
      <color theme="1"/>
      <name val="Yu Gothic"/>
      <family val="2"/>
      <scheme val="minor"/>
    </font>
    <font>
      <b/>
      <sz val="11"/>
      <color theme="1"/>
      <name val="BIZ UDPゴシック"/>
      <family val="3"/>
      <charset val="128"/>
    </font>
    <font>
      <sz val="11"/>
      <color rgb="FFFF0000"/>
      <name val="BIZ UDPゴシック"/>
      <family val="3"/>
      <charset val="128"/>
    </font>
    <font>
      <b/>
      <sz val="12"/>
      <color theme="1"/>
      <name val="BIZ UDPゴシック"/>
      <family val="3"/>
      <charset val="128"/>
    </font>
    <font>
      <b/>
      <sz val="14"/>
      <color theme="1"/>
      <name val="BIZ UDPゴシック"/>
      <family val="3"/>
      <charset val="128"/>
    </font>
    <font>
      <b/>
      <sz val="12"/>
      <color indexed="81"/>
      <name val="BIZ UDPゴシック"/>
      <family val="3"/>
      <charset val="128"/>
    </font>
    <font>
      <sz val="6"/>
      <name val="Yu Gothic"/>
      <family val="2"/>
      <charset val="128"/>
      <scheme val="minor"/>
    </font>
    <font>
      <sz val="11"/>
      <name val="BIZ UDPゴシック"/>
      <family val="3"/>
      <charset val="128"/>
    </font>
    <font>
      <sz val="6"/>
      <name val="ＭＳ Ｐゴシック"/>
      <family val="3"/>
    </font>
    <font>
      <sz val="7"/>
      <name val="ＭＳ Ｐゴシック"/>
      <family val="3"/>
    </font>
    <font>
      <sz val="6"/>
      <name val="ＭＳ Ｐゴシック"/>
      <family val="3"/>
      <charset val="128"/>
    </font>
    <font>
      <sz val="9"/>
      <name val="BIZ UDPゴシック"/>
      <family val="3"/>
      <charset val="128"/>
    </font>
    <font>
      <sz val="6"/>
      <name val="ＭＳ Ｐ明朝"/>
      <family val="1"/>
      <charset val="128"/>
    </font>
    <font>
      <sz val="10"/>
      <name val="BIZ UDP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Up="1">
      <left style="hair">
        <color indexed="64"/>
      </left>
      <right style="thin">
        <color indexed="64"/>
      </right>
      <top/>
      <bottom style="thin">
        <color indexed="64"/>
      </bottom>
      <diagonal style="hair">
        <color indexed="64"/>
      </diagonal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 diagonalUp="1"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hair">
        <color indexed="64"/>
      </right>
      <top/>
      <bottom style="thin">
        <color indexed="64"/>
      </bottom>
      <diagonal style="thin">
        <color indexed="64"/>
      </diagonal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  <border diagonalUp="1"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Up="1">
      <left style="hair">
        <color indexed="64"/>
      </left>
      <right style="hair">
        <color indexed="64"/>
      </right>
      <top/>
      <bottom style="thin">
        <color indexed="64"/>
      </bottom>
      <diagonal style="hair">
        <color indexed="64"/>
      </diagonal>
    </border>
    <border diagonalUp="1">
      <left/>
      <right style="hair">
        <color indexed="64"/>
      </right>
      <top/>
      <bottom style="thin">
        <color indexed="64"/>
      </bottom>
      <diagonal style="hair">
        <color indexed="64"/>
      </diagonal>
    </border>
    <border diagonalUp="1">
      <left/>
      <right style="hair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>
      <left/>
      <right/>
      <top/>
      <bottom style="dashDotDot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38" fontId="3" fillId="0" borderId="0" applyFont="0" applyFill="0" applyBorder="0" applyAlignment="0" applyProtection="0">
      <alignment vertical="center"/>
    </xf>
    <xf numFmtId="0" fontId="3" fillId="0" borderId="0"/>
  </cellStyleXfs>
  <cellXfs count="132">
    <xf numFmtId="0" fontId="0" fillId="0" borderId="0" xfId="0"/>
    <xf numFmtId="0" fontId="1" fillId="0" borderId="0" xfId="0" applyFont="1"/>
    <xf numFmtId="38" fontId="1" fillId="0" borderId="0" xfId="1" applyFont="1" applyAlignment="1"/>
    <xf numFmtId="0" fontId="1" fillId="0" borderId="2" xfId="0" applyFont="1" applyBorder="1"/>
    <xf numFmtId="0" fontId="1" fillId="0" borderId="0" xfId="0" applyFont="1" applyAlignment="1">
      <alignment horizontal="right"/>
    </xf>
    <xf numFmtId="176" fontId="1" fillId="0" borderId="2" xfId="1" applyNumberFormat="1" applyFont="1" applyBorder="1" applyAlignment="1"/>
    <xf numFmtId="176" fontId="1" fillId="0" borderId="0" xfId="1" applyNumberFormat="1" applyFont="1" applyAlignment="1"/>
    <xf numFmtId="176" fontId="1" fillId="0" borderId="0" xfId="0" applyNumberFormat="1" applyFont="1"/>
    <xf numFmtId="0" fontId="4" fillId="0" borderId="0" xfId="0" applyFont="1"/>
    <xf numFmtId="0" fontId="1" fillId="0" borderId="2" xfId="0" applyFont="1" applyBorder="1" applyAlignment="1">
      <alignment horizontal="right"/>
    </xf>
    <xf numFmtId="0" fontId="1" fillId="0" borderId="4" xfId="0" applyFont="1" applyBorder="1" applyAlignment="1">
      <alignment horizontal="right"/>
    </xf>
    <xf numFmtId="176" fontId="1" fillId="0" borderId="4" xfId="1" applyNumberFormat="1" applyFont="1" applyBorder="1" applyAlignment="1"/>
    <xf numFmtId="176" fontId="1" fillId="0" borderId="5" xfId="0" applyNumberFormat="1" applyFont="1" applyBorder="1"/>
    <xf numFmtId="176" fontId="1" fillId="0" borderId="6" xfId="0" applyNumberFormat="1" applyFont="1" applyBorder="1"/>
    <xf numFmtId="176" fontId="1" fillId="0" borderId="7" xfId="0" applyNumberFormat="1" applyFont="1" applyBorder="1"/>
    <xf numFmtId="0" fontId="1" fillId="0" borderId="8" xfId="0" applyFont="1" applyBorder="1"/>
    <xf numFmtId="38" fontId="4" fillId="0" borderId="0" xfId="1" applyFont="1" applyAlignment="1"/>
    <xf numFmtId="0" fontId="1" fillId="2" borderId="0" xfId="0" applyFont="1" applyFill="1"/>
    <xf numFmtId="0" fontId="5" fillId="2" borderId="0" xfId="0" applyFont="1" applyFill="1"/>
    <xf numFmtId="0" fontId="4" fillId="3" borderId="1" xfId="0" applyFont="1" applyFill="1" applyBorder="1"/>
    <xf numFmtId="0" fontId="4" fillId="3" borderId="2" xfId="0" applyFont="1" applyFill="1" applyBorder="1"/>
    <xf numFmtId="38" fontId="4" fillId="3" borderId="2" xfId="1" applyFont="1" applyFill="1" applyBorder="1" applyAlignment="1"/>
    <xf numFmtId="0" fontId="4" fillId="3" borderId="3" xfId="0" applyFont="1" applyFill="1" applyBorder="1"/>
    <xf numFmtId="0" fontId="1" fillId="0" borderId="10" xfId="0" applyFont="1" applyBorder="1"/>
    <xf numFmtId="0" fontId="1" fillId="0" borderId="11" xfId="0" applyFont="1" applyBorder="1"/>
    <xf numFmtId="0" fontId="1" fillId="0" borderId="12" xfId="0" applyFont="1" applyBorder="1"/>
    <xf numFmtId="0" fontId="1" fillId="0" borderId="1" xfId="0" applyFont="1" applyBorder="1" applyProtection="1">
      <protection locked="0"/>
    </xf>
    <xf numFmtId="176" fontId="1" fillId="0" borderId="3" xfId="0" applyNumberFormat="1" applyFont="1" applyBorder="1" applyProtection="1">
      <protection locked="0"/>
    </xf>
    <xf numFmtId="176" fontId="1" fillId="0" borderId="9" xfId="0" applyNumberFormat="1" applyFont="1" applyBorder="1" applyProtection="1">
      <protection locked="0"/>
    </xf>
    <xf numFmtId="0" fontId="6" fillId="0" borderId="0" xfId="0" applyFont="1"/>
    <xf numFmtId="176" fontId="1" fillId="0" borderId="14" xfId="1" applyNumberFormat="1" applyFont="1" applyBorder="1" applyAlignment="1"/>
    <xf numFmtId="176" fontId="1" fillId="0" borderId="15" xfId="0" applyNumberFormat="1" applyFont="1" applyBorder="1"/>
    <xf numFmtId="176" fontId="5" fillId="2" borderId="13" xfId="1" applyNumberFormat="1" applyFont="1" applyFill="1" applyBorder="1" applyAlignment="1"/>
    <xf numFmtId="0" fontId="5" fillId="0" borderId="0" xfId="0" applyFont="1"/>
    <xf numFmtId="0" fontId="1" fillId="0" borderId="2" xfId="0" applyFont="1" applyBorder="1" applyAlignment="1">
      <alignment wrapText="1"/>
    </xf>
    <xf numFmtId="0" fontId="1" fillId="0" borderId="8" xfId="0" applyFont="1" applyBorder="1" applyAlignment="1">
      <alignment wrapText="1"/>
    </xf>
    <xf numFmtId="0" fontId="4" fillId="3" borderId="16" xfId="0" applyFont="1" applyFill="1" applyBorder="1"/>
    <xf numFmtId="0" fontId="1" fillId="0" borderId="18" xfId="0" applyFont="1" applyBorder="1"/>
    <xf numFmtId="0" fontId="1" fillId="0" borderId="18" xfId="0" applyFont="1" applyBorder="1" applyAlignment="1">
      <alignment horizontal="right"/>
    </xf>
    <xf numFmtId="0" fontId="1" fillId="0" borderId="19" xfId="0" applyFont="1" applyBorder="1"/>
    <xf numFmtId="0" fontId="1" fillId="0" borderId="19" xfId="0" applyFont="1" applyBorder="1" applyAlignment="1">
      <alignment horizontal="right"/>
    </xf>
    <xf numFmtId="176" fontId="4" fillId="0" borderId="0" xfId="0" applyNumberFormat="1" applyFont="1"/>
    <xf numFmtId="176" fontId="1" fillId="0" borderId="0" xfId="1" applyNumberFormat="1" applyFont="1" applyFill="1" applyBorder="1" applyAlignment="1"/>
    <xf numFmtId="49" fontId="1" fillId="0" borderId="16" xfId="0" applyNumberFormat="1" applyFont="1" applyBorder="1" applyProtection="1">
      <protection locked="0"/>
    </xf>
    <xf numFmtId="49" fontId="1" fillId="0" borderId="17" xfId="0" applyNumberFormat="1" applyFont="1" applyBorder="1" applyProtection="1">
      <protection locked="0"/>
    </xf>
    <xf numFmtId="0" fontId="1" fillId="0" borderId="0" xfId="0" applyFont="1" applyProtection="1">
      <protection locked="0"/>
    </xf>
    <xf numFmtId="176" fontId="1" fillId="0" borderId="2" xfId="0" applyNumberFormat="1" applyFont="1" applyBorder="1" applyAlignment="1">
      <alignment wrapText="1"/>
    </xf>
    <xf numFmtId="176" fontId="1" fillId="0" borderId="8" xfId="0" applyNumberFormat="1" applyFont="1" applyBorder="1" applyAlignment="1">
      <alignment wrapText="1"/>
    </xf>
    <xf numFmtId="0" fontId="1" fillId="0" borderId="20" xfId="0" applyFont="1" applyBorder="1"/>
    <xf numFmtId="0" fontId="1" fillId="0" borderId="21" xfId="0" applyFont="1" applyBorder="1"/>
    <xf numFmtId="0" fontId="7" fillId="0" borderId="0" xfId="0" applyFont="1"/>
    <xf numFmtId="0" fontId="1" fillId="0" borderId="22" xfId="0" applyFont="1" applyBorder="1" applyAlignment="1">
      <alignment horizontal="right"/>
    </xf>
    <xf numFmtId="176" fontId="1" fillId="0" borderId="22" xfId="1" applyNumberFormat="1" applyFont="1" applyBorder="1" applyAlignment="1"/>
    <xf numFmtId="0" fontId="1" fillId="0" borderId="23" xfId="0" applyFont="1" applyBorder="1" applyAlignment="1">
      <alignment vertical="center"/>
    </xf>
    <xf numFmtId="176" fontId="1" fillId="0" borderId="23" xfId="0" applyNumberFormat="1" applyFont="1" applyBorder="1" applyAlignment="1">
      <alignment vertical="center"/>
    </xf>
    <xf numFmtId="0" fontId="1" fillId="0" borderId="23" xfId="0" applyFont="1" applyBorder="1" applyAlignment="1">
      <alignment vertical="center" wrapText="1"/>
    </xf>
    <xf numFmtId="0" fontId="10" fillId="0" borderId="23" xfId="0" applyFont="1" applyBorder="1" applyAlignment="1">
      <alignment vertical="center"/>
    </xf>
    <xf numFmtId="176" fontId="10" fillId="0" borderId="23" xfId="0" applyNumberFormat="1" applyFont="1" applyBorder="1" applyAlignment="1">
      <alignment vertical="center"/>
    </xf>
    <xf numFmtId="0" fontId="1" fillId="0" borderId="23" xfId="0" applyFont="1" applyBorder="1" applyAlignment="1">
      <alignment horizontal="left" vertical="center" wrapText="1"/>
    </xf>
    <xf numFmtId="0" fontId="1" fillId="0" borderId="23" xfId="0" applyFont="1" applyBorder="1" applyAlignment="1">
      <alignment horizontal="center"/>
    </xf>
    <xf numFmtId="177" fontId="1" fillId="0" borderId="23" xfId="0" applyNumberFormat="1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178" fontId="1" fillId="0" borderId="2" xfId="0" applyNumberFormat="1" applyFont="1" applyBorder="1" applyAlignment="1">
      <alignment vertical="center"/>
    </xf>
    <xf numFmtId="0" fontId="10" fillId="0" borderId="2" xfId="0" applyFont="1" applyBorder="1" applyAlignment="1">
      <alignment horizontal="center"/>
    </xf>
    <xf numFmtId="12" fontId="1" fillId="0" borderId="25" xfId="0" applyNumberFormat="1" applyFont="1" applyBorder="1" applyAlignment="1">
      <alignment horizontal="center"/>
    </xf>
    <xf numFmtId="0" fontId="1" fillId="0" borderId="16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/>
    </xf>
    <xf numFmtId="12" fontId="1" fillId="0" borderId="2" xfId="0" applyNumberFormat="1" applyFont="1" applyBorder="1" applyAlignment="1">
      <alignment horizontal="center"/>
    </xf>
    <xf numFmtId="0" fontId="1" fillId="0" borderId="2" xfId="2" applyFont="1" applyBorder="1" applyAlignment="1">
      <alignment horizontal="center"/>
    </xf>
    <xf numFmtId="0" fontId="1" fillId="0" borderId="24" xfId="2" applyFont="1" applyBorder="1"/>
    <xf numFmtId="12" fontId="1" fillId="0" borderId="2" xfId="0" applyNumberFormat="1" applyFont="1" applyBorder="1" applyAlignment="1">
      <alignment horizontal="center" vertical="center"/>
    </xf>
    <xf numFmtId="0" fontId="1" fillId="0" borderId="2" xfId="2" applyFont="1" applyBorder="1" applyAlignment="1">
      <alignment horizontal="center" vertical="center"/>
    </xf>
    <xf numFmtId="0" fontId="1" fillId="0" borderId="26" xfId="0" applyFont="1" applyBorder="1" applyAlignment="1">
      <alignment vertical="center"/>
    </xf>
    <xf numFmtId="0" fontId="1" fillId="2" borderId="26" xfId="0" applyFont="1" applyFill="1" applyBorder="1" applyAlignment="1">
      <alignment vertical="center"/>
    </xf>
    <xf numFmtId="0" fontId="1" fillId="2" borderId="23" xfId="0" applyFont="1" applyFill="1" applyBorder="1" applyAlignment="1">
      <alignment vertical="center"/>
    </xf>
    <xf numFmtId="176" fontId="1" fillId="2" borderId="23" xfId="0" applyNumberFormat="1" applyFont="1" applyFill="1" applyBorder="1" applyAlignment="1">
      <alignment vertical="center"/>
    </xf>
    <xf numFmtId="0" fontId="1" fillId="0" borderId="27" xfId="0" applyFont="1" applyBorder="1" applyAlignment="1">
      <alignment vertical="center"/>
    </xf>
    <xf numFmtId="0" fontId="1" fillId="0" borderId="27" xfId="0" applyFont="1" applyBorder="1" applyAlignment="1">
      <alignment vertical="center" wrapText="1"/>
    </xf>
    <xf numFmtId="0" fontId="10" fillId="0" borderId="27" xfId="0" applyFont="1" applyBorder="1" applyAlignment="1">
      <alignment vertical="center"/>
    </xf>
    <xf numFmtId="0" fontId="1" fillId="0" borderId="24" xfId="2" applyFont="1" applyBorder="1" applyAlignment="1">
      <alignment vertical="center"/>
    </xf>
    <xf numFmtId="0" fontId="1" fillId="0" borderId="27" xfId="0" applyFont="1" applyBorder="1" applyAlignment="1">
      <alignment horizontal="left" vertical="center" wrapText="1"/>
    </xf>
    <xf numFmtId="0" fontId="1" fillId="0" borderId="28" xfId="2" applyFont="1" applyBorder="1" applyAlignment="1">
      <alignment horizontal="center"/>
    </xf>
    <xf numFmtId="0" fontId="1" fillId="0" borderId="28" xfId="0" applyFont="1" applyBorder="1" applyAlignment="1">
      <alignment horizontal="center" vertical="center"/>
    </xf>
    <xf numFmtId="12" fontId="1" fillId="0" borderId="28" xfId="0" applyNumberFormat="1" applyFont="1" applyBorder="1" applyAlignment="1">
      <alignment horizontal="center" vertical="center"/>
    </xf>
    <xf numFmtId="0" fontId="1" fillId="0" borderId="24" xfId="0" applyFont="1" applyBorder="1"/>
    <xf numFmtId="0" fontId="1" fillId="0" borderId="3" xfId="0" applyFont="1" applyBorder="1"/>
    <xf numFmtId="0" fontId="1" fillId="0" borderId="2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26" xfId="0" applyFont="1" applyBorder="1"/>
    <xf numFmtId="0" fontId="10" fillId="4" borderId="2" xfId="0" applyFont="1" applyFill="1" applyBorder="1" applyAlignment="1">
      <alignment vertical="center" wrapText="1"/>
    </xf>
    <xf numFmtId="176" fontId="1" fillId="0" borderId="16" xfId="1" applyNumberFormat="1" applyFont="1" applyFill="1" applyBorder="1" applyAlignment="1"/>
    <xf numFmtId="0" fontId="10" fillId="4" borderId="23" xfId="0" applyFont="1" applyFill="1" applyBorder="1" applyAlignment="1">
      <alignment vertical="center" wrapText="1"/>
    </xf>
    <xf numFmtId="176" fontId="1" fillId="0" borderId="23" xfId="1" applyNumberFormat="1" applyFont="1" applyFill="1" applyBorder="1" applyAlignment="1"/>
    <xf numFmtId="0" fontId="1" fillId="0" borderId="23" xfId="0" applyFont="1" applyBorder="1"/>
    <xf numFmtId="0" fontId="10" fillId="4" borderId="23" xfId="0" applyFont="1" applyFill="1" applyBorder="1" applyAlignment="1">
      <alignment horizontal="center"/>
    </xf>
    <xf numFmtId="12" fontId="10" fillId="4" borderId="23" xfId="0" applyNumberFormat="1" applyFont="1" applyFill="1" applyBorder="1" applyAlignment="1">
      <alignment horizontal="center"/>
    </xf>
    <xf numFmtId="0" fontId="10" fillId="0" borderId="23" xfId="0" applyFont="1" applyBorder="1" applyAlignment="1">
      <alignment vertical="center" wrapText="1"/>
    </xf>
    <xf numFmtId="12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vertical="center"/>
    </xf>
    <xf numFmtId="177" fontId="1" fillId="0" borderId="0" xfId="0" applyNumberFormat="1" applyFont="1" applyAlignment="1">
      <alignment vertical="center"/>
    </xf>
    <xf numFmtId="0" fontId="1" fillId="0" borderId="0" xfId="0" applyFont="1" applyAlignment="1">
      <alignment horizontal="center" vertical="center"/>
    </xf>
    <xf numFmtId="178" fontId="1" fillId="0" borderId="0" xfId="0" applyNumberFormat="1" applyFont="1" applyAlignment="1">
      <alignment vertical="center"/>
    </xf>
    <xf numFmtId="0" fontId="10" fillId="0" borderId="0" xfId="0" applyFont="1" applyAlignment="1">
      <alignment horizontal="center"/>
    </xf>
    <xf numFmtId="178" fontId="1" fillId="0" borderId="2" xfId="0" applyNumberFormat="1" applyFont="1" applyBorder="1"/>
    <xf numFmtId="0" fontId="1" fillId="0" borderId="16" xfId="0" applyFont="1" applyBorder="1" applyAlignment="1">
      <alignment horizontal="center"/>
    </xf>
    <xf numFmtId="0" fontId="1" fillId="0" borderId="24" xfId="0" applyFont="1" applyBorder="1" applyAlignment="1">
      <alignment vertical="center"/>
    </xf>
    <xf numFmtId="12" fontId="1" fillId="0" borderId="2" xfId="0" applyNumberFormat="1" applyFont="1" applyBorder="1" applyAlignment="1">
      <alignment vertical="center" wrapText="1"/>
    </xf>
    <xf numFmtId="0" fontId="4" fillId="0" borderId="1" xfId="0" applyFont="1" applyBorder="1"/>
    <xf numFmtId="176" fontId="1" fillId="0" borderId="2" xfId="1" applyNumberFormat="1" applyFont="1" applyFill="1" applyBorder="1" applyAlignment="1"/>
    <xf numFmtId="0" fontId="14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6" fillId="4" borderId="2" xfId="0" applyFont="1" applyFill="1" applyBorder="1" applyAlignment="1">
      <alignment horizontal="center"/>
    </xf>
    <xf numFmtId="12" fontId="16" fillId="4" borderId="2" xfId="0" applyNumberFormat="1" applyFont="1" applyFill="1" applyBorder="1" applyAlignment="1">
      <alignment horizontal="center"/>
    </xf>
    <xf numFmtId="0" fontId="1" fillId="0" borderId="0" xfId="0" applyFont="1" applyAlignment="1">
      <alignment vertical="top"/>
    </xf>
    <xf numFmtId="0" fontId="1" fillId="0" borderId="29" xfId="0" applyFont="1" applyBorder="1" applyAlignment="1">
      <alignment horizontal="center"/>
    </xf>
    <xf numFmtId="0" fontId="5" fillId="2" borderId="0" xfId="0" applyFont="1" applyFill="1" applyAlignment="1" applyProtection="1">
      <alignment horizontal="left"/>
      <protection locked="0"/>
    </xf>
    <xf numFmtId="0" fontId="1" fillId="0" borderId="23" xfId="2" applyFont="1" applyBorder="1" applyAlignment="1">
      <alignment horizontal="center"/>
    </xf>
    <xf numFmtId="0" fontId="1" fillId="0" borderId="23" xfId="0" applyFont="1" applyFill="1" applyBorder="1" applyAlignment="1">
      <alignment vertical="center"/>
    </xf>
    <xf numFmtId="0" fontId="1" fillId="0" borderId="27" xfId="0" applyFont="1" applyFill="1" applyBorder="1" applyAlignment="1">
      <alignment vertical="center"/>
    </xf>
    <xf numFmtId="176" fontId="1" fillId="0" borderId="23" xfId="0" applyNumberFormat="1" applyFont="1" applyFill="1" applyBorder="1" applyAlignment="1">
      <alignment vertical="center"/>
    </xf>
    <xf numFmtId="0" fontId="1" fillId="0" borderId="23" xfId="2" applyFont="1" applyFill="1" applyBorder="1" applyAlignment="1">
      <alignment horizontal="center"/>
    </xf>
    <xf numFmtId="0" fontId="1" fillId="0" borderId="23" xfId="0" applyFont="1" applyFill="1" applyBorder="1"/>
    <xf numFmtId="0" fontId="1" fillId="0" borderId="16" xfId="0" applyFont="1" applyFill="1" applyBorder="1" applyAlignment="1">
      <alignment horizontal="center" vertical="center"/>
    </xf>
    <xf numFmtId="12" fontId="1" fillId="0" borderId="2" xfId="0" applyNumberFormat="1" applyFont="1" applyFill="1" applyBorder="1" applyAlignment="1">
      <alignment horizontal="center" vertical="center"/>
    </xf>
    <xf numFmtId="0" fontId="1" fillId="0" borderId="23" xfId="0" applyFont="1" applyFill="1" applyBorder="1" applyAlignment="1">
      <alignment vertical="center" wrapText="1"/>
    </xf>
    <xf numFmtId="0" fontId="1" fillId="0" borderId="26" xfId="0" applyFont="1" applyFill="1" applyBorder="1" applyAlignment="1">
      <alignment vertical="center"/>
    </xf>
    <xf numFmtId="0" fontId="1" fillId="0" borderId="2" xfId="2" applyFont="1" applyFill="1" applyBorder="1" applyAlignment="1">
      <alignment horizontal="center"/>
    </xf>
    <xf numFmtId="0" fontId="1" fillId="0" borderId="24" xfId="2" applyFont="1" applyFill="1" applyBorder="1"/>
    <xf numFmtId="0" fontId="1" fillId="0" borderId="2" xfId="0" applyFont="1" applyFill="1" applyBorder="1" applyAlignment="1">
      <alignment horizontal="center" vertical="center"/>
    </xf>
    <xf numFmtId="0" fontId="1" fillId="0" borderId="23" xfId="0" applyFont="1" applyFill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 2" xfId="2" xr:uid="{6598452E-5D0A-4A5F-B8AC-42EC448B375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204107</xdr:colOff>
      <xdr:row>40</xdr:row>
      <xdr:rowOff>81642</xdr:rowOff>
    </xdr:from>
    <xdr:to>
      <xdr:col>6</xdr:col>
      <xdr:colOff>1143000</xdr:colOff>
      <xdr:row>46</xdr:row>
      <xdr:rowOff>136072</xdr:rowOff>
    </xdr:to>
    <xdr:sp macro="" textlink="">
      <xdr:nvSpPr>
        <xdr:cNvPr id="2" name="右中かっこ 1">
          <a:extLst>
            <a:ext uri="{FF2B5EF4-FFF2-40B4-BE49-F238E27FC236}">
              <a16:creationId xmlns:a16="http://schemas.microsoft.com/office/drawing/2014/main" id="{5DBD34B8-BC08-8697-7875-925F08451233}"/>
            </a:ext>
          </a:extLst>
        </xdr:cNvPr>
        <xdr:cNvSpPr/>
      </xdr:nvSpPr>
      <xdr:spPr>
        <a:xfrm>
          <a:off x="8354786" y="11851821"/>
          <a:ext cx="938893" cy="1537608"/>
        </a:xfrm>
        <a:prstGeom prst="rightBrac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47"/>
  <sheetViews>
    <sheetView showGridLines="0" tabSelected="1" zoomScale="70" zoomScaleNormal="70" workbookViewId="0">
      <selection activeCell="G9" sqref="G9"/>
    </sheetView>
  </sheetViews>
  <sheetFormatPr defaultRowHeight="18.75"/>
  <cols>
    <col min="1" max="1" width="13" style="1" bestFit="1" customWidth="1"/>
    <col min="2" max="2" width="13" style="1" customWidth="1"/>
    <col min="3" max="3" width="9.625" style="1" hidden="1" customWidth="1"/>
    <col min="4" max="4" width="29" style="1" bestFit="1" customWidth="1"/>
    <col min="5" max="5" width="35.375" style="1" customWidth="1"/>
    <col min="6" max="6" width="15.625" style="2" customWidth="1"/>
    <col min="7" max="7" width="15.625" style="1" customWidth="1"/>
    <col min="8" max="8" width="9" style="1"/>
    <col min="9" max="9" width="10" style="1" bestFit="1" customWidth="1"/>
    <col min="11" max="14" width="9" style="1"/>
    <col min="15" max="15" width="10.625" style="1" bestFit="1" customWidth="1"/>
    <col min="16" max="16384" width="9" style="1"/>
  </cols>
  <sheetData>
    <row r="1" spans="1:17" ht="20.25">
      <c r="A1" s="50" t="s">
        <v>11</v>
      </c>
      <c r="B1" s="29"/>
      <c r="C1" s="29"/>
      <c r="O1" s="1">
        <v>100000</v>
      </c>
      <c r="P1"/>
      <c r="Q1" s="115" t="s">
        <v>156</v>
      </c>
    </row>
    <row r="2" spans="1:17">
      <c r="P2"/>
      <c r="Q2" s="115" t="s">
        <v>157</v>
      </c>
    </row>
    <row r="3" spans="1:17">
      <c r="A3" s="8" t="s">
        <v>7</v>
      </c>
      <c r="B3" s="117" t="s">
        <v>163</v>
      </c>
      <c r="C3" s="117"/>
      <c r="D3" s="117"/>
      <c r="E3" s="117"/>
      <c r="P3"/>
      <c r="Q3" s="115" t="s">
        <v>158</v>
      </c>
    </row>
    <row r="4" spans="1:17">
      <c r="P4"/>
      <c r="Q4" s="115" t="s">
        <v>159</v>
      </c>
    </row>
    <row r="5" spans="1:17">
      <c r="A5" s="8" t="s">
        <v>2</v>
      </c>
      <c r="B5" s="18" t="s">
        <v>1</v>
      </c>
      <c r="C5" s="8"/>
      <c r="D5" s="17"/>
      <c r="E5" s="33"/>
      <c r="P5"/>
      <c r="Q5" s="115" t="s">
        <v>160</v>
      </c>
    </row>
    <row r="6" spans="1:17">
      <c r="A6" s="8" t="s">
        <v>0</v>
      </c>
      <c r="B6" s="8"/>
      <c r="C6" s="8"/>
      <c r="P6"/>
      <c r="Q6" s="115" t="s">
        <v>144</v>
      </c>
    </row>
    <row r="7" spans="1:17">
      <c r="A7" s="19" t="s">
        <v>115</v>
      </c>
      <c r="B7" s="36" t="s">
        <v>116</v>
      </c>
      <c r="C7" s="36"/>
      <c r="D7" s="20" t="s">
        <v>6</v>
      </c>
      <c r="E7" s="20" t="s">
        <v>12</v>
      </c>
      <c r="F7" s="21" t="s">
        <v>5</v>
      </c>
      <c r="G7" s="22" t="s">
        <v>4</v>
      </c>
      <c r="H7" s="33" t="s">
        <v>161</v>
      </c>
      <c r="P7"/>
      <c r="Q7" s="115" t="s">
        <v>713</v>
      </c>
    </row>
    <row r="8" spans="1:17" ht="30.75">
      <c r="A8" s="26" t="s">
        <v>160</v>
      </c>
      <c r="B8" s="43" t="s">
        <v>721</v>
      </c>
      <c r="C8" s="45" t="str">
        <f>A8&amp;B8</f>
        <v>ポリ浜1017</v>
      </c>
      <c r="D8" s="3" t="str">
        <f>IF(A8="工静","静岡県立工科短期大学校（静岡キャンパス）",IF(A8="工沼","静岡県立工科短期大学校沼津",IF(A8="浜専","浜松技術専門校",IF(A8="ポリ静","ポリテクセンター静岡",IF(A8="ポリ浜","ポリテクセンター浜松",IF(A8="財静産","公益財団法人静岡県産業振興財団",IF(A8="静県大","静岡県立大学",IF(A8="静理大","静岡理工科大学",""))))))))</f>
        <v>ポリテクセンター浜松</v>
      </c>
      <c r="E8" s="34" t="str">
        <f>IFERROR(VLOOKUP(C8,Sheet10!A:C,2,FALSE),"")</f>
        <v>ＰＬＣによるＦＡネットワーク構築技術</v>
      </c>
      <c r="F8" s="46">
        <f>IFERROR(VLOOKUP(C8,Sheet10!A:C,3,FALSE),"")</f>
        <v>10000</v>
      </c>
      <c r="G8" s="27">
        <v>300</v>
      </c>
      <c r="H8" s="33" t="s">
        <v>162</v>
      </c>
      <c r="Q8" s="115" t="s">
        <v>714</v>
      </c>
    </row>
    <row r="9" spans="1:17">
      <c r="A9" s="26"/>
      <c r="B9" s="43"/>
      <c r="C9" s="45" t="str">
        <f t="shared" ref="C9:C17" si="0">A9&amp;B9</f>
        <v/>
      </c>
      <c r="D9" s="3" t="str">
        <f t="shared" ref="D9:D17" si="1">IF(A9="工静","静岡県立工科短期大学校静岡",IF(A9="工沼","静岡県立工科短期大学校沼津",IF(A9="浜専","浜松技術専門校",IF(A9="ポリ静","ポリテクセンター静岡",IF(A9="ポリ浜","ポリテクセンター浜松",IF(A9="静理大","静岡理工科大学",IF(A9="静県大","静岡県立大学","")))))))</f>
        <v/>
      </c>
      <c r="E9" s="34" t="str">
        <f>IFERROR(VLOOKUP(C9,Sheet10!A:C,2,FALSE),"")</f>
        <v/>
      </c>
      <c r="F9" s="46" t="str">
        <f>IFERROR(VLOOKUP(C9,Sheet10!A:C,3,FALSE),"")</f>
        <v/>
      </c>
      <c r="G9" s="27"/>
    </row>
    <row r="10" spans="1:17">
      <c r="A10" s="26"/>
      <c r="B10" s="43"/>
      <c r="C10" s="45" t="str">
        <f t="shared" si="0"/>
        <v/>
      </c>
      <c r="D10" s="3" t="str">
        <f t="shared" si="1"/>
        <v/>
      </c>
      <c r="E10" s="34" t="str">
        <f>IFERROR(VLOOKUP(C10,Sheet10!A:C,2,FALSE),"")</f>
        <v/>
      </c>
      <c r="F10" s="46" t="str">
        <f>IFERROR(VLOOKUP(C10,Sheet10!A:C,3,FALSE),"")</f>
        <v/>
      </c>
      <c r="G10" s="27"/>
    </row>
    <row r="11" spans="1:17">
      <c r="A11" s="26"/>
      <c r="B11" s="43"/>
      <c r="C11" s="45" t="str">
        <f t="shared" si="0"/>
        <v/>
      </c>
      <c r="D11" s="3" t="str">
        <f t="shared" si="1"/>
        <v/>
      </c>
      <c r="E11" s="34" t="str">
        <f>IFERROR(VLOOKUP(C11,Sheet10!A:C,2,FALSE),"")</f>
        <v/>
      </c>
      <c r="F11" s="46" t="str">
        <f>IFERROR(VLOOKUP(C11,Sheet10!A:C,3,FALSE),"")</f>
        <v/>
      </c>
      <c r="G11" s="27"/>
    </row>
    <row r="12" spans="1:17">
      <c r="A12" s="26"/>
      <c r="B12" s="43"/>
      <c r="C12" s="45" t="str">
        <f t="shared" si="0"/>
        <v/>
      </c>
      <c r="D12" s="3" t="str">
        <f t="shared" si="1"/>
        <v/>
      </c>
      <c r="E12" s="34" t="str">
        <f>IFERROR(VLOOKUP(C12,Sheet10!A:C,2,FALSE),"")</f>
        <v/>
      </c>
      <c r="F12" s="46" t="str">
        <f>IFERROR(VLOOKUP(C12,Sheet10!A:C,3,FALSE),"")</f>
        <v/>
      </c>
      <c r="G12" s="27"/>
    </row>
    <row r="13" spans="1:17">
      <c r="A13" s="26"/>
      <c r="B13" s="43"/>
      <c r="C13" s="45" t="str">
        <f t="shared" si="0"/>
        <v/>
      </c>
      <c r="D13" s="3" t="str">
        <f t="shared" si="1"/>
        <v/>
      </c>
      <c r="E13" s="34" t="str">
        <f>IFERROR(VLOOKUP(C13,Sheet10!A:C,2,FALSE),"")</f>
        <v/>
      </c>
      <c r="F13" s="46" t="str">
        <f>IFERROR(VLOOKUP(C13,Sheet10!A:C,3,FALSE),"")</f>
        <v/>
      </c>
      <c r="G13" s="27"/>
    </row>
    <row r="14" spans="1:17">
      <c r="A14" s="26"/>
      <c r="B14" s="43"/>
      <c r="C14" s="45" t="str">
        <f t="shared" si="0"/>
        <v/>
      </c>
      <c r="D14" s="3" t="str">
        <f t="shared" si="1"/>
        <v/>
      </c>
      <c r="E14" s="34" t="str">
        <f>IFERROR(VLOOKUP(C14,Sheet10!A:C,2,FALSE),"")</f>
        <v/>
      </c>
      <c r="F14" s="46" t="str">
        <f>IFERROR(VLOOKUP(C14,Sheet10!A:C,3,FALSE),"")</f>
        <v/>
      </c>
      <c r="G14" s="27"/>
    </row>
    <row r="15" spans="1:17">
      <c r="A15" s="26"/>
      <c r="B15" s="43"/>
      <c r="C15" s="45" t="str">
        <f t="shared" si="0"/>
        <v/>
      </c>
      <c r="D15" s="3" t="str">
        <f t="shared" si="1"/>
        <v/>
      </c>
      <c r="E15" s="34" t="str">
        <f>IFERROR(VLOOKUP(C15,Sheet10!A:C,2,FALSE),"")</f>
        <v/>
      </c>
      <c r="F15" s="46" t="str">
        <f>IFERROR(VLOOKUP(C15,Sheet10!A:C,3,FALSE),"")</f>
        <v/>
      </c>
      <c r="G15" s="27"/>
    </row>
    <row r="16" spans="1:17">
      <c r="A16" s="26"/>
      <c r="B16" s="43"/>
      <c r="C16" s="45" t="str">
        <f t="shared" si="0"/>
        <v/>
      </c>
      <c r="D16" s="3" t="str">
        <f t="shared" si="1"/>
        <v/>
      </c>
      <c r="E16" s="34" t="str">
        <f>IFERROR(VLOOKUP(C16,Sheet10!A:C,2,FALSE),"")</f>
        <v/>
      </c>
      <c r="F16" s="46" t="str">
        <f>IFERROR(VLOOKUP(C16,Sheet10!A:C,3,FALSE),"")</f>
        <v/>
      </c>
      <c r="G16" s="27"/>
    </row>
    <row r="17" spans="1:8" ht="19.5" thickBot="1">
      <c r="A17" s="26"/>
      <c r="B17" s="44"/>
      <c r="C17" s="45" t="str">
        <f t="shared" si="0"/>
        <v/>
      </c>
      <c r="D17" s="15" t="str">
        <f t="shared" si="1"/>
        <v/>
      </c>
      <c r="E17" s="35" t="str">
        <f>IFERROR(VLOOKUP(C17,Sheet10!A:C,2,FALSE),"")</f>
        <v/>
      </c>
      <c r="F17" s="47" t="str">
        <f>IFERROR(VLOOKUP(C17,Sheet10!A:C,3,FALSE),"")</f>
        <v/>
      </c>
      <c r="G17" s="28"/>
    </row>
    <row r="18" spans="1:8" ht="19.5" thickTop="1">
      <c r="A18" s="23"/>
      <c r="B18" s="39"/>
      <c r="C18" s="48"/>
      <c r="D18" s="40"/>
      <c r="E18" s="10" t="s">
        <v>8</v>
      </c>
      <c r="F18" s="11">
        <f>SUM($F$8:$F$17)</f>
        <v>10000</v>
      </c>
      <c r="G18" s="12">
        <f>SUM($G$8:$G$17)</f>
        <v>300</v>
      </c>
    </row>
    <row r="19" spans="1:8">
      <c r="A19" s="24"/>
      <c r="B19" s="37"/>
      <c r="C19" s="49"/>
      <c r="D19" s="38"/>
      <c r="E19" s="9" t="s">
        <v>9</v>
      </c>
      <c r="F19" s="5">
        <f>SUM($F$18:$G$18)</f>
        <v>10300</v>
      </c>
      <c r="G19" s="13"/>
    </row>
    <row r="20" spans="1:8">
      <c r="A20" s="25"/>
      <c r="B20" s="39"/>
      <c r="C20" s="48"/>
      <c r="D20" s="40"/>
      <c r="E20" s="10" t="s">
        <v>166</v>
      </c>
      <c r="F20" s="11">
        <f>F19/110*100</f>
        <v>9363.636363636364</v>
      </c>
      <c r="G20" s="14"/>
    </row>
    <row r="21" spans="1:8">
      <c r="A21" s="25"/>
      <c r="B21" s="39"/>
      <c r="C21" s="48"/>
      <c r="D21" s="40"/>
      <c r="E21" s="10" t="s">
        <v>10</v>
      </c>
      <c r="F21" s="11">
        <f>ROUNDDOWN($F$20/3*2,-3)</f>
        <v>6000</v>
      </c>
      <c r="G21" s="14"/>
    </row>
    <row r="23" spans="1:8">
      <c r="A23" s="8" t="s">
        <v>2</v>
      </c>
      <c r="B23" s="18" t="s">
        <v>3</v>
      </c>
      <c r="C23" s="8"/>
      <c r="D23" s="17"/>
      <c r="E23" s="33"/>
    </row>
    <row r="24" spans="1:8">
      <c r="A24" s="8" t="s">
        <v>0</v>
      </c>
      <c r="B24" s="8"/>
      <c r="C24" s="8"/>
      <c r="D24" s="8"/>
      <c r="E24" s="8"/>
      <c r="F24" s="16"/>
      <c r="G24" s="8"/>
    </row>
    <row r="25" spans="1:8">
      <c r="A25" s="19" t="str">
        <f>A7</f>
        <v>市コード1</v>
      </c>
      <c r="B25" s="36" t="str">
        <f>B7</f>
        <v>市コード2</v>
      </c>
      <c r="C25" s="36"/>
      <c r="D25" s="20" t="str">
        <f>D7</f>
        <v>教育機関</v>
      </c>
      <c r="E25" s="20" t="str">
        <f>E7</f>
        <v>講座名</v>
      </c>
      <c r="F25" s="21" t="str">
        <f>F7</f>
        <v>受講料</v>
      </c>
      <c r="G25" s="22" t="str">
        <f>G7</f>
        <v>書籍代・教材費</v>
      </c>
      <c r="H25" s="33" t="str">
        <f>H7</f>
        <v>←書籍代・教材費は直接入力</v>
      </c>
    </row>
    <row r="26" spans="1:8" ht="30.75">
      <c r="A26" s="26" t="s">
        <v>157</v>
      </c>
      <c r="B26" s="43" t="s">
        <v>716</v>
      </c>
      <c r="C26" s="45" t="str">
        <f>A26&amp;B26</f>
        <v>工沼1003</v>
      </c>
      <c r="D26" s="3" t="str">
        <f>IF(A26="工静","静岡県立工科短期大学校静岡",IF(A26="工沼","静岡県立工科短期大学校沼津",IF(A26="浜専","浜松技術専門校",IF(A26="ポリ静","ポリテクセンター静岡",IF(A26="ポリ浜","ポリテクセンター浜松",IF(A26="静理大","静岡理工科大学",IF(A26="静県大","静岡県立大学","")))))))</f>
        <v>静岡県立工科短期大学校沼津</v>
      </c>
      <c r="E26" s="34" t="str">
        <f>IFERROR(VLOOKUP(C26,Sheet10!A:C,2,FALSE),"")</f>
        <v>第二種電気工事士筆記試験対策（一般問題・配線図）上期</v>
      </c>
      <c r="F26" s="46">
        <f>IFERROR(VLOOKUP(C26,Sheet10!A:C,3,FALSE),"")</f>
        <v>3300</v>
      </c>
      <c r="G26" s="27"/>
      <c r="H26" s="33" t="s">
        <v>162</v>
      </c>
    </row>
    <row r="27" spans="1:8">
      <c r="A27" s="26"/>
      <c r="B27" s="43"/>
      <c r="C27" s="45" t="str">
        <f t="shared" ref="C27:C35" si="2">A27&amp;B27</f>
        <v/>
      </c>
      <c r="D27" s="3" t="str">
        <f t="shared" ref="D27:D35" si="3">IF(A27="工静","静岡県立工科短期大学校静岡",IF(A27="工沼","静岡県立工科短期大学校沼津",IF(A27="浜専","浜松技術専門校",IF(A27="ポリ静","ポリテクセンター静岡",IF(A27="ポリ浜","ポリテクセンター浜松",IF(A27="静理大","静岡理工科大学",IF(A27="静県大","静岡県立大学","")))))))</f>
        <v/>
      </c>
      <c r="E27" s="34" t="str">
        <f>IFERROR(VLOOKUP(C27,Sheet10!A:C,2,FALSE),"")</f>
        <v/>
      </c>
      <c r="F27" s="46" t="str">
        <f>IFERROR(VLOOKUP(C27,Sheet10!A:C,3,FALSE),"")</f>
        <v/>
      </c>
      <c r="G27" s="27"/>
    </row>
    <row r="28" spans="1:8">
      <c r="A28" s="26"/>
      <c r="B28" s="43"/>
      <c r="C28" s="45" t="str">
        <f t="shared" si="2"/>
        <v/>
      </c>
      <c r="D28" s="3" t="str">
        <f t="shared" si="3"/>
        <v/>
      </c>
      <c r="E28" s="34" t="str">
        <f>IFERROR(VLOOKUP(C28,Sheet10!A:C,2,FALSE),"")</f>
        <v/>
      </c>
      <c r="F28" s="46" t="str">
        <f>IFERROR(VLOOKUP(C28,Sheet10!A:C,3,FALSE),"")</f>
        <v/>
      </c>
      <c r="G28" s="27"/>
    </row>
    <row r="29" spans="1:8">
      <c r="A29" s="26"/>
      <c r="B29" s="43"/>
      <c r="C29" s="45" t="str">
        <f t="shared" si="2"/>
        <v/>
      </c>
      <c r="D29" s="3" t="str">
        <f t="shared" si="3"/>
        <v/>
      </c>
      <c r="E29" s="34" t="str">
        <f>IFERROR(VLOOKUP(C29,Sheet10!A:C,2,FALSE),"")</f>
        <v/>
      </c>
      <c r="F29" s="46" t="str">
        <f>IFERROR(VLOOKUP(C29,Sheet10!A:C,3,FALSE),"")</f>
        <v/>
      </c>
      <c r="G29" s="27"/>
    </row>
    <row r="30" spans="1:8">
      <c r="A30" s="26"/>
      <c r="B30" s="43"/>
      <c r="C30" s="45" t="str">
        <f t="shared" si="2"/>
        <v/>
      </c>
      <c r="D30" s="3" t="str">
        <f t="shared" si="3"/>
        <v/>
      </c>
      <c r="E30" s="34" t="str">
        <f>IFERROR(VLOOKUP(C30,Sheet10!A:C,2,FALSE),"")</f>
        <v/>
      </c>
      <c r="F30" s="46" t="str">
        <f>IFERROR(VLOOKUP(C30,Sheet10!A:C,3,FALSE),"")</f>
        <v/>
      </c>
      <c r="G30" s="27"/>
    </row>
    <row r="31" spans="1:8">
      <c r="A31" s="26"/>
      <c r="B31" s="43"/>
      <c r="C31" s="45" t="str">
        <f t="shared" si="2"/>
        <v/>
      </c>
      <c r="D31" s="3" t="str">
        <f t="shared" si="3"/>
        <v/>
      </c>
      <c r="E31" s="34" t="str">
        <f>IFERROR(VLOOKUP(C31,Sheet10!A:C,2,FALSE),"")</f>
        <v/>
      </c>
      <c r="F31" s="46" t="str">
        <f>IFERROR(VLOOKUP(C31,Sheet10!A:C,3,FALSE),"")</f>
        <v/>
      </c>
      <c r="G31" s="27"/>
    </row>
    <row r="32" spans="1:8">
      <c r="A32" s="26"/>
      <c r="B32" s="43"/>
      <c r="C32" s="45" t="str">
        <f t="shared" si="2"/>
        <v/>
      </c>
      <c r="D32" s="3" t="str">
        <f t="shared" si="3"/>
        <v/>
      </c>
      <c r="E32" s="34" t="str">
        <f>IFERROR(VLOOKUP(C32,Sheet10!A:C,2,FALSE),"")</f>
        <v/>
      </c>
      <c r="F32" s="46" t="str">
        <f>IFERROR(VLOOKUP(C32,Sheet10!A:C,3,FALSE),"")</f>
        <v/>
      </c>
      <c r="G32" s="27"/>
    </row>
    <row r="33" spans="1:8">
      <c r="A33" s="26"/>
      <c r="B33" s="43"/>
      <c r="C33" s="45" t="str">
        <f t="shared" si="2"/>
        <v/>
      </c>
      <c r="D33" s="3" t="str">
        <f t="shared" si="3"/>
        <v/>
      </c>
      <c r="E33" s="34" t="str">
        <f>IFERROR(VLOOKUP(C33,Sheet10!A:C,2,FALSE),"")</f>
        <v/>
      </c>
      <c r="F33" s="46" t="str">
        <f>IFERROR(VLOOKUP(C33,Sheet10!A:C,3,FALSE),"")</f>
        <v/>
      </c>
      <c r="G33" s="27"/>
    </row>
    <row r="34" spans="1:8">
      <c r="A34" s="26"/>
      <c r="B34" s="43"/>
      <c r="C34" s="45" t="str">
        <f t="shared" si="2"/>
        <v/>
      </c>
      <c r="D34" s="3" t="str">
        <f t="shared" si="3"/>
        <v/>
      </c>
      <c r="E34" s="34" t="str">
        <f>IFERROR(VLOOKUP(C34,Sheet10!A:C,2,FALSE),"")</f>
        <v/>
      </c>
      <c r="F34" s="46" t="str">
        <f>IFERROR(VLOOKUP(C34,Sheet10!A:C,3,FALSE),"")</f>
        <v/>
      </c>
      <c r="G34" s="27"/>
    </row>
    <row r="35" spans="1:8" ht="19.5" thickBot="1">
      <c r="A35" s="26"/>
      <c r="B35" s="44"/>
      <c r="C35" s="45" t="str">
        <f t="shared" si="2"/>
        <v/>
      </c>
      <c r="D35" s="15" t="str">
        <f t="shared" si="3"/>
        <v/>
      </c>
      <c r="E35" s="35" t="str">
        <f>IFERROR(VLOOKUP(C35,Sheet10!A:C,2,FALSE),"")</f>
        <v/>
      </c>
      <c r="F35" s="47" t="str">
        <f>IFERROR(VLOOKUP(C35,Sheet10!A:C,3,FALSE),"")</f>
        <v/>
      </c>
      <c r="G35" s="28"/>
    </row>
    <row r="36" spans="1:8" ht="19.5" thickTop="1">
      <c r="A36" s="23"/>
      <c r="B36" s="39"/>
      <c r="C36" s="48"/>
      <c r="D36" s="40"/>
      <c r="E36" s="10" t="s">
        <v>8</v>
      </c>
      <c r="F36" s="30">
        <f>SUM($F$26:$F$35)</f>
        <v>3300</v>
      </c>
      <c r="G36" s="31">
        <f>SUM($G$26:$G$35)</f>
        <v>0</v>
      </c>
    </row>
    <row r="37" spans="1:8">
      <c r="A37" s="24"/>
      <c r="B37" s="37"/>
      <c r="C37" s="49"/>
      <c r="D37" s="38"/>
      <c r="E37" s="9" t="s">
        <v>9</v>
      </c>
      <c r="F37" s="5">
        <f>SUM($F$36:$G$36)</f>
        <v>3300</v>
      </c>
      <c r="G37" s="14"/>
    </row>
    <row r="38" spans="1:8">
      <c r="A38" s="25"/>
      <c r="B38" s="39"/>
      <c r="C38" s="48"/>
      <c r="D38" s="40"/>
      <c r="E38" s="10" t="s">
        <v>166</v>
      </c>
      <c r="F38" s="11">
        <f>F37/110*100</f>
        <v>3000</v>
      </c>
      <c r="G38" s="14"/>
    </row>
    <row r="39" spans="1:8">
      <c r="A39" s="25"/>
      <c r="B39" s="39"/>
      <c r="C39" s="48"/>
      <c r="D39" s="40"/>
      <c r="E39" s="10" t="s">
        <v>10</v>
      </c>
      <c r="F39" s="11">
        <f>ROUNDDOWN($F$37/2,-3)</f>
        <v>1000</v>
      </c>
      <c r="G39" s="14"/>
    </row>
    <row r="40" spans="1:8" ht="19.5" thickBot="1">
      <c r="F40" s="6"/>
    </row>
    <row r="41" spans="1:8" ht="20.25" thickTop="1" thickBot="1">
      <c r="E41" s="4" t="s">
        <v>168</v>
      </c>
      <c r="F41" s="32">
        <f>MIN($F$21+$F$39,O1)</f>
        <v>7000</v>
      </c>
    </row>
    <row r="42" spans="1:8" ht="19.5" thickTop="1">
      <c r="E42" s="51" t="s">
        <v>164</v>
      </c>
      <c r="F42" s="52">
        <f>F47-F41</f>
        <v>6600</v>
      </c>
    </row>
    <row r="43" spans="1:8">
      <c r="E43" s="4" t="s">
        <v>169</v>
      </c>
      <c r="F43" s="7">
        <f>F20</f>
        <v>9363.636363636364</v>
      </c>
    </row>
    <row r="44" spans="1:8">
      <c r="E44" s="4" t="s">
        <v>170</v>
      </c>
      <c r="F44" s="6">
        <f>F38</f>
        <v>3000</v>
      </c>
      <c r="H44" s="33" t="s">
        <v>172</v>
      </c>
    </row>
    <row r="45" spans="1:8">
      <c r="E45" s="4" t="s">
        <v>167</v>
      </c>
      <c r="F45" s="6">
        <f>SUM(F43:F44)</f>
        <v>12363.636363636364</v>
      </c>
    </row>
    <row r="46" spans="1:8">
      <c r="E46" s="4" t="s">
        <v>171</v>
      </c>
      <c r="F46" s="6">
        <f>F47-F45</f>
        <v>1236.363636363636</v>
      </c>
    </row>
    <row r="47" spans="1:8">
      <c r="E47" s="4" t="s">
        <v>165</v>
      </c>
      <c r="F47" s="6">
        <f>F37+F19</f>
        <v>13600</v>
      </c>
    </row>
  </sheetData>
  <sheetProtection algorithmName="SHA-512" hashValue="xfSjY0gtdrk3+ysSaPnxpGU9QDEQYMGiLbe7Ogu1FK5iZhcTp/3noO4e3svGxN6gFD03Wc71moVVZtxxPQWUPw==" saltValue="jSbTyX5JFml4KAzHvZPEjQ==" spinCount="100000" sheet="1" objects="1" scenarios="1"/>
  <dataConsolidate/>
  <mergeCells count="1">
    <mergeCell ref="B3:E3"/>
  </mergeCells>
  <phoneticPr fontId="2"/>
  <conditionalFormatting sqref="B3:E3">
    <cfRule type="cellIs" dxfId="0" priority="1" operator="equal">
      <formula>0</formula>
    </cfRule>
  </conditionalFormatting>
  <dataValidations count="1">
    <dataValidation type="list" allowBlank="1" showInputMessage="1" showErrorMessage="1" sqref="A8:A17 A26:A35" xr:uid="{E8D9DC66-908A-453B-BB07-91B43460874F}">
      <formula1>$Q$1:$Q$9</formula1>
    </dataValidation>
  </dataValidations>
  <pageMargins left="0.7" right="0.7" top="0.75" bottom="0.75" header="0.3" footer="0.3"/>
  <pageSetup paperSize="9" scale="65" orientation="portrait" verticalDpi="0" r:id="rId1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D88035-798D-42FE-8D8B-828DB93DB104}">
  <sheetPr codeName="Sheet9"/>
  <dimension ref="A1:D909"/>
  <sheetViews>
    <sheetView workbookViewId="0">
      <selection activeCell="B609" sqref="B609"/>
    </sheetView>
  </sheetViews>
  <sheetFormatPr defaultRowHeight="13.5"/>
  <cols>
    <col min="1" max="1" width="12.875" style="1" bestFit="1" customWidth="1"/>
    <col min="2" max="2" width="139.75" style="1" bestFit="1" customWidth="1"/>
    <col min="3" max="3" width="12.75" style="1" bestFit="1" customWidth="1"/>
    <col min="4" max="16384" width="9" style="1"/>
  </cols>
  <sheetData>
    <row r="1" spans="1:3">
      <c r="A1" s="93" t="str">
        <f>'静岡県立工科短期大学校（静岡キャンパス）'!A4</f>
        <v>工静1001</v>
      </c>
      <c r="B1" s="93" t="str">
        <f>'静岡県立工科短期大学校（静岡キャンパス）'!B4</f>
        <v>新入・若手社員講座
（社会人マナー）</v>
      </c>
      <c r="C1" s="93">
        <f>'静岡県立工科短期大学校（静岡キャンパス）'!C4</f>
        <v>2200</v>
      </c>
    </row>
    <row r="2" spans="1:3">
      <c r="A2" s="93" t="str">
        <f>'静岡県立工科短期大学校（静岡キャンパス）'!A5</f>
        <v>工静1002</v>
      </c>
      <c r="B2" s="93" t="str">
        <f>'静岡県立工科短期大学校（静岡キャンパス）'!B5</f>
        <v>新入・若手社員講座
（製造現場の安全衛生）</v>
      </c>
      <c r="C2" s="93">
        <f>'静岡県立工科短期大学校（静岡キャンパス）'!C5</f>
        <v>1100</v>
      </c>
    </row>
    <row r="3" spans="1:3">
      <c r="A3" s="93" t="str">
        <f>'静岡県立工科短期大学校（静岡キャンパス）'!A6</f>
        <v>工静1003</v>
      </c>
      <c r="B3" s="93" t="str">
        <f>'静岡県立工科短期大学校（静岡キャンパス）'!B6</f>
        <v>第二種電気工事士予備講習（上期・筆記直前対策）</v>
      </c>
      <c r="C3" s="93">
        <f>'静岡県立工科短期大学校（静岡キャンパス）'!C6</f>
        <v>2200</v>
      </c>
    </row>
    <row r="4" spans="1:3">
      <c r="A4" s="93" t="str">
        <f>'静岡県立工科短期大学校（静岡キャンパス）'!A7</f>
        <v>工静1004</v>
      </c>
      <c r="B4" s="93" t="str">
        <f>'静岡県立工科短期大学校（静岡キャンパス）'!B7</f>
        <v>新入・若手社員講座
（機械製図の基礎）</v>
      </c>
      <c r="C4" s="93">
        <f>'静岡県立工科短期大学校（静岡キャンパス）'!C7</f>
        <v>2200</v>
      </c>
    </row>
    <row r="5" spans="1:3">
      <c r="A5" s="93" t="str">
        <f>'静岡県立工科短期大学校（静岡キャンパス）'!A8</f>
        <v>工静1005</v>
      </c>
      <c r="B5" s="93" t="str">
        <f>'静岡県立工科短期大学校（静岡キャンパス）'!B8</f>
        <v>新入・若手社員講座
（手仕上げ作業の基本）</v>
      </c>
      <c r="C5" s="93">
        <f>'静岡県立工科短期大学校（静岡キャンパス）'!C8</f>
        <v>2200</v>
      </c>
    </row>
    <row r="6" spans="1:3">
      <c r="A6" s="93" t="str">
        <f>'静岡県立工科短期大学校（静岡キャンパス）'!A9</f>
        <v>工静1006</v>
      </c>
      <c r="B6" s="93" t="str">
        <f>'静岡県立工科短期大学校（静岡キャンパス）'!B9</f>
        <v>機械基礎講習／普通旋盤作業</v>
      </c>
      <c r="C6" s="93">
        <f>'静岡県立工科短期大学校（静岡キャンパス）'!C9</f>
        <v>4400</v>
      </c>
    </row>
    <row r="7" spans="1:3">
      <c r="A7" s="93" t="str">
        <f>'静岡県立工科短期大学校（静岡キャンパス）'!A10</f>
        <v>工静1007</v>
      </c>
      <c r="B7" s="93" t="str">
        <f>'静岡県立工科短期大学校（静岡キャンパス）'!B10</f>
        <v>小型車両建設機械運転特別教育</v>
      </c>
      <c r="C7" s="93">
        <f>'静岡県立工科短期大学校（静岡キャンパス）'!C10</f>
        <v>2200</v>
      </c>
    </row>
    <row r="8" spans="1:3">
      <c r="A8" s="93" t="str">
        <f>'静岡県立工科短期大学校（静岡キャンパス）'!A11</f>
        <v>工静1008</v>
      </c>
      <c r="B8" s="93" t="str">
        <f>'静岡県立工科短期大学校（静岡キャンパス）'!B11</f>
        <v>第二種電気工事士技能試験対策（上期）</v>
      </c>
      <c r="C8" s="93">
        <f>'静岡県立工科短期大学校（静岡キャンパス）'!C11</f>
        <v>14300</v>
      </c>
    </row>
    <row r="9" spans="1:3">
      <c r="A9" s="93" t="str">
        <f>'静岡県立工科短期大学校（静岡キャンパス）'!A12</f>
        <v>工静1009</v>
      </c>
      <c r="B9" s="93" t="str">
        <f>'静岡県立工科短期大学校（静岡キャンパス）'!B12</f>
        <v>ガス溶接技能講習</v>
      </c>
      <c r="C9" s="93">
        <f>'静岡県立工科短期大学校（静岡キャンパス）'!C12</f>
        <v>3300</v>
      </c>
    </row>
    <row r="10" spans="1:3">
      <c r="A10" s="93" t="str">
        <f>'静岡県立工科短期大学校（静岡キャンパス）'!A13</f>
        <v>工静1010</v>
      </c>
      <c r="B10" s="93" t="str">
        <f>'静岡県立工科短期大学校（静岡キャンパス）'!B13</f>
        <v>高所作業車特別教育講習</v>
      </c>
      <c r="C10" s="93">
        <f>'静岡県立工科短期大学校（静岡キャンパス）'!C13</f>
        <v>2200</v>
      </c>
    </row>
    <row r="11" spans="1:3">
      <c r="A11" s="1">
        <f>'静岡県立工科短期大学校（静岡キャンパス）'!A14</f>
        <v>0</v>
      </c>
      <c r="B11" s="1">
        <f>'静岡県立工科短期大学校（静岡キャンパス）'!B14</f>
        <v>0</v>
      </c>
      <c r="C11" s="1">
        <f>'静岡県立工科短期大学校（静岡キャンパス）'!C14</f>
        <v>0</v>
      </c>
    </row>
    <row r="12" spans="1:3">
      <c r="A12" s="1">
        <f>'静岡県立工科短期大学校（静岡キャンパス）'!A15</f>
        <v>0</v>
      </c>
      <c r="B12" s="1">
        <f>'静岡県立工科短期大学校（静岡キャンパス）'!B15</f>
        <v>0</v>
      </c>
      <c r="C12" s="1">
        <f>'静岡県立工科短期大学校（静岡キャンパス）'!C15</f>
        <v>0</v>
      </c>
    </row>
    <row r="13" spans="1:3">
      <c r="A13" s="1">
        <f>'静岡県立工科短期大学校（静岡キャンパス）'!A16</f>
        <v>0</v>
      </c>
      <c r="B13" s="1">
        <f>'静岡県立工科短期大学校（静岡キャンパス）'!B16</f>
        <v>0</v>
      </c>
      <c r="C13" s="1">
        <f>'静岡県立工科短期大学校（静岡キャンパス）'!C16</f>
        <v>0</v>
      </c>
    </row>
    <row r="14" spans="1:3">
      <c r="A14" s="1">
        <f>'静岡県立工科短期大学校（静岡キャンパス）'!A17</f>
        <v>0</v>
      </c>
      <c r="B14" s="1">
        <f>'静岡県立工科短期大学校（静岡キャンパス）'!B17</f>
        <v>0</v>
      </c>
      <c r="C14" s="1">
        <f>'静岡県立工科短期大学校（静岡キャンパス）'!C17</f>
        <v>0</v>
      </c>
    </row>
    <row r="15" spans="1:3">
      <c r="A15" s="1">
        <f>'静岡県立工科短期大学校（静岡キャンパス）'!A18</f>
        <v>0</v>
      </c>
      <c r="B15" s="1">
        <f>'静岡県立工科短期大学校（静岡キャンパス）'!B18</f>
        <v>0</v>
      </c>
      <c r="C15" s="1">
        <f>'静岡県立工科短期大学校（静岡キャンパス）'!C18</f>
        <v>0</v>
      </c>
    </row>
    <row r="16" spans="1:3">
      <c r="A16" s="1">
        <f>'静岡県立工科短期大学校（静岡キャンパス）'!A19</f>
        <v>0</v>
      </c>
      <c r="B16" s="1">
        <f>'静岡県立工科短期大学校（静岡キャンパス）'!B19</f>
        <v>0</v>
      </c>
      <c r="C16" s="1">
        <f>'静岡県立工科短期大学校（静岡キャンパス）'!C19</f>
        <v>0</v>
      </c>
    </row>
    <row r="17" spans="1:3">
      <c r="A17" s="1">
        <f>'静岡県立工科短期大学校（静岡キャンパス）'!A20</f>
        <v>0</v>
      </c>
      <c r="B17" s="1">
        <f>'静岡県立工科短期大学校（静岡キャンパス）'!B20</f>
        <v>0</v>
      </c>
      <c r="C17" s="1">
        <f>'静岡県立工科短期大学校（静岡キャンパス）'!C20</f>
        <v>0</v>
      </c>
    </row>
    <row r="18" spans="1:3">
      <c r="A18" s="1">
        <f>'静岡県立工科短期大学校（静岡キャンパス）'!A21</f>
        <v>0</v>
      </c>
      <c r="B18" s="1">
        <f>'静岡県立工科短期大学校（静岡キャンパス）'!B21</f>
        <v>0</v>
      </c>
      <c r="C18" s="1">
        <f>'静岡県立工科短期大学校（静岡キャンパス）'!C21</f>
        <v>0</v>
      </c>
    </row>
    <row r="19" spans="1:3">
      <c r="A19" s="1">
        <f>'静岡県立工科短期大学校（静岡キャンパス）'!A22</f>
        <v>0</v>
      </c>
      <c r="B19" s="1">
        <f>'静岡県立工科短期大学校（静岡キャンパス）'!B22</f>
        <v>0</v>
      </c>
      <c r="C19" s="1">
        <f>'静岡県立工科短期大学校（静岡キャンパス）'!C22</f>
        <v>0</v>
      </c>
    </row>
    <row r="20" spans="1:3">
      <c r="A20" s="1">
        <f>'静岡県立工科短期大学校（静岡キャンパス）'!A23</f>
        <v>0</v>
      </c>
      <c r="B20" s="1">
        <f>'静岡県立工科短期大学校（静岡キャンパス）'!B23</f>
        <v>0</v>
      </c>
      <c r="C20" s="1">
        <f>'静岡県立工科短期大学校（静岡キャンパス）'!C23</f>
        <v>0</v>
      </c>
    </row>
    <row r="21" spans="1:3">
      <c r="A21" s="1">
        <f>'静岡県立工科短期大学校（静岡キャンパス）'!A24</f>
        <v>0</v>
      </c>
      <c r="B21" s="1">
        <f>'静岡県立工科短期大学校（静岡キャンパス）'!B24</f>
        <v>0</v>
      </c>
      <c r="C21" s="1">
        <f>'静岡県立工科短期大学校（静岡キャンパス）'!C24</f>
        <v>0</v>
      </c>
    </row>
    <row r="22" spans="1:3">
      <c r="A22" s="1">
        <f>'静岡県立工科短期大学校（静岡キャンパス）'!A25</f>
        <v>0</v>
      </c>
      <c r="B22" s="1">
        <f>'静岡県立工科短期大学校（静岡キャンパス）'!B25</f>
        <v>0</v>
      </c>
      <c r="C22" s="1">
        <f>'静岡県立工科短期大学校（静岡キャンパス）'!C25</f>
        <v>0</v>
      </c>
    </row>
    <row r="23" spans="1:3">
      <c r="A23" s="1">
        <f>'静岡県立工科短期大学校（静岡キャンパス）'!A26</f>
        <v>0</v>
      </c>
      <c r="B23" s="1">
        <f>'静岡県立工科短期大学校（静岡キャンパス）'!B26</f>
        <v>0</v>
      </c>
      <c r="C23" s="1">
        <f>'静岡県立工科短期大学校（静岡キャンパス）'!C26</f>
        <v>0</v>
      </c>
    </row>
    <row r="24" spans="1:3">
      <c r="A24" s="1">
        <f>'静岡県立工科短期大学校（静岡キャンパス）'!A27</f>
        <v>0</v>
      </c>
      <c r="B24" s="1">
        <f>'静岡県立工科短期大学校（静岡キャンパス）'!B27</f>
        <v>0</v>
      </c>
      <c r="C24" s="1">
        <f>'静岡県立工科短期大学校（静岡キャンパス）'!C27</f>
        <v>0</v>
      </c>
    </row>
    <row r="25" spans="1:3">
      <c r="A25" s="1">
        <f>'静岡県立工科短期大学校（静岡キャンパス）'!A28</f>
        <v>0</v>
      </c>
      <c r="B25" s="1">
        <f>'静岡県立工科短期大学校（静岡キャンパス）'!B28</f>
        <v>0</v>
      </c>
      <c r="C25" s="1">
        <f>'静岡県立工科短期大学校（静岡キャンパス）'!C28</f>
        <v>0</v>
      </c>
    </row>
    <row r="26" spans="1:3">
      <c r="A26" s="1">
        <f>'静岡県立工科短期大学校（静岡キャンパス）'!A29</f>
        <v>0</v>
      </c>
      <c r="B26" s="1">
        <f>'静岡県立工科短期大学校（静岡キャンパス）'!B29</f>
        <v>0</v>
      </c>
      <c r="C26" s="1">
        <f>'静岡県立工科短期大学校（静岡キャンパス）'!C29</f>
        <v>0</v>
      </c>
    </row>
    <row r="27" spans="1:3">
      <c r="A27" s="1">
        <f>'静岡県立工科短期大学校（静岡キャンパス）'!A30</f>
        <v>0</v>
      </c>
      <c r="B27" s="1">
        <f>'静岡県立工科短期大学校（静岡キャンパス）'!B30</f>
        <v>0</v>
      </c>
      <c r="C27" s="1">
        <f>'静岡県立工科短期大学校（静岡キャンパス）'!C30</f>
        <v>0</v>
      </c>
    </row>
    <row r="28" spans="1:3">
      <c r="A28" s="1">
        <f>'静岡県立工科短期大学校（静岡キャンパス）'!A31</f>
        <v>0</v>
      </c>
      <c r="B28" s="1">
        <f>'静岡県立工科短期大学校（静岡キャンパス）'!B31</f>
        <v>0</v>
      </c>
      <c r="C28" s="1">
        <f>'静岡県立工科短期大学校（静岡キャンパス）'!C31</f>
        <v>0</v>
      </c>
    </row>
    <row r="29" spans="1:3">
      <c r="A29" s="1">
        <f>'静岡県立工科短期大学校（静岡キャンパス）'!A32</f>
        <v>0</v>
      </c>
      <c r="B29" s="1">
        <f>'静岡県立工科短期大学校（静岡キャンパス）'!B32</f>
        <v>0</v>
      </c>
      <c r="C29" s="1">
        <f>'静岡県立工科短期大学校（静岡キャンパス）'!C32</f>
        <v>0</v>
      </c>
    </row>
    <row r="30" spans="1:3">
      <c r="A30" s="1">
        <f>'静岡県立工科短期大学校（静岡キャンパス）'!A33</f>
        <v>0</v>
      </c>
      <c r="B30" s="1">
        <f>'静岡県立工科短期大学校（静岡キャンパス）'!B33</f>
        <v>0</v>
      </c>
      <c r="C30" s="1">
        <f>'静岡県立工科短期大学校（静岡キャンパス）'!C33</f>
        <v>0</v>
      </c>
    </row>
    <row r="31" spans="1:3">
      <c r="A31" s="1">
        <f>'静岡県立工科短期大学校（静岡キャンパス）'!A34</f>
        <v>0</v>
      </c>
      <c r="B31" s="1">
        <f>'静岡県立工科短期大学校（静岡キャンパス）'!B34</f>
        <v>0</v>
      </c>
      <c r="C31" s="1">
        <f>'静岡県立工科短期大学校（静岡キャンパス）'!C34</f>
        <v>0</v>
      </c>
    </row>
    <row r="32" spans="1:3">
      <c r="A32" s="1">
        <f>'静岡県立工科短期大学校（静岡キャンパス）'!A35</f>
        <v>0</v>
      </c>
      <c r="B32" s="1">
        <f>'静岡県立工科短期大学校（静岡キャンパス）'!B35</f>
        <v>0</v>
      </c>
      <c r="C32" s="1">
        <f>'静岡県立工科短期大学校（静岡キャンパス）'!C35</f>
        <v>0</v>
      </c>
    </row>
    <row r="33" spans="1:3">
      <c r="A33" s="1">
        <f>'静岡県立工科短期大学校（静岡キャンパス）'!A36</f>
        <v>0</v>
      </c>
      <c r="B33" s="1">
        <f>'静岡県立工科短期大学校（静岡キャンパス）'!B36</f>
        <v>0</v>
      </c>
      <c r="C33" s="1">
        <f>'静岡県立工科短期大学校（静岡キャンパス）'!C36</f>
        <v>0</v>
      </c>
    </row>
    <row r="34" spans="1:3">
      <c r="A34" s="1">
        <f>'静岡県立工科短期大学校（静岡キャンパス）'!A37</f>
        <v>0</v>
      </c>
      <c r="B34" s="1">
        <f>'静岡県立工科短期大学校（静岡キャンパス）'!B37</f>
        <v>0</v>
      </c>
      <c r="C34" s="1">
        <f>'静岡県立工科短期大学校（静岡キャンパス）'!C37</f>
        <v>0</v>
      </c>
    </row>
    <row r="35" spans="1:3">
      <c r="A35" s="1">
        <f>'静岡県立工科短期大学校（静岡キャンパス）'!A38</f>
        <v>0</v>
      </c>
      <c r="B35" s="1">
        <f>'静岡県立工科短期大学校（静岡キャンパス）'!B38</f>
        <v>0</v>
      </c>
      <c r="C35" s="1">
        <f>'静岡県立工科短期大学校（静岡キャンパス）'!C38</f>
        <v>0</v>
      </c>
    </row>
    <row r="36" spans="1:3">
      <c r="A36" s="1">
        <f>'静岡県立工科短期大学校（静岡キャンパス）'!A39</f>
        <v>0</v>
      </c>
      <c r="B36" s="1">
        <f>'静岡県立工科短期大学校（静岡キャンパス）'!B39</f>
        <v>0</v>
      </c>
      <c r="C36" s="1">
        <f>'静岡県立工科短期大学校（静岡キャンパス）'!C39</f>
        <v>0</v>
      </c>
    </row>
    <row r="37" spans="1:3">
      <c r="A37" s="1">
        <f>'静岡県立工科短期大学校（静岡キャンパス）'!A40</f>
        <v>0</v>
      </c>
      <c r="B37" s="1">
        <f>'静岡県立工科短期大学校（静岡キャンパス）'!B40</f>
        <v>0</v>
      </c>
      <c r="C37" s="1">
        <f>'静岡県立工科短期大学校（静岡キャンパス）'!C40</f>
        <v>0</v>
      </c>
    </row>
    <row r="38" spans="1:3">
      <c r="A38" s="1">
        <f>'静岡県立工科短期大学校（静岡キャンパス）'!A41</f>
        <v>0</v>
      </c>
      <c r="B38" s="1">
        <f>'静岡県立工科短期大学校（静岡キャンパス）'!B41</f>
        <v>0</v>
      </c>
      <c r="C38" s="1">
        <f>'静岡県立工科短期大学校（静岡キャンパス）'!C41</f>
        <v>0</v>
      </c>
    </row>
    <row r="39" spans="1:3">
      <c r="A39" s="1">
        <f>'静岡県立工科短期大学校（静岡キャンパス）'!A42</f>
        <v>0</v>
      </c>
      <c r="B39" s="1">
        <f>'静岡県立工科短期大学校（静岡キャンパス）'!B42</f>
        <v>0</v>
      </c>
      <c r="C39" s="1">
        <f>'静岡県立工科短期大学校（静岡キャンパス）'!C42</f>
        <v>0</v>
      </c>
    </row>
    <row r="40" spans="1:3">
      <c r="A40" s="1">
        <f>'静岡県立工科短期大学校（静岡キャンパス）'!A43</f>
        <v>0</v>
      </c>
      <c r="B40" s="1">
        <f>'静岡県立工科短期大学校（静岡キャンパス）'!B43</f>
        <v>0</v>
      </c>
      <c r="C40" s="1">
        <f>'静岡県立工科短期大学校（静岡キャンパス）'!C43</f>
        <v>0</v>
      </c>
    </row>
    <row r="41" spans="1:3">
      <c r="A41" s="1">
        <f>'静岡県立工科短期大学校（静岡キャンパス）'!A44</f>
        <v>0</v>
      </c>
      <c r="B41" s="1">
        <f>'静岡県立工科短期大学校（静岡キャンパス）'!B44</f>
        <v>0</v>
      </c>
      <c r="C41" s="1">
        <f>'静岡県立工科短期大学校（静岡キャンパス）'!C44</f>
        <v>0</v>
      </c>
    </row>
    <row r="42" spans="1:3">
      <c r="A42" s="1">
        <f>'静岡県立工科短期大学校（静岡キャンパス）'!A45</f>
        <v>0</v>
      </c>
      <c r="B42" s="1">
        <f>'静岡県立工科短期大学校（静岡キャンパス）'!B45</f>
        <v>0</v>
      </c>
      <c r="C42" s="1">
        <f>'静岡県立工科短期大学校（静岡キャンパス）'!C45</f>
        <v>0</v>
      </c>
    </row>
    <row r="43" spans="1:3">
      <c r="A43" s="1">
        <f>'静岡県立工科短期大学校（静岡キャンパス）'!A46</f>
        <v>0</v>
      </c>
      <c r="B43" s="1">
        <f>'静岡県立工科短期大学校（静岡キャンパス）'!B46</f>
        <v>0</v>
      </c>
      <c r="C43" s="1">
        <f>'静岡県立工科短期大学校（静岡キャンパス）'!C46</f>
        <v>0</v>
      </c>
    </row>
    <row r="44" spans="1:3">
      <c r="A44" s="1">
        <f>'静岡県立工科短期大学校（静岡キャンパス）'!A47</f>
        <v>0</v>
      </c>
      <c r="B44" s="1">
        <f>'静岡県立工科短期大学校（静岡キャンパス）'!B47</f>
        <v>0</v>
      </c>
      <c r="C44" s="1">
        <f>'静岡県立工科短期大学校（静岡キャンパス）'!C47</f>
        <v>0</v>
      </c>
    </row>
    <row r="45" spans="1:3">
      <c r="A45" s="1">
        <f>'静岡県立工科短期大学校（静岡キャンパス）'!A48</f>
        <v>0</v>
      </c>
      <c r="B45" s="1">
        <f>'静岡県立工科短期大学校（静岡キャンパス）'!B48</f>
        <v>0</v>
      </c>
      <c r="C45" s="1">
        <f>'静岡県立工科短期大学校（静岡キャンパス）'!C48</f>
        <v>0</v>
      </c>
    </row>
    <row r="46" spans="1:3">
      <c r="A46" s="1">
        <f>'静岡県立工科短期大学校（静岡キャンパス）'!A49</f>
        <v>0</v>
      </c>
      <c r="B46" s="1">
        <f>'静岡県立工科短期大学校（静岡キャンパス）'!B49</f>
        <v>0</v>
      </c>
      <c r="C46" s="1">
        <f>'静岡県立工科短期大学校（静岡キャンパス）'!C49</f>
        <v>0</v>
      </c>
    </row>
    <row r="47" spans="1:3">
      <c r="A47" s="1">
        <f>'静岡県立工科短期大学校（静岡キャンパス）'!A50</f>
        <v>0</v>
      </c>
      <c r="B47" s="1">
        <f>'静岡県立工科短期大学校（静岡キャンパス）'!B50</f>
        <v>0</v>
      </c>
      <c r="C47" s="1">
        <f>'静岡県立工科短期大学校（静岡キャンパス）'!C50</f>
        <v>0</v>
      </c>
    </row>
    <row r="48" spans="1:3">
      <c r="A48" s="1">
        <f>'静岡県立工科短期大学校（静岡キャンパス）'!A51</f>
        <v>0</v>
      </c>
      <c r="B48" s="1">
        <f>'静岡県立工科短期大学校（静岡キャンパス）'!B51</f>
        <v>0</v>
      </c>
      <c r="C48" s="1">
        <f>'静岡県立工科短期大学校（静岡キャンパス）'!C51</f>
        <v>0</v>
      </c>
    </row>
    <row r="49" spans="1:3">
      <c r="A49" s="1">
        <f>'静岡県立工科短期大学校（静岡キャンパス）'!A52</f>
        <v>0</v>
      </c>
      <c r="B49" s="1">
        <f>'静岡県立工科短期大学校（静岡キャンパス）'!B52</f>
        <v>0</v>
      </c>
      <c r="C49" s="1">
        <f>'静岡県立工科短期大学校（静岡キャンパス）'!C52</f>
        <v>0</v>
      </c>
    </row>
    <row r="50" spans="1:3">
      <c r="A50" s="1">
        <f>'静岡県立工科短期大学校（静岡キャンパス）'!A53</f>
        <v>0</v>
      </c>
      <c r="B50" s="1">
        <f>'静岡県立工科短期大学校（静岡キャンパス）'!B53</f>
        <v>0</v>
      </c>
      <c r="C50" s="1">
        <f>'静岡県立工科短期大学校（静岡キャンパス）'!C53</f>
        <v>0</v>
      </c>
    </row>
    <row r="51" spans="1:3">
      <c r="A51" s="1">
        <f>'静岡県立工科短期大学校（静岡キャンパス）'!A54</f>
        <v>0</v>
      </c>
      <c r="B51" s="1">
        <f>'静岡県立工科短期大学校（静岡キャンパス）'!B54</f>
        <v>0</v>
      </c>
      <c r="C51" s="1">
        <f>'静岡県立工科短期大学校（静岡キャンパス）'!C54</f>
        <v>0</v>
      </c>
    </row>
    <row r="52" spans="1:3">
      <c r="A52" s="1">
        <f>'静岡県立工科短期大学校（静岡キャンパス）'!A55</f>
        <v>0</v>
      </c>
      <c r="B52" s="1">
        <f>'静岡県立工科短期大学校（静岡キャンパス）'!B55</f>
        <v>0</v>
      </c>
      <c r="C52" s="1">
        <f>'静岡県立工科短期大学校（静岡キャンパス）'!C55</f>
        <v>0</v>
      </c>
    </row>
    <row r="53" spans="1:3">
      <c r="A53" s="1">
        <f>'静岡県立工科短期大学校（静岡キャンパス）'!A56</f>
        <v>0</v>
      </c>
      <c r="B53" s="1">
        <f>'静岡県立工科短期大学校（静岡キャンパス）'!B56</f>
        <v>0</v>
      </c>
      <c r="C53" s="1">
        <f>'静岡県立工科短期大学校（静岡キャンパス）'!C56</f>
        <v>0</v>
      </c>
    </row>
    <row r="54" spans="1:3">
      <c r="A54" s="1">
        <f>'静岡県立工科短期大学校（静岡キャンパス）'!A57</f>
        <v>0</v>
      </c>
      <c r="B54" s="1">
        <f>'静岡県立工科短期大学校（静岡キャンパス）'!B57</f>
        <v>0</v>
      </c>
      <c r="C54" s="1">
        <f>'静岡県立工科短期大学校（静岡キャンパス）'!C57</f>
        <v>0</v>
      </c>
    </row>
    <row r="55" spans="1:3">
      <c r="A55" s="1">
        <f>'静岡県立工科短期大学校（静岡キャンパス）'!A58</f>
        <v>0</v>
      </c>
      <c r="B55" s="1">
        <f>'静岡県立工科短期大学校（静岡キャンパス）'!B58</f>
        <v>0</v>
      </c>
      <c r="C55" s="1">
        <f>'静岡県立工科短期大学校（静岡キャンパス）'!C58</f>
        <v>0</v>
      </c>
    </row>
    <row r="56" spans="1:3">
      <c r="A56" s="1">
        <f>'静岡県立工科短期大学校（静岡キャンパス）'!A59</f>
        <v>0</v>
      </c>
      <c r="B56" s="1">
        <f>'静岡県立工科短期大学校（静岡キャンパス）'!B59</f>
        <v>0</v>
      </c>
      <c r="C56" s="1">
        <f>'静岡県立工科短期大学校（静岡キャンパス）'!C59</f>
        <v>0</v>
      </c>
    </row>
    <row r="57" spans="1:3">
      <c r="A57" s="1">
        <f>'静岡県立工科短期大学校（静岡キャンパス）'!A60</f>
        <v>0</v>
      </c>
      <c r="B57" s="1">
        <f>'静岡県立工科短期大学校（静岡キャンパス）'!B60</f>
        <v>0</v>
      </c>
      <c r="C57" s="1">
        <f>'静岡県立工科短期大学校（静岡キャンパス）'!C60</f>
        <v>0</v>
      </c>
    </row>
    <row r="58" spans="1:3">
      <c r="A58" s="1">
        <f>'静岡県立工科短期大学校（静岡キャンパス）'!A61</f>
        <v>0</v>
      </c>
      <c r="B58" s="1">
        <f>'静岡県立工科短期大学校（静岡キャンパス）'!B61</f>
        <v>0</v>
      </c>
      <c r="C58" s="1">
        <f>'静岡県立工科短期大学校（静岡キャンパス）'!C61</f>
        <v>0</v>
      </c>
    </row>
    <row r="59" spans="1:3">
      <c r="A59" s="1">
        <f>'静岡県立工科短期大学校（静岡キャンパス）'!A62</f>
        <v>0</v>
      </c>
      <c r="B59" s="1">
        <f>'静岡県立工科短期大学校（静岡キャンパス）'!B62</f>
        <v>0</v>
      </c>
      <c r="C59" s="1">
        <f>'静岡県立工科短期大学校（静岡キャンパス）'!C62</f>
        <v>0</v>
      </c>
    </row>
    <row r="60" spans="1:3">
      <c r="A60" s="1">
        <f>'静岡県立工科短期大学校（静岡キャンパス）'!A63</f>
        <v>0</v>
      </c>
      <c r="B60" s="1">
        <f>'静岡県立工科短期大学校（静岡キャンパス）'!B63</f>
        <v>0</v>
      </c>
      <c r="C60" s="1">
        <f>'静岡県立工科短期大学校（静岡キャンパス）'!C63</f>
        <v>0</v>
      </c>
    </row>
    <row r="61" spans="1:3">
      <c r="A61" s="1">
        <f>'静岡県立工科短期大学校（静岡キャンパス）'!A64</f>
        <v>0</v>
      </c>
      <c r="B61" s="1">
        <f>'静岡県立工科短期大学校（静岡キャンパス）'!B64</f>
        <v>0</v>
      </c>
      <c r="C61" s="1">
        <f>'静岡県立工科短期大学校（静岡キャンパス）'!C64</f>
        <v>0</v>
      </c>
    </row>
    <row r="62" spans="1:3">
      <c r="A62" s="1">
        <f>'静岡県立工科短期大学校（静岡キャンパス）'!A65</f>
        <v>0</v>
      </c>
      <c r="B62" s="1">
        <f>'静岡県立工科短期大学校（静岡キャンパス）'!B65</f>
        <v>0</v>
      </c>
      <c r="C62" s="1">
        <f>'静岡県立工科短期大学校（静岡キャンパス）'!C65</f>
        <v>0</v>
      </c>
    </row>
    <row r="63" spans="1:3">
      <c r="A63" s="1">
        <f>'静岡県立工科短期大学校（静岡キャンパス）'!A66</f>
        <v>0</v>
      </c>
      <c r="B63" s="1">
        <f>'静岡県立工科短期大学校（静岡キャンパス）'!B66</f>
        <v>0</v>
      </c>
      <c r="C63" s="1">
        <f>'静岡県立工科短期大学校（静岡キャンパス）'!C66</f>
        <v>0</v>
      </c>
    </row>
    <row r="64" spans="1:3">
      <c r="A64" s="1">
        <f>'静岡県立工科短期大学校（静岡キャンパス）'!A67</f>
        <v>0</v>
      </c>
      <c r="B64" s="1">
        <f>'静岡県立工科短期大学校（静岡キャンパス）'!B67</f>
        <v>0</v>
      </c>
      <c r="C64" s="1">
        <f>'静岡県立工科短期大学校（静岡キャンパス）'!C67</f>
        <v>0</v>
      </c>
    </row>
    <row r="65" spans="1:3">
      <c r="A65" s="1">
        <f>'静岡県立工科短期大学校（静岡キャンパス）'!A68</f>
        <v>0</v>
      </c>
      <c r="B65" s="1">
        <f>'静岡県立工科短期大学校（静岡キャンパス）'!B68</f>
        <v>0</v>
      </c>
      <c r="C65" s="1">
        <f>'静岡県立工科短期大学校（静岡キャンパス）'!C68</f>
        <v>0</v>
      </c>
    </row>
    <row r="66" spans="1:3">
      <c r="A66" s="1">
        <f>'静岡県立工科短期大学校（静岡キャンパス）'!A69</f>
        <v>0</v>
      </c>
      <c r="B66" s="1">
        <f>'静岡県立工科短期大学校（静岡キャンパス）'!B69</f>
        <v>0</v>
      </c>
      <c r="C66" s="1">
        <f>'静岡県立工科短期大学校（静岡キャンパス）'!C69</f>
        <v>0</v>
      </c>
    </row>
    <row r="67" spans="1:3">
      <c r="A67" s="1">
        <f>'静岡県立工科短期大学校（静岡キャンパス）'!A70</f>
        <v>0</v>
      </c>
      <c r="B67" s="1">
        <f>'静岡県立工科短期大学校（静岡キャンパス）'!B70</f>
        <v>0</v>
      </c>
      <c r="C67" s="1">
        <f>'静岡県立工科短期大学校（静岡キャンパス）'!C70</f>
        <v>0</v>
      </c>
    </row>
    <row r="68" spans="1:3">
      <c r="A68" s="1">
        <f>'静岡県立工科短期大学校（静岡キャンパス）'!A71</f>
        <v>0</v>
      </c>
      <c r="B68" s="1">
        <f>'静岡県立工科短期大学校（静岡キャンパス）'!B71</f>
        <v>0</v>
      </c>
      <c r="C68" s="1">
        <f>'静岡県立工科短期大学校（静岡キャンパス）'!C71</f>
        <v>0</v>
      </c>
    </row>
    <row r="69" spans="1:3">
      <c r="A69" s="1">
        <f>'静岡県立工科短期大学校（静岡キャンパス）'!A72</f>
        <v>0</v>
      </c>
      <c r="B69" s="1">
        <f>'静岡県立工科短期大学校（静岡キャンパス）'!B72</f>
        <v>0</v>
      </c>
      <c r="C69" s="1">
        <f>'静岡県立工科短期大学校（静岡キャンパス）'!C72</f>
        <v>0</v>
      </c>
    </row>
    <row r="70" spans="1:3">
      <c r="A70" s="1">
        <f>'静岡県立工科短期大学校（静岡キャンパス）'!A73</f>
        <v>0</v>
      </c>
      <c r="B70" s="1">
        <f>'静岡県立工科短期大学校（静岡キャンパス）'!B73</f>
        <v>0</v>
      </c>
      <c r="C70" s="1">
        <f>'静岡県立工科短期大学校（静岡キャンパス）'!C73</f>
        <v>0</v>
      </c>
    </row>
    <row r="71" spans="1:3">
      <c r="A71" s="1">
        <f>'静岡県立工科短期大学校（静岡キャンパス）'!A74</f>
        <v>0</v>
      </c>
      <c r="B71" s="1">
        <f>'静岡県立工科短期大学校（静岡キャンパス）'!B74</f>
        <v>0</v>
      </c>
      <c r="C71" s="1">
        <f>'静岡県立工科短期大学校（静岡キャンパス）'!C74</f>
        <v>0</v>
      </c>
    </row>
    <row r="72" spans="1:3">
      <c r="A72" s="1">
        <f>'静岡県立工科短期大学校（静岡キャンパス）'!A75</f>
        <v>0</v>
      </c>
      <c r="B72" s="1">
        <f>'静岡県立工科短期大学校（静岡キャンパス）'!B75</f>
        <v>0</v>
      </c>
      <c r="C72" s="1">
        <f>'静岡県立工科短期大学校（静岡キャンパス）'!C75</f>
        <v>0</v>
      </c>
    </row>
    <row r="73" spans="1:3">
      <c r="A73" s="1">
        <f>'静岡県立工科短期大学校（静岡キャンパス）'!A76</f>
        <v>0</v>
      </c>
      <c r="B73" s="1">
        <f>'静岡県立工科短期大学校（静岡キャンパス）'!B76</f>
        <v>0</v>
      </c>
      <c r="C73" s="1">
        <f>'静岡県立工科短期大学校（静岡キャンパス）'!C76</f>
        <v>0</v>
      </c>
    </row>
    <row r="74" spans="1:3">
      <c r="A74" s="1">
        <f>'静岡県立工科短期大学校（静岡キャンパス）'!A77</f>
        <v>0</v>
      </c>
      <c r="B74" s="1">
        <f>'静岡県立工科短期大学校（静岡キャンパス）'!B77</f>
        <v>0</v>
      </c>
      <c r="C74" s="1">
        <f>'静岡県立工科短期大学校（静岡キャンパス）'!C77</f>
        <v>0</v>
      </c>
    </row>
    <row r="75" spans="1:3">
      <c r="A75" s="1">
        <f>'静岡県立工科短期大学校（静岡キャンパス）'!A78</f>
        <v>0</v>
      </c>
      <c r="B75" s="1">
        <f>'静岡県立工科短期大学校（静岡キャンパス）'!B78</f>
        <v>0</v>
      </c>
      <c r="C75" s="1">
        <f>'静岡県立工科短期大学校（静岡キャンパス）'!C78</f>
        <v>0</v>
      </c>
    </row>
    <row r="76" spans="1:3">
      <c r="A76" s="1">
        <f>'静岡県立工科短期大学校（静岡キャンパス）'!A79</f>
        <v>0</v>
      </c>
      <c r="B76" s="1">
        <f>'静岡県立工科短期大学校（静岡キャンパス）'!B79</f>
        <v>0</v>
      </c>
      <c r="C76" s="1">
        <f>'静岡県立工科短期大学校（静岡キャンパス）'!C79</f>
        <v>0</v>
      </c>
    </row>
    <row r="77" spans="1:3">
      <c r="A77" s="1">
        <f>'静岡県立工科短期大学校（静岡キャンパス）'!A80</f>
        <v>0</v>
      </c>
      <c r="B77" s="1">
        <f>'静岡県立工科短期大学校（静岡キャンパス）'!B80</f>
        <v>0</v>
      </c>
      <c r="C77" s="1">
        <f>'静岡県立工科短期大学校（静岡キャンパス）'!C80</f>
        <v>0</v>
      </c>
    </row>
    <row r="78" spans="1:3">
      <c r="A78" s="1">
        <f>'静岡県立工科短期大学校（静岡キャンパス）'!A81</f>
        <v>0</v>
      </c>
      <c r="B78" s="1">
        <f>'静岡県立工科短期大学校（静岡キャンパス）'!B81</f>
        <v>0</v>
      </c>
      <c r="C78" s="1">
        <f>'静岡県立工科短期大学校（静岡キャンパス）'!C81</f>
        <v>0</v>
      </c>
    </row>
    <row r="79" spans="1:3">
      <c r="A79" s="1">
        <f>'静岡県立工科短期大学校（静岡キャンパス）'!A82</f>
        <v>0</v>
      </c>
      <c r="B79" s="1">
        <f>'静岡県立工科短期大学校（静岡キャンパス）'!B82</f>
        <v>0</v>
      </c>
      <c r="C79" s="1">
        <f>'静岡県立工科短期大学校（静岡キャンパス）'!C82</f>
        <v>0</v>
      </c>
    </row>
    <row r="80" spans="1:3">
      <c r="A80" s="1">
        <f>'静岡県立工科短期大学校（静岡キャンパス）'!A83</f>
        <v>0</v>
      </c>
      <c r="B80" s="1">
        <f>'静岡県立工科短期大学校（静岡キャンパス）'!B83</f>
        <v>0</v>
      </c>
      <c r="C80" s="1">
        <f>'静岡県立工科短期大学校（静岡キャンパス）'!C83</f>
        <v>0</v>
      </c>
    </row>
    <row r="81" spans="1:3">
      <c r="A81" s="1">
        <f>'静岡県立工科短期大学校（静岡キャンパス）'!A84</f>
        <v>0</v>
      </c>
      <c r="B81" s="1">
        <f>'静岡県立工科短期大学校（静岡キャンパス）'!B84</f>
        <v>0</v>
      </c>
      <c r="C81" s="1">
        <f>'静岡県立工科短期大学校（静岡キャンパス）'!C84</f>
        <v>0</v>
      </c>
    </row>
    <row r="82" spans="1:3">
      <c r="A82" s="1">
        <f>'静岡県立工科短期大学校（静岡キャンパス）'!A85</f>
        <v>0</v>
      </c>
      <c r="B82" s="1">
        <f>'静岡県立工科短期大学校（静岡キャンパス）'!B85</f>
        <v>0</v>
      </c>
      <c r="C82" s="1">
        <f>'静岡県立工科短期大学校（静岡キャンパス）'!C85</f>
        <v>0</v>
      </c>
    </row>
    <row r="83" spans="1:3">
      <c r="A83" s="1">
        <f>'静岡県立工科短期大学校（静岡キャンパス）'!A86</f>
        <v>0</v>
      </c>
      <c r="B83" s="1">
        <f>'静岡県立工科短期大学校（静岡キャンパス）'!B86</f>
        <v>0</v>
      </c>
      <c r="C83" s="1">
        <f>'静岡県立工科短期大学校（静岡キャンパス）'!C86</f>
        <v>0</v>
      </c>
    </row>
    <row r="84" spans="1:3">
      <c r="A84" s="1">
        <f>'静岡県立工科短期大学校（静岡キャンパス）'!A87</f>
        <v>0</v>
      </c>
      <c r="B84" s="1">
        <f>'静岡県立工科短期大学校（静岡キャンパス）'!B87</f>
        <v>0</v>
      </c>
      <c r="C84" s="1">
        <f>'静岡県立工科短期大学校（静岡キャンパス）'!C87</f>
        <v>0</v>
      </c>
    </row>
    <row r="85" spans="1:3">
      <c r="A85" s="1">
        <f>'静岡県立工科短期大学校（静岡キャンパス）'!A88</f>
        <v>0</v>
      </c>
      <c r="B85" s="1">
        <f>'静岡県立工科短期大学校（静岡キャンパス）'!B88</f>
        <v>0</v>
      </c>
      <c r="C85" s="1">
        <f>'静岡県立工科短期大学校（静岡キャンパス）'!C88</f>
        <v>0</v>
      </c>
    </row>
    <row r="86" spans="1:3">
      <c r="A86" s="1">
        <f>'静岡県立工科短期大学校（静岡キャンパス）'!A89</f>
        <v>0</v>
      </c>
      <c r="B86" s="1">
        <f>'静岡県立工科短期大学校（静岡キャンパス）'!B89</f>
        <v>0</v>
      </c>
      <c r="C86" s="1">
        <f>'静岡県立工科短期大学校（静岡キャンパス）'!C89</f>
        <v>0</v>
      </c>
    </row>
    <row r="87" spans="1:3">
      <c r="A87" s="1">
        <f>'静岡県立工科短期大学校（静岡キャンパス）'!A90</f>
        <v>0</v>
      </c>
      <c r="B87" s="1">
        <f>'静岡県立工科短期大学校（静岡キャンパス）'!B90</f>
        <v>0</v>
      </c>
      <c r="C87" s="1">
        <f>'静岡県立工科短期大学校（静岡キャンパス）'!C90</f>
        <v>0</v>
      </c>
    </row>
    <row r="88" spans="1:3">
      <c r="A88" s="1">
        <f>'静岡県立工科短期大学校（静岡キャンパス）'!A91</f>
        <v>0</v>
      </c>
      <c r="B88" s="1">
        <f>'静岡県立工科短期大学校（静岡キャンパス）'!B91</f>
        <v>0</v>
      </c>
      <c r="C88" s="1">
        <f>'静岡県立工科短期大学校（静岡キャンパス）'!C91</f>
        <v>0</v>
      </c>
    </row>
    <row r="89" spans="1:3">
      <c r="A89" s="1">
        <f>'静岡県立工科短期大学校（静岡キャンパス）'!A92</f>
        <v>0</v>
      </c>
      <c r="B89" s="1">
        <f>'静岡県立工科短期大学校（静岡キャンパス）'!B92</f>
        <v>0</v>
      </c>
      <c r="C89" s="1">
        <f>'静岡県立工科短期大学校（静岡キャンパス）'!C92</f>
        <v>0</v>
      </c>
    </row>
    <row r="90" spans="1:3">
      <c r="A90" s="1">
        <f>'静岡県立工科短期大学校（静岡キャンパス）'!A93</f>
        <v>0</v>
      </c>
      <c r="B90" s="1">
        <f>'静岡県立工科短期大学校（静岡キャンパス）'!B93</f>
        <v>0</v>
      </c>
      <c r="C90" s="1">
        <f>'静岡県立工科短期大学校（静岡キャンパス）'!C93</f>
        <v>0</v>
      </c>
    </row>
    <row r="91" spans="1:3">
      <c r="A91" s="1">
        <f>'静岡県立工科短期大学校（静岡キャンパス）'!A94</f>
        <v>0</v>
      </c>
      <c r="B91" s="1">
        <f>'静岡県立工科短期大学校（静岡キャンパス）'!B94</f>
        <v>0</v>
      </c>
      <c r="C91" s="1">
        <f>'静岡県立工科短期大学校（静岡キャンパス）'!C94</f>
        <v>0</v>
      </c>
    </row>
    <row r="92" spans="1:3">
      <c r="A92" s="1">
        <f>'静岡県立工科短期大学校（静岡キャンパス）'!A95</f>
        <v>0</v>
      </c>
      <c r="B92" s="1">
        <f>'静岡県立工科短期大学校（静岡キャンパス）'!B95</f>
        <v>0</v>
      </c>
      <c r="C92" s="1">
        <f>'静岡県立工科短期大学校（静岡キャンパス）'!C95</f>
        <v>0</v>
      </c>
    </row>
    <row r="93" spans="1:3">
      <c r="A93" s="1">
        <f>'静岡県立工科短期大学校（静岡キャンパス）'!A96</f>
        <v>0</v>
      </c>
      <c r="B93" s="1">
        <f>'静岡県立工科短期大学校（静岡キャンパス）'!B96</f>
        <v>0</v>
      </c>
      <c r="C93" s="1">
        <f>'静岡県立工科短期大学校（静岡キャンパス）'!C96</f>
        <v>0</v>
      </c>
    </row>
    <row r="94" spans="1:3">
      <c r="A94" s="1">
        <f>'静岡県立工科短期大学校（静岡キャンパス）'!A97</f>
        <v>0</v>
      </c>
      <c r="B94" s="1">
        <f>'静岡県立工科短期大学校（静岡キャンパス）'!B97</f>
        <v>0</v>
      </c>
      <c r="C94" s="1">
        <f>'静岡県立工科短期大学校（静岡キャンパス）'!C97</f>
        <v>0</v>
      </c>
    </row>
    <row r="95" spans="1:3">
      <c r="A95" s="1">
        <f>'静岡県立工科短期大学校（静岡キャンパス）'!A98</f>
        <v>0</v>
      </c>
      <c r="B95" s="1">
        <f>'静岡県立工科短期大学校（静岡キャンパス）'!B98</f>
        <v>0</v>
      </c>
      <c r="C95" s="1">
        <f>'静岡県立工科短期大学校（静岡キャンパス）'!C98</f>
        <v>0</v>
      </c>
    </row>
    <row r="96" spans="1:3">
      <c r="A96" s="1">
        <f>'静岡県立工科短期大学校（静岡キャンパス）'!A99</f>
        <v>0</v>
      </c>
      <c r="B96" s="1">
        <f>'静岡県立工科短期大学校（静岡キャンパス）'!B99</f>
        <v>0</v>
      </c>
      <c r="C96" s="1">
        <f>'静岡県立工科短期大学校（静岡キャンパス）'!C99</f>
        <v>0</v>
      </c>
    </row>
    <row r="97" spans="1:3">
      <c r="A97" s="1">
        <f>'静岡県立工科短期大学校（静岡キャンパス）'!A100</f>
        <v>0</v>
      </c>
      <c r="B97" s="1">
        <f>'静岡県立工科短期大学校（静岡キャンパス）'!B100</f>
        <v>0</v>
      </c>
      <c r="C97" s="1">
        <f>'静岡県立工科短期大学校（静岡キャンパス）'!C100</f>
        <v>0</v>
      </c>
    </row>
    <row r="98" spans="1:3">
      <c r="A98" s="1">
        <f>'静岡県立工科短期大学校（静岡キャンパス）'!A101</f>
        <v>0</v>
      </c>
      <c r="B98" s="1">
        <f>'静岡県立工科短期大学校（静岡キャンパス）'!B101</f>
        <v>0</v>
      </c>
      <c r="C98" s="1">
        <f>'静岡県立工科短期大学校（静岡キャンパス）'!C101</f>
        <v>0</v>
      </c>
    </row>
    <row r="99" spans="1:3">
      <c r="A99" s="1">
        <f>'静岡県立工科短期大学校（静岡キャンパス）'!A102</f>
        <v>0</v>
      </c>
      <c r="B99" s="1">
        <f>'静岡県立工科短期大学校（静岡キャンパス）'!B102</f>
        <v>0</v>
      </c>
      <c r="C99" s="1">
        <f>'静岡県立工科短期大学校（静岡キャンパス）'!C102</f>
        <v>0</v>
      </c>
    </row>
    <row r="100" spans="1:3">
      <c r="A100" s="1">
        <f>'静岡県立工科短期大学校（静岡キャンパス）'!A103</f>
        <v>0</v>
      </c>
      <c r="B100" s="1">
        <f>'静岡県立工科短期大学校（静岡キャンパス）'!B103</f>
        <v>0</v>
      </c>
      <c r="C100" s="1">
        <f>'静岡県立工科短期大学校（静岡キャンパス）'!C103</f>
        <v>0</v>
      </c>
    </row>
    <row r="101" spans="1:3">
      <c r="A101" s="93" t="str">
        <f>'静岡県立工科短期大学校（沼津キャンパス）'!A4</f>
        <v>工沼1001</v>
      </c>
      <c r="B101" s="93" t="str">
        <f>'静岡県立工科短期大学校（沼津キャンパス）'!B4</f>
        <v>新人向け（社会人マナー）</v>
      </c>
      <c r="C101" s="93">
        <f>'静岡県立工科短期大学校（沼津キャンパス）'!C4</f>
        <v>2200</v>
      </c>
    </row>
    <row r="102" spans="1:3">
      <c r="A102" s="93" t="str">
        <f>'静岡県立工科短期大学校（沼津キャンパス）'!A5</f>
        <v>工沼1002</v>
      </c>
      <c r="B102" s="93" t="str">
        <f>'静岡県立工科短期大学校（沼津キャンパス）'!B5</f>
        <v>ものづくりの基本（安全・測定・手仕上編）</v>
      </c>
      <c r="C102" s="93">
        <f>'静岡県立工科短期大学校（沼津キャンパス）'!C5</f>
        <v>2200</v>
      </c>
    </row>
    <row r="103" spans="1:3">
      <c r="A103" s="93" t="str">
        <f>'静岡県立工科短期大学校（沼津キャンパス）'!A6</f>
        <v>工沼1003</v>
      </c>
      <c r="B103" s="93" t="str">
        <f>'静岡県立工科短期大学校（沼津キャンパス）'!B6</f>
        <v>第二種電気工事士筆記試験対策（一般問題・配線図）上期</v>
      </c>
      <c r="C103" s="93">
        <f>'静岡県立工科短期大学校（沼津キャンパス）'!C6</f>
        <v>3300</v>
      </c>
    </row>
    <row r="104" spans="1:3">
      <c r="A104" s="93" t="str">
        <f>'静岡県立工科短期大学校（沼津キャンパス）'!A7</f>
        <v>工沼1004</v>
      </c>
      <c r="B104" s="93" t="str">
        <f>'静岡県立工科短期大学校（沼津キャンパス）'!B7</f>
        <v>ものづくりの基本（自由研削といし特別教育編）</v>
      </c>
      <c r="C104" s="93">
        <f>'静岡県立工科短期大学校（沼津キャンパス）'!C7</f>
        <v>2200</v>
      </c>
    </row>
    <row r="105" spans="1:3">
      <c r="A105" s="93" t="str">
        <f>'静岡県立工科短期大学校（沼津キャンパス）'!A8</f>
        <v>工沼1005</v>
      </c>
      <c r="B105" s="93" t="str">
        <f>'静岡県立工科短期大学校（沼津キャンパス）'!B8</f>
        <v>ものづくりの基本（図面の読み方編）</v>
      </c>
      <c r="C105" s="93">
        <f>'静岡県立工科短期大学校（沼津キャンパス）'!C8</f>
        <v>2200</v>
      </c>
    </row>
    <row r="106" spans="1:3">
      <c r="A106" s="93" t="str">
        <f>'静岡県立工科短期大学校（沼津キャンパス）'!A9</f>
        <v>工沼1006</v>
      </c>
      <c r="B106" s="93" t="str">
        <f>'静岡県立工科短期大学校（沼津キャンパス）'!B9</f>
        <v>ガス溶接技能講習１</v>
      </c>
      <c r="C106" s="93">
        <f>'静岡県立工科短期大学校（沼津キャンパス）'!C9</f>
        <v>3300</v>
      </c>
    </row>
    <row r="107" spans="1:3">
      <c r="A107" s="93" t="str">
        <f>'静岡県立工科短期大学校（沼津キャンパス）'!A10</f>
        <v>工沼1007</v>
      </c>
      <c r="B107" s="93" t="str">
        <f>'静岡県立工科短期大学校（沼津キャンパス）'!B10</f>
        <v>第二種電気工事士筆記試験対策（直前対策）上期</v>
      </c>
      <c r="C107" s="93">
        <f>'静岡県立工科短期大学校（沼津キャンパス）'!C10</f>
        <v>2200</v>
      </c>
    </row>
    <row r="108" spans="1:3">
      <c r="A108" s="93" t="str">
        <f>'静岡県立工科短期大学校（沼津キャンパス）'!A11</f>
        <v>工沼1008</v>
      </c>
      <c r="B108" s="93" t="str">
        <f>'静岡県立工科短期大学校（沼津キャンパス）'!B11</f>
        <v>ガス溶接技能講習２</v>
      </c>
      <c r="C108" s="93">
        <f>'静岡県立工科短期大学校（沼津キャンパス）'!C11</f>
        <v>3300</v>
      </c>
    </row>
    <row r="109" spans="1:3">
      <c r="A109" s="93" t="str">
        <f>'静岡県立工科短期大学校（沼津キャンパス）'!A12</f>
        <v>工沼1009</v>
      </c>
      <c r="B109" s="93" t="str">
        <f>'静岡県立工科短期大学校（沼津キャンパス）'!B12</f>
        <v>第二種電気工事士技能試験対策（基本作業・複線図変換）上期</v>
      </c>
      <c r="C109" s="93">
        <f>'静岡県立工科短期大学校（沼津キャンパス）'!C12</f>
        <v>4400</v>
      </c>
    </row>
    <row r="110" spans="1:3">
      <c r="A110" s="93" t="str">
        <f>'静岡県立工科短期大学校（沼津キャンパス）'!A13</f>
        <v>工沼1010</v>
      </c>
      <c r="B110" s="93" t="str">
        <f>'静岡県立工科短期大学校（沼津キャンパス）'!B13</f>
        <v>第二種電気工事士技能試験対策（候補課題作成）上期</v>
      </c>
      <c r="C110" s="93">
        <f>'静岡県立工科短期大学校（沼津キャンパス）'!C13</f>
        <v>8800</v>
      </c>
    </row>
    <row r="111" spans="1:3">
      <c r="A111" s="93" t="str">
        <f>'静岡県立工科短期大学校（沼津キャンパス）'!A14</f>
        <v>工沼1011</v>
      </c>
      <c r="B111" s="93" t="str">
        <f>'静岡県立工科短期大学校（沼津キャンパス）'!B14</f>
        <v>ガス溶接技能講習３</v>
      </c>
      <c r="C111" s="93">
        <f>'静岡県立工科短期大学校（沼津キャンパス）'!C14</f>
        <v>3300</v>
      </c>
    </row>
    <row r="112" spans="1:3">
      <c r="A112" s="93" t="str">
        <f>'静岡県立工科短期大学校（沼津キャンパス）'!A15</f>
        <v>工沼1012</v>
      </c>
      <c r="B112" s="93" t="str">
        <f>'静岡県立工科短期大学校（沼津キャンパス）'!B15</f>
        <v>第二種電気工事士筆記試験対策（一般問題・配線図）下期</v>
      </c>
      <c r="C112" s="93">
        <f>'静岡県立工科短期大学校（沼津キャンパス）'!C15</f>
        <v>3300</v>
      </c>
    </row>
    <row r="113" spans="1:3">
      <c r="A113" s="93" t="str">
        <f>'静岡県立工科短期大学校（沼津キャンパス）'!A16</f>
        <v>工沼1013</v>
      </c>
      <c r="B113" s="93" t="str">
        <f>'静岡県立工科短期大学校（沼津キャンパス）'!B16</f>
        <v>第二種電気工事士筆記試験対策（直前対策）下期</v>
      </c>
      <c r="C113" s="93">
        <f>'静岡県立工科短期大学校（沼津キャンパス）'!C16</f>
        <v>2200</v>
      </c>
    </row>
    <row r="114" spans="1:3">
      <c r="A114" s="93" t="str">
        <f>'静岡県立工科短期大学校（沼津キャンパス）'!A17</f>
        <v>工沼1014</v>
      </c>
      <c r="B114" s="93" t="str">
        <f>'静岡県立工科短期大学校（沼津キャンパス）'!B17</f>
        <v>ガス溶接技能講習４</v>
      </c>
      <c r="C114" s="93">
        <f>'静岡県立工科短期大学校（沼津キャンパス）'!C17</f>
        <v>3300</v>
      </c>
    </row>
    <row r="115" spans="1:3">
      <c r="A115" s="93" t="str">
        <f>'静岡県立工科短期大学校（沼津キャンパス）'!A18</f>
        <v>工沼1015</v>
      </c>
      <c r="B115" s="93" t="str">
        <f>'静岡県立工科短期大学校（沼津キャンパス）'!B18</f>
        <v>マシニングセンタ初級</v>
      </c>
      <c r="C115" s="93">
        <f>'静岡県立工科短期大学校（沼津キャンパス）'!C18</f>
        <v>3300</v>
      </c>
    </row>
    <row r="116" spans="1:3">
      <c r="A116" s="93" t="str">
        <f>'静岡県立工科短期大学校（沼津キャンパス）'!A19</f>
        <v>工沼1016</v>
      </c>
      <c r="B116" s="93" t="str">
        <f>'静岡県立工科短期大学校（沼津キャンパス）'!B19</f>
        <v>第二種電気工事士技能試験対策（基本作業・複線図変換）下期</v>
      </c>
      <c r="C116" s="93">
        <f>'静岡県立工科短期大学校（沼津キャンパス）'!C19</f>
        <v>4400</v>
      </c>
    </row>
    <row r="117" spans="1:3">
      <c r="A117" s="93" t="str">
        <f>'静岡県立工科短期大学校（沼津キャンパス）'!A20</f>
        <v>工沼1017</v>
      </c>
      <c r="B117" s="93" t="str">
        <f>'静岡県立工科短期大学校（沼津キャンパス）'!B20</f>
        <v>第二種電気工事士技能試験対策（候補課題作成）下期</v>
      </c>
      <c r="C117" s="93">
        <f>'静岡県立工科短期大学校（沼津キャンパス）'!C20</f>
        <v>8800</v>
      </c>
    </row>
    <row r="118" spans="1:3">
      <c r="A118" s="93" t="str">
        <f>'静岡県立工科短期大学校（沼津キャンパス）'!A21</f>
        <v>工沼1018</v>
      </c>
      <c r="B118" s="93" t="str">
        <f>'静岡県立工科短期大学校（沼津キャンパス）'!B21</f>
        <v>アーク溶接特別教育</v>
      </c>
      <c r="C118" s="93">
        <f>'静岡県立工科短期大学校（沼津キャンパス）'!C21</f>
        <v>3300</v>
      </c>
    </row>
    <row r="119" spans="1:3">
      <c r="A119" s="93" t="str">
        <f>'静岡県立工科短期大学校（沼津キャンパス）'!A22</f>
        <v>工沼1019</v>
      </c>
      <c r="B119" s="93" t="str">
        <f>'静岡県立工科短期大学校（沼津キャンパス）'!B22</f>
        <v>ＮＣ旋盤初級</v>
      </c>
      <c r="C119" s="93">
        <f>'静岡県立工科短期大学校（沼津キャンパス）'!C22</f>
        <v>3300</v>
      </c>
    </row>
    <row r="120" spans="1:3">
      <c r="A120" s="93" t="str">
        <f>'静岡県立工科短期大学校（沼津キャンパス）'!A23</f>
        <v>工沼1020</v>
      </c>
      <c r="B120" s="93" t="str">
        <f>'静岡県立工科短期大学校（沼津キャンパス）'!B23</f>
        <v>ＮＣ旋盤（スキルアップ編）</v>
      </c>
      <c r="C120" s="93">
        <f>'静岡県立工科短期大学校（沼津キャンパス）'!C23</f>
        <v>2200</v>
      </c>
    </row>
    <row r="121" spans="1:3">
      <c r="A121" s="93" t="str">
        <f>'静岡県立工科短期大学校（沼津キャンパス）'!A24</f>
        <v>工沼1021</v>
      </c>
      <c r="B121" s="93" t="str">
        <f>'静岡県立工科短期大学校（沼津キャンパス）'!B24</f>
        <v>若手社員への指導法</v>
      </c>
      <c r="C121" s="93">
        <f>'静岡県立工科短期大学校（沼津キャンパス）'!C24</f>
        <v>1100</v>
      </c>
    </row>
    <row r="122" spans="1:3">
      <c r="A122" s="1">
        <f>'静岡県立工科短期大学校（沼津キャンパス）'!A25</f>
        <v>0</v>
      </c>
      <c r="B122" s="1">
        <f>'静岡県立工科短期大学校（沼津キャンパス）'!B25</f>
        <v>0</v>
      </c>
      <c r="C122" s="1">
        <f>'静岡県立工科短期大学校（沼津キャンパス）'!C25</f>
        <v>0</v>
      </c>
    </row>
    <row r="123" spans="1:3">
      <c r="A123" s="1">
        <f>'静岡県立工科短期大学校（沼津キャンパス）'!A26</f>
        <v>0</v>
      </c>
      <c r="B123" s="1">
        <f>'静岡県立工科短期大学校（沼津キャンパス）'!B26</f>
        <v>0</v>
      </c>
      <c r="C123" s="1">
        <f>'静岡県立工科短期大学校（沼津キャンパス）'!C26</f>
        <v>0</v>
      </c>
    </row>
    <row r="124" spans="1:3">
      <c r="A124" s="1">
        <f>'静岡県立工科短期大学校（沼津キャンパス）'!A27</f>
        <v>0</v>
      </c>
      <c r="B124" s="1">
        <f>'静岡県立工科短期大学校（沼津キャンパス）'!B27</f>
        <v>0</v>
      </c>
      <c r="C124" s="1">
        <f>'静岡県立工科短期大学校（沼津キャンパス）'!C27</f>
        <v>0</v>
      </c>
    </row>
    <row r="125" spans="1:3">
      <c r="A125" s="1">
        <f>'静岡県立工科短期大学校（沼津キャンパス）'!A28</f>
        <v>0</v>
      </c>
      <c r="B125" s="1">
        <f>'静岡県立工科短期大学校（沼津キャンパス）'!B28</f>
        <v>0</v>
      </c>
      <c r="C125" s="1">
        <f>'静岡県立工科短期大学校（沼津キャンパス）'!C28</f>
        <v>0</v>
      </c>
    </row>
    <row r="126" spans="1:3">
      <c r="A126" s="1">
        <f>'静岡県立工科短期大学校（沼津キャンパス）'!A29</f>
        <v>0</v>
      </c>
      <c r="B126" s="1">
        <f>'静岡県立工科短期大学校（沼津キャンパス）'!B29</f>
        <v>0</v>
      </c>
      <c r="C126" s="1">
        <f>'静岡県立工科短期大学校（沼津キャンパス）'!C29</f>
        <v>0</v>
      </c>
    </row>
    <row r="127" spans="1:3">
      <c r="A127" s="1">
        <f>'静岡県立工科短期大学校（沼津キャンパス）'!A30</f>
        <v>0</v>
      </c>
      <c r="B127" s="1">
        <f>'静岡県立工科短期大学校（沼津キャンパス）'!B30</f>
        <v>0</v>
      </c>
      <c r="C127" s="1">
        <f>'静岡県立工科短期大学校（沼津キャンパス）'!C30</f>
        <v>0</v>
      </c>
    </row>
    <row r="128" spans="1:3">
      <c r="A128" s="1">
        <f>'静岡県立工科短期大学校（沼津キャンパス）'!A31</f>
        <v>0</v>
      </c>
      <c r="B128" s="1">
        <f>'静岡県立工科短期大学校（沼津キャンパス）'!B31</f>
        <v>0</v>
      </c>
      <c r="C128" s="1">
        <f>'静岡県立工科短期大学校（沼津キャンパス）'!C31</f>
        <v>0</v>
      </c>
    </row>
    <row r="129" spans="1:3">
      <c r="A129" s="1">
        <f>'静岡県立工科短期大学校（沼津キャンパス）'!A32</f>
        <v>0</v>
      </c>
      <c r="B129" s="1">
        <f>'静岡県立工科短期大学校（沼津キャンパス）'!B32</f>
        <v>0</v>
      </c>
      <c r="C129" s="1">
        <f>'静岡県立工科短期大学校（沼津キャンパス）'!C32</f>
        <v>0</v>
      </c>
    </row>
    <row r="130" spans="1:3">
      <c r="A130" s="1">
        <f>'静岡県立工科短期大学校（沼津キャンパス）'!A33</f>
        <v>0</v>
      </c>
      <c r="B130" s="1">
        <f>'静岡県立工科短期大学校（沼津キャンパス）'!B33</f>
        <v>0</v>
      </c>
      <c r="C130" s="1">
        <f>'静岡県立工科短期大学校（沼津キャンパス）'!C33</f>
        <v>0</v>
      </c>
    </row>
    <row r="131" spans="1:3">
      <c r="A131" s="1">
        <f>'静岡県立工科短期大学校（沼津キャンパス）'!A34</f>
        <v>0</v>
      </c>
      <c r="B131" s="1">
        <f>'静岡県立工科短期大学校（沼津キャンパス）'!B34</f>
        <v>0</v>
      </c>
      <c r="C131" s="1">
        <f>'静岡県立工科短期大学校（沼津キャンパス）'!C34</f>
        <v>0</v>
      </c>
    </row>
    <row r="132" spans="1:3">
      <c r="A132" s="1">
        <f>'静岡県立工科短期大学校（沼津キャンパス）'!A35</f>
        <v>0</v>
      </c>
      <c r="B132" s="1">
        <f>'静岡県立工科短期大学校（沼津キャンパス）'!B35</f>
        <v>0</v>
      </c>
      <c r="C132" s="1">
        <f>'静岡県立工科短期大学校（沼津キャンパス）'!C35</f>
        <v>0</v>
      </c>
    </row>
    <row r="133" spans="1:3">
      <c r="A133" s="1">
        <f>'静岡県立工科短期大学校（沼津キャンパス）'!A36</f>
        <v>0</v>
      </c>
      <c r="B133" s="1">
        <f>'静岡県立工科短期大学校（沼津キャンパス）'!B36</f>
        <v>0</v>
      </c>
      <c r="C133" s="1">
        <f>'静岡県立工科短期大学校（沼津キャンパス）'!C36</f>
        <v>0</v>
      </c>
    </row>
    <row r="134" spans="1:3">
      <c r="A134" s="1">
        <f>'静岡県立工科短期大学校（沼津キャンパス）'!A37</f>
        <v>0</v>
      </c>
      <c r="B134" s="1">
        <f>'静岡県立工科短期大学校（沼津キャンパス）'!B37</f>
        <v>0</v>
      </c>
      <c r="C134" s="1">
        <f>'静岡県立工科短期大学校（沼津キャンパス）'!C37</f>
        <v>0</v>
      </c>
    </row>
    <row r="135" spans="1:3">
      <c r="A135" s="1">
        <f>'静岡県立工科短期大学校（沼津キャンパス）'!A38</f>
        <v>0</v>
      </c>
      <c r="B135" s="1">
        <f>'静岡県立工科短期大学校（沼津キャンパス）'!B38</f>
        <v>0</v>
      </c>
      <c r="C135" s="1">
        <f>'静岡県立工科短期大学校（沼津キャンパス）'!C38</f>
        <v>0</v>
      </c>
    </row>
    <row r="136" spans="1:3">
      <c r="A136" s="1">
        <f>'静岡県立工科短期大学校（沼津キャンパス）'!A39</f>
        <v>0</v>
      </c>
      <c r="B136" s="1">
        <f>'静岡県立工科短期大学校（沼津キャンパス）'!B39</f>
        <v>0</v>
      </c>
      <c r="C136" s="1">
        <f>'静岡県立工科短期大学校（沼津キャンパス）'!C39</f>
        <v>0</v>
      </c>
    </row>
    <row r="137" spans="1:3">
      <c r="A137" s="1">
        <f>'静岡県立工科短期大学校（沼津キャンパス）'!A40</f>
        <v>0</v>
      </c>
      <c r="B137" s="1">
        <f>'静岡県立工科短期大学校（沼津キャンパス）'!B40</f>
        <v>0</v>
      </c>
      <c r="C137" s="1">
        <f>'静岡県立工科短期大学校（沼津キャンパス）'!C40</f>
        <v>0</v>
      </c>
    </row>
    <row r="138" spans="1:3">
      <c r="A138" s="1">
        <f>'静岡県立工科短期大学校（沼津キャンパス）'!A41</f>
        <v>0</v>
      </c>
      <c r="B138" s="1">
        <f>'静岡県立工科短期大学校（沼津キャンパス）'!B41</f>
        <v>0</v>
      </c>
      <c r="C138" s="1">
        <f>'静岡県立工科短期大学校（沼津キャンパス）'!C41</f>
        <v>0</v>
      </c>
    </row>
    <row r="139" spans="1:3">
      <c r="A139" s="1">
        <f>'静岡県立工科短期大学校（沼津キャンパス）'!A42</f>
        <v>0</v>
      </c>
      <c r="B139" s="1">
        <f>'静岡県立工科短期大学校（沼津キャンパス）'!B42</f>
        <v>0</v>
      </c>
      <c r="C139" s="1">
        <f>'静岡県立工科短期大学校（沼津キャンパス）'!C42</f>
        <v>0</v>
      </c>
    </row>
    <row r="140" spans="1:3">
      <c r="A140" s="1">
        <f>'静岡県立工科短期大学校（沼津キャンパス）'!A43</f>
        <v>0</v>
      </c>
      <c r="B140" s="1">
        <f>'静岡県立工科短期大学校（沼津キャンパス）'!B43</f>
        <v>0</v>
      </c>
      <c r="C140" s="1">
        <f>'静岡県立工科短期大学校（沼津キャンパス）'!C43</f>
        <v>0</v>
      </c>
    </row>
    <row r="141" spans="1:3">
      <c r="A141" s="1">
        <f>'静岡県立工科短期大学校（沼津キャンパス）'!A44</f>
        <v>0</v>
      </c>
      <c r="B141" s="1">
        <f>'静岡県立工科短期大学校（沼津キャンパス）'!B44</f>
        <v>0</v>
      </c>
      <c r="C141" s="1">
        <f>'静岡県立工科短期大学校（沼津キャンパス）'!C44</f>
        <v>0</v>
      </c>
    </row>
    <row r="142" spans="1:3">
      <c r="A142" s="1">
        <f>'静岡県立工科短期大学校（沼津キャンパス）'!A45</f>
        <v>0</v>
      </c>
      <c r="B142" s="1">
        <f>'静岡県立工科短期大学校（沼津キャンパス）'!B45</f>
        <v>0</v>
      </c>
      <c r="C142" s="1">
        <f>'静岡県立工科短期大学校（沼津キャンパス）'!C45</f>
        <v>0</v>
      </c>
    </row>
    <row r="143" spans="1:3">
      <c r="A143" s="1">
        <f>'静岡県立工科短期大学校（沼津キャンパス）'!A46</f>
        <v>0</v>
      </c>
      <c r="B143" s="1">
        <f>'静岡県立工科短期大学校（沼津キャンパス）'!B46</f>
        <v>0</v>
      </c>
      <c r="C143" s="1">
        <f>'静岡県立工科短期大学校（沼津キャンパス）'!C46</f>
        <v>0</v>
      </c>
    </row>
    <row r="144" spans="1:3">
      <c r="A144" s="1">
        <f>'静岡県立工科短期大学校（沼津キャンパス）'!A47</f>
        <v>0</v>
      </c>
      <c r="B144" s="1">
        <f>'静岡県立工科短期大学校（沼津キャンパス）'!B47</f>
        <v>0</v>
      </c>
      <c r="C144" s="1">
        <f>'静岡県立工科短期大学校（沼津キャンパス）'!C47</f>
        <v>0</v>
      </c>
    </row>
    <row r="145" spans="1:3">
      <c r="A145" s="1">
        <f>'静岡県立工科短期大学校（沼津キャンパス）'!A48</f>
        <v>0</v>
      </c>
      <c r="B145" s="1">
        <f>'静岡県立工科短期大学校（沼津キャンパス）'!B48</f>
        <v>0</v>
      </c>
      <c r="C145" s="1">
        <f>'静岡県立工科短期大学校（沼津キャンパス）'!C48</f>
        <v>0</v>
      </c>
    </row>
    <row r="146" spans="1:3">
      <c r="A146" s="1">
        <f>'静岡県立工科短期大学校（沼津キャンパス）'!A49</f>
        <v>0</v>
      </c>
      <c r="B146" s="1">
        <f>'静岡県立工科短期大学校（沼津キャンパス）'!B49</f>
        <v>0</v>
      </c>
      <c r="C146" s="1">
        <f>'静岡県立工科短期大学校（沼津キャンパス）'!C49</f>
        <v>0</v>
      </c>
    </row>
    <row r="147" spans="1:3">
      <c r="A147" s="1">
        <f>'静岡県立工科短期大学校（沼津キャンパス）'!A50</f>
        <v>0</v>
      </c>
      <c r="B147" s="1">
        <f>'静岡県立工科短期大学校（沼津キャンパス）'!B50</f>
        <v>0</v>
      </c>
      <c r="C147" s="1">
        <f>'静岡県立工科短期大学校（沼津キャンパス）'!C50</f>
        <v>0</v>
      </c>
    </row>
    <row r="148" spans="1:3">
      <c r="A148" s="1">
        <f>'静岡県立工科短期大学校（沼津キャンパス）'!A51</f>
        <v>0</v>
      </c>
      <c r="B148" s="1">
        <f>'静岡県立工科短期大学校（沼津キャンパス）'!B51</f>
        <v>0</v>
      </c>
      <c r="C148" s="1">
        <f>'静岡県立工科短期大学校（沼津キャンパス）'!C51</f>
        <v>0</v>
      </c>
    </row>
    <row r="149" spans="1:3">
      <c r="A149" s="1">
        <f>'静岡県立工科短期大学校（沼津キャンパス）'!A52</f>
        <v>0</v>
      </c>
      <c r="B149" s="1">
        <f>'静岡県立工科短期大学校（沼津キャンパス）'!B52</f>
        <v>0</v>
      </c>
      <c r="C149" s="1">
        <f>'静岡県立工科短期大学校（沼津キャンパス）'!C52</f>
        <v>0</v>
      </c>
    </row>
    <row r="150" spans="1:3">
      <c r="A150" s="1">
        <f>'静岡県立工科短期大学校（沼津キャンパス）'!A53</f>
        <v>0</v>
      </c>
      <c r="B150" s="1">
        <f>'静岡県立工科短期大学校（沼津キャンパス）'!B53</f>
        <v>0</v>
      </c>
      <c r="C150" s="1">
        <f>'静岡県立工科短期大学校（沼津キャンパス）'!C53</f>
        <v>0</v>
      </c>
    </row>
    <row r="151" spans="1:3">
      <c r="A151" s="1">
        <f>'静岡県立工科短期大学校（沼津キャンパス）'!A54</f>
        <v>0</v>
      </c>
      <c r="B151" s="1">
        <f>'静岡県立工科短期大学校（沼津キャンパス）'!B54</f>
        <v>0</v>
      </c>
      <c r="C151" s="1">
        <f>'静岡県立工科短期大学校（沼津キャンパス）'!C54</f>
        <v>0</v>
      </c>
    </row>
    <row r="152" spans="1:3">
      <c r="A152" s="1">
        <f>'静岡県立工科短期大学校（沼津キャンパス）'!A55</f>
        <v>0</v>
      </c>
      <c r="B152" s="1">
        <f>'静岡県立工科短期大学校（沼津キャンパス）'!B55</f>
        <v>0</v>
      </c>
      <c r="C152" s="1">
        <f>'静岡県立工科短期大学校（沼津キャンパス）'!C55</f>
        <v>0</v>
      </c>
    </row>
    <row r="153" spans="1:3">
      <c r="A153" s="1">
        <f>'静岡県立工科短期大学校（沼津キャンパス）'!A56</f>
        <v>0</v>
      </c>
      <c r="B153" s="1">
        <f>'静岡県立工科短期大学校（沼津キャンパス）'!B56</f>
        <v>0</v>
      </c>
      <c r="C153" s="1">
        <f>'静岡県立工科短期大学校（沼津キャンパス）'!C56</f>
        <v>0</v>
      </c>
    </row>
    <row r="154" spans="1:3">
      <c r="A154" s="1">
        <f>'静岡県立工科短期大学校（沼津キャンパス）'!A57</f>
        <v>0</v>
      </c>
      <c r="B154" s="1">
        <f>'静岡県立工科短期大学校（沼津キャンパス）'!B57</f>
        <v>0</v>
      </c>
      <c r="C154" s="1">
        <f>'静岡県立工科短期大学校（沼津キャンパス）'!C57</f>
        <v>0</v>
      </c>
    </row>
    <row r="155" spans="1:3">
      <c r="A155" s="1">
        <f>'静岡県立工科短期大学校（沼津キャンパス）'!A58</f>
        <v>0</v>
      </c>
      <c r="B155" s="1">
        <f>'静岡県立工科短期大学校（沼津キャンパス）'!B58</f>
        <v>0</v>
      </c>
      <c r="C155" s="1">
        <f>'静岡県立工科短期大学校（沼津キャンパス）'!C58</f>
        <v>0</v>
      </c>
    </row>
    <row r="156" spans="1:3">
      <c r="A156" s="1">
        <f>'静岡県立工科短期大学校（沼津キャンパス）'!A59</f>
        <v>0</v>
      </c>
      <c r="B156" s="1">
        <f>'静岡県立工科短期大学校（沼津キャンパス）'!B59</f>
        <v>0</v>
      </c>
      <c r="C156" s="1">
        <f>'静岡県立工科短期大学校（沼津キャンパス）'!C59</f>
        <v>0</v>
      </c>
    </row>
    <row r="157" spans="1:3">
      <c r="A157" s="1">
        <f>'静岡県立工科短期大学校（沼津キャンパス）'!A60</f>
        <v>0</v>
      </c>
      <c r="B157" s="1">
        <f>'静岡県立工科短期大学校（沼津キャンパス）'!B60</f>
        <v>0</v>
      </c>
      <c r="C157" s="1">
        <f>'静岡県立工科短期大学校（沼津キャンパス）'!C60</f>
        <v>0</v>
      </c>
    </row>
    <row r="158" spans="1:3">
      <c r="A158" s="1">
        <f>'静岡県立工科短期大学校（沼津キャンパス）'!A61</f>
        <v>0</v>
      </c>
      <c r="B158" s="1">
        <f>'静岡県立工科短期大学校（沼津キャンパス）'!B61</f>
        <v>0</v>
      </c>
      <c r="C158" s="1">
        <f>'静岡県立工科短期大学校（沼津キャンパス）'!C61</f>
        <v>0</v>
      </c>
    </row>
    <row r="159" spans="1:3">
      <c r="A159" s="1">
        <f>'静岡県立工科短期大学校（沼津キャンパス）'!A62</f>
        <v>0</v>
      </c>
      <c r="B159" s="1">
        <f>'静岡県立工科短期大学校（沼津キャンパス）'!B62</f>
        <v>0</v>
      </c>
      <c r="C159" s="1">
        <f>'静岡県立工科短期大学校（沼津キャンパス）'!C62</f>
        <v>0</v>
      </c>
    </row>
    <row r="160" spans="1:3">
      <c r="A160" s="1">
        <f>'静岡県立工科短期大学校（沼津キャンパス）'!A63</f>
        <v>0</v>
      </c>
      <c r="B160" s="1">
        <f>'静岡県立工科短期大学校（沼津キャンパス）'!B63</f>
        <v>0</v>
      </c>
      <c r="C160" s="1">
        <f>'静岡県立工科短期大学校（沼津キャンパス）'!C63</f>
        <v>0</v>
      </c>
    </row>
    <row r="161" spans="1:3">
      <c r="A161" s="1">
        <f>'静岡県立工科短期大学校（沼津キャンパス）'!A64</f>
        <v>0</v>
      </c>
      <c r="B161" s="1">
        <f>'静岡県立工科短期大学校（沼津キャンパス）'!B64</f>
        <v>0</v>
      </c>
      <c r="C161" s="1">
        <f>'静岡県立工科短期大学校（沼津キャンパス）'!C64</f>
        <v>0</v>
      </c>
    </row>
    <row r="162" spans="1:3">
      <c r="A162" s="1">
        <f>'静岡県立工科短期大学校（沼津キャンパス）'!A65</f>
        <v>0</v>
      </c>
      <c r="B162" s="1">
        <f>'静岡県立工科短期大学校（沼津キャンパス）'!B65</f>
        <v>0</v>
      </c>
      <c r="C162" s="1">
        <f>'静岡県立工科短期大学校（沼津キャンパス）'!C65</f>
        <v>0</v>
      </c>
    </row>
    <row r="163" spans="1:3">
      <c r="A163" s="1">
        <f>'静岡県立工科短期大学校（沼津キャンパス）'!A66</f>
        <v>0</v>
      </c>
      <c r="B163" s="1">
        <f>'静岡県立工科短期大学校（沼津キャンパス）'!B66</f>
        <v>0</v>
      </c>
      <c r="C163" s="1">
        <f>'静岡県立工科短期大学校（沼津キャンパス）'!C66</f>
        <v>0</v>
      </c>
    </row>
    <row r="164" spans="1:3">
      <c r="A164" s="1">
        <f>'静岡県立工科短期大学校（沼津キャンパス）'!A67</f>
        <v>0</v>
      </c>
      <c r="B164" s="1">
        <f>'静岡県立工科短期大学校（沼津キャンパス）'!B67</f>
        <v>0</v>
      </c>
      <c r="C164" s="1">
        <f>'静岡県立工科短期大学校（沼津キャンパス）'!C67</f>
        <v>0</v>
      </c>
    </row>
    <row r="165" spans="1:3">
      <c r="A165" s="1">
        <f>'静岡県立工科短期大学校（沼津キャンパス）'!A68</f>
        <v>0</v>
      </c>
      <c r="B165" s="1">
        <f>'静岡県立工科短期大学校（沼津キャンパス）'!B68</f>
        <v>0</v>
      </c>
      <c r="C165" s="1">
        <f>'静岡県立工科短期大学校（沼津キャンパス）'!C68</f>
        <v>0</v>
      </c>
    </row>
    <row r="166" spans="1:3">
      <c r="A166" s="1">
        <f>'静岡県立工科短期大学校（沼津キャンパス）'!A69</f>
        <v>0</v>
      </c>
      <c r="B166" s="1">
        <f>'静岡県立工科短期大学校（沼津キャンパス）'!B69</f>
        <v>0</v>
      </c>
      <c r="C166" s="1">
        <f>'静岡県立工科短期大学校（沼津キャンパス）'!C69</f>
        <v>0</v>
      </c>
    </row>
    <row r="167" spans="1:3">
      <c r="A167" s="1">
        <f>'静岡県立工科短期大学校（沼津キャンパス）'!A70</f>
        <v>0</v>
      </c>
      <c r="B167" s="1">
        <f>'静岡県立工科短期大学校（沼津キャンパス）'!B70</f>
        <v>0</v>
      </c>
      <c r="C167" s="1">
        <f>'静岡県立工科短期大学校（沼津キャンパス）'!C70</f>
        <v>0</v>
      </c>
    </row>
    <row r="168" spans="1:3">
      <c r="A168" s="1">
        <f>'静岡県立工科短期大学校（沼津キャンパス）'!A71</f>
        <v>0</v>
      </c>
      <c r="B168" s="1">
        <f>'静岡県立工科短期大学校（沼津キャンパス）'!B71</f>
        <v>0</v>
      </c>
      <c r="C168" s="1">
        <f>'静岡県立工科短期大学校（沼津キャンパス）'!C71</f>
        <v>0</v>
      </c>
    </row>
    <row r="169" spans="1:3">
      <c r="A169" s="1">
        <f>'静岡県立工科短期大学校（沼津キャンパス）'!A72</f>
        <v>0</v>
      </c>
      <c r="B169" s="1">
        <f>'静岡県立工科短期大学校（沼津キャンパス）'!B72</f>
        <v>0</v>
      </c>
      <c r="C169" s="1">
        <f>'静岡県立工科短期大学校（沼津キャンパス）'!C72</f>
        <v>0</v>
      </c>
    </row>
    <row r="170" spans="1:3">
      <c r="A170" s="1">
        <f>'静岡県立工科短期大学校（沼津キャンパス）'!A73</f>
        <v>0</v>
      </c>
      <c r="B170" s="1">
        <f>'静岡県立工科短期大学校（沼津キャンパス）'!B73</f>
        <v>0</v>
      </c>
      <c r="C170" s="1">
        <f>'静岡県立工科短期大学校（沼津キャンパス）'!C73</f>
        <v>0</v>
      </c>
    </row>
    <row r="171" spans="1:3">
      <c r="A171" s="1">
        <f>'静岡県立工科短期大学校（沼津キャンパス）'!A74</f>
        <v>0</v>
      </c>
      <c r="B171" s="1">
        <f>'静岡県立工科短期大学校（沼津キャンパス）'!B74</f>
        <v>0</v>
      </c>
      <c r="C171" s="1">
        <f>'静岡県立工科短期大学校（沼津キャンパス）'!C74</f>
        <v>0</v>
      </c>
    </row>
    <row r="172" spans="1:3">
      <c r="A172" s="1">
        <f>'静岡県立工科短期大学校（沼津キャンパス）'!A75</f>
        <v>0</v>
      </c>
      <c r="B172" s="1">
        <f>'静岡県立工科短期大学校（沼津キャンパス）'!B75</f>
        <v>0</v>
      </c>
      <c r="C172" s="1">
        <f>'静岡県立工科短期大学校（沼津キャンパス）'!C75</f>
        <v>0</v>
      </c>
    </row>
    <row r="173" spans="1:3">
      <c r="A173" s="1">
        <f>'静岡県立工科短期大学校（沼津キャンパス）'!A76</f>
        <v>0</v>
      </c>
      <c r="B173" s="1">
        <f>'静岡県立工科短期大学校（沼津キャンパス）'!B76</f>
        <v>0</v>
      </c>
      <c r="C173" s="1">
        <f>'静岡県立工科短期大学校（沼津キャンパス）'!C76</f>
        <v>0</v>
      </c>
    </row>
    <row r="174" spans="1:3">
      <c r="A174" s="1">
        <f>'静岡県立工科短期大学校（沼津キャンパス）'!A77</f>
        <v>0</v>
      </c>
      <c r="B174" s="1">
        <f>'静岡県立工科短期大学校（沼津キャンパス）'!B77</f>
        <v>0</v>
      </c>
      <c r="C174" s="1">
        <f>'静岡県立工科短期大学校（沼津キャンパス）'!C77</f>
        <v>0</v>
      </c>
    </row>
    <row r="175" spans="1:3">
      <c r="A175" s="1">
        <f>'静岡県立工科短期大学校（沼津キャンパス）'!A78</f>
        <v>0</v>
      </c>
      <c r="B175" s="1">
        <f>'静岡県立工科短期大学校（沼津キャンパス）'!B78</f>
        <v>0</v>
      </c>
      <c r="C175" s="1">
        <f>'静岡県立工科短期大学校（沼津キャンパス）'!C78</f>
        <v>0</v>
      </c>
    </row>
    <row r="176" spans="1:3">
      <c r="A176" s="1">
        <f>'静岡県立工科短期大学校（沼津キャンパス）'!A79</f>
        <v>0</v>
      </c>
      <c r="B176" s="1">
        <f>'静岡県立工科短期大学校（沼津キャンパス）'!B79</f>
        <v>0</v>
      </c>
      <c r="C176" s="1">
        <f>'静岡県立工科短期大学校（沼津キャンパス）'!C79</f>
        <v>0</v>
      </c>
    </row>
    <row r="177" spans="1:3">
      <c r="A177" s="1">
        <f>'静岡県立工科短期大学校（沼津キャンパス）'!A80</f>
        <v>0</v>
      </c>
      <c r="B177" s="1">
        <f>'静岡県立工科短期大学校（沼津キャンパス）'!B80</f>
        <v>0</v>
      </c>
      <c r="C177" s="1">
        <f>'静岡県立工科短期大学校（沼津キャンパス）'!C80</f>
        <v>0</v>
      </c>
    </row>
    <row r="178" spans="1:3">
      <c r="A178" s="1">
        <f>'静岡県立工科短期大学校（沼津キャンパス）'!A81</f>
        <v>0</v>
      </c>
      <c r="B178" s="1">
        <f>'静岡県立工科短期大学校（沼津キャンパス）'!B81</f>
        <v>0</v>
      </c>
      <c r="C178" s="1">
        <f>'静岡県立工科短期大学校（沼津キャンパス）'!C81</f>
        <v>0</v>
      </c>
    </row>
    <row r="179" spans="1:3">
      <c r="A179" s="1">
        <f>'静岡県立工科短期大学校（沼津キャンパス）'!A82</f>
        <v>0</v>
      </c>
      <c r="B179" s="1">
        <f>'静岡県立工科短期大学校（沼津キャンパス）'!B82</f>
        <v>0</v>
      </c>
      <c r="C179" s="1">
        <f>'静岡県立工科短期大学校（沼津キャンパス）'!C82</f>
        <v>0</v>
      </c>
    </row>
    <row r="180" spans="1:3">
      <c r="A180" s="1">
        <f>'静岡県立工科短期大学校（沼津キャンパス）'!A83</f>
        <v>0</v>
      </c>
      <c r="B180" s="1">
        <f>'静岡県立工科短期大学校（沼津キャンパス）'!B83</f>
        <v>0</v>
      </c>
      <c r="C180" s="1">
        <f>'静岡県立工科短期大学校（沼津キャンパス）'!C83</f>
        <v>0</v>
      </c>
    </row>
    <row r="181" spans="1:3">
      <c r="A181" s="1">
        <f>'静岡県立工科短期大学校（沼津キャンパス）'!A84</f>
        <v>0</v>
      </c>
      <c r="B181" s="1">
        <f>'静岡県立工科短期大学校（沼津キャンパス）'!B84</f>
        <v>0</v>
      </c>
      <c r="C181" s="1">
        <f>'静岡県立工科短期大学校（沼津キャンパス）'!C84</f>
        <v>0</v>
      </c>
    </row>
    <row r="182" spans="1:3">
      <c r="A182" s="1">
        <f>'静岡県立工科短期大学校（沼津キャンパス）'!A85</f>
        <v>0</v>
      </c>
      <c r="B182" s="1">
        <f>'静岡県立工科短期大学校（沼津キャンパス）'!B85</f>
        <v>0</v>
      </c>
      <c r="C182" s="1">
        <f>'静岡県立工科短期大学校（沼津キャンパス）'!C85</f>
        <v>0</v>
      </c>
    </row>
    <row r="183" spans="1:3">
      <c r="A183" s="1">
        <f>'静岡県立工科短期大学校（沼津キャンパス）'!A86</f>
        <v>0</v>
      </c>
      <c r="B183" s="1">
        <f>'静岡県立工科短期大学校（沼津キャンパス）'!B86</f>
        <v>0</v>
      </c>
      <c r="C183" s="1">
        <f>'静岡県立工科短期大学校（沼津キャンパス）'!C86</f>
        <v>0</v>
      </c>
    </row>
    <row r="184" spans="1:3">
      <c r="A184" s="1">
        <f>'静岡県立工科短期大学校（沼津キャンパス）'!A87</f>
        <v>0</v>
      </c>
      <c r="B184" s="1">
        <f>'静岡県立工科短期大学校（沼津キャンパス）'!B87</f>
        <v>0</v>
      </c>
      <c r="C184" s="1">
        <f>'静岡県立工科短期大学校（沼津キャンパス）'!C87</f>
        <v>0</v>
      </c>
    </row>
    <row r="185" spans="1:3">
      <c r="A185" s="1">
        <f>'静岡県立工科短期大学校（沼津キャンパス）'!A88</f>
        <v>0</v>
      </c>
      <c r="B185" s="1">
        <f>'静岡県立工科短期大学校（沼津キャンパス）'!B88</f>
        <v>0</v>
      </c>
      <c r="C185" s="1">
        <f>'静岡県立工科短期大学校（沼津キャンパス）'!C88</f>
        <v>0</v>
      </c>
    </row>
    <row r="186" spans="1:3">
      <c r="A186" s="1">
        <f>'静岡県立工科短期大学校（沼津キャンパス）'!A89</f>
        <v>0</v>
      </c>
      <c r="B186" s="1">
        <f>'静岡県立工科短期大学校（沼津キャンパス）'!B89</f>
        <v>0</v>
      </c>
      <c r="C186" s="1">
        <f>'静岡県立工科短期大学校（沼津キャンパス）'!C89</f>
        <v>0</v>
      </c>
    </row>
    <row r="187" spans="1:3">
      <c r="A187" s="1">
        <f>'静岡県立工科短期大学校（沼津キャンパス）'!A90</f>
        <v>0</v>
      </c>
      <c r="B187" s="1">
        <f>'静岡県立工科短期大学校（沼津キャンパス）'!B90</f>
        <v>0</v>
      </c>
      <c r="C187" s="1">
        <f>'静岡県立工科短期大学校（沼津キャンパス）'!C90</f>
        <v>0</v>
      </c>
    </row>
    <row r="188" spans="1:3">
      <c r="A188" s="1">
        <f>'静岡県立工科短期大学校（沼津キャンパス）'!A91</f>
        <v>0</v>
      </c>
      <c r="B188" s="1">
        <f>'静岡県立工科短期大学校（沼津キャンパス）'!B91</f>
        <v>0</v>
      </c>
      <c r="C188" s="1">
        <f>'静岡県立工科短期大学校（沼津キャンパス）'!C91</f>
        <v>0</v>
      </c>
    </row>
    <row r="189" spans="1:3">
      <c r="A189" s="1">
        <f>'静岡県立工科短期大学校（沼津キャンパス）'!A92</f>
        <v>0</v>
      </c>
      <c r="B189" s="1">
        <f>'静岡県立工科短期大学校（沼津キャンパス）'!B92</f>
        <v>0</v>
      </c>
      <c r="C189" s="1">
        <f>'静岡県立工科短期大学校（沼津キャンパス）'!C92</f>
        <v>0</v>
      </c>
    </row>
    <row r="190" spans="1:3">
      <c r="A190" s="1">
        <f>'静岡県立工科短期大学校（沼津キャンパス）'!A93</f>
        <v>0</v>
      </c>
      <c r="B190" s="1">
        <f>'静岡県立工科短期大学校（沼津キャンパス）'!B93</f>
        <v>0</v>
      </c>
      <c r="C190" s="1">
        <f>'静岡県立工科短期大学校（沼津キャンパス）'!C93</f>
        <v>0</v>
      </c>
    </row>
    <row r="191" spans="1:3">
      <c r="A191" s="1">
        <f>'静岡県立工科短期大学校（沼津キャンパス）'!A94</f>
        <v>0</v>
      </c>
      <c r="B191" s="1">
        <f>'静岡県立工科短期大学校（沼津キャンパス）'!B94</f>
        <v>0</v>
      </c>
      <c r="C191" s="1">
        <f>'静岡県立工科短期大学校（沼津キャンパス）'!C94</f>
        <v>0</v>
      </c>
    </row>
    <row r="192" spans="1:3">
      <c r="A192" s="1">
        <f>'静岡県立工科短期大学校（沼津キャンパス）'!A95</f>
        <v>0</v>
      </c>
      <c r="B192" s="1">
        <f>'静岡県立工科短期大学校（沼津キャンパス）'!B95</f>
        <v>0</v>
      </c>
      <c r="C192" s="1">
        <f>'静岡県立工科短期大学校（沼津キャンパス）'!C95</f>
        <v>0</v>
      </c>
    </row>
    <row r="193" spans="1:3">
      <c r="A193" s="1">
        <f>'静岡県立工科短期大学校（沼津キャンパス）'!A96</f>
        <v>0</v>
      </c>
      <c r="B193" s="1">
        <f>'静岡県立工科短期大学校（沼津キャンパス）'!B96</f>
        <v>0</v>
      </c>
      <c r="C193" s="1">
        <f>'静岡県立工科短期大学校（沼津キャンパス）'!C96</f>
        <v>0</v>
      </c>
    </row>
    <row r="194" spans="1:3">
      <c r="A194" s="1">
        <f>'静岡県立工科短期大学校（沼津キャンパス）'!A97</f>
        <v>0</v>
      </c>
      <c r="B194" s="1">
        <f>'静岡県立工科短期大学校（沼津キャンパス）'!B97</f>
        <v>0</v>
      </c>
      <c r="C194" s="1">
        <f>'静岡県立工科短期大学校（沼津キャンパス）'!C97</f>
        <v>0</v>
      </c>
    </row>
    <row r="195" spans="1:3">
      <c r="A195" s="1">
        <f>'静岡県立工科短期大学校（沼津キャンパス）'!A98</f>
        <v>0</v>
      </c>
      <c r="B195" s="1">
        <f>'静岡県立工科短期大学校（沼津キャンパス）'!B98</f>
        <v>0</v>
      </c>
      <c r="C195" s="1">
        <f>'静岡県立工科短期大学校（沼津キャンパス）'!C98</f>
        <v>0</v>
      </c>
    </row>
    <row r="196" spans="1:3">
      <c r="A196" s="1">
        <f>'静岡県立工科短期大学校（沼津キャンパス）'!A99</f>
        <v>0</v>
      </c>
      <c r="B196" s="1">
        <f>'静岡県立工科短期大学校（沼津キャンパス）'!B99</f>
        <v>0</v>
      </c>
      <c r="C196" s="1">
        <f>'静岡県立工科短期大学校（沼津キャンパス）'!C99</f>
        <v>0</v>
      </c>
    </row>
    <row r="197" spans="1:3">
      <c r="A197" s="1">
        <f>'静岡県立工科短期大学校（沼津キャンパス）'!A100</f>
        <v>0</v>
      </c>
      <c r="B197" s="1">
        <f>'静岡県立工科短期大学校（沼津キャンパス）'!B100</f>
        <v>0</v>
      </c>
      <c r="C197" s="1">
        <f>'静岡県立工科短期大学校（沼津キャンパス）'!C100</f>
        <v>0</v>
      </c>
    </row>
    <row r="198" spans="1:3">
      <c r="A198" s="1">
        <f>'静岡県立工科短期大学校（沼津キャンパス）'!A101</f>
        <v>0</v>
      </c>
      <c r="B198" s="1">
        <f>'静岡県立工科短期大学校（沼津キャンパス）'!B101</f>
        <v>0</v>
      </c>
      <c r="C198" s="1">
        <f>'静岡県立工科短期大学校（沼津キャンパス）'!C101</f>
        <v>0</v>
      </c>
    </row>
    <row r="199" spans="1:3">
      <c r="A199" s="1">
        <f>'静岡県立工科短期大学校（沼津キャンパス）'!A102</f>
        <v>0</v>
      </c>
      <c r="B199" s="1">
        <f>'静岡県立工科短期大学校（沼津キャンパス）'!B102</f>
        <v>0</v>
      </c>
      <c r="C199" s="1">
        <f>'静岡県立工科短期大学校（沼津キャンパス）'!C102</f>
        <v>0</v>
      </c>
    </row>
    <row r="200" spans="1:3">
      <c r="A200" s="1">
        <f>'静岡県立工科短期大学校（沼津キャンパス）'!A103</f>
        <v>0</v>
      </c>
      <c r="B200" s="1">
        <f>'静岡県立工科短期大学校（沼津キャンパス）'!B103</f>
        <v>0</v>
      </c>
      <c r="C200" s="1">
        <f>'静岡県立工科短期大学校（沼津キャンパス）'!C103</f>
        <v>0</v>
      </c>
    </row>
    <row r="201" spans="1:3">
      <c r="A201" s="93" t="str">
        <f>浜松技術専門校!A4</f>
        <v>浜専1001</v>
      </c>
      <c r="B201" s="93" t="str">
        <f>浜松技術専門校!B4</f>
        <v>アーク溶接特別教育(2日コース)①</v>
      </c>
      <c r="C201" s="93">
        <f>浜松技術専門校!C4</f>
        <v>3300</v>
      </c>
    </row>
    <row r="202" spans="1:3">
      <c r="A202" s="93" t="str">
        <f>浜松技術専門校!A5</f>
        <v>浜専1002</v>
      </c>
      <c r="B202" s="93" t="str">
        <f>浜松技術専門校!B5</f>
        <v>アーク溶接特別教育(3日コース)①</v>
      </c>
      <c r="C202" s="93">
        <f>浜松技術専門校!C5</f>
        <v>4400</v>
      </c>
    </row>
    <row r="203" spans="1:3">
      <c r="A203" s="93" t="str">
        <f>浜松技術専門校!A6</f>
        <v>浜専1003</v>
      </c>
      <c r="B203" s="93" t="str">
        <f>浜松技術専門校!B6</f>
        <v>機械基本・旋盤①</v>
      </c>
      <c r="C203" s="93">
        <f>浜松技術専門校!C6</f>
        <v>4400</v>
      </c>
    </row>
    <row r="204" spans="1:3">
      <c r="A204" s="93" t="str">
        <f>浜松技術専門校!A7</f>
        <v>浜専1004</v>
      </c>
      <c r="B204" s="93" t="str">
        <f>浜松技術専門校!B7</f>
        <v>機械測定器の基礎</v>
      </c>
      <c r="C204" s="93">
        <f>浜松技術専門校!C7</f>
        <v>4400</v>
      </c>
    </row>
    <row r="205" spans="1:3">
      <c r="A205" s="93" t="str">
        <f>浜松技術専門校!A8</f>
        <v>浜専1005</v>
      </c>
      <c r="B205" s="93" t="str">
        <f>浜松技術専門校!B8</f>
        <v>1級技能士コース配管</v>
      </c>
      <c r="C205" s="93">
        <f>浜松技術専門校!C8</f>
        <v>8800</v>
      </c>
    </row>
    <row r="206" spans="1:3">
      <c r="A206" s="93" t="str">
        <f>浜松技術専門校!A9</f>
        <v>浜専1006</v>
      </c>
      <c r="B206" s="93" t="str">
        <f>浜松技術専門校!B9</f>
        <v>マシニングセンタプログラム①</v>
      </c>
      <c r="C206" s="93">
        <f>浜松技術専門校!C9</f>
        <v>3300</v>
      </c>
    </row>
    <row r="207" spans="1:3">
      <c r="A207" s="93" t="str">
        <f>浜松技術専門校!A10</f>
        <v>浜専1007</v>
      </c>
      <c r="B207" s="93" t="str">
        <f>浜松技術専門校!B10</f>
        <v>機械製図の基礎①</v>
      </c>
      <c r="C207" s="93">
        <f>浜松技術専門校!C10</f>
        <v>4400</v>
      </c>
    </row>
    <row r="208" spans="1:3">
      <c r="A208" s="93" t="str">
        <f>浜松技術専門校!A11</f>
        <v>浜専1008</v>
      </c>
      <c r="B208" s="93" t="str">
        <f>浜松技術専門校!B11</f>
        <v>ガス溶接技能講習①</v>
      </c>
      <c r="C208" s="93">
        <f>浜松技術専門校!C11</f>
        <v>3300</v>
      </c>
    </row>
    <row r="209" spans="1:3">
      <c r="A209" s="93" t="str">
        <f>浜松技術専門校!A12</f>
        <v>浜専1009</v>
      </c>
      <c r="B209" s="93" t="str">
        <f>浜松技術専門校!B12</f>
        <v>機械基本・フライス盤①</v>
      </c>
      <c r="C209" s="93">
        <f>浜松技術専門校!C12</f>
        <v>4400</v>
      </c>
    </row>
    <row r="210" spans="1:3">
      <c r="A210" s="93" t="str">
        <f>浜松技術専門校!A13</f>
        <v>浜専1010</v>
      </c>
      <c r="B210" s="93" t="str">
        <f>浜松技術専門校!B13</f>
        <v>マシニングセンタ機械操作①</v>
      </c>
      <c r="C210" s="93">
        <f>浜松技術専門校!C13</f>
        <v>7700</v>
      </c>
    </row>
    <row r="211" spans="1:3">
      <c r="A211" s="93" t="str">
        <f>浜松技術専門校!A14</f>
        <v>浜専1011</v>
      </c>
      <c r="B211" s="93" t="str">
        <f>浜松技術専門校!B14</f>
        <v>FAのためのシーケンス制御初級①</v>
      </c>
      <c r="C211" s="93">
        <f>浜松技術専門校!C14</f>
        <v>4400</v>
      </c>
    </row>
    <row r="212" spans="1:3">
      <c r="A212" s="93" t="str">
        <f>浜松技術専門校!A15</f>
        <v>浜専1012</v>
      </c>
      <c r="B212" s="93" t="str">
        <f>浜松技術専門校!B15</f>
        <v>研削といし取替等特別教育（自由研削）①</v>
      </c>
      <c r="C212" s="93">
        <f>浜松技術専門校!C15</f>
        <v>2200</v>
      </c>
    </row>
    <row r="213" spans="1:3">
      <c r="A213" s="93" t="str">
        <f>浜松技術専門校!A16</f>
        <v>浜専1013</v>
      </c>
      <c r="B213" s="93" t="str">
        <f>浜松技術専門校!B16</f>
        <v>樹木管理</v>
      </c>
      <c r="C213" s="93">
        <f>浜松技術専門校!C16</f>
        <v>1100</v>
      </c>
    </row>
    <row r="214" spans="1:3">
      <c r="A214" s="93" t="str">
        <f>浜松技術専門校!A17</f>
        <v>浜専1014</v>
      </c>
      <c r="B214" s="93" t="str">
        <f>浜松技術専門校!B17</f>
        <v>技能検定造園（2級）受検対策（学科）</v>
      </c>
      <c r="C214" s="93">
        <f>浜松技術専門校!C17</f>
        <v>6600</v>
      </c>
    </row>
    <row r="215" spans="1:3">
      <c r="A215" s="93" t="str">
        <f>浜松技術専門校!A18</f>
        <v>浜専1015</v>
      </c>
      <c r="B215" s="93" t="str">
        <f>浜松技術専門校!B18</f>
        <v>機械基本・旋盤②</v>
      </c>
      <c r="C215" s="93">
        <f>浜松技術専門校!C18</f>
        <v>4400</v>
      </c>
    </row>
    <row r="216" spans="1:3">
      <c r="A216" s="93" t="str">
        <f>浜松技術専門校!A19</f>
        <v>浜専1016</v>
      </c>
      <c r="B216" s="93" t="str">
        <f>浜松技術専門校!B19</f>
        <v>研削といし取替等特別教育（機械研削）①</v>
      </c>
      <c r="C216" s="93">
        <f>浜松技術専門校!C19</f>
        <v>2200</v>
      </c>
    </row>
    <row r="217" spans="1:3">
      <c r="A217" s="93" t="str">
        <f>浜松技術専門校!A20</f>
        <v>浜専1017</v>
      </c>
      <c r="B217" s="93" t="str">
        <f>浜松技術専門校!B20</f>
        <v>機械基本・フライス盤②</v>
      </c>
      <c r="C217" s="93">
        <f>浜松技術専門校!C20</f>
        <v>4400</v>
      </c>
    </row>
    <row r="218" spans="1:3">
      <c r="A218" s="93" t="str">
        <f>浜松技術専門校!A21</f>
        <v>浜専1018</v>
      </c>
      <c r="B218" s="93" t="str">
        <f>浜松技術専門校!B21</f>
        <v>危険予知訓練(KYT)①</v>
      </c>
      <c r="C218" s="93">
        <f>浜松技術専門校!C21</f>
        <v>3300</v>
      </c>
    </row>
    <row r="219" spans="1:3">
      <c r="A219" s="93" t="str">
        <f>浜松技術専門校!A22</f>
        <v>浜専1019</v>
      </c>
      <c r="B219" s="93" t="str">
        <f>浜松技術専門校!B22</f>
        <v>機械工作法</v>
      </c>
      <c r="C219" s="93">
        <f>浜松技術専門校!C22</f>
        <v>4400</v>
      </c>
    </row>
    <row r="220" spans="1:3">
      <c r="A220" s="93" t="str">
        <f>浜松技術専門校!A23</f>
        <v>浜専1020</v>
      </c>
      <c r="B220" s="93" t="str">
        <f>浜松技術専門校!B23</f>
        <v>機械保全　初級</v>
      </c>
      <c r="C220" s="93">
        <f>浜松技術専門校!C23</f>
        <v>4400</v>
      </c>
    </row>
    <row r="221" spans="1:3">
      <c r="A221" s="93" t="str">
        <f>浜松技術専門校!A24</f>
        <v>浜専1021</v>
      </c>
      <c r="B221" s="93" t="str">
        <f>浜松技術専門校!B24</f>
        <v>仕事の教え方①</v>
      </c>
      <c r="C221" s="93">
        <f>浜松技術専門校!C24</f>
        <v>2200</v>
      </c>
    </row>
    <row r="222" spans="1:3">
      <c r="A222" s="93" t="str">
        <f>浜松技術専門校!A25</f>
        <v>浜専1022</v>
      </c>
      <c r="B222" s="93" t="str">
        <f>浜松技術専門校!B25</f>
        <v>品質管理検定(QC検定)3級対策講座</v>
      </c>
      <c r="C222" s="93">
        <f>浜松技術専門校!C25</f>
        <v>4400</v>
      </c>
    </row>
    <row r="223" spans="1:3">
      <c r="A223" s="93" t="str">
        <f>浜松技術専門校!A26</f>
        <v>浜専1023</v>
      </c>
      <c r="B223" s="93" t="str">
        <f>浜松技術専門校!B26</f>
        <v>人の扱い方①</v>
      </c>
      <c r="C223" s="93">
        <f>浜松技術専門校!C26</f>
        <v>2200</v>
      </c>
    </row>
    <row r="224" spans="1:3">
      <c r="A224" s="93" t="str">
        <f>浜松技術専門校!A27</f>
        <v>浜専1024</v>
      </c>
      <c r="B224" s="93" t="str">
        <f>浜松技術専門校!B27</f>
        <v>機械製図の基礎②</v>
      </c>
      <c r="C224" s="93">
        <f>浜松技術専門校!C27</f>
        <v>4400</v>
      </c>
    </row>
    <row r="225" spans="1:3">
      <c r="A225" s="93" t="str">
        <f>浜松技術専門校!A28</f>
        <v>浜専1025</v>
      </c>
      <c r="B225" s="93" t="str">
        <f>浜松技術専門校!B28</f>
        <v>生産管理の基本</v>
      </c>
      <c r="C225" s="93">
        <f>浜松技術専門校!C28</f>
        <v>3300</v>
      </c>
    </row>
    <row r="226" spans="1:3">
      <c r="A226" s="93" t="str">
        <f>浜松技術専門校!A29</f>
        <v>浜専1026</v>
      </c>
      <c r="B226" s="93" t="str">
        <f>浜松技術専門校!B29</f>
        <v>機械保全　中級</v>
      </c>
      <c r="C226" s="93">
        <f>浜松技術専門校!C29</f>
        <v>4400</v>
      </c>
    </row>
    <row r="227" spans="1:3">
      <c r="A227" s="93" t="str">
        <f>浜松技術専門校!A30</f>
        <v>浜専1027</v>
      </c>
      <c r="B227" s="93" t="str">
        <f>浜松技術専門校!B30</f>
        <v>仕事の教え方②</v>
      </c>
      <c r="C227" s="93">
        <f>浜松技術専門校!C30</f>
        <v>2200</v>
      </c>
    </row>
    <row r="228" spans="1:3">
      <c r="A228" s="93" t="str">
        <f>浜松技術専門校!A31</f>
        <v>浜専2001</v>
      </c>
      <c r="B228" s="93" t="str">
        <f>浜松技術専門校!B31</f>
        <v>危険予知訓練(KYT)②</v>
      </c>
      <c r="C228" s="93">
        <f>浜松技術専門校!C31</f>
        <v>3300</v>
      </c>
    </row>
    <row r="229" spans="1:3">
      <c r="A229" s="93" t="str">
        <f>浜松技術専門校!A32</f>
        <v>浜専2002</v>
      </c>
      <c r="B229" s="93" t="str">
        <f>浜松技術専門校!B32</f>
        <v>人の扱い方②</v>
      </c>
      <c r="C229" s="93">
        <f>浜松技術専門校!C32</f>
        <v>2200</v>
      </c>
    </row>
    <row r="230" spans="1:3">
      <c r="A230" s="93" t="str">
        <f>浜松技術専門校!A33</f>
        <v>浜専2003</v>
      </c>
      <c r="B230" s="93" t="str">
        <f>浜松技術専門校!B33</f>
        <v>FAのためのシーケンス制御初級②</v>
      </c>
      <c r="C230" s="93">
        <f>浜松技術専門校!C33</f>
        <v>4400</v>
      </c>
    </row>
    <row r="231" spans="1:3">
      <c r="A231" s="93" t="str">
        <f>浜松技術専門校!A34</f>
        <v>浜専2004</v>
      </c>
      <c r="B231" s="93" t="str">
        <f>浜松技術専門校!B34</f>
        <v>NC旋盤プログラム①</v>
      </c>
      <c r="C231" s="93">
        <f>浜松技術専門校!C34</f>
        <v>3300</v>
      </c>
    </row>
    <row r="232" spans="1:3">
      <c r="A232" s="93" t="str">
        <f>浜松技術専門校!A35</f>
        <v>浜専2005</v>
      </c>
      <c r="B232" s="93" t="str">
        <f>浜松技術専門校!B35</f>
        <v>プレス機械作業主任者技能講習</v>
      </c>
      <c r="C232" s="93">
        <f>浜松技術専門校!C35</f>
        <v>2200</v>
      </c>
    </row>
    <row r="233" spans="1:3">
      <c r="A233" s="93" t="str">
        <f>浜松技術専門校!A36</f>
        <v>浜専2006</v>
      </c>
      <c r="B233" s="93" t="str">
        <f>浜松技術専門校!B36</f>
        <v>研削といし取替等特別教育（自由研削）②</v>
      </c>
      <c r="C233" s="93">
        <f>浜松技術専門校!C36</f>
        <v>2200</v>
      </c>
    </row>
    <row r="234" spans="1:3">
      <c r="A234" s="93" t="str">
        <f>浜松技術専門校!A37</f>
        <v>浜専2007</v>
      </c>
      <c r="B234" s="93" t="str">
        <f>浜松技術専門校!B37</f>
        <v>5Sで脳を鍛える</v>
      </c>
      <c r="C234" s="93">
        <f>浜松技術専門校!C37</f>
        <v>5500</v>
      </c>
    </row>
    <row r="235" spans="1:3">
      <c r="A235" s="93" t="str">
        <f>浜松技術専門校!A38</f>
        <v>浜専2008</v>
      </c>
      <c r="B235" s="93" t="str">
        <f>浜松技術専門校!B38</f>
        <v>研削といし取替等特別教育（機械研削）②</v>
      </c>
      <c r="C235" s="93">
        <f>浜松技術専門校!C38</f>
        <v>2200</v>
      </c>
    </row>
    <row r="236" spans="1:3">
      <c r="A236" s="93" t="str">
        <f>浜松技術専門校!A39</f>
        <v>浜専2009</v>
      </c>
      <c r="B236" s="93" t="str">
        <f>浜松技術専門校!B39</f>
        <v>アーク溶接特別教育(2日コース)②</v>
      </c>
      <c r="C236" s="93">
        <f>浜松技術専門校!C39</f>
        <v>3300</v>
      </c>
    </row>
    <row r="237" spans="1:3">
      <c r="A237" s="93" t="str">
        <f>浜松技術専門校!A40</f>
        <v>浜専2010</v>
      </c>
      <c r="B237" s="93" t="str">
        <f>浜松技術専門校!B40</f>
        <v>アーク溶接特別教育(3日コース)②</v>
      </c>
      <c r="C237" s="93">
        <f>浜松技術専門校!C40</f>
        <v>4400</v>
      </c>
    </row>
    <row r="238" spans="1:3">
      <c r="A238" s="93" t="str">
        <f>浜松技術専門校!A41</f>
        <v>浜専2011</v>
      </c>
      <c r="B238" s="93" t="str">
        <f>浜松技術専門校!B41</f>
        <v>木材加工用機械作業主任者技能講習</v>
      </c>
      <c r="C238" s="93">
        <f>浜松技術専門校!C41</f>
        <v>3300</v>
      </c>
    </row>
    <row r="239" spans="1:3">
      <c r="A239" s="93" t="str">
        <f>浜松技術専門校!A42</f>
        <v>浜専2012</v>
      </c>
      <c r="B239" s="93" t="str">
        <f>浜松技術専門校!B42</f>
        <v>NC旋盤機械操作①</v>
      </c>
      <c r="C239" s="93">
        <f>浜松技術専門校!C42</f>
        <v>5500</v>
      </c>
    </row>
    <row r="240" spans="1:3">
      <c r="A240" s="93" t="str">
        <f>浜松技術専門校!A43</f>
        <v>浜専2013</v>
      </c>
      <c r="B240" s="93" t="str">
        <f>浜松技術専門校!B43</f>
        <v>実践品質管理①</v>
      </c>
      <c r="C240" s="93">
        <f>浜松技術専門校!C43</f>
        <v>3300</v>
      </c>
    </row>
    <row r="241" spans="1:3">
      <c r="A241" s="93" t="str">
        <f>浜松技術専門校!A44</f>
        <v>浜専2014</v>
      </c>
      <c r="B241" s="93" t="str">
        <f>浜松技術専門校!B44</f>
        <v>FAのための電動機制御</v>
      </c>
      <c r="C241" s="93">
        <f>浜松技術専門校!C44</f>
        <v>4400</v>
      </c>
    </row>
    <row r="242" spans="1:3">
      <c r="A242" s="93" t="str">
        <f>浜松技術専門校!A45</f>
        <v>浜専2015</v>
      </c>
      <c r="B242" s="93" t="str">
        <f>浜松技術専門校!B45</f>
        <v>機械基本・フライス盤③</v>
      </c>
      <c r="C242" s="93">
        <f>浜松技術専門校!C45</f>
        <v>4400</v>
      </c>
    </row>
    <row r="243" spans="1:3">
      <c r="A243" s="93" t="str">
        <f>浜松技術専門校!A46</f>
        <v>浜専2016</v>
      </c>
      <c r="B243" s="93" t="str">
        <f>浜松技術専門校!B46</f>
        <v>ガス溶接技能講習②</v>
      </c>
      <c r="C243" s="93">
        <f>浜松技術専門校!C46</f>
        <v>3300</v>
      </c>
    </row>
    <row r="244" spans="1:3">
      <c r="A244" s="93" t="str">
        <f>浜松技術専門校!A47</f>
        <v>浜専2017</v>
      </c>
      <c r="B244" s="93" t="str">
        <f>浜松技術専門校!B47</f>
        <v>仕事の教え方③</v>
      </c>
      <c r="C244" s="93">
        <f>浜松技術専門校!C47</f>
        <v>2200</v>
      </c>
    </row>
    <row r="245" spans="1:3">
      <c r="A245" s="93" t="str">
        <f>浜松技術専門校!A48</f>
        <v>浜専2018</v>
      </c>
      <c r="B245" s="93" t="str">
        <f>浜松技術専門校!B48</f>
        <v>機械基本・旋盤③</v>
      </c>
      <c r="C245" s="93">
        <f>浜松技術専門校!C48</f>
        <v>4400</v>
      </c>
    </row>
    <row r="246" spans="1:3">
      <c r="A246" s="93" t="str">
        <f>浜松技術専門校!A49</f>
        <v>浜専2019</v>
      </c>
      <c r="B246" s="93" t="str">
        <f>浜松技術専門校!B49</f>
        <v>生産管理の基本</v>
      </c>
      <c r="C246" s="93">
        <f>浜松技術専門校!C49</f>
        <v>3300</v>
      </c>
    </row>
    <row r="247" spans="1:3">
      <c r="A247" s="93" t="str">
        <f>浜松技術専門校!A50</f>
        <v>浜専2020</v>
      </c>
      <c r="B247" s="93" t="str">
        <f>浜松技術専門校!B50</f>
        <v>NC旋盤プログラム②</v>
      </c>
      <c r="C247" s="93">
        <f>浜松技術専門校!C50</f>
        <v>3300</v>
      </c>
    </row>
    <row r="248" spans="1:3">
      <c r="A248" s="93" t="str">
        <f>浜松技術専門校!A51</f>
        <v>浜専2021</v>
      </c>
      <c r="B248" s="93" t="str">
        <f>浜松技術専門校!B51</f>
        <v>アーク溶接特別教育(2日コース)③</v>
      </c>
      <c r="C248" s="93">
        <f>浜松技術専門校!C51</f>
        <v>3300</v>
      </c>
    </row>
    <row r="249" spans="1:3">
      <c r="A249" s="93" t="str">
        <f>浜松技術専門校!A52</f>
        <v>浜専2022</v>
      </c>
      <c r="B249" s="93" t="str">
        <f>浜松技術専門校!B52</f>
        <v>アーク溶接特別教育(3日コース)③</v>
      </c>
      <c r="C249" s="93">
        <f>浜松技術専門校!C52</f>
        <v>4400</v>
      </c>
    </row>
    <row r="250" spans="1:3">
      <c r="A250" s="93" t="str">
        <f>浜松技術専門校!A53</f>
        <v>浜専2023</v>
      </c>
      <c r="B250" s="93" t="str">
        <f>浜松技術専門校!B53</f>
        <v>実践品質管理②</v>
      </c>
      <c r="C250" s="93">
        <f>浜松技術専門校!C53</f>
        <v>3300</v>
      </c>
    </row>
    <row r="251" spans="1:3">
      <c r="A251" s="93" t="str">
        <f>浜松技術専門校!A54</f>
        <v>浜専2024</v>
      </c>
      <c r="B251" s="93" t="str">
        <f>浜松技術専門校!B54</f>
        <v>マシニングセンタプログラム②</v>
      </c>
      <c r="C251" s="93">
        <f>浜松技術専門校!C54</f>
        <v>3300</v>
      </c>
    </row>
    <row r="252" spans="1:3">
      <c r="A252" s="93" t="str">
        <f>浜松技術専門校!A55</f>
        <v>浜専2025</v>
      </c>
      <c r="B252" s="93" t="str">
        <f>浜松技術専門校!B55</f>
        <v>マシニングセンタ機械操作②</v>
      </c>
      <c r="C252" s="93">
        <f>浜松技術専門校!C55</f>
        <v>7700</v>
      </c>
    </row>
    <row r="253" spans="1:3">
      <c r="A253" s="93" t="str">
        <f>浜松技術専門校!A56</f>
        <v>浜専2026</v>
      </c>
      <c r="B253" s="93" t="str">
        <f>浜松技術専門校!B56</f>
        <v>ガス溶接技能講習③</v>
      </c>
      <c r="C253" s="93">
        <f>浜松技術専門校!C56</f>
        <v>3300</v>
      </c>
    </row>
    <row r="254" spans="1:3">
      <c r="A254" s="93" t="str">
        <f>浜松技術専門校!A57</f>
        <v>浜専2027</v>
      </c>
      <c r="B254" s="93" t="str">
        <f>浜松技術専門校!B57</f>
        <v>本当の改善</v>
      </c>
      <c r="C254" s="93">
        <f>浜松技術専門校!C57</f>
        <v>3300</v>
      </c>
    </row>
    <row r="255" spans="1:3">
      <c r="A255" s="93" t="str">
        <f>浜松技術専門校!A58</f>
        <v>浜専2028</v>
      </c>
      <c r="B255" s="93" t="str">
        <f>浜松技術専門校!B58</f>
        <v>NC旋盤機械操作②</v>
      </c>
      <c r="C255" s="93">
        <f>浜松技術専門校!C58</f>
        <v>5500</v>
      </c>
    </row>
    <row r="256" spans="1:3">
      <c r="A256" s="93" t="str">
        <f>浜松技術専門校!A59</f>
        <v>浜専2029</v>
      </c>
      <c r="B256" s="93" t="str">
        <f>浜松技術専門校!B59</f>
        <v>半自動溶接（基礎）</v>
      </c>
      <c r="C256" s="93">
        <f>浜松技術専門校!C59</f>
        <v>3300</v>
      </c>
    </row>
    <row r="257" spans="1:3">
      <c r="A257" s="1">
        <f>浜松技術専門校!A60</f>
        <v>0</v>
      </c>
      <c r="B257" s="1">
        <f>浜松技術専門校!B60</f>
        <v>0</v>
      </c>
      <c r="C257" s="1">
        <f>浜松技術専門校!C60</f>
        <v>0</v>
      </c>
    </row>
    <row r="258" spans="1:3">
      <c r="A258" s="1">
        <f>浜松技術専門校!A61</f>
        <v>0</v>
      </c>
      <c r="B258" s="1">
        <f>浜松技術専門校!B61</f>
        <v>0</v>
      </c>
      <c r="C258" s="1">
        <f>浜松技術専門校!C61</f>
        <v>0</v>
      </c>
    </row>
    <row r="259" spans="1:3">
      <c r="A259" s="1">
        <f>浜松技術専門校!A62</f>
        <v>0</v>
      </c>
      <c r="B259" s="1">
        <f>浜松技術専門校!B62</f>
        <v>0</v>
      </c>
      <c r="C259" s="1">
        <f>浜松技術専門校!C62</f>
        <v>0</v>
      </c>
    </row>
    <row r="260" spans="1:3">
      <c r="A260" s="1">
        <f>浜松技術専門校!A63</f>
        <v>0</v>
      </c>
      <c r="B260" s="1">
        <f>浜松技術専門校!B63</f>
        <v>0</v>
      </c>
      <c r="C260" s="1">
        <f>浜松技術専門校!C63</f>
        <v>0</v>
      </c>
    </row>
    <row r="261" spans="1:3">
      <c r="A261" s="1">
        <f>浜松技術専門校!A64</f>
        <v>0</v>
      </c>
      <c r="B261" s="1">
        <f>浜松技術専門校!B64</f>
        <v>0</v>
      </c>
      <c r="C261" s="1">
        <f>浜松技術専門校!C64</f>
        <v>0</v>
      </c>
    </row>
    <row r="262" spans="1:3">
      <c r="A262" s="1">
        <f>浜松技術専門校!A65</f>
        <v>0</v>
      </c>
      <c r="B262" s="1">
        <f>浜松技術専門校!B65</f>
        <v>0</v>
      </c>
      <c r="C262" s="1">
        <f>浜松技術専門校!C65</f>
        <v>0</v>
      </c>
    </row>
    <row r="263" spans="1:3">
      <c r="A263" s="1">
        <f>浜松技術専門校!A66</f>
        <v>0</v>
      </c>
      <c r="B263" s="1">
        <f>浜松技術専門校!B66</f>
        <v>0</v>
      </c>
      <c r="C263" s="1">
        <f>浜松技術専門校!C66</f>
        <v>0</v>
      </c>
    </row>
    <row r="264" spans="1:3">
      <c r="A264" s="1">
        <f>浜松技術専門校!A67</f>
        <v>0</v>
      </c>
      <c r="B264" s="1">
        <f>浜松技術専門校!B67</f>
        <v>0</v>
      </c>
      <c r="C264" s="1">
        <f>浜松技術専門校!C67</f>
        <v>0</v>
      </c>
    </row>
    <row r="265" spans="1:3">
      <c r="A265" s="1">
        <f>浜松技術専門校!A68</f>
        <v>0</v>
      </c>
      <c r="B265" s="1">
        <f>浜松技術専門校!B68</f>
        <v>0</v>
      </c>
      <c r="C265" s="1">
        <f>浜松技術専門校!C68</f>
        <v>0</v>
      </c>
    </row>
    <row r="266" spans="1:3">
      <c r="A266" s="1">
        <f>浜松技術専門校!A69</f>
        <v>0</v>
      </c>
      <c r="B266" s="1">
        <f>浜松技術専門校!B69</f>
        <v>0</v>
      </c>
      <c r="C266" s="1">
        <f>浜松技術専門校!C69</f>
        <v>0</v>
      </c>
    </row>
    <row r="267" spans="1:3">
      <c r="A267" s="1">
        <f>浜松技術専門校!A70</f>
        <v>0</v>
      </c>
      <c r="B267" s="1">
        <f>浜松技術専門校!B70</f>
        <v>0</v>
      </c>
      <c r="C267" s="1">
        <f>浜松技術専門校!C70</f>
        <v>0</v>
      </c>
    </row>
    <row r="268" spans="1:3">
      <c r="A268" s="1">
        <f>浜松技術専門校!A71</f>
        <v>0</v>
      </c>
      <c r="B268" s="1">
        <f>浜松技術専門校!B71</f>
        <v>0</v>
      </c>
      <c r="C268" s="1">
        <f>浜松技術専門校!C71</f>
        <v>0</v>
      </c>
    </row>
    <row r="269" spans="1:3">
      <c r="A269" s="1">
        <f>浜松技術専門校!A72</f>
        <v>0</v>
      </c>
      <c r="B269" s="1">
        <f>浜松技術専門校!B72</f>
        <v>0</v>
      </c>
      <c r="C269" s="1">
        <f>浜松技術専門校!C72</f>
        <v>0</v>
      </c>
    </row>
    <row r="270" spans="1:3">
      <c r="A270" s="1">
        <f>浜松技術専門校!A73</f>
        <v>0</v>
      </c>
      <c r="B270" s="1">
        <f>浜松技術専門校!B73</f>
        <v>0</v>
      </c>
      <c r="C270" s="1">
        <f>浜松技術専門校!C73</f>
        <v>0</v>
      </c>
    </row>
    <row r="271" spans="1:3">
      <c r="A271" s="1">
        <f>浜松技術専門校!A74</f>
        <v>0</v>
      </c>
      <c r="B271" s="1">
        <f>浜松技術専門校!B74</f>
        <v>0</v>
      </c>
      <c r="C271" s="1">
        <f>浜松技術専門校!C74</f>
        <v>0</v>
      </c>
    </row>
    <row r="272" spans="1:3">
      <c r="A272" s="1">
        <f>浜松技術専門校!A75</f>
        <v>0</v>
      </c>
      <c r="B272" s="1">
        <f>浜松技術専門校!B75</f>
        <v>0</v>
      </c>
      <c r="C272" s="1">
        <f>浜松技術専門校!C75</f>
        <v>0</v>
      </c>
    </row>
    <row r="273" spans="1:3">
      <c r="A273" s="1">
        <f>浜松技術専門校!A76</f>
        <v>0</v>
      </c>
      <c r="B273" s="1">
        <f>浜松技術専門校!B76</f>
        <v>0</v>
      </c>
      <c r="C273" s="1">
        <f>浜松技術専門校!C76</f>
        <v>0</v>
      </c>
    </row>
    <row r="274" spans="1:3">
      <c r="A274" s="1">
        <f>浜松技術専門校!A77</f>
        <v>0</v>
      </c>
      <c r="B274" s="1">
        <f>浜松技術専門校!B77</f>
        <v>0</v>
      </c>
      <c r="C274" s="1">
        <f>浜松技術専門校!C77</f>
        <v>0</v>
      </c>
    </row>
    <row r="275" spans="1:3">
      <c r="A275" s="1">
        <f>浜松技術専門校!A78</f>
        <v>0</v>
      </c>
      <c r="B275" s="1">
        <f>浜松技術専門校!B78</f>
        <v>0</v>
      </c>
      <c r="C275" s="1">
        <f>浜松技術専門校!C78</f>
        <v>0</v>
      </c>
    </row>
    <row r="276" spans="1:3">
      <c r="A276" s="1">
        <f>浜松技術専門校!A79</f>
        <v>0</v>
      </c>
      <c r="B276" s="1">
        <f>浜松技術専門校!B79</f>
        <v>0</v>
      </c>
      <c r="C276" s="1">
        <f>浜松技術専門校!C79</f>
        <v>0</v>
      </c>
    </row>
    <row r="277" spans="1:3">
      <c r="A277" s="1">
        <f>浜松技術専門校!A80</f>
        <v>0</v>
      </c>
      <c r="B277" s="1">
        <f>浜松技術専門校!B80</f>
        <v>0</v>
      </c>
      <c r="C277" s="1">
        <f>浜松技術専門校!C80</f>
        <v>0</v>
      </c>
    </row>
    <row r="278" spans="1:3">
      <c r="A278" s="1">
        <f>浜松技術専門校!A81</f>
        <v>0</v>
      </c>
      <c r="B278" s="1">
        <f>浜松技術専門校!B81</f>
        <v>0</v>
      </c>
      <c r="C278" s="1">
        <f>浜松技術専門校!C81</f>
        <v>0</v>
      </c>
    </row>
    <row r="279" spans="1:3">
      <c r="A279" s="1">
        <f>浜松技術専門校!A82</f>
        <v>0</v>
      </c>
      <c r="B279" s="1">
        <f>浜松技術専門校!B82</f>
        <v>0</v>
      </c>
      <c r="C279" s="1">
        <f>浜松技術専門校!C82</f>
        <v>0</v>
      </c>
    </row>
    <row r="280" spans="1:3">
      <c r="A280" s="1">
        <f>浜松技術専門校!A83</f>
        <v>0</v>
      </c>
      <c r="B280" s="1">
        <f>浜松技術専門校!B83</f>
        <v>0</v>
      </c>
      <c r="C280" s="1">
        <f>浜松技術専門校!C83</f>
        <v>0</v>
      </c>
    </row>
    <row r="281" spans="1:3">
      <c r="A281" s="1">
        <f>浜松技術専門校!A84</f>
        <v>0</v>
      </c>
      <c r="B281" s="1">
        <f>浜松技術専門校!B84</f>
        <v>0</v>
      </c>
      <c r="C281" s="1">
        <f>浜松技術専門校!C84</f>
        <v>0</v>
      </c>
    </row>
    <row r="282" spans="1:3">
      <c r="A282" s="1">
        <f>浜松技術専門校!A85</f>
        <v>0</v>
      </c>
      <c r="B282" s="1">
        <f>浜松技術専門校!B85</f>
        <v>0</v>
      </c>
      <c r="C282" s="1">
        <f>浜松技術専門校!C85</f>
        <v>0</v>
      </c>
    </row>
    <row r="283" spans="1:3">
      <c r="A283" s="1">
        <f>浜松技術専門校!A86</f>
        <v>0</v>
      </c>
      <c r="B283" s="1">
        <f>浜松技術専門校!B86</f>
        <v>0</v>
      </c>
      <c r="C283" s="1">
        <f>浜松技術専門校!C86</f>
        <v>0</v>
      </c>
    </row>
    <row r="284" spans="1:3">
      <c r="A284" s="1">
        <f>浜松技術専門校!A87</f>
        <v>0</v>
      </c>
      <c r="B284" s="1">
        <f>浜松技術専門校!B87</f>
        <v>0</v>
      </c>
      <c r="C284" s="1">
        <f>浜松技術専門校!C87</f>
        <v>0</v>
      </c>
    </row>
    <row r="285" spans="1:3">
      <c r="A285" s="1">
        <f>浜松技術専門校!A88</f>
        <v>0</v>
      </c>
      <c r="B285" s="1">
        <f>浜松技術専門校!B88</f>
        <v>0</v>
      </c>
      <c r="C285" s="1">
        <f>浜松技術専門校!C88</f>
        <v>0</v>
      </c>
    </row>
    <row r="286" spans="1:3">
      <c r="A286" s="1">
        <f>浜松技術専門校!A89</f>
        <v>0</v>
      </c>
      <c r="B286" s="1">
        <f>浜松技術専門校!B89</f>
        <v>0</v>
      </c>
      <c r="C286" s="1">
        <f>浜松技術専門校!C89</f>
        <v>0</v>
      </c>
    </row>
    <row r="287" spans="1:3">
      <c r="A287" s="1">
        <f>浜松技術専門校!A90</f>
        <v>0</v>
      </c>
      <c r="B287" s="1">
        <f>浜松技術専門校!B90</f>
        <v>0</v>
      </c>
      <c r="C287" s="1">
        <f>浜松技術専門校!C90</f>
        <v>0</v>
      </c>
    </row>
    <row r="288" spans="1:3">
      <c r="A288" s="1">
        <f>浜松技術専門校!A91</f>
        <v>0</v>
      </c>
      <c r="B288" s="1">
        <f>浜松技術専門校!B91</f>
        <v>0</v>
      </c>
      <c r="C288" s="1">
        <f>浜松技術専門校!C91</f>
        <v>0</v>
      </c>
    </row>
    <row r="289" spans="1:3">
      <c r="A289" s="1">
        <f>浜松技術専門校!A92</f>
        <v>0</v>
      </c>
      <c r="B289" s="1">
        <f>浜松技術専門校!B92</f>
        <v>0</v>
      </c>
      <c r="C289" s="1">
        <f>浜松技術専門校!C92</f>
        <v>0</v>
      </c>
    </row>
    <row r="290" spans="1:3">
      <c r="A290" s="1">
        <f>浜松技術専門校!A93</f>
        <v>0</v>
      </c>
      <c r="B290" s="1">
        <f>浜松技術専門校!B93</f>
        <v>0</v>
      </c>
      <c r="C290" s="1">
        <f>浜松技術専門校!C93</f>
        <v>0</v>
      </c>
    </row>
    <row r="291" spans="1:3">
      <c r="A291" s="1">
        <f>浜松技術専門校!A94</f>
        <v>0</v>
      </c>
      <c r="B291" s="1">
        <f>浜松技術専門校!B94</f>
        <v>0</v>
      </c>
      <c r="C291" s="1">
        <f>浜松技術専門校!C94</f>
        <v>0</v>
      </c>
    </row>
    <row r="292" spans="1:3">
      <c r="A292" s="1">
        <f>浜松技術専門校!A95</f>
        <v>0</v>
      </c>
      <c r="B292" s="1">
        <f>浜松技術専門校!B95</f>
        <v>0</v>
      </c>
      <c r="C292" s="1">
        <f>浜松技術専門校!C95</f>
        <v>0</v>
      </c>
    </row>
    <row r="293" spans="1:3">
      <c r="A293" s="1">
        <f>浜松技術専門校!A96</f>
        <v>0</v>
      </c>
      <c r="B293" s="1">
        <f>浜松技術専門校!B96</f>
        <v>0</v>
      </c>
      <c r="C293" s="1">
        <f>浜松技術専門校!C96</f>
        <v>0</v>
      </c>
    </row>
    <row r="294" spans="1:3">
      <c r="A294" s="1">
        <f>浜松技術専門校!A97</f>
        <v>0</v>
      </c>
      <c r="B294" s="1">
        <f>浜松技術専門校!B97</f>
        <v>0</v>
      </c>
      <c r="C294" s="1">
        <f>浜松技術専門校!C97</f>
        <v>0</v>
      </c>
    </row>
    <row r="295" spans="1:3">
      <c r="A295" s="1">
        <f>浜松技術専門校!A98</f>
        <v>0</v>
      </c>
      <c r="B295" s="1">
        <f>浜松技術専門校!B98</f>
        <v>0</v>
      </c>
      <c r="C295" s="1">
        <f>浜松技術専門校!C98</f>
        <v>0</v>
      </c>
    </row>
    <row r="296" spans="1:3">
      <c r="A296" s="1">
        <f>浜松技術専門校!A99</f>
        <v>0</v>
      </c>
      <c r="B296" s="1">
        <f>浜松技術専門校!B99</f>
        <v>0</v>
      </c>
      <c r="C296" s="1">
        <f>浜松技術専門校!C99</f>
        <v>0</v>
      </c>
    </row>
    <row r="297" spans="1:3">
      <c r="A297" s="1">
        <f>浜松技術専門校!A100</f>
        <v>0</v>
      </c>
      <c r="B297" s="1">
        <f>浜松技術専門校!B100</f>
        <v>0</v>
      </c>
      <c r="C297" s="1">
        <f>浜松技術専門校!C100</f>
        <v>0</v>
      </c>
    </row>
    <row r="298" spans="1:3">
      <c r="A298" s="1">
        <f>浜松技術専門校!A101</f>
        <v>0</v>
      </c>
      <c r="B298" s="1">
        <f>浜松技術専門校!B101</f>
        <v>0</v>
      </c>
      <c r="C298" s="1">
        <f>浜松技術専門校!C101</f>
        <v>0</v>
      </c>
    </row>
    <row r="299" spans="1:3">
      <c r="A299" s="1">
        <f>浜松技術専門校!A102</f>
        <v>0</v>
      </c>
      <c r="B299" s="1">
        <f>浜松技術専門校!B102</f>
        <v>0</v>
      </c>
      <c r="C299" s="1">
        <f>浜松技術専門校!C102</f>
        <v>0</v>
      </c>
    </row>
    <row r="300" spans="1:3">
      <c r="A300" s="1">
        <f>浜松技術専門校!A103</f>
        <v>0</v>
      </c>
      <c r="B300" s="1">
        <f>浜松技術専門校!B103</f>
        <v>0</v>
      </c>
      <c r="C300" s="1">
        <f>浜松技術専門校!C103</f>
        <v>0</v>
      </c>
    </row>
    <row r="301" spans="1:3">
      <c r="A301" s="1">
        <f>浜松技術専門校!A104</f>
        <v>0</v>
      </c>
      <c r="B301" s="1">
        <f>浜松技術専門校!B104</f>
        <v>0</v>
      </c>
      <c r="C301" s="1">
        <f>浜松技術専門校!C104</f>
        <v>0</v>
      </c>
    </row>
    <row r="302" spans="1:3">
      <c r="A302" s="1">
        <f>浜松技術専門校!A105</f>
        <v>0</v>
      </c>
      <c r="B302" s="1">
        <f>浜松技術専門校!B105</f>
        <v>0</v>
      </c>
      <c r="C302" s="1">
        <f>浜松技術専門校!C105</f>
        <v>0</v>
      </c>
    </row>
    <row r="303" spans="1:3">
      <c r="A303" s="1">
        <f>浜松技術専門校!A106</f>
        <v>0</v>
      </c>
      <c r="B303" s="1">
        <f>浜松技術専門校!B106</f>
        <v>0</v>
      </c>
      <c r="C303" s="1">
        <f>浜松技術専門校!C106</f>
        <v>0</v>
      </c>
    </row>
    <row r="304" spans="1:3">
      <c r="A304" s="1">
        <f>浜松技術専門校!A107</f>
        <v>0</v>
      </c>
      <c r="B304" s="1">
        <f>浜松技術専門校!B107</f>
        <v>0</v>
      </c>
      <c r="C304" s="1">
        <f>浜松技術専門校!C107</f>
        <v>0</v>
      </c>
    </row>
    <row r="305" spans="1:3">
      <c r="A305" s="1">
        <f>浜松技術専門校!A108</f>
        <v>0</v>
      </c>
      <c r="B305" s="1">
        <f>浜松技術専門校!B108</f>
        <v>0</v>
      </c>
      <c r="C305" s="1">
        <f>浜松技術専門校!C108</f>
        <v>0</v>
      </c>
    </row>
    <row r="306" spans="1:3">
      <c r="A306" s="1">
        <f>浜松技術専門校!A109</f>
        <v>0</v>
      </c>
      <c r="B306" s="1">
        <f>浜松技術専門校!B109</f>
        <v>0</v>
      </c>
      <c r="C306" s="1">
        <f>浜松技術専門校!C109</f>
        <v>0</v>
      </c>
    </row>
    <row r="307" spans="1:3">
      <c r="A307" s="1">
        <f>浜松技術専門校!A110</f>
        <v>0</v>
      </c>
      <c r="B307" s="1">
        <f>浜松技術専門校!B110</f>
        <v>0</v>
      </c>
      <c r="C307" s="1">
        <f>浜松技術専門校!C110</f>
        <v>0</v>
      </c>
    </row>
    <row r="308" spans="1:3">
      <c r="A308" s="1">
        <f>浜松技術専門校!A111</f>
        <v>0</v>
      </c>
      <c r="B308" s="1">
        <f>浜松技術専門校!B111</f>
        <v>0</v>
      </c>
      <c r="C308" s="1">
        <f>浜松技術専門校!C111</f>
        <v>0</v>
      </c>
    </row>
    <row r="309" spans="1:3">
      <c r="A309" s="1">
        <f>浜松技術専門校!A112</f>
        <v>0</v>
      </c>
      <c r="B309" s="1">
        <f>浜松技術専門校!B112</f>
        <v>0</v>
      </c>
      <c r="C309" s="1">
        <f>浜松技術専門校!C112</f>
        <v>0</v>
      </c>
    </row>
    <row r="310" spans="1:3">
      <c r="A310" s="1">
        <f>浜松技術専門校!A113</f>
        <v>0</v>
      </c>
      <c r="B310" s="1">
        <f>浜松技術専門校!B113</f>
        <v>0</v>
      </c>
      <c r="C310" s="1">
        <f>浜松技術専門校!C113</f>
        <v>0</v>
      </c>
    </row>
    <row r="311" spans="1:3">
      <c r="A311" s="1">
        <f>浜松技術専門校!A114</f>
        <v>0</v>
      </c>
      <c r="B311" s="1">
        <f>浜松技術専門校!B114</f>
        <v>0</v>
      </c>
      <c r="C311" s="1">
        <f>浜松技術専門校!C114</f>
        <v>0</v>
      </c>
    </row>
    <row r="312" spans="1:3">
      <c r="A312" s="1">
        <f>浜松技術専門校!A115</f>
        <v>0</v>
      </c>
      <c r="B312" s="1">
        <f>浜松技術専門校!B115</f>
        <v>0</v>
      </c>
      <c r="C312" s="1">
        <f>浜松技術専門校!C115</f>
        <v>0</v>
      </c>
    </row>
    <row r="313" spans="1:3">
      <c r="A313" s="1">
        <f>浜松技術専門校!A116</f>
        <v>0</v>
      </c>
      <c r="B313" s="1">
        <f>浜松技術専門校!B116</f>
        <v>0</v>
      </c>
      <c r="C313" s="1">
        <f>浜松技術専門校!C116</f>
        <v>0</v>
      </c>
    </row>
    <row r="314" spans="1:3">
      <c r="A314" s="1">
        <f>浜松技術専門校!A117</f>
        <v>0</v>
      </c>
      <c r="B314" s="1">
        <f>浜松技術専門校!B117</f>
        <v>0</v>
      </c>
      <c r="C314" s="1">
        <f>浜松技術専門校!C117</f>
        <v>0</v>
      </c>
    </row>
    <row r="315" spans="1:3">
      <c r="A315" s="1">
        <f>浜松技術専門校!A118</f>
        <v>0</v>
      </c>
      <c r="B315" s="1">
        <f>浜松技術専門校!B118</f>
        <v>0</v>
      </c>
      <c r="C315" s="1">
        <f>浜松技術専門校!C118</f>
        <v>0</v>
      </c>
    </row>
    <row r="316" spans="1:3">
      <c r="A316" s="1">
        <f>浜松技術専門校!A119</f>
        <v>0</v>
      </c>
      <c r="B316" s="1">
        <f>浜松技術専門校!B119</f>
        <v>0</v>
      </c>
      <c r="C316" s="1">
        <f>浜松技術専門校!C119</f>
        <v>0</v>
      </c>
    </row>
    <row r="317" spans="1:3">
      <c r="A317" s="1">
        <f>浜松技術専門校!A120</f>
        <v>0</v>
      </c>
      <c r="B317" s="1">
        <f>浜松技術専門校!B120</f>
        <v>0</v>
      </c>
      <c r="C317" s="1">
        <f>浜松技術専門校!C120</f>
        <v>0</v>
      </c>
    </row>
    <row r="318" spans="1:3">
      <c r="A318" s="1">
        <f>浜松技術専門校!A121</f>
        <v>0</v>
      </c>
      <c r="B318" s="1">
        <f>浜松技術専門校!B121</f>
        <v>0</v>
      </c>
      <c r="C318" s="1">
        <f>浜松技術専門校!C121</f>
        <v>0</v>
      </c>
    </row>
    <row r="319" spans="1:3">
      <c r="A319" s="1">
        <f>浜松技術専門校!A122</f>
        <v>0</v>
      </c>
      <c r="B319" s="1">
        <f>浜松技術専門校!B122</f>
        <v>0</v>
      </c>
      <c r="C319" s="1">
        <f>浜松技術専門校!C122</f>
        <v>0</v>
      </c>
    </row>
    <row r="320" spans="1:3">
      <c r="A320" s="1">
        <f>浜松技術専門校!A123</f>
        <v>0</v>
      </c>
      <c r="B320" s="1">
        <f>浜松技術専門校!B123</f>
        <v>0</v>
      </c>
      <c r="C320" s="1">
        <f>浜松技術専門校!C123</f>
        <v>0</v>
      </c>
    </row>
    <row r="321" spans="1:3">
      <c r="A321" s="1">
        <f>浜松技術専門校!A124</f>
        <v>0</v>
      </c>
      <c r="B321" s="1">
        <f>浜松技術専門校!B124</f>
        <v>0</v>
      </c>
      <c r="C321" s="1">
        <f>浜松技術専門校!C124</f>
        <v>0</v>
      </c>
    </row>
    <row r="322" spans="1:3">
      <c r="A322" s="1">
        <f>浜松技術専門校!A125</f>
        <v>0</v>
      </c>
      <c r="B322" s="1">
        <f>浜松技術専門校!B125</f>
        <v>0</v>
      </c>
      <c r="C322" s="1">
        <f>浜松技術専門校!C125</f>
        <v>0</v>
      </c>
    </row>
    <row r="323" spans="1:3">
      <c r="A323" s="1">
        <f>浜松技術専門校!A126</f>
        <v>0</v>
      </c>
      <c r="B323" s="1">
        <f>浜松技術専門校!B126</f>
        <v>0</v>
      </c>
      <c r="C323" s="1">
        <f>浜松技術専門校!C126</f>
        <v>0</v>
      </c>
    </row>
    <row r="324" spans="1:3">
      <c r="A324" s="1">
        <f>浜松技術専門校!A127</f>
        <v>0</v>
      </c>
      <c r="B324" s="1">
        <f>浜松技術専門校!B127</f>
        <v>0</v>
      </c>
      <c r="C324" s="1">
        <f>浜松技術専門校!C127</f>
        <v>0</v>
      </c>
    </row>
    <row r="325" spans="1:3">
      <c r="A325" s="1">
        <f>浜松技術専門校!A128</f>
        <v>0</v>
      </c>
      <c r="B325" s="1">
        <f>浜松技術専門校!B128</f>
        <v>0</v>
      </c>
      <c r="C325" s="1">
        <f>浜松技術専門校!C128</f>
        <v>0</v>
      </c>
    </row>
    <row r="326" spans="1:3">
      <c r="A326" s="1">
        <f>浜松技術専門校!A129</f>
        <v>0</v>
      </c>
      <c r="B326" s="1">
        <f>浜松技術専門校!B129</f>
        <v>0</v>
      </c>
      <c r="C326" s="1">
        <f>浜松技術専門校!C129</f>
        <v>0</v>
      </c>
    </row>
    <row r="327" spans="1:3">
      <c r="A327" s="1">
        <f>浜松技術専門校!A130</f>
        <v>0</v>
      </c>
      <c r="B327" s="1">
        <f>浜松技術専門校!B130</f>
        <v>0</v>
      </c>
      <c r="C327" s="1">
        <f>浜松技術専門校!C130</f>
        <v>0</v>
      </c>
    </row>
    <row r="328" spans="1:3">
      <c r="A328" s="1">
        <f>浜松技術専門校!A131</f>
        <v>0</v>
      </c>
      <c r="B328" s="1">
        <f>浜松技術専門校!B131</f>
        <v>0</v>
      </c>
      <c r="C328" s="1">
        <f>浜松技術専門校!C131</f>
        <v>0</v>
      </c>
    </row>
    <row r="329" spans="1:3">
      <c r="A329" s="1">
        <f>浜松技術専門校!A132</f>
        <v>0</v>
      </c>
      <c r="B329" s="1">
        <f>浜松技術専門校!B132</f>
        <v>0</v>
      </c>
      <c r="C329" s="1">
        <f>浜松技術専門校!C132</f>
        <v>0</v>
      </c>
    </row>
    <row r="330" spans="1:3">
      <c r="A330" s="1">
        <f>浜松技術専門校!A133</f>
        <v>0</v>
      </c>
      <c r="B330" s="1">
        <f>浜松技術専門校!B133</f>
        <v>0</v>
      </c>
      <c r="C330" s="1">
        <f>浜松技術専門校!C133</f>
        <v>0</v>
      </c>
    </row>
    <row r="331" spans="1:3">
      <c r="A331" s="1">
        <f>浜松技術専門校!A134</f>
        <v>0</v>
      </c>
      <c r="B331" s="1">
        <f>浜松技術専門校!B134</f>
        <v>0</v>
      </c>
      <c r="C331" s="1">
        <f>浜松技術専門校!C134</f>
        <v>0</v>
      </c>
    </row>
    <row r="332" spans="1:3">
      <c r="A332" s="1">
        <f>浜松技術専門校!A135</f>
        <v>0</v>
      </c>
      <c r="B332" s="1">
        <f>浜松技術専門校!B135</f>
        <v>0</v>
      </c>
      <c r="C332" s="1">
        <f>浜松技術専門校!C135</f>
        <v>0</v>
      </c>
    </row>
    <row r="333" spans="1:3">
      <c r="A333" s="1">
        <f>浜松技術専門校!A136</f>
        <v>0</v>
      </c>
      <c r="B333" s="1">
        <f>浜松技術専門校!B136</f>
        <v>0</v>
      </c>
      <c r="C333" s="1">
        <f>浜松技術専門校!C136</f>
        <v>0</v>
      </c>
    </row>
    <row r="334" spans="1:3">
      <c r="A334" s="1">
        <f>浜松技術専門校!A137</f>
        <v>0</v>
      </c>
      <c r="B334" s="1">
        <f>浜松技術専門校!B137</f>
        <v>0</v>
      </c>
      <c r="C334" s="1">
        <f>浜松技術専門校!C137</f>
        <v>0</v>
      </c>
    </row>
    <row r="335" spans="1:3">
      <c r="A335" s="1">
        <f>浜松技術専門校!A138</f>
        <v>0</v>
      </c>
      <c r="B335" s="1">
        <f>浜松技術専門校!B138</f>
        <v>0</v>
      </c>
      <c r="C335" s="1">
        <f>浜松技術専門校!C138</f>
        <v>0</v>
      </c>
    </row>
    <row r="336" spans="1:3">
      <c r="A336" s="1">
        <f>浜松技術専門校!A139</f>
        <v>0</v>
      </c>
      <c r="B336" s="1">
        <f>浜松技術専門校!B139</f>
        <v>0</v>
      </c>
      <c r="C336" s="1">
        <f>浜松技術専門校!C139</f>
        <v>0</v>
      </c>
    </row>
    <row r="337" spans="1:3">
      <c r="A337" s="1">
        <f>浜松技術専門校!A140</f>
        <v>0</v>
      </c>
      <c r="B337" s="1">
        <f>浜松技術専門校!B140</f>
        <v>0</v>
      </c>
      <c r="C337" s="1">
        <f>浜松技術専門校!C140</f>
        <v>0</v>
      </c>
    </row>
    <row r="338" spans="1:3">
      <c r="A338" s="1">
        <f>浜松技術専門校!A141</f>
        <v>0</v>
      </c>
      <c r="B338" s="1">
        <f>浜松技術専門校!B141</f>
        <v>0</v>
      </c>
      <c r="C338" s="1">
        <f>浜松技術専門校!C141</f>
        <v>0</v>
      </c>
    </row>
    <row r="339" spans="1:3">
      <c r="A339" s="1">
        <f>浜松技術専門校!A142</f>
        <v>0</v>
      </c>
      <c r="B339" s="1">
        <f>浜松技術専門校!B142</f>
        <v>0</v>
      </c>
      <c r="C339" s="1">
        <f>浜松技術専門校!C142</f>
        <v>0</v>
      </c>
    </row>
    <row r="340" spans="1:3">
      <c r="A340" s="1">
        <f>浜松技術専門校!A143</f>
        <v>0</v>
      </c>
      <c r="B340" s="1">
        <f>浜松技術専門校!B143</f>
        <v>0</v>
      </c>
      <c r="C340" s="1">
        <f>浜松技術専門校!C143</f>
        <v>0</v>
      </c>
    </row>
    <row r="341" spans="1:3">
      <c r="A341" s="1">
        <f>浜松技術専門校!A144</f>
        <v>0</v>
      </c>
      <c r="B341" s="1">
        <f>浜松技術専門校!B144</f>
        <v>0</v>
      </c>
      <c r="C341" s="1">
        <f>浜松技術専門校!C144</f>
        <v>0</v>
      </c>
    </row>
    <row r="342" spans="1:3">
      <c r="A342" s="1">
        <f>浜松技術専門校!A145</f>
        <v>0</v>
      </c>
      <c r="B342" s="1">
        <f>浜松技術専門校!B145</f>
        <v>0</v>
      </c>
      <c r="C342" s="1">
        <f>浜松技術専門校!C145</f>
        <v>0</v>
      </c>
    </row>
    <row r="343" spans="1:3">
      <c r="A343" s="1">
        <f>浜松技術専門校!A146</f>
        <v>0</v>
      </c>
      <c r="B343" s="1">
        <f>浜松技術専門校!B146</f>
        <v>0</v>
      </c>
      <c r="C343" s="1">
        <f>浜松技術専門校!C146</f>
        <v>0</v>
      </c>
    </row>
    <row r="344" spans="1:3">
      <c r="A344" s="1">
        <f>浜松技術専門校!A147</f>
        <v>0</v>
      </c>
      <c r="B344" s="1">
        <f>浜松技術専門校!B147</f>
        <v>0</v>
      </c>
      <c r="C344" s="1">
        <f>浜松技術専門校!C147</f>
        <v>0</v>
      </c>
    </row>
    <row r="345" spans="1:3">
      <c r="A345" s="1">
        <f>浜松技術専門校!A148</f>
        <v>0</v>
      </c>
      <c r="B345" s="1">
        <f>浜松技術専門校!B148</f>
        <v>0</v>
      </c>
      <c r="C345" s="1">
        <f>浜松技術専門校!C148</f>
        <v>0</v>
      </c>
    </row>
    <row r="346" spans="1:3">
      <c r="A346" s="1">
        <f>浜松技術専門校!A149</f>
        <v>0</v>
      </c>
      <c r="B346" s="1">
        <f>浜松技術専門校!B149</f>
        <v>0</v>
      </c>
      <c r="C346" s="1">
        <f>浜松技術専門校!C149</f>
        <v>0</v>
      </c>
    </row>
    <row r="347" spans="1:3">
      <c r="A347" s="1">
        <f>浜松技術専門校!A150</f>
        <v>0</v>
      </c>
      <c r="B347" s="1">
        <f>浜松技術専門校!B150</f>
        <v>0</v>
      </c>
      <c r="C347" s="1">
        <f>浜松技術専門校!C150</f>
        <v>0</v>
      </c>
    </row>
    <row r="348" spans="1:3">
      <c r="A348" s="1">
        <f>浜松技術専門校!A151</f>
        <v>0</v>
      </c>
      <c r="B348" s="1">
        <f>浜松技術専門校!B151</f>
        <v>0</v>
      </c>
      <c r="C348" s="1">
        <f>浜松技術専門校!C151</f>
        <v>0</v>
      </c>
    </row>
    <row r="349" spans="1:3">
      <c r="A349" s="1">
        <f>浜松技術専門校!A152</f>
        <v>0</v>
      </c>
      <c r="B349" s="1">
        <f>浜松技術専門校!B152</f>
        <v>0</v>
      </c>
      <c r="C349" s="1">
        <f>浜松技術専門校!C152</f>
        <v>0</v>
      </c>
    </row>
    <row r="350" spans="1:3">
      <c r="A350" s="1">
        <f>浜松技術専門校!A153</f>
        <v>0</v>
      </c>
      <c r="B350" s="1">
        <f>浜松技術専門校!B153</f>
        <v>0</v>
      </c>
      <c r="C350" s="1">
        <f>浜松技術専門校!C153</f>
        <v>0</v>
      </c>
    </row>
    <row r="351" spans="1:3">
      <c r="A351" s="1">
        <f>浜松技術専門校!A154</f>
        <v>0</v>
      </c>
      <c r="B351" s="1">
        <f>浜松技術専門校!B154</f>
        <v>0</v>
      </c>
      <c r="C351" s="1">
        <f>浜松技術専門校!C154</f>
        <v>0</v>
      </c>
    </row>
    <row r="352" spans="1:3">
      <c r="A352" s="1">
        <f>浜松技術専門校!A155</f>
        <v>0</v>
      </c>
      <c r="B352" s="1">
        <f>浜松技術専門校!B155</f>
        <v>0</v>
      </c>
      <c r="C352" s="1">
        <f>浜松技術専門校!C155</f>
        <v>0</v>
      </c>
    </row>
    <row r="353" spans="1:3">
      <c r="A353" s="1">
        <f>浜松技術専門校!A156</f>
        <v>0</v>
      </c>
      <c r="B353" s="1">
        <f>浜松技術専門校!B156</f>
        <v>0</v>
      </c>
      <c r="C353" s="1">
        <f>浜松技術専門校!C156</f>
        <v>0</v>
      </c>
    </row>
    <row r="354" spans="1:3">
      <c r="A354" s="1">
        <f>浜松技術専門校!A157</f>
        <v>0</v>
      </c>
      <c r="B354" s="1">
        <f>浜松技術専門校!B157</f>
        <v>0</v>
      </c>
      <c r="C354" s="1">
        <f>浜松技術専門校!C157</f>
        <v>0</v>
      </c>
    </row>
    <row r="355" spans="1:3">
      <c r="A355" s="1">
        <f>浜松技術専門校!A158</f>
        <v>0</v>
      </c>
      <c r="B355" s="1">
        <f>浜松技術専門校!B158</f>
        <v>0</v>
      </c>
      <c r="C355" s="1">
        <f>浜松技術専門校!C158</f>
        <v>0</v>
      </c>
    </row>
    <row r="356" spans="1:3">
      <c r="A356" s="1">
        <f>浜松技術専門校!A159</f>
        <v>0</v>
      </c>
      <c r="B356" s="1">
        <f>浜松技術専門校!B159</f>
        <v>0</v>
      </c>
      <c r="C356" s="1">
        <f>浜松技術専門校!C159</f>
        <v>0</v>
      </c>
    </row>
    <row r="357" spans="1:3">
      <c r="A357" s="1">
        <f>浜松技術専門校!A160</f>
        <v>0</v>
      </c>
      <c r="B357" s="1">
        <f>浜松技術専門校!B160</f>
        <v>0</v>
      </c>
      <c r="C357" s="1">
        <f>浜松技術専門校!C160</f>
        <v>0</v>
      </c>
    </row>
    <row r="358" spans="1:3">
      <c r="A358" s="1">
        <f>浜松技術専門校!A161</f>
        <v>0</v>
      </c>
      <c r="B358" s="1">
        <f>浜松技術専門校!B161</f>
        <v>0</v>
      </c>
      <c r="C358" s="1">
        <f>浜松技術専門校!C161</f>
        <v>0</v>
      </c>
    </row>
    <row r="359" spans="1:3">
      <c r="A359" s="1">
        <f>浜松技術専門校!A162</f>
        <v>0</v>
      </c>
      <c r="B359" s="1">
        <f>浜松技術専門校!B162</f>
        <v>0</v>
      </c>
      <c r="C359" s="1">
        <f>浜松技術専門校!C162</f>
        <v>0</v>
      </c>
    </row>
    <row r="360" spans="1:3">
      <c r="A360" s="1">
        <f>浜松技術専門校!A163</f>
        <v>0</v>
      </c>
      <c r="B360" s="1">
        <f>浜松技術専門校!B163</f>
        <v>0</v>
      </c>
      <c r="C360" s="1">
        <f>浜松技術専門校!C163</f>
        <v>0</v>
      </c>
    </row>
    <row r="361" spans="1:3">
      <c r="A361" s="1">
        <f>浜松技術専門校!A164</f>
        <v>0</v>
      </c>
      <c r="B361" s="1">
        <f>浜松技術専門校!B164</f>
        <v>0</v>
      </c>
      <c r="C361" s="1">
        <f>浜松技術専門校!C164</f>
        <v>0</v>
      </c>
    </row>
    <row r="362" spans="1:3">
      <c r="A362" s="1">
        <f>浜松技術専門校!A165</f>
        <v>0</v>
      </c>
      <c r="B362" s="1">
        <f>浜松技術専門校!B165</f>
        <v>0</v>
      </c>
      <c r="C362" s="1">
        <f>浜松技術専門校!C165</f>
        <v>0</v>
      </c>
    </row>
    <row r="363" spans="1:3">
      <c r="A363" s="1">
        <f>浜松技術専門校!A166</f>
        <v>0</v>
      </c>
      <c r="B363" s="1">
        <f>浜松技術専門校!B166</f>
        <v>0</v>
      </c>
      <c r="C363" s="1">
        <f>浜松技術専門校!C166</f>
        <v>0</v>
      </c>
    </row>
    <row r="364" spans="1:3">
      <c r="A364" s="1">
        <f>浜松技術専門校!A167</f>
        <v>0</v>
      </c>
      <c r="B364" s="1">
        <f>浜松技術専門校!B167</f>
        <v>0</v>
      </c>
      <c r="C364" s="1">
        <f>浜松技術専門校!C167</f>
        <v>0</v>
      </c>
    </row>
    <row r="365" spans="1:3">
      <c r="A365" s="1">
        <f>浜松技術専門校!A168</f>
        <v>0</v>
      </c>
      <c r="B365" s="1">
        <f>浜松技術専門校!B168</f>
        <v>0</v>
      </c>
      <c r="C365" s="1">
        <f>浜松技術専門校!C168</f>
        <v>0</v>
      </c>
    </row>
    <row r="366" spans="1:3">
      <c r="A366" s="1">
        <f>浜松技術専門校!A169</f>
        <v>0</v>
      </c>
      <c r="B366" s="1">
        <f>浜松技術専門校!B169</f>
        <v>0</v>
      </c>
      <c r="C366" s="1">
        <f>浜松技術専門校!C169</f>
        <v>0</v>
      </c>
    </row>
    <row r="367" spans="1:3">
      <c r="A367" s="1">
        <f>浜松技術専門校!A170</f>
        <v>0</v>
      </c>
      <c r="B367" s="1">
        <f>浜松技術専門校!B170</f>
        <v>0</v>
      </c>
      <c r="C367" s="1">
        <f>浜松技術専門校!C170</f>
        <v>0</v>
      </c>
    </row>
    <row r="368" spans="1:3">
      <c r="A368" s="1">
        <f>浜松技術専門校!A171</f>
        <v>0</v>
      </c>
      <c r="B368" s="1">
        <f>浜松技術専門校!B171</f>
        <v>0</v>
      </c>
      <c r="C368" s="1">
        <f>浜松技術専門校!C171</f>
        <v>0</v>
      </c>
    </row>
    <row r="369" spans="1:3">
      <c r="A369" s="1">
        <f>浜松技術専門校!A172</f>
        <v>0</v>
      </c>
      <c r="B369" s="1">
        <f>浜松技術専門校!B172</f>
        <v>0</v>
      </c>
      <c r="C369" s="1">
        <f>浜松技術専門校!C172</f>
        <v>0</v>
      </c>
    </row>
    <row r="370" spans="1:3">
      <c r="A370" s="1">
        <f>浜松技術専門校!A173</f>
        <v>0</v>
      </c>
      <c r="B370" s="1">
        <f>浜松技術専門校!B173</f>
        <v>0</v>
      </c>
      <c r="C370" s="1">
        <f>浜松技術専門校!C173</f>
        <v>0</v>
      </c>
    </row>
    <row r="371" spans="1:3">
      <c r="A371" s="1">
        <f>浜松技術専門校!A174</f>
        <v>0</v>
      </c>
      <c r="B371" s="1">
        <f>浜松技術専門校!B174</f>
        <v>0</v>
      </c>
      <c r="C371" s="1">
        <f>浜松技術専門校!C174</f>
        <v>0</v>
      </c>
    </row>
    <row r="372" spans="1:3">
      <c r="A372" s="1">
        <f>浜松技術専門校!A175</f>
        <v>0</v>
      </c>
      <c r="B372" s="1">
        <f>浜松技術専門校!B175</f>
        <v>0</v>
      </c>
      <c r="C372" s="1">
        <f>浜松技術専門校!C175</f>
        <v>0</v>
      </c>
    </row>
    <row r="373" spans="1:3">
      <c r="A373" s="1">
        <f>浜松技術専門校!A176</f>
        <v>0</v>
      </c>
      <c r="B373" s="1">
        <f>浜松技術専門校!B176</f>
        <v>0</v>
      </c>
      <c r="C373" s="1">
        <f>浜松技術専門校!C176</f>
        <v>0</v>
      </c>
    </row>
    <row r="374" spans="1:3">
      <c r="A374" s="1">
        <f>浜松技術専門校!A177</f>
        <v>0</v>
      </c>
      <c r="B374" s="1">
        <f>浜松技術専門校!B177</f>
        <v>0</v>
      </c>
      <c r="C374" s="1">
        <f>浜松技術専門校!C177</f>
        <v>0</v>
      </c>
    </row>
    <row r="375" spans="1:3">
      <c r="A375" s="1">
        <f>浜松技術専門校!A178</f>
        <v>0</v>
      </c>
      <c r="B375" s="1">
        <f>浜松技術専門校!B178</f>
        <v>0</v>
      </c>
      <c r="C375" s="1">
        <f>浜松技術専門校!C178</f>
        <v>0</v>
      </c>
    </row>
    <row r="376" spans="1:3">
      <c r="A376" s="1">
        <f>浜松技術専門校!A179</f>
        <v>0</v>
      </c>
      <c r="B376" s="1">
        <f>浜松技術専門校!B179</f>
        <v>0</v>
      </c>
      <c r="C376" s="1">
        <f>浜松技術専門校!C179</f>
        <v>0</v>
      </c>
    </row>
    <row r="377" spans="1:3">
      <c r="A377" s="1">
        <f>浜松技術専門校!A180</f>
        <v>0</v>
      </c>
      <c r="B377" s="1">
        <f>浜松技術専門校!B180</f>
        <v>0</v>
      </c>
      <c r="C377" s="1">
        <f>浜松技術専門校!C180</f>
        <v>0</v>
      </c>
    </row>
    <row r="378" spans="1:3">
      <c r="A378" s="1">
        <f>浜松技術専門校!A181</f>
        <v>0</v>
      </c>
      <c r="B378" s="1">
        <f>浜松技術専門校!B181</f>
        <v>0</v>
      </c>
      <c r="C378" s="1">
        <f>浜松技術専門校!C181</f>
        <v>0</v>
      </c>
    </row>
    <row r="379" spans="1:3">
      <c r="A379" s="1">
        <f>浜松技術専門校!A182</f>
        <v>0</v>
      </c>
      <c r="B379" s="1">
        <f>浜松技術専門校!B182</f>
        <v>0</v>
      </c>
      <c r="C379" s="1">
        <f>浜松技術専門校!C182</f>
        <v>0</v>
      </c>
    </row>
    <row r="380" spans="1:3">
      <c r="A380" s="1">
        <f>浜松技術専門校!A183</f>
        <v>0</v>
      </c>
      <c r="B380" s="1">
        <f>浜松技術専門校!B183</f>
        <v>0</v>
      </c>
      <c r="C380" s="1">
        <f>浜松技術専門校!C183</f>
        <v>0</v>
      </c>
    </row>
    <row r="381" spans="1:3">
      <c r="A381" s="1">
        <f>浜松技術専門校!A184</f>
        <v>0</v>
      </c>
      <c r="B381" s="1">
        <f>浜松技術専門校!B184</f>
        <v>0</v>
      </c>
      <c r="C381" s="1">
        <f>浜松技術専門校!C184</f>
        <v>0</v>
      </c>
    </row>
    <row r="382" spans="1:3">
      <c r="A382" s="1">
        <f>浜松技術専門校!A185</f>
        <v>0</v>
      </c>
      <c r="B382" s="1">
        <f>浜松技術専門校!B185</f>
        <v>0</v>
      </c>
      <c r="C382" s="1">
        <f>浜松技術専門校!C185</f>
        <v>0</v>
      </c>
    </row>
    <row r="383" spans="1:3">
      <c r="A383" s="1">
        <f>浜松技術専門校!A186</f>
        <v>0</v>
      </c>
      <c r="B383" s="1">
        <f>浜松技術専門校!B186</f>
        <v>0</v>
      </c>
      <c r="C383" s="1">
        <f>浜松技術専門校!C186</f>
        <v>0</v>
      </c>
    </row>
    <row r="384" spans="1:3">
      <c r="A384" s="1">
        <f>浜松技術専門校!A187</f>
        <v>0</v>
      </c>
      <c r="B384" s="1">
        <f>浜松技術専門校!B187</f>
        <v>0</v>
      </c>
      <c r="C384" s="1">
        <f>浜松技術専門校!C187</f>
        <v>0</v>
      </c>
    </row>
    <row r="385" spans="1:3">
      <c r="A385" s="1">
        <f>浜松技術専門校!A188</f>
        <v>0</v>
      </c>
      <c r="B385" s="1">
        <f>浜松技術専門校!B188</f>
        <v>0</v>
      </c>
      <c r="C385" s="1">
        <f>浜松技術専門校!C188</f>
        <v>0</v>
      </c>
    </row>
    <row r="386" spans="1:3">
      <c r="A386" s="1">
        <f>浜松技術専門校!A189</f>
        <v>0</v>
      </c>
      <c r="B386" s="1">
        <f>浜松技術専門校!B189</f>
        <v>0</v>
      </c>
      <c r="C386" s="1">
        <f>浜松技術専門校!C189</f>
        <v>0</v>
      </c>
    </row>
    <row r="387" spans="1:3">
      <c r="A387" s="1">
        <f>浜松技術専門校!A190</f>
        <v>0</v>
      </c>
      <c r="B387" s="1">
        <f>浜松技術専門校!B190</f>
        <v>0</v>
      </c>
      <c r="C387" s="1">
        <f>浜松技術専門校!C190</f>
        <v>0</v>
      </c>
    </row>
    <row r="388" spans="1:3">
      <c r="A388" s="1">
        <f>浜松技術専門校!A191</f>
        <v>0</v>
      </c>
      <c r="B388" s="1">
        <f>浜松技術専門校!B191</f>
        <v>0</v>
      </c>
      <c r="C388" s="1">
        <f>浜松技術専門校!C191</f>
        <v>0</v>
      </c>
    </row>
    <row r="389" spans="1:3">
      <c r="A389" s="1">
        <f>浜松技術専門校!A192</f>
        <v>0</v>
      </c>
      <c r="B389" s="1">
        <f>浜松技術専門校!B192</f>
        <v>0</v>
      </c>
      <c r="C389" s="1">
        <f>浜松技術専門校!C192</f>
        <v>0</v>
      </c>
    </row>
    <row r="390" spans="1:3">
      <c r="A390" s="1">
        <f>浜松技術専門校!A193</f>
        <v>0</v>
      </c>
      <c r="B390" s="1">
        <f>浜松技術専門校!B193</f>
        <v>0</v>
      </c>
      <c r="C390" s="1">
        <f>浜松技術専門校!C193</f>
        <v>0</v>
      </c>
    </row>
    <row r="391" spans="1:3">
      <c r="A391" s="1">
        <f>浜松技術専門校!A194</f>
        <v>0</v>
      </c>
      <c r="B391" s="1">
        <f>浜松技術専門校!B194</f>
        <v>0</v>
      </c>
      <c r="C391" s="1">
        <f>浜松技術専門校!C194</f>
        <v>0</v>
      </c>
    </row>
    <row r="392" spans="1:3">
      <c r="A392" s="1">
        <f>浜松技術専門校!A195</f>
        <v>0</v>
      </c>
      <c r="B392" s="1">
        <f>浜松技術専門校!B195</f>
        <v>0</v>
      </c>
      <c r="C392" s="1">
        <f>浜松技術専門校!C195</f>
        <v>0</v>
      </c>
    </row>
    <row r="393" spans="1:3">
      <c r="A393" s="1">
        <f>浜松技術専門校!A196</f>
        <v>0</v>
      </c>
      <c r="B393" s="1">
        <f>浜松技術専門校!B196</f>
        <v>0</v>
      </c>
      <c r="C393" s="1">
        <f>浜松技術専門校!C196</f>
        <v>0</v>
      </c>
    </row>
    <row r="394" spans="1:3">
      <c r="A394" s="1">
        <f>浜松技術専門校!A197</f>
        <v>0</v>
      </c>
      <c r="B394" s="1">
        <f>浜松技術専門校!B197</f>
        <v>0</v>
      </c>
      <c r="C394" s="1">
        <f>浜松技術専門校!C197</f>
        <v>0</v>
      </c>
    </row>
    <row r="395" spans="1:3">
      <c r="A395" s="1">
        <f>浜松技術専門校!A198</f>
        <v>0</v>
      </c>
      <c r="B395" s="1">
        <f>浜松技術専門校!B198</f>
        <v>0</v>
      </c>
      <c r="C395" s="1">
        <f>浜松技術専門校!C198</f>
        <v>0</v>
      </c>
    </row>
    <row r="396" spans="1:3">
      <c r="A396" s="1">
        <f>浜松技術専門校!A199</f>
        <v>0</v>
      </c>
      <c r="B396" s="1">
        <f>浜松技術専門校!B199</f>
        <v>0</v>
      </c>
      <c r="C396" s="1">
        <f>浜松技術専門校!C199</f>
        <v>0</v>
      </c>
    </row>
    <row r="397" spans="1:3">
      <c r="A397" s="1">
        <f>浜松技術専門校!A200</f>
        <v>0</v>
      </c>
      <c r="B397" s="1">
        <f>浜松技術専門校!B200</f>
        <v>0</v>
      </c>
      <c r="C397" s="1">
        <f>浜松技術専門校!C200</f>
        <v>0</v>
      </c>
    </row>
    <row r="398" spans="1:3">
      <c r="A398" s="1">
        <f>浜松技術専門校!A201</f>
        <v>0</v>
      </c>
      <c r="B398" s="1">
        <f>浜松技術専門校!B201</f>
        <v>0</v>
      </c>
      <c r="C398" s="1">
        <f>浜松技術専門校!C201</f>
        <v>0</v>
      </c>
    </row>
    <row r="399" spans="1:3">
      <c r="A399" s="1">
        <f>浜松技術専門校!A202</f>
        <v>0</v>
      </c>
      <c r="B399" s="1">
        <f>浜松技術専門校!B202</f>
        <v>0</v>
      </c>
      <c r="C399" s="1">
        <f>浜松技術専門校!C202</f>
        <v>0</v>
      </c>
    </row>
    <row r="400" spans="1:3">
      <c r="A400" s="1">
        <f>浜松技術専門校!A203</f>
        <v>0</v>
      </c>
      <c r="B400" s="1">
        <f>浜松技術専門校!B203</f>
        <v>0</v>
      </c>
      <c r="C400" s="1">
        <f>浜松技術専門校!C203</f>
        <v>0</v>
      </c>
    </row>
    <row r="401" spans="1:3">
      <c r="A401" s="53" t="s">
        <v>263</v>
      </c>
      <c r="B401" s="53" t="s">
        <v>173</v>
      </c>
      <c r="C401" s="54">
        <v>36000</v>
      </c>
    </row>
    <row r="402" spans="1:3">
      <c r="A402" s="53" t="s">
        <v>265</v>
      </c>
      <c r="B402" s="53" t="s">
        <v>36</v>
      </c>
      <c r="C402" s="54">
        <v>13000</v>
      </c>
    </row>
    <row r="403" spans="1:3">
      <c r="A403" s="53" t="s">
        <v>266</v>
      </c>
      <c r="B403" s="53" t="s">
        <v>24</v>
      </c>
      <c r="C403" s="54">
        <v>9000</v>
      </c>
    </row>
    <row r="404" spans="1:3">
      <c r="A404" s="53" t="s">
        <v>267</v>
      </c>
      <c r="B404" s="53" t="s">
        <v>174</v>
      </c>
      <c r="C404" s="54">
        <v>8000</v>
      </c>
    </row>
    <row r="405" spans="1:3">
      <c r="A405" s="53" t="s">
        <v>268</v>
      </c>
      <c r="B405" s="55" t="s">
        <v>715</v>
      </c>
      <c r="C405" s="54">
        <v>18000</v>
      </c>
    </row>
    <row r="406" spans="1:3">
      <c r="A406" s="53" t="s">
        <v>269</v>
      </c>
      <c r="B406" s="53" t="s">
        <v>36</v>
      </c>
      <c r="C406" s="54">
        <v>13000</v>
      </c>
    </row>
    <row r="407" spans="1:3">
      <c r="A407" s="53" t="s">
        <v>270</v>
      </c>
      <c r="B407" s="53" t="s">
        <v>175</v>
      </c>
      <c r="C407" s="54">
        <v>8000</v>
      </c>
    </row>
    <row r="408" spans="1:3">
      <c r="A408" s="53" t="s">
        <v>271</v>
      </c>
      <c r="B408" s="53" t="s">
        <v>33</v>
      </c>
      <c r="C408" s="54">
        <v>19500</v>
      </c>
    </row>
    <row r="409" spans="1:3">
      <c r="A409" s="53" t="s">
        <v>272</v>
      </c>
      <c r="B409" s="56" t="s">
        <v>24</v>
      </c>
      <c r="C409" s="57">
        <v>9000</v>
      </c>
    </row>
    <row r="410" spans="1:3">
      <c r="A410" s="53" t="s">
        <v>273</v>
      </c>
      <c r="B410" s="53" t="s">
        <v>45</v>
      </c>
      <c r="C410" s="54">
        <v>12000</v>
      </c>
    </row>
    <row r="411" spans="1:3">
      <c r="A411" s="53" t="s">
        <v>274</v>
      </c>
      <c r="B411" s="53" t="s">
        <v>23</v>
      </c>
      <c r="C411" s="54">
        <v>9000</v>
      </c>
    </row>
    <row r="412" spans="1:3">
      <c r="A412" s="53" t="s">
        <v>275</v>
      </c>
      <c r="B412" s="53" t="s">
        <v>56</v>
      </c>
      <c r="C412" s="54">
        <v>13000</v>
      </c>
    </row>
    <row r="413" spans="1:3">
      <c r="A413" s="53" t="s">
        <v>276</v>
      </c>
      <c r="B413" s="53" t="s">
        <v>38</v>
      </c>
      <c r="C413" s="54">
        <v>13500</v>
      </c>
    </row>
    <row r="414" spans="1:3">
      <c r="A414" s="53" t="s">
        <v>277</v>
      </c>
      <c r="B414" s="53" t="s">
        <v>34</v>
      </c>
      <c r="C414" s="54">
        <v>10000</v>
      </c>
    </row>
    <row r="415" spans="1:3">
      <c r="A415" s="53" t="s">
        <v>278</v>
      </c>
      <c r="B415" s="53" t="s">
        <v>47</v>
      </c>
      <c r="C415" s="54">
        <v>12500</v>
      </c>
    </row>
    <row r="416" spans="1:3">
      <c r="A416" s="53" t="s">
        <v>279</v>
      </c>
      <c r="B416" s="53" t="s">
        <v>176</v>
      </c>
      <c r="C416" s="54">
        <v>8000</v>
      </c>
    </row>
    <row r="417" spans="1:3">
      <c r="A417" s="53" t="s">
        <v>280</v>
      </c>
      <c r="B417" s="53" t="s">
        <v>24</v>
      </c>
      <c r="C417" s="54">
        <v>9000</v>
      </c>
    </row>
    <row r="418" spans="1:3">
      <c r="A418" s="53" t="s">
        <v>281</v>
      </c>
      <c r="B418" s="53" t="s">
        <v>177</v>
      </c>
      <c r="C418" s="54">
        <v>10000</v>
      </c>
    </row>
    <row r="419" spans="1:3">
      <c r="A419" s="53" t="s">
        <v>282</v>
      </c>
      <c r="B419" s="53" t="s">
        <v>178</v>
      </c>
      <c r="C419" s="54">
        <v>8000</v>
      </c>
    </row>
    <row r="420" spans="1:3">
      <c r="A420" s="53" t="s">
        <v>283</v>
      </c>
      <c r="B420" s="53" t="s">
        <v>71</v>
      </c>
      <c r="C420" s="54">
        <v>14500</v>
      </c>
    </row>
    <row r="421" spans="1:3">
      <c r="A421" s="53" t="s">
        <v>284</v>
      </c>
      <c r="B421" s="56" t="s">
        <v>34</v>
      </c>
      <c r="C421" s="57">
        <v>10000</v>
      </c>
    </row>
    <row r="422" spans="1:3">
      <c r="A422" s="53" t="s">
        <v>285</v>
      </c>
      <c r="B422" s="53" t="s">
        <v>46</v>
      </c>
      <c r="C422" s="54">
        <v>13000</v>
      </c>
    </row>
    <row r="423" spans="1:3">
      <c r="A423" s="53" t="s">
        <v>286</v>
      </c>
      <c r="B423" s="53" t="s">
        <v>179</v>
      </c>
      <c r="C423" s="54">
        <v>13500</v>
      </c>
    </row>
    <row r="424" spans="1:3">
      <c r="A424" s="53" t="s">
        <v>287</v>
      </c>
      <c r="B424" s="55" t="s">
        <v>715</v>
      </c>
      <c r="C424" s="54">
        <v>18000</v>
      </c>
    </row>
    <row r="425" spans="1:3">
      <c r="A425" s="53" t="s">
        <v>288</v>
      </c>
      <c r="B425" s="53" t="s">
        <v>57</v>
      </c>
      <c r="C425" s="54">
        <v>9000</v>
      </c>
    </row>
    <row r="426" spans="1:3">
      <c r="A426" s="53" t="s">
        <v>289</v>
      </c>
      <c r="B426" s="53" t="s">
        <v>65</v>
      </c>
      <c r="C426" s="54">
        <v>19500</v>
      </c>
    </row>
    <row r="427" spans="1:3">
      <c r="A427" s="53" t="s">
        <v>290</v>
      </c>
      <c r="B427" s="53" t="s">
        <v>23</v>
      </c>
      <c r="C427" s="54">
        <v>9000</v>
      </c>
    </row>
    <row r="428" spans="1:3">
      <c r="A428" s="53" t="s">
        <v>291</v>
      </c>
      <c r="B428" s="53" t="s">
        <v>24</v>
      </c>
      <c r="C428" s="54">
        <v>9000</v>
      </c>
    </row>
    <row r="429" spans="1:3">
      <c r="A429" s="53" t="s">
        <v>292</v>
      </c>
      <c r="B429" s="53" t="s">
        <v>51</v>
      </c>
      <c r="C429" s="54">
        <v>12500</v>
      </c>
    </row>
    <row r="430" spans="1:3">
      <c r="A430" s="53" t="s">
        <v>293</v>
      </c>
      <c r="B430" s="53" t="s">
        <v>180</v>
      </c>
      <c r="C430" s="54">
        <v>8000</v>
      </c>
    </row>
    <row r="431" spans="1:3">
      <c r="A431" s="53" t="s">
        <v>294</v>
      </c>
      <c r="B431" s="53" t="s">
        <v>56</v>
      </c>
      <c r="C431" s="54">
        <v>13000</v>
      </c>
    </row>
    <row r="432" spans="1:3">
      <c r="A432" s="53" t="s">
        <v>295</v>
      </c>
      <c r="B432" s="53" t="s">
        <v>178</v>
      </c>
      <c r="C432" s="54">
        <v>8000</v>
      </c>
    </row>
    <row r="433" spans="1:3">
      <c r="A433" s="53" t="s">
        <v>296</v>
      </c>
      <c r="B433" s="53" t="s">
        <v>68</v>
      </c>
      <c r="C433" s="54">
        <v>25000</v>
      </c>
    </row>
    <row r="434" spans="1:3">
      <c r="A434" s="53" t="s">
        <v>297</v>
      </c>
      <c r="B434" s="53" t="s">
        <v>181</v>
      </c>
      <c r="C434" s="54">
        <v>8000</v>
      </c>
    </row>
    <row r="435" spans="1:3">
      <c r="A435" s="53" t="s">
        <v>298</v>
      </c>
      <c r="B435" s="53" t="s">
        <v>24</v>
      </c>
      <c r="C435" s="54">
        <v>9000</v>
      </c>
    </row>
    <row r="436" spans="1:3">
      <c r="A436" s="53" t="s">
        <v>299</v>
      </c>
      <c r="B436" s="53" t="s">
        <v>46</v>
      </c>
      <c r="C436" s="54">
        <v>13000</v>
      </c>
    </row>
    <row r="437" spans="1:3">
      <c r="A437" s="53" t="s">
        <v>300</v>
      </c>
      <c r="B437" s="53" t="s">
        <v>76</v>
      </c>
      <c r="C437" s="54">
        <v>8000</v>
      </c>
    </row>
    <row r="438" spans="1:3">
      <c r="A438" s="53" t="s">
        <v>301</v>
      </c>
      <c r="B438" s="53" t="s">
        <v>182</v>
      </c>
      <c r="C438" s="54">
        <v>24000</v>
      </c>
    </row>
    <row r="439" spans="1:3">
      <c r="A439" s="53" t="s">
        <v>302</v>
      </c>
      <c r="B439" s="53" t="s">
        <v>51</v>
      </c>
      <c r="C439" s="54">
        <v>12500</v>
      </c>
    </row>
    <row r="440" spans="1:3">
      <c r="A440" s="53" t="s">
        <v>303</v>
      </c>
      <c r="B440" s="53" t="s">
        <v>183</v>
      </c>
      <c r="C440" s="54">
        <v>22000</v>
      </c>
    </row>
    <row r="441" spans="1:3">
      <c r="A441" s="53" t="s">
        <v>304</v>
      </c>
      <c r="B441" s="53" t="s">
        <v>77</v>
      </c>
      <c r="C441" s="54">
        <v>10000</v>
      </c>
    </row>
    <row r="442" spans="1:3">
      <c r="A442" s="53" t="s">
        <v>305</v>
      </c>
      <c r="B442" s="53" t="s">
        <v>73</v>
      </c>
      <c r="C442" s="54">
        <v>13000</v>
      </c>
    </row>
    <row r="443" spans="1:3">
      <c r="A443" s="53" t="s">
        <v>306</v>
      </c>
      <c r="B443" s="53" t="s">
        <v>178</v>
      </c>
      <c r="C443" s="54">
        <v>8000</v>
      </c>
    </row>
    <row r="444" spans="1:3">
      <c r="A444" s="72" t="s">
        <v>307</v>
      </c>
      <c r="B444" s="53" t="s">
        <v>308</v>
      </c>
      <c r="C444" s="54">
        <v>2200</v>
      </c>
    </row>
    <row r="445" spans="1:3">
      <c r="A445" s="72" t="s">
        <v>309</v>
      </c>
      <c r="B445" s="53" t="s">
        <v>310</v>
      </c>
      <c r="C445" s="54">
        <v>3300</v>
      </c>
    </row>
    <row r="446" spans="1:3">
      <c r="A446" s="72" t="s">
        <v>311</v>
      </c>
      <c r="B446" s="53" t="s">
        <v>312</v>
      </c>
      <c r="C446" s="54">
        <v>3300</v>
      </c>
    </row>
    <row r="447" spans="1:3">
      <c r="A447" s="72" t="s">
        <v>313</v>
      </c>
      <c r="B447" s="53" t="s">
        <v>314</v>
      </c>
      <c r="C447" s="54">
        <v>3300</v>
      </c>
    </row>
    <row r="448" spans="1:3">
      <c r="A448" s="72" t="s">
        <v>315</v>
      </c>
      <c r="B448" s="53" t="s">
        <v>316</v>
      </c>
      <c r="C448" s="54">
        <v>2200</v>
      </c>
    </row>
    <row r="449" spans="1:3">
      <c r="A449" s="72" t="s">
        <v>317</v>
      </c>
      <c r="B449" s="53" t="s">
        <v>318</v>
      </c>
      <c r="C449" s="54">
        <v>3300</v>
      </c>
    </row>
    <row r="450" spans="1:3">
      <c r="A450" s="72" t="s">
        <v>319</v>
      </c>
      <c r="B450" s="53" t="s">
        <v>320</v>
      </c>
      <c r="C450" s="54">
        <v>3300</v>
      </c>
    </row>
    <row r="451" spans="1:3">
      <c r="A451" s="72" t="s">
        <v>321</v>
      </c>
      <c r="B451" s="53" t="s">
        <v>322</v>
      </c>
      <c r="C451" s="54">
        <v>3300</v>
      </c>
    </row>
    <row r="452" spans="1:3">
      <c r="A452" s="72" t="s">
        <v>323</v>
      </c>
      <c r="B452" s="53" t="s">
        <v>324</v>
      </c>
      <c r="C452" s="54">
        <v>3300</v>
      </c>
    </row>
    <row r="453" spans="1:3">
      <c r="A453" s="72" t="s">
        <v>325</v>
      </c>
      <c r="B453" s="53" t="s">
        <v>316</v>
      </c>
      <c r="C453" s="54">
        <v>2200</v>
      </c>
    </row>
    <row r="454" spans="1:3">
      <c r="A454" s="73" t="s">
        <v>326</v>
      </c>
      <c r="B454" s="74" t="s">
        <v>327</v>
      </c>
      <c r="C454" s="75">
        <v>3300</v>
      </c>
    </row>
    <row r="455" spans="1:3">
      <c r="A455" s="73" t="s">
        <v>328</v>
      </c>
      <c r="B455" s="74" t="s">
        <v>310</v>
      </c>
      <c r="C455" s="75">
        <v>3300</v>
      </c>
    </row>
    <row r="456" spans="1:3">
      <c r="A456" s="73" t="s">
        <v>329</v>
      </c>
      <c r="B456" s="74" t="s">
        <v>330</v>
      </c>
      <c r="C456" s="75">
        <v>2200</v>
      </c>
    </row>
    <row r="457" spans="1:3">
      <c r="A457" s="73" t="s">
        <v>331</v>
      </c>
      <c r="B457" s="74" t="s">
        <v>332</v>
      </c>
      <c r="C457" s="75">
        <v>2200</v>
      </c>
    </row>
    <row r="458" spans="1:3">
      <c r="A458" s="73" t="s">
        <v>333</v>
      </c>
      <c r="B458" s="74" t="s">
        <v>334</v>
      </c>
      <c r="C458" s="75">
        <v>3300</v>
      </c>
    </row>
    <row r="459" spans="1:3">
      <c r="A459" s="73" t="s">
        <v>335</v>
      </c>
      <c r="B459" s="74" t="s">
        <v>336</v>
      </c>
      <c r="C459" s="75">
        <v>2200</v>
      </c>
    </row>
    <row r="460" spans="1:3">
      <c r="A460" s="72" t="s">
        <v>337</v>
      </c>
      <c r="B460" s="76" t="s">
        <v>185</v>
      </c>
      <c r="C460" s="54">
        <v>30000</v>
      </c>
    </row>
    <row r="461" spans="1:3">
      <c r="A461" s="72" t="s">
        <v>339</v>
      </c>
      <c r="B461" s="76" t="s">
        <v>22</v>
      </c>
      <c r="C461" s="54">
        <v>17500</v>
      </c>
    </row>
    <row r="462" spans="1:3">
      <c r="A462" s="72" t="s">
        <v>340</v>
      </c>
      <c r="B462" s="76" t="s">
        <v>19</v>
      </c>
      <c r="C462" s="54">
        <v>9000</v>
      </c>
    </row>
    <row r="463" spans="1:3">
      <c r="A463" s="72" t="s">
        <v>341</v>
      </c>
      <c r="B463" s="76" t="s">
        <v>66</v>
      </c>
      <c r="C463" s="54">
        <v>16500</v>
      </c>
    </row>
    <row r="464" spans="1:3">
      <c r="A464" s="72" t="s">
        <v>342</v>
      </c>
      <c r="B464" s="76" t="s">
        <v>184</v>
      </c>
      <c r="C464" s="54">
        <v>11500</v>
      </c>
    </row>
    <row r="465" spans="1:3">
      <c r="A465" s="72" t="s">
        <v>343</v>
      </c>
      <c r="B465" s="76" t="s">
        <v>186</v>
      </c>
      <c r="C465" s="54">
        <v>10000</v>
      </c>
    </row>
    <row r="466" spans="1:3">
      <c r="A466" s="72" t="s">
        <v>344</v>
      </c>
      <c r="B466" s="77" t="s">
        <v>187</v>
      </c>
      <c r="C466" s="54">
        <v>29000</v>
      </c>
    </row>
    <row r="467" spans="1:3">
      <c r="A467" s="72" t="s">
        <v>345</v>
      </c>
      <c r="B467" s="76" t="s">
        <v>20</v>
      </c>
      <c r="C467" s="54">
        <v>10000</v>
      </c>
    </row>
    <row r="468" spans="1:3">
      <c r="A468" s="72" t="s">
        <v>346</v>
      </c>
      <c r="B468" s="76" t="s">
        <v>72</v>
      </c>
      <c r="C468" s="54">
        <v>13000</v>
      </c>
    </row>
    <row r="469" spans="1:3">
      <c r="A469" s="72" t="s">
        <v>347</v>
      </c>
      <c r="B469" s="76" t="s">
        <v>35</v>
      </c>
      <c r="C469" s="54">
        <v>10500</v>
      </c>
    </row>
    <row r="470" spans="1:3">
      <c r="A470" s="72" t="s">
        <v>348</v>
      </c>
      <c r="B470" s="76" t="s">
        <v>32</v>
      </c>
      <c r="C470" s="54">
        <v>10500</v>
      </c>
    </row>
    <row r="471" spans="1:3">
      <c r="A471" s="72" t="s">
        <v>349</v>
      </c>
      <c r="B471" s="76" t="s">
        <v>185</v>
      </c>
      <c r="C471" s="54">
        <v>30000</v>
      </c>
    </row>
    <row r="472" spans="1:3">
      <c r="A472" s="72" t="s">
        <v>350</v>
      </c>
      <c r="B472" s="76" t="s">
        <v>188</v>
      </c>
      <c r="C472" s="54">
        <v>16000</v>
      </c>
    </row>
    <row r="473" spans="1:3">
      <c r="A473" s="72" t="s">
        <v>351</v>
      </c>
      <c r="B473" s="76" t="s">
        <v>30</v>
      </c>
      <c r="C473" s="54">
        <v>18000</v>
      </c>
    </row>
    <row r="474" spans="1:3">
      <c r="A474" s="72" t="s">
        <v>352</v>
      </c>
      <c r="B474" s="78" t="s">
        <v>187</v>
      </c>
      <c r="C474" s="57">
        <v>29000</v>
      </c>
    </row>
    <row r="475" spans="1:3">
      <c r="A475" s="72" t="s">
        <v>353</v>
      </c>
      <c r="B475" s="76" t="s">
        <v>95</v>
      </c>
      <c r="C475" s="54">
        <v>10500</v>
      </c>
    </row>
    <row r="476" spans="1:3">
      <c r="A476" s="72" t="s">
        <v>354</v>
      </c>
      <c r="B476" s="76" t="s">
        <v>27</v>
      </c>
      <c r="C476" s="54">
        <v>23000</v>
      </c>
    </row>
    <row r="477" spans="1:3">
      <c r="A477" s="72" t="s">
        <v>355</v>
      </c>
      <c r="B477" s="76" t="s">
        <v>31</v>
      </c>
      <c r="C477" s="54">
        <v>13500</v>
      </c>
    </row>
    <row r="478" spans="1:3">
      <c r="A478" s="72" t="s">
        <v>356</v>
      </c>
      <c r="B478" s="76" t="s">
        <v>53</v>
      </c>
      <c r="C478" s="54">
        <v>12000</v>
      </c>
    </row>
    <row r="479" spans="1:3">
      <c r="A479" s="72" t="s">
        <v>357</v>
      </c>
      <c r="B479" s="76" t="s">
        <v>19</v>
      </c>
      <c r="C479" s="54">
        <v>9000</v>
      </c>
    </row>
    <row r="480" spans="1:3">
      <c r="A480" s="72" t="s">
        <v>358</v>
      </c>
      <c r="B480" s="76" t="s">
        <v>189</v>
      </c>
      <c r="C480" s="54">
        <v>14500</v>
      </c>
    </row>
    <row r="481" spans="1:3">
      <c r="A481" s="72" t="s">
        <v>359</v>
      </c>
      <c r="B481" s="76" t="s">
        <v>190</v>
      </c>
      <c r="C481" s="54">
        <v>19000</v>
      </c>
    </row>
    <row r="482" spans="1:3">
      <c r="A482" s="72" t="s">
        <v>360</v>
      </c>
      <c r="B482" s="76" t="s">
        <v>20</v>
      </c>
      <c r="C482" s="54">
        <v>10000</v>
      </c>
    </row>
    <row r="483" spans="1:3">
      <c r="A483" s="72" t="s">
        <v>361</v>
      </c>
      <c r="B483" s="76" t="s">
        <v>191</v>
      </c>
      <c r="C483" s="54">
        <v>26000</v>
      </c>
    </row>
    <row r="484" spans="1:3">
      <c r="A484" s="72" t="s">
        <v>362</v>
      </c>
      <c r="B484" s="76" t="s">
        <v>40</v>
      </c>
      <c r="C484" s="54">
        <v>31500</v>
      </c>
    </row>
    <row r="485" spans="1:3">
      <c r="A485" s="72" t="s">
        <v>363</v>
      </c>
      <c r="B485" s="76" t="s">
        <v>69</v>
      </c>
      <c r="C485" s="54">
        <v>9500</v>
      </c>
    </row>
    <row r="486" spans="1:3">
      <c r="A486" s="72" t="s">
        <v>364</v>
      </c>
      <c r="B486" s="76" t="s">
        <v>39</v>
      </c>
      <c r="C486" s="54">
        <v>22000</v>
      </c>
    </row>
    <row r="487" spans="1:3">
      <c r="A487" s="72" t="s">
        <v>365</v>
      </c>
      <c r="B487" s="76" t="s">
        <v>52</v>
      </c>
      <c r="C487" s="54">
        <v>8000</v>
      </c>
    </row>
    <row r="488" spans="1:3">
      <c r="A488" s="72" t="s">
        <v>366</v>
      </c>
      <c r="B488" s="76" t="s">
        <v>25</v>
      </c>
      <c r="C488" s="54">
        <v>9000</v>
      </c>
    </row>
    <row r="489" spans="1:3">
      <c r="A489" s="72" t="s">
        <v>367</v>
      </c>
      <c r="B489" s="76" t="s">
        <v>192</v>
      </c>
      <c r="C489" s="54">
        <v>30500</v>
      </c>
    </row>
    <row r="490" spans="1:3">
      <c r="A490" s="72" t="s">
        <v>368</v>
      </c>
      <c r="B490" s="76" t="s">
        <v>193</v>
      </c>
      <c r="C490" s="54">
        <v>14000</v>
      </c>
    </row>
    <row r="491" spans="1:3">
      <c r="A491" s="72" t="s">
        <v>369</v>
      </c>
      <c r="B491" s="76" t="s">
        <v>48</v>
      </c>
      <c r="C491" s="54">
        <v>26500</v>
      </c>
    </row>
    <row r="492" spans="1:3">
      <c r="A492" s="72" t="s">
        <v>370</v>
      </c>
      <c r="B492" s="76" t="s">
        <v>50</v>
      </c>
      <c r="C492" s="54">
        <v>13000</v>
      </c>
    </row>
    <row r="493" spans="1:3">
      <c r="A493" s="72" t="s">
        <v>371</v>
      </c>
      <c r="B493" s="76" t="s">
        <v>49</v>
      </c>
      <c r="C493" s="54">
        <v>14000</v>
      </c>
    </row>
    <row r="494" spans="1:3">
      <c r="A494" s="72" t="s">
        <v>372</v>
      </c>
      <c r="B494" s="76" t="s">
        <v>29</v>
      </c>
      <c r="C494" s="54">
        <v>11500</v>
      </c>
    </row>
    <row r="495" spans="1:3">
      <c r="A495" s="72" t="s">
        <v>373</v>
      </c>
      <c r="B495" s="76" t="s">
        <v>194</v>
      </c>
      <c r="C495" s="54">
        <v>8000</v>
      </c>
    </row>
    <row r="496" spans="1:3">
      <c r="A496" s="72" t="s">
        <v>374</v>
      </c>
      <c r="B496" s="76" t="s">
        <v>19</v>
      </c>
      <c r="C496" s="54">
        <v>9000</v>
      </c>
    </row>
    <row r="497" spans="1:3">
      <c r="A497" s="72" t="s">
        <v>375</v>
      </c>
      <c r="B497" s="76" t="s">
        <v>20</v>
      </c>
      <c r="C497" s="54">
        <v>10000</v>
      </c>
    </row>
    <row r="498" spans="1:3">
      <c r="A498" s="72" t="s">
        <v>376</v>
      </c>
      <c r="B498" s="76" t="s">
        <v>58</v>
      </c>
      <c r="C498" s="54">
        <v>20000</v>
      </c>
    </row>
    <row r="499" spans="1:3">
      <c r="A499" s="72" t="s">
        <v>377</v>
      </c>
      <c r="B499" s="76" t="s">
        <v>43</v>
      </c>
      <c r="C499" s="54">
        <v>10500</v>
      </c>
    </row>
    <row r="500" spans="1:3">
      <c r="A500" s="72" t="s">
        <v>378</v>
      </c>
      <c r="B500" s="76" t="s">
        <v>29</v>
      </c>
      <c r="C500" s="54">
        <v>11500</v>
      </c>
    </row>
    <row r="501" spans="1:3">
      <c r="A501" s="72" t="s">
        <v>379</v>
      </c>
      <c r="B501" s="76" t="s">
        <v>55</v>
      </c>
      <c r="C501" s="54">
        <v>8000</v>
      </c>
    </row>
    <row r="502" spans="1:3">
      <c r="A502" s="72" t="s">
        <v>380</v>
      </c>
      <c r="B502" s="76" t="s">
        <v>62</v>
      </c>
      <c r="C502" s="54">
        <v>11500</v>
      </c>
    </row>
    <row r="503" spans="1:3">
      <c r="A503" s="72" t="s">
        <v>381</v>
      </c>
      <c r="B503" s="76" t="s">
        <v>59</v>
      </c>
      <c r="C503" s="54">
        <v>10500</v>
      </c>
    </row>
    <row r="504" spans="1:3">
      <c r="A504" s="72" t="s">
        <v>382</v>
      </c>
      <c r="B504" s="80" t="s">
        <v>20</v>
      </c>
      <c r="C504" s="54">
        <v>10000</v>
      </c>
    </row>
    <row r="505" spans="1:3">
      <c r="A505" s="72" t="s">
        <v>383</v>
      </c>
      <c r="B505" s="76" t="s">
        <v>195</v>
      </c>
      <c r="C505" s="54">
        <v>8000</v>
      </c>
    </row>
    <row r="506" spans="1:3">
      <c r="A506" s="72" t="s">
        <v>384</v>
      </c>
      <c r="B506" s="76" t="s">
        <v>19</v>
      </c>
      <c r="C506" s="54">
        <v>9000</v>
      </c>
    </row>
    <row r="507" spans="1:3">
      <c r="A507" s="72" t="s">
        <v>385</v>
      </c>
      <c r="B507" s="76" t="s">
        <v>60</v>
      </c>
      <c r="C507" s="54">
        <v>12000</v>
      </c>
    </row>
    <row r="508" spans="1:3">
      <c r="A508" s="72" t="s">
        <v>386</v>
      </c>
      <c r="B508" s="76" t="s">
        <v>37</v>
      </c>
      <c r="C508" s="54">
        <v>13500</v>
      </c>
    </row>
    <row r="509" spans="1:3">
      <c r="A509" s="72" t="s">
        <v>387</v>
      </c>
      <c r="B509" s="76" t="s">
        <v>26</v>
      </c>
      <c r="C509" s="54">
        <v>14000</v>
      </c>
    </row>
    <row r="510" spans="1:3">
      <c r="A510" s="72" t="s">
        <v>388</v>
      </c>
      <c r="B510" s="76" t="s">
        <v>28</v>
      </c>
      <c r="C510" s="54">
        <v>26000</v>
      </c>
    </row>
    <row r="511" spans="1:3">
      <c r="A511" s="72" t="s">
        <v>389</v>
      </c>
      <c r="B511" s="76" t="s">
        <v>187</v>
      </c>
      <c r="C511" s="54">
        <v>29000</v>
      </c>
    </row>
    <row r="512" spans="1:3">
      <c r="A512" s="72" t="s">
        <v>390</v>
      </c>
      <c r="B512" s="76" t="s">
        <v>63</v>
      </c>
      <c r="C512" s="54">
        <v>12000</v>
      </c>
    </row>
    <row r="513" spans="1:3">
      <c r="A513" s="72" t="s">
        <v>391</v>
      </c>
      <c r="B513" s="76" t="s">
        <v>196</v>
      </c>
      <c r="C513" s="54">
        <v>10000</v>
      </c>
    </row>
    <row r="514" spans="1:3">
      <c r="A514" s="72" t="s">
        <v>392</v>
      </c>
      <c r="B514" s="76" t="s">
        <v>185</v>
      </c>
      <c r="C514" s="54">
        <v>30000</v>
      </c>
    </row>
    <row r="515" spans="1:3">
      <c r="A515" s="72" t="s">
        <v>393</v>
      </c>
      <c r="B515" s="76" t="s">
        <v>29</v>
      </c>
      <c r="C515" s="54">
        <v>11500</v>
      </c>
    </row>
    <row r="516" spans="1:3">
      <c r="A516" s="72" t="s">
        <v>394</v>
      </c>
      <c r="B516" s="76" t="s">
        <v>25</v>
      </c>
      <c r="C516" s="54">
        <v>9000</v>
      </c>
    </row>
    <row r="517" spans="1:3">
      <c r="A517" s="72" t="s">
        <v>395</v>
      </c>
      <c r="B517" s="76" t="s">
        <v>27</v>
      </c>
      <c r="C517" s="54">
        <v>23000</v>
      </c>
    </row>
    <row r="518" spans="1:3">
      <c r="A518" s="72" t="s">
        <v>396</v>
      </c>
      <c r="B518" s="76" t="s">
        <v>31</v>
      </c>
      <c r="C518" s="54">
        <v>13500</v>
      </c>
    </row>
    <row r="519" spans="1:3">
      <c r="A519" s="72" t="s">
        <v>397</v>
      </c>
      <c r="B519" s="76" t="s">
        <v>42</v>
      </c>
      <c r="C519" s="54">
        <v>8500</v>
      </c>
    </row>
    <row r="520" spans="1:3">
      <c r="A520" s="72" t="s">
        <v>398</v>
      </c>
      <c r="B520" s="76" t="s">
        <v>197</v>
      </c>
      <c r="C520" s="54">
        <v>16000</v>
      </c>
    </row>
    <row r="521" spans="1:3">
      <c r="A521" s="72" t="s">
        <v>399</v>
      </c>
      <c r="B521" s="76" t="s">
        <v>18</v>
      </c>
      <c r="C521" s="54">
        <v>15000</v>
      </c>
    </row>
    <row r="522" spans="1:3">
      <c r="A522" s="72" t="s">
        <v>400</v>
      </c>
      <c r="B522" s="76" t="s">
        <v>35</v>
      </c>
      <c r="C522" s="54">
        <v>10500</v>
      </c>
    </row>
    <row r="523" spans="1:3">
      <c r="A523" s="72" t="s">
        <v>401</v>
      </c>
      <c r="B523" s="76" t="s">
        <v>44</v>
      </c>
      <c r="C523" s="54">
        <v>21000</v>
      </c>
    </row>
    <row r="524" spans="1:3">
      <c r="A524" s="72" t="s">
        <v>402</v>
      </c>
      <c r="B524" s="76" t="s">
        <v>19</v>
      </c>
      <c r="C524" s="54">
        <v>9000</v>
      </c>
    </row>
    <row r="525" spans="1:3">
      <c r="A525" s="72" t="s">
        <v>403</v>
      </c>
      <c r="B525" s="76" t="s">
        <v>67</v>
      </c>
      <c r="C525" s="54">
        <v>14500</v>
      </c>
    </row>
    <row r="526" spans="1:3">
      <c r="A526" s="72" t="s">
        <v>404</v>
      </c>
      <c r="B526" s="76" t="s">
        <v>194</v>
      </c>
      <c r="C526" s="54">
        <v>8000</v>
      </c>
    </row>
    <row r="527" spans="1:3">
      <c r="A527" s="72" t="s">
        <v>405</v>
      </c>
      <c r="B527" s="76" t="s">
        <v>20</v>
      </c>
      <c r="C527" s="54">
        <v>10000</v>
      </c>
    </row>
    <row r="528" spans="1:3">
      <c r="A528" s="72" t="s">
        <v>406</v>
      </c>
      <c r="B528" s="76" t="s">
        <v>72</v>
      </c>
      <c r="C528" s="54">
        <v>13000</v>
      </c>
    </row>
    <row r="529" spans="1:3">
      <c r="A529" s="72" t="s">
        <v>407</v>
      </c>
      <c r="B529" s="76" t="s">
        <v>70</v>
      </c>
      <c r="C529" s="54">
        <v>28000</v>
      </c>
    </row>
    <row r="530" spans="1:3">
      <c r="A530" s="72" t="s">
        <v>408</v>
      </c>
      <c r="B530" s="76" t="s">
        <v>61</v>
      </c>
      <c r="C530" s="54">
        <v>10000</v>
      </c>
    </row>
    <row r="531" spans="1:3">
      <c r="A531" s="72" t="s">
        <v>409</v>
      </c>
      <c r="B531" s="76" t="s">
        <v>69</v>
      </c>
      <c r="C531" s="54">
        <v>9500</v>
      </c>
    </row>
    <row r="532" spans="1:3">
      <c r="A532" s="72" t="s">
        <v>410</v>
      </c>
      <c r="B532" s="76" t="s">
        <v>39</v>
      </c>
      <c r="C532" s="54">
        <v>22000</v>
      </c>
    </row>
    <row r="533" spans="1:3">
      <c r="A533" s="72" t="s">
        <v>411</v>
      </c>
      <c r="B533" s="76" t="s">
        <v>53</v>
      </c>
      <c r="C533" s="54">
        <v>12000</v>
      </c>
    </row>
    <row r="534" spans="1:3">
      <c r="A534" s="72" t="s">
        <v>412</v>
      </c>
      <c r="B534" s="76" t="s">
        <v>78</v>
      </c>
      <c r="C534" s="54">
        <v>14500</v>
      </c>
    </row>
    <row r="535" spans="1:3">
      <c r="A535" s="72" t="s">
        <v>413</v>
      </c>
      <c r="B535" s="76" t="s">
        <v>75</v>
      </c>
      <c r="C535" s="54">
        <v>12000</v>
      </c>
    </row>
    <row r="536" spans="1:3">
      <c r="A536" s="72" t="s">
        <v>414</v>
      </c>
      <c r="B536" s="76" t="s">
        <v>18</v>
      </c>
      <c r="C536" s="54">
        <v>15000</v>
      </c>
    </row>
    <row r="537" spans="1:3">
      <c r="A537" s="72" t="s">
        <v>415</v>
      </c>
      <c r="B537" s="76" t="s">
        <v>64</v>
      </c>
      <c r="C537" s="54">
        <v>17500</v>
      </c>
    </row>
    <row r="538" spans="1:3">
      <c r="A538" s="72" t="s">
        <v>416</v>
      </c>
      <c r="B538" s="76" t="s">
        <v>198</v>
      </c>
      <c r="C538" s="54">
        <v>14500</v>
      </c>
    </row>
    <row r="539" spans="1:3">
      <c r="A539" s="72" t="s">
        <v>417</v>
      </c>
      <c r="B539" s="76" t="s">
        <v>80</v>
      </c>
      <c r="C539" s="54">
        <v>14000</v>
      </c>
    </row>
    <row r="540" spans="1:3">
      <c r="A540" s="72" t="s">
        <v>418</v>
      </c>
      <c r="B540" s="76" t="s">
        <v>199</v>
      </c>
      <c r="C540" s="54">
        <v>8000</v>
      </c>
    </row>
    <row r="541" spans="1:3">
      <c r="A541" s="72" t="s">
        <v>419</v>
      </c>
      <c r="B541" s="76" t="s">
        <v>30</v>
      </c>
      <c r="C541" s="54">
        <v>18000</v>
      </c>
    </row>
    <row r="542" spans="1:3">
      <c r="A542" s="72" t="s">
        <v>420</v>
      </c>
      <c r="B542" s="76" t="s">
        <v>79</v>
      </c>
      <c r="C542" s="54">
        <v>14500</v>
      </c>
    </row>
    <row r="543" spans="1:3">
      <c r="A543" s="72" t="s">
        <v>421</v>
      </c>
      <c r="B543" s="76" t="s">
        <v>54</v>
      </c>
      <c r="C543" s="54">
        <v>14500</v>
      </c>
    </row>
    <row r="544" spans="1:3">
      <c r="A544" s="72" t="s">
        <v>422</v>
      </c>
      <c r="B544" s="76" t="s">
        <v>74</v>
      </c>
      <c r="C544" s="54">
        <v>14000</v>
      </c>
    </row>
    <row r="545" spans="1:3">
      <c r="A545" s="53" t="s">
        <v>423</v>
      </c>
      <c r="B545" s="53" t="s">
        <v>424</v>
      </c>
      <c r="C545" s="54">
        <v>3300</v>
      </c>
    </row>
    <row r="546" spans="1:3">
      <c r="A546" s="53" t="s">
        <v>425</v>
      </c>
      <c r="B546" s="53" t="s">
        <v>426</v>
      </c>
      <c r="C546" s="54">
        <v>3300</v>
      </c>
    </row>
    <row r="547" spans="1:3">
      <c r="A547" s="53" t="s">
        <v>427</v>
      </c>
      <c r="B547" s="76" t="s">
        <v>192</v>
      </c>
      <c r="C547" s="54">
        <v>30500</v>
      </c>
    </row>
    <row r="548" spans="1:3">
      <c r="A548" s="53" t="s">
        <v>428</v>
      </c>
      <c r="B548" s="76" t="s">
        <v>193</v>
      </c>
      <c r="C548" s="54">
        <v>14000</v>
      </c>
    </row>
    <row r="549" spans="1:3">
      <c r="A549" s="53" t="s">
        <v>429</v>
      </c>
      <c r="B549" s="76" t="s">
        <v>48</v>
      </c>
      <c r="C549" s="54">
        <v>26500</v>
      </c>
    </row>
    <row r="550" spans="1:3">
      <c r="A550" s="53" t="s">
        <v>430</v>
      </c>
      <c r="B550" s="76" t="s">
        <v>50</v>
      </c>
      <c r="C550" s="54">
        <v>13000</v>
      </c>
    </row>
    <row r="551" spans="1:3">
      <c r="A551" s="53" t="s">
        <v>431</v>
      </c>
      <c r="B551" s="76" t="s">
        <v>49</v>
      </c>
      <c r="C551" s="54">
        <v>14000</v>
      </c>
    </row>
    <row r="552" spans="1:3">
      <c r="A552" s="53" t="s">
        <v>432</v>
      </c>
      <c r="B552" s="76" t="s">
        <v>29</v>
      </c>
      <c r="C552" s="54">
        <v>11500</v>
      </c>
    </row>
    <row r="553" spans="1:3">
      <c r="A553" s="53" t="s">
        <v>433</v>
      </c>
      <c r="B553" s="76" t="s">
        <v>194</v>
      </c>
      <c r="C553" s="54">
        <v>8000</v>
      </c>
    </row>
    <row r="554" spans="1:3">
      <c r="A554" s="53" t="s">
        <v>434</v>
      </c>
      <c r="B554" s="76" t="s">
        <v>19</v>
      </c>
      <c r="C554" s="54">
        <v>9000</v>
      </c>
    </row>
    <row r="555" spans="1:3">
      <c r="A555" s="53" t="s">
        <v>435</v>
      </c>
      <c r="B555" s="76" t="s">
        <v>20</v>
      </c>
      <c r="C555" s="54">
        <v>10000</v>
      </c>
    </row>
    <row r="556" spans="1:3">
      <c r="A556" s="53" t="s">
        <v>436</v>
      </c>
      <c r="B556" s="76" t="s">
        <v>58</v>
      </c>
      <c r="C556" s="54">
        <v>20000</v>
      </c>
    </row>
    <row r="557" spans="1:3">
      <c r="A557" s="53" t="s">
        <v>437</v>
      </c>
      <c r="B557" s="76" t="s">
        <v>43</v>
      </c>
      <c r="C557" s="54">
        <v>10500</v>
      </c>
    </row>
    <row r="558" spans="1:3">
      <c r="A558" s="53" t="s">
        <v>438</v>
      </c>
      <c r="B558" s="76" t="s">
        <v>29</v>
      </c>
      <c r="C558" s="54">
        <v>11500</v>
      </c>
    </row>
    <row r="559" spans="1:3">
      <c r="A559" s="53" t="s">
        <v>439</v>
      </c>
      <c r="B559" s="76" t="s">
        <v>55</v>
      </c>
      <c r="C559" s="54">
        <v>8000</v>
      </c>
    </row>
    <row r="560" spans="1:3">
      <c r="A560" s="53" t="s">
        <v>440</v>
      </c>
      <c r="B560" s="76" t="s">
        <v>62</v>
      </c>
      <c r="C560" s="54">
        <v>11500</v>
      </c>
    </row>
    <row r="561" spans="1:3">
      <c r="A561" s="53" t="s">
        <v>441</v>
      </c>
      <c r="B561" s="76" t="s">
        <v>59</v>
      </c>
      <c r="C561" s="54">
        <v>10500</v>
      </c>
    </row>
    <row r="562" spans="1:3">
      <c r="A562" s="53" t="s">
        <v>442</v>
      </c>
      <c r="B562" s="80" t="s">
        <v>20</v>
      </c>
      <c r="C562" s="54">
        <v>10000</v>
      </c>
    </row>
    <row r="563" spans="1:3">
      <c r="A563" s="53" t="s">
        <v>443</v>
      </c>
      <c r="B563" s="76" t="s">
        <v>195</v>
      </c>
      <c r="C563" s="54">
        <v>8000</v>
      </c>
    </row>
    <row r="564" spans="1:3">
      <c r="A564" s="53" t="s">
        <v>444</v>
      </c>
      <c r="B564" s="76" t="s">
        <v>19</v>
      </c>
      <c r="C564" s="54">
        <v>9000</v>
      </c>
    </row>
    <row r="565" spans="1:3">
      <c r="A565" s="53" t="s">
        <v>445</v>
      </c>
      <c r="B565" s="76" t="s">
        <v>60</v>
      </c>
      <c r="C565" s="54">
        <v>12000</v>
      </c>
    </row>
    <row r="566" spans="1:3">
      <c r="A566" s="53" t="s">
        <v>446</v>
      </c>
      <c r="B566" s="76" t="s">
        <v>37</v>
      </c>
      <c r="C566" s="54">
        <v>13500</v>
      </c>
    </row>
    <row r="567" spans="1:3">
      <c r="A567" s="53" t="s">
        <v>447</v>
      </c>
      <c r="B567" s="76" t="s">
        <v>26</v>
      </c>
      <c r="C567" s="54">
        <v>14000</v>
      </c>
    </row>
    <row r="568" spans="1:3">
      <c r="A568" s="53" t="s">
        <v>448</v>
      </c>
      <c r="B568" s="76" t="s">
        <v>28</v>
      </c>
      <c r="C568" s="54">
        <v>26000</v>
      </c>
    </row>
    <row r="569" spans="1:3">
      <c r="A569" s="53" t="s">
        <v>449</v>
      </c>
      <c r="B569" s="76" t="s">
        <v>187</v>
      </c>
      <c r="C569" s="54">
        <v>29000</v>
      </c>
    </row>
    <row r="570" spans="1:3">
      <c r="A570" s="53" t="s">
        <v>450</v>
      </c>
      <c r="B570" s="76" t="s">
        <v>63</v>
      </c>
      <c r="C570" s="54">
        <v>12000</v>
      </c>
    </row>
    <row r="571" spans="1:3">
      <c r="A571" s="53" t="s">
        <v>451</v>
      </c>
      <c r="B571" s="76" t="s">
        <v>196</v>
      </c>
      <c r="C571" s="54">
        <v>10000</v>
      </c>
    </row>
    <row r="572" spans="1:3">
      <c r="A572" s="53" t="s">
        <v>452</v>
      </c>
      <c r="B572" s="76" t="s">
        <v>185</v>
      </c>
      <c r="C572" s="54">
        <v>30000</v>
      </c>
    </row>
    <row r="573" spans="1:3">
      <c r="A573" s="53" t="s">
        <v>453</v>
      </c>
      <c r="B573" s="76" t="s">
        <v>29</v>
      </c>
      <c r="C573" s="54">
        <v>11500</v>
      </c>
    </row>
    <row r="574" spans="1:3">
      <c r="A574" s="53" t="s">
        <v>454</v>
      </c>
      <c r="B574" s="76" t="s">
        <v>25</v>
      </c>
      <c r="C574" s="54">
        <v>9000</v>
      </c>
    </row>
    <row r="575" spans="1:3">
      <c r="A575" s="53" t="s">
        <v>455</v>
      </c>
      <c r="B575" s="76" t="s">
        <v>456</v>
      </c>
      <c r="C575" s="54">
        <v>23000</v>
      </c>
    </row>
    <row r="576" spans="1:3">
      <c r="A576" s="53" t="s">
        <v>457</v>
      </c>
      <c r="B576" s="76" t="s">
        <v>31</v>
      </c>
      <c r="C576" s="54">
        <v>13500</v>
      </c>
    </row>
    <row r="577" spans="1:3">
      <c r="A577" s="53" t="s">
        <v>458</v>
      </c>
      <c r="B577" s="76" t="s">
        <v>42</v>
      </c>
      <c r="C577" s="54">
        <v>8500</v>
      </c>
    </row>
    <row r="578" spans="1:3">
      <c r="A578" s="53" t="s">
        <v>459</v>
      </c>
      <c r="B578" s="76" t="s">
        <v>197</v>
      </c>
      <c r="C578" s="54">
        <v>16000</v>
      </c>
    </row>
    <row r="579" spans="1:3">
      <c r="A579" s="53" t="s">
        <v>460</v>
      </c>
      <c r="B579" s="76" t="s">
        <v>18</v>
      </c>
      <c r="C579" s="54">
        <v>15000</v>
      </c>
    </row>
    <row r="580" spans="1:3">
      <c r="A580" s="53" t="s">
        <v>461</v>
      </c>
      <c r="B580" s="76" t="s">
        <v>35</v>
      </c>
      <c r="C580" s="54">
        <v>10500</v>
      </c>
    </row>
    <row r="581" spans="1:3">
      <c r="A581" s="53" t="s">
        <v>462</v>
      </c>
      <c r="B581" s="76" t="s">
        <v>44</v>
      </c>
      <c r="C581" s="54">
        <v>21000</v>
      </c>
    </row>
    <row r="582" spans="1:3">
      <c r="A582" s="53" t="s">
        <v>463</v>
      </c>
      <c r="B582" s="76" t="s">
        <v>19</v>
      </c>
      <c r="C582" s="54">
        <v>9000</v>
      </c>
    </row>
    <row r="583" spans="1:3">
      <c r="A583" s="53" t="s">
        <v>464</v>
      </c>
      <c r="B583" s="76" t="s">
        <v>67</v>
      </c>
      <c r="C583" s="54">
        <v>14500</v>
      </c>
    </row>
    <row r="584" spans="1:3">
      <c r="A584" s="53" t="s">
        <v>465</v>
      </c>
      <c r="B584" s="76" t="s">
        <v>194</v>
      </c>
      <c r="C584" s="54">
        <v>8000</v>
      </c>
    </row>
    <row r="585" spans="1:3">
      <c r="A585" s="53" t="s">
        <v>466</v>
      </c>
      <c r="B585" s="76" t="s">
        <v>20</v>
      </c>
      <c r="C585" s="54">
        <v>10000</v>
      </c>
    </row>
    <row r="586" spans="1:3">
      <c r="A586" s="53" t="s">
        <v>467</v>
      </c>
      <c r="B586" s="76" t="s">
        <v>72</v>
      </c>
      <c r="C586" s="54">
        <v>13000</v>
      </c>
    </row>
    <row r="587" spans="1:3">
      <c r="A587" s="53" t="s">
        <v>468</v>
      </c>
      <c r="B587" s="76" t="s">
        <v>70</v>
      </c>
      <c r="C587" s="54">
        <v>28000</v>
      </c>
    </row>
    <row r="588" spans="1:3">
      <c r="A588" s="53" t="s">
        <v>469</v>
      </c>
      <c r="B588" s="76" t="s">
        <v>61</v>
      </c>
      <c r="C588" s="54">
        <v>10000</v>
      </c>
    </row>
    <row r="589" spans="1:3">
      <c r="A589" s="53" t="s">
        <v>470</v>
      </c>
      <c r="B589" s="76" t="s">
        <v>69</v>
      </c>
      <c r="C589" s="54">
        <v>9500</v>
      </c>
    </row>
    <row r="590" spans="1:3">
      <c r="A590" s="53" t="s">
        <v>471</v>
      </c>
      <c r="B590" s="76" t="s">
        <v>39</v>
      </c>
      <c r="C590" s="54">
        <v>22000</v>
      </c>
    </row>
    <row r="591" spans="1:3">
      <c r="A591" s="53" t="s">
        <v>472</v>
      </c>
      <c r="B591" s="76" t="s">
        <v>53</v>
      </c>
      <c r="C591" s="54">
        <v>12000</v>
      </c>
    </row>
    <row r="592" spans="1:3">
      <c r="A592" s="53" t="s">
        <v>473</v>
      </c>
      <c r="B592" s="76" t="s">
        <v>78</v>
      </c>
      <c r="C592" s="54">
        <v>14500</v>
      </c>
    </row>
    <row r="593" spans="1:4">
      <c r="A593" s="53" t="s">
        <v>474</v>
      </c>
      <c r="B593" s="76" t="s">
        <v>75</v>
      </c>
      <c r="C593" s="54">
        <v>12000</v>
      </c>
    </row>
    <row r="594" spans="1:4">
      <c r="A594" s="53" t="s">
        <v>475</v>
      </c>
      <c r="B594" s="76" t="s">
        <v>18</v>
      </c>
      <c r="C594" s="54">
        <v>15000</v>
      </c>
    </row>
    <row r="595" spans="1:4">
      <c r="A595" s="53" t="s">
        <v>476</v>
      </c>
      <c r="B595" s="76" t="s">
        <v>64</v>
      </c>
      <c r="C595" s="54">
        <v>17500</v>
      </c>
    </row>
    <row r="596" spans="1:4">
      <c r="A596" s="53" t="s">
        <v>477</v>
      </c>
      <c r="B596" s="76" t="s">
        <v>198</v>
      </c>
      <c r="C596" s="54">
        <v>14500</v>
      </c>
    </row>
    <row r="597" spans="1:4">
      <c r="A597" s="53" t="s">
        <v>478</v>
      </c>
      <c r="B597" s="76" t="s">
        <v>80</v>
      </c>
      <c r="C597" s="54">
        <v>14000</v>
      </c>
    </row>
    <row r="598" spans="1:4">
      <c r="A598" s="53" t="s">
        <v>479</v>
      </c>
      <c r="B598" s="76" t="s">
        <v>199</v>
      </c>
      <c r="C598" s="54">
        <v>8000</v>
      </c>
    </row>
    <row r="599" spans="1:4">
      <c r="A599" s="53" t="s">
        <v>480</v>
      </c>
      <c r="B599" s="76" t="s">
        <v>30</v>
      </c>
      <c r="C599" s="54">
        <v>18000</v>
      </c>
    </row>
    <row r="600" spans="1:4">
      <c r="A600" s="53" t="s">
        <v>481</v>
      </c>
      <c r="B600" s="76" t="s">
        <v>79</v>
      </c>
      <c r="C600" s="54">
        <v>14500</v>
      </c>
    </row>
    <row r="601" spans="1:4">
      <c r="A601" s="53" t="s">
        <v>482</v>
      </c>
      <c r="B601" s="76" t="s">
        <v>54</v>
      </c>
      <c r="C601" s="54">
        <v>14500</v>
      </c>
    </row>
    <row r="602" spans="1:4">
      <c r="A602" s="119" t="s">
        <v>483</v>
      </c>
      <c r="B602" s="120" t="s">
        <v>74</v>
      </c>
      <c r="C602" s="121">
        <v>14000</v>
      </c>
    </row>
    <row r="603" spans="1:4">
      <c r="A603" s="119" t="s">
        <v>717</v>
      </c>
      <c r="B603" s="119" t="s">
        <v>484</v>
      </c>
      <c r="C603" s="121">
        <v>3300</v>
      </c>
    </row>
    <row r="604" spans="1:4">
      <c r="A604" s="119" t="s">
        <v>718</v>
      </c>
      <c r="B604" s="126" t="s">
        <v>485</v>
      </c>
      <c r="C604" s="121">
        <v>3300</v>
      </c>
    </row>
    <row r="605" spans="1:4">
      <c r="A605" s="119" t="s">
        <v>719</v>
      </c>
      <c r="B605" s="119" t="s">
        <v>426</v>
      </c>
      <c r="C605" s="121">
        <v>3300</v>
      </c>
    </row>
    <row r="606" spans="1:4">
      <c r="A606" s="119" t="s">
        <v>720</v>
      </c>
      <c r="B606" s="119" t="s">
        <v>486</v>
      </c>
      <c r="C606" s="121">
        <v>3300</v>
      </c>
    </row>
    <row r="607" spans="1:4">
      <c r="A607" s="131" t="s">
        <v>487</v>
      </c>
      <c r="B607" s="119" t="s">
        <v>88</v>
      </c>
      <c r="C607" s="121">
        <v>10000</v>
      </c>
      <c r="D607" s="116"/>
    </row>
    <row r="608" spans="1:4">
      <c r="A608" s="86" t="s">
        <v>488</v>
      </c>
      <c r="B608" s="53" t="s">
        <v>106</v>
      </c>
      <c r="C608" s="54">
        <v>23000</v>
      </c>
      <c r="D608" s="116"/>
    </row>
    <row r="609" spans="1:4">
      <c r="A609" s="86" t="s">
        <v>489</v>
      </c>
      <c r="B609" s="53" t="s">
        <v>90</v>
      </c>
      <c r="C609" s="54">
        <v>10000</v>
      </c>
      <c r="D609" s="116"/>
    </row>
    <row r="610" spans="1:4">
      <c r="A610" s="86" t="s">
        <v>490</v>
      </c>
      <c r="B610" s="53" t="s">
        <v>38</v>
      </c>
      <c r="C610" s="54">
        <v>11500</v>
      </c>
      <c r="D610" s="116"/>
    </row>
    <row r="611" spans="1:4">
      <c r="A611" s="86" t="s">
        <v>491</v>
      </c>
      <c r="B611" s="53" t="s">
        <v>492</v>
      </c>
      <c r="C611" s="54">
        <v>14000</v>
      </c>
      <c r="D611" s="116"/>
    </row>
    <row r="612" spans="1:4">
      <c r="A612" s="86" t="s">
        <v>493</v>
      </c>
      <c r="B612" s="55" t="s">
        <v>107</v>
      </c>
      <c r="C612" s="54">
        <v>22500</v>
      </c>
      <c r="D612" s="116"/>
    </row>
    <row r="613" spans="1:4">
      <c r="A613" s="86" t="s">
        <v>494</v>
      </c>
      <c r="B613" s="56" t="s">
        <v>23</v>
      </c>
      <c r="C613" s="57">
        <v>15500</v>
      </c>
      <c r="D613" s="116"/>
    </row>
    <row r="614" spans="1:4">
      <c r="A614" s="86" t="s">
        <v>495</v>
      </c>
      <c r="B614" s="53" t="s">
        <v>496</v>
      </c>
      <c r="C614" s="54">
        <v>16500</v>
      </c>
      <c r="D614" s="116"/>
    </row>
    <row r="615" spans="1:4">
      <c r="A615" s="86" t="s">
        <v>497</v>
      </c>
      <c r="B615" s="56" t="s">
        <v>106</v>
      </c>
      <c r="C615" s="57">
        <v>23000</v>
      </c>
      <c r="D615" s="116"/>
    </row>
    <row r="616" spans="1:4">
      <c r="A616" s="86" t="s">
        <v>498</v>
      </c>
      <c r="B616" s="53" t="s">
        <v>499</v>
      </c>
      <c r="C616" s="54">
        <v>25000</v>
      </c>
      <c r="D616" s="116"/>
    </row>
    <row r="617" spans="1:4">
      <c r="A617" s="86" t="s">
        <v>500</v>
      </c>
      <c r="B617" s="53" t="s">
        <v>88</v>
      </c>
      <c r="C617" s="54">
        <v>10000</v>
      </c>
      <c r="D617" s="116"/>
    </row>
    <row r="618" spans="1:4">
      <c r="A618" s="86" t="s">
        <v>501</v>
      </c>
      <c r="B618" s="53" t="s">
        <v>97</v>
      </c>
      <c r="C618" s="54">
        <v>20000</v>
      </c>
      <c r="D618" s="116"/>
    </row>
    <row r="619" spans="1:4">
      <c r="A619" s="86" t="s">
        <v>502</v>
      </c>
      <c r="B619" s="53" t="s">
        <v>503</v>
      </c>
      <c r="C619" s="54">
        <v>13000</v>
      </c>
      <c r="D619" s="116"/>
    </row>
    <row r="620" spans="1:4">
      <c r="A620" s="86" t="s">
        <v>504</v>
      </c>
      <c r="B620" s="53" t="s">
        <v>99</v>
      </c>
      <c r="C620" s="54">
        <v>15000</v>
      </c>
      <c r="D620" s="116"/>
    </row>
    <row r="621" spans="1:4">
      <c r="A621" s="86" t="s">
        <v>505</v>
      </c>
      <c r="B621" s="53" t="s">
        <v>100</v>
      </c>
      <c r="C621" s="54">
        <v>13000</v>
      </c>
      <c r="D621" s="116"/>
    </row>
    <row r="622" spans="1:4">
      <c r="A622" s="86" t="s">
        <v>506</v>
      </c>
      <c r="B622" s="53" t="s">
        <v>84</v>
      </c>
      <c r="C622" s="54">
        <v>10000</v>
      </c>
      <c r="D622" s="116"/>
    </row>
    <row r="623" spans="1:4">
      <c r="A623" s="86" t="s">
        <v>507</v>
      </c>
      <c r="B623" s="53" t="s">
        <v>51</v>
      </c>
      <c r="C623" s="54">
        <v>10000</v>
      </c>
      <c r="D623" s="116"/>
    </row>
    <row r="624" spans="1:4">
      <c r="A624" s="86" t="s">
        <v>508</v>
      </c>
      <c r="B624" s="53" t="s">
        <v>509</v>
      </c>
      <c r="C624" s="54">
        <v>13000</v>
      </c>
      <c r="D624" s="116"/>
    </row>
    <row r="625" spans="1:4">
      <c r="A625" s="86" t="s">
        <v>510</v>
      </c>
      <c r="B625" s="53" t="s">
        <v>88</v>
      </c>
      <c r="C625" s="54">
        <v>10000</v>
      </c>
      <c r="D625" s="116"/>
    </row>
    <row r="626" spans="1:4">
      <c r="A626" s="86" t="s">
        <v>511</v>
      </c>
      <c r="B626" s="53" t="s">
        <v>108</v>
      </c>
      <c r="C626" s="54">
        <v>26500</v>
      </c>
      <c r="D626" s="116"/>
    </row>
    <row r="627" spans="1:4">
      <c r="A627" s="86" t="s">
        <v>512</v>
      </c>
      <c r="B627" s="53" t="s">
        <v>94</v>
      </c>
      <c r="C627" s="54">
        <v>10000</v>
      </c>
      <c r="D627" s="116"/>
    </row>
    <row r="628" spans="1:4">
      <c r="A628" s="86" t="s">
        <v>513</v>
      </c>
      <c r="B628" s="58" t="s">
        <v>84</v>
      </c>
      <c r="C628" s="54">
        <v>10000</v>
      </c>
      <c r="D628" s="116"/>
    </row>
    <row r="629" spans="1:4">
      <c r="A629" s="86" t="s">
        <v>514</v>
      </c>
      <c r="B629" s="53" t="s">
        <v>515</v>
      </c>
      <c r="C629" s="54">
        <v>25000</v>
      </c>
      <c r="D629" s="116"/>
    </row>
    <row r="630" spans="1:4">
      <c r="A630" s="86" t="s">
        <v>516</v>
      </c>
      <c r="B630" s="53" t="s">
        <v>90</v>
      </c>
      <c r="C630" s="54">
        <v>10000</v>
      </c>
      <c r="D630" s="116"/>
    </row>
    <row r="631" spans="1:4">
      <c r="A631" s="86" t="s">
        <v>517</v>
      </c>
      <c r="B631" s="53" t="s">
        <v>100</v>
      </c>
      <c r="C631" s="54">
        <v>13000</v>
      </c>
      <c r="D631" s="116"/>
    </row>
    <row r="632" spans="1:4">
      <c r="A632" s="86" t="s">
        <v>518</v>
      </c>
      <c r="B632" s="53" t="s">
        <v>77</v>
      </c>
      <c r="C632" s="54">
        <v>10000</v>
      </c>
      <c r="D632" s="116"/>
    </row>
    <row r="633" spans="1:4">
      <c r="A633" s="86" t="s">
        <v>519</v>
      </c>
      <c r="B633" s="53" t="s">
        <v>97</v>
      </c>
      <c r="C633" s="54">
        <v>20000</v>
      </c>
      <c r="D633" s="116"/>
    </row>
    <row r="634" spans="1:4">
      <c r="A634" s="86" t="s">
        <v>520</v>
      </c>
      <c r="B634" s="53" t="s">
        <v>88</v>
      </c>
      <c r="C634" s="54">
        <v>10000</v>
      </c>
      <c r="D634" s="116"/>
    </row>
    <row r="635" spans="1:4">
      <c r="A635" s="86" t="s">
        <v>521</v>
      </c>
      <c r="B635" s="53" t="s">
        <v>88</v>
      </c>
      <c r="C635" s="54">
        <v>10000</v>
      </c>
      <c r="D635" s="116"/>
    </row>
    <row r="636" spans="1:4">
      <c r="A636" s="86" t="s">
        <v>522</v>
      </c>
      <c r="B636" s="53" t="s">
        <v>316</v>
      </c>
      <c r="C636" s="54">
        <v>2200</v>
      </c>
      <c r="D636" s="116"/>
    </row>
    <row r="637" spans="1:4">
      <c r="A637" s="86" t="s">
        <v>523</v>
      </c>
      <c r="B637" s="53" t="s">
        <v>524</v>
      </c>
      <c r="C637" s="54">
        <v>2200</v>
      </c>
      <c r="D637" s="116"/>
    </row>
    <row r="638" spans="1:4">
      <c r="A638" s="86" t="s">
        <v>525</v>
      </c>
      <c r="B638" s="53" t="s">
        <v>308</v>
      </c>
      <c r="C638" s="54">
        <v>2200</v>
      </c>
      <c r="D638" s="116"/>
    </row>
    <row r="639" spans="1:4">
      <c r="A639" s="86" t="s">
        <v>526</v>
      </c>
      <c r="B639" s="53" t="s">
        <v>527</v>
      </c>
      <c r="C639" s="54">
        <v>3300</v>
      </c>
      <c r="D639" s="116"/>
    </row>
    <row r="640" spans="1:4">
      <c r="A640" s="86" t="s">
        <v>528</v>
      </c>
      <c r="B640" s="53" t="s">
        <v>529</v>
      </c>
      <c r="C640" s="54">
        <v>3300</v>
      </c>
      <c r="D640" s="116"/>
    </row>
    <row r="641" spans="1:4">
      <c r="A641" s="86" t="s">
        <v>530</v>
      </c>
      <c r="B641" s="53" t="s">
        <v>531</v>
      </c>
      <c r="C641" s="54">
        <v>3300</v>
      </c>
      <c r="D641" s="116"/>
    </row>
    <row r="642" spans="1:4">
      <c r="A642" s="86" t="s">
        <v>532</v>
      </c>
      <c r="B642" s="53" t="s">
        <v>312</v>
      </c>
      <c r="C642" s="54">
        <v>3300</v>
      </c>
      <c r="D642" s="116"/>
    </row>
    <row r="643" spans="1:4">
      <c r="A643" s="86" t="s">
        <v>533</v>
      </c>
      <c r="B643" s="53" t="s">
        <v>310</v>
      </c>
      <c r="C643" s="54">
        <v>3300</v>
      </c>
      <c r="D643" s="116"/>
    </row>
    <row r="644" spans="1:4">
      <c r="A644" s="86" t="s">
        <v>534</v>
      </c>
      <c r="B644" s="76" t="s">
        <v>81</v>
      </c>
      <c r="C644" s="54">
        <v>11000</v>
      </c>
      <c r="D644" s="116"/>
    </row>
    <row r="645" spans="1:4">
      <c r="A645" s="86" t="s">
        <v>535</v>
      </c>
      <c r="B645" s="76" t="s">
        <v>83</v>
      </c>
      <c r="C645" s="54">
        <v>20000</v>
      </c>
      <c r="D645" s="116"/>
    </row>
    <row r="646" spans="1:4">
      <c r="A646" s="86" t="s">
        <v>536</v>
      </c>
      <c r="B646" s="76" t="s">
        <v>85</v>
      </c>
      <c r="C646" s="54">
        <v>14000</v>
      </c>
      <c r="D646" s="116"/>
    </row>
    <row r="647" spans="1:4">
      <c r="A647" s="86" t="s">
        <v>537</v>
      </c>
      <c r="B647" s="76" t="s">
        <v>80</v>
      </c>
      <c r="C647" s="54">
        <v>16500</v>
      </c>
      <c r="D647" s="116"/>
    </row>
    <row r="648" spans="1:4">
      <c r="A648" s="86" t="s">
        <v>538</v>
      </c>
      <c r="B648" s="76" t="s">
        <v>21</v>
      </c>
      <c r="C648" s="54">
        <v>10000</v>
      </c>
      <c r="D648" s="116"/>
    </row>
    <row r="649" spans="1:4">
      <c r="A649" s="86" t="s">
        <v>539</v>
      </c>
      <c r="B649" s="76" t="s">
        <v>82</v>
      </c>
      <c r="C649" s="54">
        <v>11000</v>
      </c>
      <c r="D649" s="116"/>
    </row>
    <row r="650" spans="1:4">
      <c r="A650" s="86" t="s">
        <v>540</v>
      </c>
      <c r="B650" s="76" t="s">
        <v>87</v>
      </c>
      <c r="C650" s="54">
        <v>20500</v>
      </c>
      <c r="D650" s="116"/>
    </row>
    <row r="651" spans="1:4">
      <c r="A651" s="86" t="s">
        <v>541</v>
      </c>
      <c r="B651" s="76" t="s">
        <v>20</v>
      </c>
      <c r="C651" s="54">
        <v>10000</v>
      </c>
      <c r="D651" s="116"/>
    </row>
    <row r="652" spans="1:4">
      <c r="A652" s="86" t="s">
        <v>542</v>
      </c>
      <c r="B652" s="76" t="s">
        <v>86</v>
      </c>
      <c r="C652" s="54">
        <v>10000</v>
      </c>
      <c r="D652" s="116"/>
    </row>
    <row r="653" spans="1:4">
      <c r="A653" s="86" t="s">
        <v>543</v>
      </c>
      <c r="B653" s="76" t="s">
        <v>191</v>
      </c>
      <c r="C653" s="54">
        <v>23500</v>
      </c>
      <c r="D653" s="116"/>
    </row>
    <row r="654" spans="1:4">
      <c r="A654" s="86" t="s">
        <v>544</v>
      </c>
      <c r="B654" s="76" t="s">
        <v>75</v>
      </c>
      <c r="C654" s="54">
        <v>12000</v>
      </c>
      <c r="D654" s="116"/>
    </row>
    <row r="655" spans="1:4">
      <c r="A655" s="86" t="s">
        <v>545</v>
      </c>
      <c r="B655" s="77" t="s">
        <v>37</v>
      </c>
      <c r="C655" s="54">
        <v>13500</v>
      </c>
      <c r="D655" s="116"/>
    </row>
    <row r="656" spans="1:4">
      <c r="A656" s="86" t="s">
        <v>546</v>
      </c>
      <c r="B656" s="76" t="s">
        <v>89</v>
      </c>
      <c r="C656" s="54">
        <v>22500</v>
      </c>
      <c r="D656" s="116"/>
    </row>
    <row r="657" spans="1:4">
      <c r="A657" s="86" t="s">
        <v>547</v>
      </c>
      <c r="B657" s="76" t="s">
        <v>20</v>
      </c>
      <c r="C657" s="54">
        <v>10000</v>
      </c>
      <c r="D657" s="116"/>
    </row>
    <row r="658" spans="1:4">
      <c r="A658" s="86" t="s">
        <v>548</v>
      </c>
      <c r="B658" s="76" t="s">
        <v>35</v>
      </c>
      <c r="C658" s="54">
        <v>10000</v>
      </c>
      <c r="D658" s="116"/>
    </row>
    <row r="659" spans="1:4">
      <c r="A659" s="86" t="s">
        <v>549</v>
      </c>
      <c r="B659" s="76" t="s">
        <v>41</v>
      </c>
      <c r="C659" s="54">
        <v>13500</v>
      </c>
      <c r="D659" s="116"/>
    </row>
    <row r="660" spans="1:4">
      <c r="A660" s="86" t="s">
        <v>550</v>
      </c>
      <c r="B660" s="76" t="s">
        <v>91</v>
      </c>
      <c r="C660" s="54">
        <v>16000</v>
      </c>
      <c r="D660" s="116"/>
    </row>
    <row r="661" spans="1:4">
      <c r="A661" s="86" t="s">
        <v>551</v>
      </c>
      <c r="B661" s="76" t="s">
        <v>552</v>
      </c>
      <c r="C661" s="54">
        <v>12500</v>
      </c>
      <c r="D661" s="116"/>
    </row>
    <row r="662" spans="1:4">
      <c r="A662" s="86" t="s">
        <v>553</v>
      </c>
      <c r="B662" s="76" t="s">
        <v>85</v>
      </c>
      <c r="C662" s="54">
        <v>14000</v>
      </c>
      <c r="D662" s="116"/>
    </row>
    <row r="663" spans="1:4">
      <c r="A663" s="86" t="s">
        <v>554</v>
      </c>
      <c r="B663" s="76" t="s">
        <v>21</v>
      </c>
      <c r="C663" s="54">
        <v>10000</v>
      </c>
      <c r="D663" s="116"/>
    </row>
    <row r="664" spans="1:4">
      <c r="A664" s="86" t="s">
        <v>555</v>
      </c>
      <c r="B664" s="76" t="s">
        <v>59</v>
      </c>
      <c r="C664" s="54">
        <v>10500</v>
      </c>
      <c r="D664" s="116"/>
    </row>
    <row r="665" spans="1:4">
      <c r="A665" s="86" t="s">
        <v>556</v>
      </c>
      <c r="B665" s="76" t="s">
        <v>20</v>
      </c>
      <c r="C665" s="54">
        <v>10000</v>
      </c>
      <c r="D665" s="116"/>
    </row>
    <row r="666" spans="1:4">
      <c r="A666" s="86" t="s">
        <v>557</v>
      </c>
      <c r="B666" s="76" t="s">
        <v>93</v>
      </c>
      <c r="C666" s="54">
        <v>30000</v>
      </c>
      <c r="D666" s="116"/>
    </row>
    <row r="667" spans="1:4">
      <c r="A667" s="86" t="s">
        <v>558</v>
      </c>
      <c r="B667" s="76" t="s">
        <v>58</v>
      </c>
      <c r="C667" s="54">
        <v>31500</v>
      </c>
      <c r="D667" s="116"/>
    </row>
    <row r="668" spans="1:4">
      <c r="A668" s="86" t="s">
        <v>559</v>
      </c>
      <c r="B668" s="76" t="s">
        <v>20</v>
      </c>
      <c r="C668" s="54">
        <v>10000</v>
      </c>
      <c r="D668" s="116"/>
    </row>
    <row r="669" spans="1:4">
      <c r="A669" s="86" t="s">
        <v>560</v>
      </c>
      <c r="B669" s="76" t="s">
        <v>91</v>
      </c>
      <c r="C669" s="54">
        <v>16000</v>
      </c>
      <c r="D669" s="116"/>
    </row>
    <row r="670" spans="1:4">
      <c r="A670" s="86" t="s">
        <v>561</v>
      </c>
      <c r="B670" s="76" t="s">
        <v>191</v>
      </c>
      <c r="C670" s="54">
        <v>23500</v>
      </c>
      <c r="D670" s="116"/>
    </row>
    <row r="671" spans="1:4">
      <c r="A671" s="86" t="s">
        <v>562</v>
      </c>
      <c r="B671" s="76" t="s">
        <v>26</v>
      </c>
      <c r="C671" s="54">
        <v>10000</v>
      </c>
      <c r="D671" s="116"/>
    </row>
    <row r="672" spans="1:4">
      <c r="A672" s="86" t="s">
        <v>563</v>
      </c>
      <c r="B672" s="76" t="s">
        <v>49</v>
      </c>
      <c r="C672" s="54">
        <v>15000</v>
      </c>
      <c r="D672" s="116"/>
    </row>
    <row r="673" spans="1:4">
      <c r="A673" s="86" t="s">
        <v>564</v>
      </c>
      <c r="B673" s="76" t="s">
        <v>35</v>
      </c>
      <c r="C673" s="54">
        <v>10000</v>
      </c>
      <c r="D673" s="116"/>
    </row>
    <row r="674" spans="1:4">
      <c r="A674" s="86" t="s">
        <v>565</v>
      </c>
      <c r="B674" s="76" t="s">
        <v>105</v>
      </c>
      <c r="C674" s="54">
        <v>14000</v>
      </c>
      <c r="D674" s="116"/>
    </row>
    <row r="675" spans="1:4">
      <c r="A675" s="86" t="s">
        <v>566</v>
      </c>
      <c r="B675" s="76" t="s">
        <v>80</v>
      </c>
      <c r="C675" s="54">
        <v>16500</v>
      </c>
      <c r="D675" s="116"/>
    </row>
    <row r="676" spans="1:4">
      <c r="A676" s="86" t="s">
        <v>567</v>
      </c>
      <c r="B676" s="76" t="s">
        <v>96</v>
      </c>
      <c r="C676" s="54">
        <v>25500</v>
      </c>
      <c r="D676" s="116"/>
    </row>
    <row r="677" spans="1:4">
      <c r="A677" s="86" t="s">
        <v>568</v>
      </c>
      <c r="B677" s="76" t="s">
        <v>32</v>
      </c>
      <c r="C677" s="54">
        <v>10000</v>
      </c>
      <c r="D677" s="116"/>
    </row>
    <row r="678" spans="1:4">
      <c r="A678" s="86" t="s">
        <v>569</v>
      </c>
      <c r="B678" s="76" t="s">
        <v>98</v>
      </c>
      <c r="C678" s="54">
        <v>20500</v>
      </c>
      <c r="D678" s="116"/>
    </row>
    <row r="679" spans="1:4">
      <c r="A679" s="86" t="s">
        <v>570</v>
      </c>
      <c r="B679" s="76" t="s">
        <v>29</v>
      </c>
      <c r="C679" s="54">
        <v>10000</v>
      </c>
      <c r="D679" s="116"/>
    </row>
    <row r="680" spans="1:4">
      <c r="A680" s="86" t="s">
        <v>571</v>
      </c>
      <c r="B680" s="76" t="s">
        <v>43</v>
      </c>
      <c r="C680" s="54">
        <v>10500</v>
      </c>
      <c r="D680" s="116"/>
    </row>
    <row r="681" spans="1:4">
      <c r="A681" s="86" t="s">
        <v>572</v>
      </c>
      <c r="B681" s="76" t="s">
        <v>19</v>
      </c>
      <c r="C681" s="54">
        <v>10000</v>
      </c>
      <c r="D681" s="116"/>
    </row>
    <row r="682" spans="1:4">
      <c r="A682" s="86" t="s">
        <v>573</v>
      </c>
      <c r="B682" s="76" t="s">
        <v>83</v>
      </c>
      <c r="C682" s="54">
        <v>20000</v>
      </c>
      <c r="D682" s="116"/>
    </row>
    <row r="683" spans="1:4">
      <c r="A683" s="86" t="s">
        <v>574</v>
      </c>
      <c r="B683" s="76" t="s">
        <v>20</v>
      </c>
      <c r="C683" s="54">
        <v>10000</v>
      </c>
      <c r="D683" s="116"/>
    </row>
    <row r="684" spans="1:4">
      <c r="A684" s="86" t="s">
        <v>575</v>
      </c>
      <c r="B684" s="76" t="s">
        <v>22</v>
      </c>
      <c r="C684" s="54">
        <v>16500</v>
      </c>
      <c r="D684" s="116"/>
    </row>
    <row r="685" spans="1:4">
      <c r="A685" s="86" t="s">
        <v>576</v>
      </c>
      <c r="B685" s="76" t="s">
        <v>101</v>
      </c>
      <c r="C685" s="54">
        <v>14000</v>
      </c>
      <c r="D685" s="116"/>
    </row>
    <row r="686" spans="1:4">
      <c r="A686" s="86" t="s">
        <v>577</v>
      </c>
      <c r="B686" s="76" t="s">
        <v>87</v>
      </c>
      <c r="C686" s="54">
        <v>20500</v>
      </c>
      <c r="D686" s="116"/>
    </row>
    <row r="687" spans="1:4">
      <c r="A687" s="86" t="s">
        <v>578</v>
      </c>
      <c r="B687" s="76" t="s">
        <v>579</v>
      </c>
      <c r="C687" s="54">
        <v>16500</v>
      </c>
      <c r="D687" s="116"/>
    </row>
    <row r="688" spans="1:4">
      <c r="A688" s="86" t="s">
        <v>580</v>
      </c>
      <c r="B688" s="76" t="s">
        <v>19</v>
      </c>
      <c r="C688" s="54">
        <v>10000</v>
      </c>
      <c r="D688" s="116"/>
    </row>
    <row r="689" spans="1:4">
      <c r="A689" s="86" t="s">
        <v>581</v>
      </c>
      <c r="B689" s="78" t="s">
        <v>80</v>
      </c>
      <c r="C689" s="57">
        <v>16500</v>
      </c>
      <c r="D689" s="116"/>
    </row>
    <row r="690" spans="1:4">
      <c r="A690" s="86" t="s">
        <v>582</v>
      </c>
      <c r="B690" s="76" t="s">
        <v>102</v>
      </c>
      <c r="C690" s="54">
        <v>20500</v>
      </c>
      <c r="D690" s="116"/>
    </row>
    <row r="691" spans="1:4">
      <c r="A691" s="86" t="s">
        <v>583</v>
      </c>
      <c r="B691" s="76" t="s">
        <v>20</v>
      </c>
      <c r="C691" s="54">
        <v>10000</v>
      </c>
      <c r="D691" s="116"/>
    </row>
    <row r="692" spans="1:4">
      <c r="A692" s="86" t="s">
        <v>584</v>
      </c>
      <c r="B692" s="76" t="s">
        <v>103</v>
      </c>
      <c r="C692" s="54">
        <v>15000</v>
      </c>
      <c r="D692" s="116"/>
    </row>
    <row r="693" spans="1:4">
      <c r="A693" s="86" t="s">
        <v>585</v>
      </c>
      <c r="B693" s="76" t="s">
        <v>26</v>
      </c>
      <c r="C693" s="54">
        <v>10000</v>
      </c>
      <c r="D693" s="116"/>
    </row>
    <row r="694" spans="1:4">
      <c r="A694" s="86" t="s">
        <v>586</v>
      </c>
      <c r="B694" s="76" t="s">
        <v>587</v>
      </c>
      <c r="C694" s="54">
        <v>14000</v>
      </c>
      <c r="D694" s="116"/>
    </row>
    <row r="695" spans="1:4">
      <c r="A695" s="86" t="s">
        <v>588</v>
      </c>
      <c r="B695" s="77" t="s">
        <v>95</v>
      </c>
      <c r="C695" s="54">
        <v>13500</v>
      </c>
      <c r="D695" s="116"/>
    </row>
    <row r="696" spans="1:4">
      <c r="A696" s="86" t="s">
        <v>589</v>
      </c>
      <c r="B696" s="76" t="s">
        <v>104</v>
      </c>
      <c r="C696" s="54">
        <v>16000</v>
      </c>
      <c r="D696" s="116"/>
    </row>
    <row r="697" spans="1:4">
      <c r="A697" s="86" t="s">
        <v>590</v>
      </c>
      <c r="B697" s="76" t="s">
        <v>92</v>
      </c>
      <c r="C697" s="54">
        <v>23000</v>
      </c>
      <c r="D697" s="116"/>
    </row>
    <row r="698" spans="1:4">
      <c r="A698" s="86" t="s">
        <v>591</v>
      </c>
      <c r="B698" s="76" t="s">
        <v>592</v>
      </c>
      <c r="C698" s="54">
        <v>28500</v>
      </c>
      <c r="D698" s="116"/>
    </row>
    <row r="699" spans="1:4">
      <c r="A699" s="86" t="s">
        <v>593</v>
      </c>
      <c r="B699" s="76" t="s">
        <v>22</v>
      </c>
      <c r="C699" s="54">
        <v>16500</v>
      </c>
      <c r="D699" s="116"/>
    </row>
    <row r="700" spans="1:4">
      <c r="A700" s="86" t="s">
        <v>594</v>
      </c>
      <c r="B700" s="76" t="s">
        <v>91</v>
      </c>
      <c r="C700" s="54">
        <v>16000</v>
      </c>
      <c r="D700" s="116"/>
    </row>
    <row r="701" spans="1:4">
      <c r="A701" s="86" t="s">
        <v>595</v>
      </c>
      <c r="B701" s="76" t="s">
        <v>29</v>
      </c>
      <c r="C701" s="54">
        <v>10000</v>
      </c>
      <c r="D701" s="116"/>
    </row>
    <row r="702" spans="1:4">
      <c r="A702" s="86" t="s">
        <v>596</v>
      </c>
      <c r="B702" s="76" t="s">
        <v>61</v>
      </c>
      <c r="C702" s="54">
        <v>10000</v>
      </c>
      <c r="D702" s="116"/>
    </row>
    <row r="703" spans="1:4">
      <c r="A703" s="86" t="s">
        <v>597</v>
      </c>
      <c r="B703" s="76" t="s">
        <v>598</v>
      </c>
      <c r="C703" s="54">
        <v>10000</v>
      </c>
      <c r="D703" s="116"/>
    </row>
    <row r="704" spans="1:4">
      <c r="A704" s="86" t="s">
        <v>599</v>
      </c>
      <c r="B704" s="53" t="s">
        <v>600</v>
      </c>
      <c r="C704" s="54">
        <v>3300</v>
      </c>
      <c r="D704" s="116"/>
    </row>
    <row r="705" spans="1:3">
      <c r="A705" s="1">
        <f>ポリテクセンター浜松!A108</f>
        <v>0</v>
      </c>
      <c r="B705" s="1">
        <f>ポリテクセンター浜松!B108</f>
        <v>0</v>
      </c>
      <c r="C705" s="1">
        <f>ポリテクセンター浜松!C108</f>
        <v>0</v>
      </c>
    </row>
    <row r="706" spans="1:3">
      <c r="A706" s="1">
        <f>ポリテクセンター浜松!A109</f>
        <v>0</v>
      </c>
      <c r="B706" s="1">
        <f>ポリテクセンター浜松!B109</f>
        <v>0</v>
      </c>
      <c r="C706" s="1">
        <f>ポリテクセンター浜松!C109</f>
        <v>0</v>
      </c>
    </row>
    <row r="707" spans="1:3">
      <c r="A707" s="1">
        <f>ポリテクセンター浜松!A110</f>
        <v>0</v>
      </c>
      <c r="B707" s="1">
        <f>ポリテクセンター浜松!B110</f>
        <v>0</v>
      </c>
      <c r="C707" s="1">
        <f>ポリテクセンター浜松!C110</f>
        <v>0</v>
      </c>
    </row>
    <row r="708" spans="1:3">
      <c r="A708" s="1">
        <f>ポリテクセンター浜松!A111</f>
        <v>0</v>
      </c>
      <c r="B708" s="1">
        <f>ポリテクセンター浜松!B111</f>
        <v>0</v>
      </c>
      <c r="C708" s="1">
        <f>ポリテクセンター浜松!C111</f>
        <v>0</v>
      </c>
    </row>
    <row r="709" spans="1:3">
      <c r="A709" s="1">
        <f>ポリテクセンター浜松!A112</f>
        <v>0</v>
      </c>
      <c r="B709" s="1">
        <f>ポリテクセンター浜松!B112</f>
        <v>0</v>
      </c>
      <c r="C709" s="1">
        <f>ポリテクセンター浜松!C112</f>
        <v>0</v>
      </c>
    </row>
    <row r="710" spans="1:3">
      <c r="A710" s="1">
        <f>ポリテクセンター浜松!A113</f>
        <v>0</v>
      </c>
      <c r="B710" s="1">
        <f>ポリテクセンター浜松!B113</f>
        <v>0</v>
      </c>
      <c r="C710" s="1">
        <f>ポリテクセンター浜松!C113</f>
        <v>0</v>
      </c>
    </row>
    <row r="711" spans="1:3">
      <c r="A711" s="1">
        <f>ポリテクセンター浜松!A114</f>
        <v>0</v>
      </c>
      <c r="B711" s="1">
        <f>ポリテクセンター浜松!B114</f>
        <v>0</v>
      </c>
      <c r="C711" s="1">
        <f>ポリテクセンター浜松!C114</f>
        <v>0</v>
      </c>
    </row>
    <row r="712" spans="1:3">
      <c r="A712" s="1">
        <f>ポリテクセンター浜松!A115</f>
        <v>0</v>
      </c>
      <c r="B712" s="1">
        <f>ポリテクセンター浜松!B115</f>
        <v>0</v>
      </c>
      <c r="C712" s="1">
        <f>ポリテクセンター浜松!C115</f>
        <v>0</v>
      </c>
    </row>
    <row r="713" spans="1:3">
      <c r="A713" s="1">
        <f>ポリテクセンター浜松!A116</f>
        <v>0</v>
      </c>
      <c r="B713" s="1">
        <f>ポリテクセンター浜松!B116</f>
        <v>0</v>
      </c>
      <c r="C713" s="1">
        <f>ポリテクセンター浜松!C116</f>
        <v>0</v>
      </c>
    </row>
    <row r="714" spans="1:3">
      <c r="A714" s="1">
        <f>ポリテクセンター浜松!A117</f>
        <v>0</v>
      </c>
      <c r="B714" s="1">
        <f>ポリテクセンター浜松!B117</f>
        <v>0</v>
      </c>
      <c r="C714" s="1">
        <f>ポリテクセンター浜松!C117</f>
        <v>0</v>
      </c>
    </row>
    <row r="715" spans="1:3">
      <c r="A715" s="1">
        <f>ポリテクセンター浜松!A118</f>
        <v>0</v>
      </c>
      <c r="B715" s="1">
        <f>ポリテクセンター浜松!B118</f>
        <v>0</v>
      </c>
      <c r="C715" s="1">
        <f>ポリテクセンター浜松!C118</f>
        <v>0</v>
      </c>
    </row>
    <row r="716" spans="1:3">
      <c r="A716" s="1">
        <f>ポリテクセンター浜松!A119</f>
        <v>0</v>
      </c>
      <c r="B716" s="1">
        <f>ポリテクセンター浜松!B119</f>
        <v>0</v>
      </c>
      <c r="C716" s="1">
        <f>ポリテクセンター浜松!C119</f>
        <v>0</v>
      </c>
    </row>
    <row r="717" spans="1:3">
      <c r="A717" s="1">
        <f>ポリテクセンター浜松!A120</f>
        <v>0</v>
      </c>
      <c r="B717" s="1">
        <f>ポリテクセンター浜松!B120</f>
        <v>0</v>
      </c>
      <c r="C717" s="1">
        <f>ポリテクセンター浜松!C120</f>
        <v>0</v>
      </c>
    </row>
    <row r="718" spans="1:3">
      <c r="A718" s="1">
        <f>ポリテクセンター浜松!A121</f>
        <v>0</v>
      </c>
      <c r="B718" s="1">
        <f>ポリテクセンター浜松!B121</f>
        <v>0</v>
      </c>
      <c r="C718" s="1">
        <f>ポリテクセンター浜松!C121</f>
        <v>0</v>
      </c>
    </row>
    <row r="719" spans="1:3">
      <c r="A719" s="1">
        <f>ポリテクセンター浜松!A122</f>
        <v>0</v>
      </c>
      <c r="B719" s="1">
        <f>ポリテクセンター浜松!B122</f>
        <v>0</v>
      </c>
      <c r="C719" s="1">
        <f>ポリテクセンター浜松!C122</f>
        <v>0</v>
      </c>
    </row>
    <row r="720" spans="1:3">
      <c r="A720" s="1">
        <f>ポリテクセンター浜松!A123</f>
        <v>0</v>
      </c>
      <c r="B720" s="1">
        <f>ポリテクセンター浜松!B123</f>
        <v>0</v>
      </c>
      <c r="C720" s="1">
        <f>ポリテクセンター浜松!C123</f>
        <v>0</v>
      </c>
    </row>
    <row r="721" spans="1:3">
      <c r="A721" s="1">
        <f>ポリテクセンター浜松!A124</f>
        <v>0</v>
      </c>
      <c r="B721" s="1">
        <f>ポリテクセンター浜松!B124</f>
        <v>0</v>
      </c>
      <c r="C721" s="1">
        <f>ポリテクセンター浜松!C124</f>
        <v>0</v>
      </c>
    </row>
    <row r="722" spans="1:3">
      <c r="A722" s="1">
        <f>ポリテクセンター浜松!A125</f>
        <v>0</v>
      </c>
      <c r="B722" s="1">
        <f>ポリテクセンター浜松!B125</f>
        <v>0</v>
      </c>
      <c r="C722" s="1">
        <f>ポリテクセンター浜松!C125</f>
        <v>0</v>
      </c>
    </row>
    <row r="723" spans="1:3">
      <c r="A723" s="1">
        <f>ポリテクセンター浜松!A126</f>
        <v>0</v>
      </c>
      <c r="B723" s="1">
        <f>ポリテクセンター浜松!B126</f>
        <v>0</v>
      </c>
      <c r="C723" s="1">
        <f>ポリテクセンター浜松!C126</f>
        <v>0</v>
      </c>
    </row>
    <row r="724" spans="1:3">
      <c r="A724" s="1">
        <f>ポリテクセンター浜松!A127</f>
        <v>0</v>
      </c>
      <c r="B724" s="1">
        <f>ポリテクセンター浜松!B127</f>
        <v>0</v>
      </c>
      <c r="C724" s="1">
        <f>ポリテクセンター浜松!C127</f>
        <v>0</v>
      </c>
    </row>
    <row r="725" spans="1:3">
      <c r="A725" s="1">
        <f>ポリテクセンター浜松!A128</f>
        <v>0</v>
      </c>
      <c r="B725" s="1">
        <f>ポリテクセンター浜松!B128</f>
        <v>0</v>
      </c>
      <c r="C725" s="1">
        <f>ポリテクセンター浜松!C128</f>
        <v>0</v>
      </c>
    </row>
    <row r="726" spans="1:3">
      <c r="A726" s="1">
        <f>ポリテクセンター浜松!A129</f>
        <v>0</v>
      </c>
      <c r="B726" s="1">
        <f>ポリテクセンター浜松!B129</f>
        <v>0</v>
      </c>
      <c r="C726" s="1">
        <f>ポリテクセンター浜松!C129</f>
        <v>0</v>
      </c>
    </row>
    <row r="727" spans="1:3">
      <c r="A727" s="1">
        <f>ポリテクセンター浜松!A130</f>
        <v>0</v>
      </c>
      <c r="B727" s="1">
        <f>ポリテクセンター浜松!B130</f>
        <v>0</v>
      </c>
      <c r="C727" s="1">
        <f>ポリテクセンター浜松!C130</f>
        <v>0</v>
      </c>
    </row>
    <row r="728" spans="1:3">
      <c r="A728" s="1">
        <f>ポリテクセンター浜松!A131</f>
        <v>0</v>
      </c>
      <c r="B728" s="1">
        <f>ポリテクセンター浜松!B131</f>
        <v>0</v>
      </c>
      <c r="C728" s="1">
        <f>ポリテクセンター浜松!C131</f>
        <v>0</v>
      </c>
    </row>
    <row r="729" spans="1:3">
      <c r="A729" s="1">
        <f>ポリテクセンター浜松!A132</f>
        <v>0</v>
      </c>
      <c r="B729" s="1">
        <f>ポリテクセンター浜松!B132</f>
        <v>0</v>
      </c>
      <c r="C729" s="1">
        <f>ポリテクセンター浜松!C132</f>
        <v>0</v>
      </c>
    </row>
    <row r="730" spans="1:3">
      <c r="A730" s="1">
        <f>ポリテクセンター浜松!A133</f>
        <v>0</v>
      </c>
      <c r="B730" s="1">
        <f>ポリテクセンター浜松!B133</f>
        <v>0</v>
      </c>
      <c r="C730" s="1">
        <f>ポリテクセンター浜松!C133</f>
        <v>0</v>
      </c>
    </row>
    <row r="731" spans="1:3">
      <c r="A731" s="1">
        <f>ポリテクセンター浜松!A134</f>
        <v>0</v>
      </c>
      <c r="B731" s="1">
        <f>ポリテクセンター浜松!B134</f>
        <v>0</v>
      </c>
      <c r="C731" s="1">
        <f>ポリテクセンター浜松!C134</f>
        <v>0</v>
      </c>
    </row>
    <row r="732" spans="1:3">
      <c r="A732" s="1">
        <f>ポリテクセンター浜松!A135</f>
        <v>0</v>
      </c>
      <c r="B732" s="1">
        <f>ポリテクセンター浜松!B135</f>
        <v>0</v>
      </c>
      <c r="C732" s="1">
        <f>ポリテクセンター浜松!C135</f>
        <v>0</v>
      </c>
    </row>
    <row r="733" spans="1:3">
      <c r="A733" s="1">
        <f>ポリテクセンター浜松!A136</f>
        <v>0</v>
      </c>
      <c r="B733" s="1">
        <f>ポリテクセンター浜松!B136</f>
        <v>0</v>
      </c>
      <c r="C733" s="1">
        <f>ポリテクセンター浜松!C136</f>
        <v>0</v>
      </c>
    </row>
    <row r="734" spans="1:3">
      <c r="A734" s="1">
        <f>ポリテクセンター浜松!A137</f>
        <v>0</v>
      </c>
      <c r="B734" s="1">
        <f>ポリテクセンター浜松!B137</f>
        <v>0</v>
      </c>
      <c r="C734" s="1">
        <f>ポリテクセンター浜松!C137</f>
        <v>0</v>
      </c>
    </row>
    <row r="735" spans="1:3">
      <c r="A735" s="1">
        <f>ポリテクセンター浜松!A138</f>
        <v>0</v>
      </c>
      <c r="B735" s="1">
        <f>ポリテクセンター浜松!B138</f>
        <v>0</v>
      </c>
      <c r="C735" s="1">
        <f>ポリテクセンター浜松!C138</f>
        <v>0</v>
      </c>
    </row>
    <row r="736" spans="1:3">
      <c r="A736" s="1">
        <f>ポリテクセンター浜松!A139</f>
        <v>0</v>
      </c>
      <c r="B736" s="1">
        <f>ポリテクセンター浜松!B139</f>
        <v>0</v>
      </c>
      <c r="C736" s="1">
        <f>ポリテクセンター浜松!C139</f>
        <v>0</v>
      </c>
    </row>
    <row r="737" spans="1:3">
      <c r="A737" s="1">
        <f>ポリテクセンター浜松!A140</f>
        <v>0</v>
      </c>
      <c r="B737" s="1">
        <f>ポリテクセンター浜松!B140</f>
        <v>0</v>
      </c>
      <c r="C737" s="1">
        <f>ポリテクセンター浜松!C140</f>
        <v>0</v>
      </c>
    </row>
    <row r="738" spans="1:3">
      <c r="A738" s="1">
        <f>ポリテクセンター浜松!A141</f>
        <v>0</v>
      </c>
      <c r="B738" s="1">
        <f>ポリテクセンター浜松!B141</f>
        <v>0</v>
      </c>
      <c r="C738" s="1">
        <f>ポリテクセンター浜松!C141</f>
        <v>0</v>
      </c>
    </row>
    <row r="739" spans="1:3">
      <c r="A739" s="1">
        <f>ポリテクセンター浜松!A142</f>
        <v>0</v>
      </c>
      <c r="B739" s="1">
        <f>ポリテクセンター浜松!B142</f>
        <v>0</v>
      </c>
      <c r="C739" s="1">
        <f>ポリテクセンター浜松!C142</f>
        <v>0</v>
      </c>
    </row>
    <row r="740" spans="1:3">
      <c r="A740" s="1">
        <f>ポリテクセンター浜松!A143</f>
        <v>0</v>
      </c>
      <c r="B740" s="1">
        <f>ポリテクセンター浜松!B143</f>
        <v>0</v>
      </c>
      <c r="C740" s="1">
        <f>ポリテクセンター浜松!C143</f>
        <v>0</v>
      </c>
    </row>
    <row r="741" spans="1:3">
      <c r="A741" s="1">
        <f>ポリテクセンター浜松!A144</f>
        <v>0</v>
      </c>
      <c r="B741" s="1">
        <f>ポリテクセンター浜松!B144</f>
        <v>0</v>
      </c>
      <c r="C741" s="1">
        <f>ポリテクセンター浜松!C144</f>
        <v>0</v>
      </c>
    </row>
    <row r="742" spans="1:3">
      <c r="A742" s="1">
        <f>ポリテクセンター浜松!A145</f>
        <v>0</v>
      </c>
      <c r="B742" s="1">
        <f>ポリテクセンター浜松!B145</f>
        <v>0</v>
      </c>
      <c r="C742" s="1">
        <f>ポリテクセンター浜松!C145</f>
        <v>0</v>
      </c>
    </row>
    <row r="743" spans="1:3">
      <c r="A743" s="1">
        <f>ポリテクセンター浜松!A146</f>
        <v>0</v>
      </c>
      <c r="B743" s="1">
        <f>ポリテクセンター浜松!B146</f>
        <v>0</v>
      </c>
      <c r="C743" s="1">
        <f>ポリテクセンター浜松!C146</f>
        <v>0</v>
      </c>
    </row>
    <row r="744" spans="1:3">
      <c r="A744" s="1">
        <f>ポリテクセンター浜松!A147</f>
        <v>0</v>
      </c>
      <c r="B744" s="1">
        <f>ポリテクセンター浜松!B147</f>
        <v>0</v>
      </c>
      <c r="C744" s="1">
        <f>ポリテクセンター浜松!C147</f>
        <v>0</v>
      </c>
    </row>
    <row r="745" spans="1:3">
      <c r="A745" s="1">
        <f>ポリテクセンター浜松!A148</f>
        <v>0</v>
      </c>
      <c r="B745" s="1">
        <f>ポリテクセンター浜松!B148</f>
        <v>0</v>
      </c>
      <c r="C745" s="1">
        <f>ポリテクセンター浜松!C148</f>
        <v>0</v>
      </c>
    </row>
    <row r="746" spans="1:3">
      <c r="A746" s="1">
        <f>ポリテクセンター浜松!A149</f>
        <v>0</v>
      </c>
      <c r="B746" s="1">
        <f>ポリテクセンター浜松!B149</f>
        <v>0</v>
      </c>
      <c r="C746" s="1">
        <f>ポリテクセンター浜松!C149</f>
        <v>0</v>
      </c>
    </row>
    <row r="747" spans="1:3">
      <c r="A747" s="1">
        <f>ポリテクセンター浜松!A150</f>
        <v>0</v>
      </c>
      <c r="B747" s="1">
        <f>ポリテクセンター浜松!B150</f>
        <v>0</v>
      </c>
      <c r="C747" s="1">
        <f>ポリテクセンター浜松!C150</f>
        <v>0</v>
      </c>
    </row>
    <row r="748" spans="1:3">
      <c r="A748" s="1">
        <f>ポリテクセンター浜松!A151</f>
        <v>0</v>
      </c>
      <c r="B748" s="1">
        <f>ポリテクセンター浜松!B151</f>
        <v>0</v>
      </c>
      <c r="C748" s="1">
        <f>ポリテクセンター浜松!C151</f>
        <v>0</v>
      </c>
    </row>
    <row r="749" spans="1:3">
      <c r="A749" s="1">
        <f>ポリテクセンター浜松!A152</f>
        <v>0</v>
      </c>
      <c r="B749" s="1">
        <f>ポリテクセンター浜松!B152</f>
        <v>0</v>
      </c>
      <c r="C749" s="1">
        <f>ポリテクセンター浜松!C152</f>
        <v>0</v>
      </c>
    </row>
    <row r="750" spans="1:3">
      <c r="A750" s="1">
        <f>ポリテクセンター浜松!A153</f>
        <v>0</v>
      </c>
      <c r="B750" s="1">
        <f>ポリテクセンター浜松!B153</f>
        <v>0</v>
      </c>
      <c r="C750" s="1">
        <f>ポリテクセンター浜松!C153</f>
        <v>0</v>
      </c>
    </row>
    <row r="751" spans="1:3">
      <c r="A751" s="1">
        <f>ポリテクセンター浜松!A154</f>
        <v>0</v>
      </c>
      <c r="B751" s="1">
        <f>ポリテクセンター浜松!B154</f>
        <v>0</v>
      </c>
      <c r="C751" s="1">
        <f>ポリテクセンター浜松!C154</f>
        <v>0</v>
      </c>
    </row>
    <row r="752" spans="1:3">
      <c r="A752" s="1">
        <f>ポリテクセンター浜松!A155</f>
        <v>0</v>
      </c>
      <c r="B752" s="1">
        <f>ポリテクセンター浜松!B155</f>
        <v>0</v>
      </c>
      <c r="C752" s="1">
        <f>ポリテクセンター浜松!C155</f>
        <v>0</v>
      </c>
    </row>
    <row r="753" spans="1:3">
      <c r="A753" s="1">
        <f>ポリテクセンター浜松!A156</f>
        <v>0</v>
      </c>
      <c r="B753" s="1">
        <f>ポリテクセンター浜松!B156</f>
        <v>0</v>
      </c>
      <c r="C753" s="1">
        <f>ポリテクセンター浜松!C156</f>
        <v>0</v>
      </c>
    </row>
    <row r="754" spans="1:3">
      <c r="A754" s="1">
        <f>ポリテクセンター浜松!A157</f>
        <v>0</v>
      </c>
      <c r="B754" s="1">
        <f>ポリテクセンター浜松!B157</f>
        <v>0</v>
      </c>
      <c r="C754" s="1">
        <f>ポリテクセンター浜松!C157</f>
        <v>0</v>
      </c>
    </row>
    <row r="755" spans="1:3">
      <c r="A755" s="1">
        <f>ポリテクセンター浜松!A158</f>
        <v>0</v>
      </c>
      <c r="B755" s="1">
        <f>ポリテクセンター浜松!B158</f>
        <v>0</v>
      </c>
      <c r="C755" s="1">
        <f>ポリテクセンター浜松!C158</f>
        <v>0</v>
      </c>
    </row>
    <row r="756" spans="1:3">
      <c r="A756" s="1">
        <f>ポリテクセンター浜松!A159</f>
        <v>0</v>
      </c>
      <c r="B756" s="1">
        <f>ポリテクセンター浜松!B159</f>
        <v>0</v>
      </c>
      <c r="C756" s="1">
        <f>ポリテクセンター浜松!C159</f>
        <v>0</v>
      </c>
    </row>
    <row r="757" spans="1:3">
      <c r="A757" s="1">
        <f>ポリテクセンター浜松!A160</f>
        <v>0</v>
      </c>
      <c r="B757" s="1">
        <f>ポリテクセンター浜松!B160</f>
        <v>0</v>
      </c>
      <c r="C757" s="1">
        <f>ポリテクセンター浜松!C160</f>
        <v>0</v>
      </c>
    </row>
    <row r="758" spans="1:3">
      <c r="A758" s="1">
        <f>ポリテクセンター浜松!A161</f>
        <v>0</v>
      </c>
      <c r="B758" s="1">
        <f>ポリテクセンター浜松!B161</f>
        <v>0</v>
      </c>
      <c r="C758" s="1">
        <f>ポリテクセンター浜松!C161</f>
        <v>0</v>
      </c>
    </row>
    <row r="759" spans="1:3">
      <c r="A759" s="1">
        <f>ポリテクセンター浜松!A162</f>
        <v>0</v>
      </c>
      <c r="B759" s="1">
        <f>ポリテクセンター浜松!B162</f>
        <v>0</v>
      </c>
      <c r="C759" s="1">
        <f>ポリテクセンター浜松!C162</f>
        <v>0</v>
      </c>
    </row>
    <row r="760" spans="1:3">
      <c r="A760" s="1">
        <f>ポリテクセンター浜松!A163</f>
        <v>0</v>
      </c>
      <c r="B760" s="1">
        <f>ポリテクセンター浜松!B163</f>
        <v>0</v>
      </c>
      <c r="C760" s="1">
        <f>ポリテクセンター浜松!C163</f>
        <v>0</v>
      </c>
    </row>
    <row r="761" spans="1:3">
      <c r="A761" s="1">
        <f>ポリテクセンター浜松!A164</f>
        <v>0</v>
      </c>
      <c r="B761" s="1">
        <f>ポリテクセンター浜松!B164</f>
        <v>0</v>
      </c>
      <c r="C761" s="1">
        <f>ポリテクセンター浜松!C164</f>
        <v>0</v>
      </c>
    </row>
    <row r="762" spans="1:3">
      <c r="A762" s="1">
        <f>ポリテクセンター浜松!A165</f>
        <v>0</v>
      </c>
      <c r="B762" s="1">
        <f>ポリテクセンター浜松!B165</f>
        <v>0</v>
      </c>
      <c r="C762" s="1">
        <f>ポリテクセンター浜松!C165</f>
        <v>0</v>
      </c>
    </row>
    <row r="763" spans="1:3">
      <c r="A763" s="1">
        <f>ポリテクセンター浜松!A166</f>
        <v>0</v>
      </c>
      <c r="B763" s="1">
        <f>ポリテクセンター浜松!B166</f>
        <v>0</v>
      </c>
      <c r="C763" s="1">
        <f>ポリテクセンター浜松!C166</f>
        <v>0</v>
      </c>
    </row>
    <row r="764" spans="1:3">
      <c r="A764" s="1">
        <f>ポリテクセンター浜松!A167</f>
        <v>0</v>
      </c>
      <c r="B764" s="1">
        <f>ポリテクセンター浜松!B167</f>
        <v>0</v>
      </c>
      <c r="C764" s="1">
        <f>ポリテクセンター浜松!C167</f>
        <v>0</v>
      </c>
    </row>
    <row r="765" spans="1:3">
      <c r="A765" s="1">
        <f>ポリテクセンター浜松!A168</f>
        <v>0</v>
      </c>
      <c r="B765" s="1">
        <f>ポリテクセンター浜松!B168</f>
        <v>0</v>
      </c>
      <c r="C765" s="1">
        <f>ポリテクセンター浜松!C168</f>
        <v>0</v>
      </c>
    </row>
    <row r="766" spans="1:3">
      <c r="A766" s="1">
        <f>ポリテクセンター浜松!A169</f>
        <v>0</v>
      </c>
      <c r="B766" s="1">
        <f>ポリテクセンター浜松!B169</f>
        <v>0</v>
      </c>
      <c r="C766" s="1">
        <f>ポリテクセンター浜松!C169</f>
        <v>0</v>
      </c>
    </row>
    <row r="767" spans="1:3">
      <c r="A767" s="1">
        <f>ポリテクセンター浜松!A170</f>
        <v>0</v>
      </c>
      <c r="B767" s="1">
        <f>ポリテクセンター浜松!B170</f>
        <v>0</v>
      </c>
      <c r="C767" s="1">
        <f>ポリテクセンター浜松!C170</f>
        <v>0</v>
      </c>
    </row>
    <row r="768" spans="1:3">
      <c r="A768" s="1">
        <f>ポリテクセンター浜松!A171</f>
        <v>0</v>
      </c>
      <c r="B768" s="1">
        <f>ポリテクセンター浜松!B171</f>
        <v>0</v>
      </c>
      <c r="C768" s="1">
        <f>ポリテクセンター浜松!C171</f>
        <v>0</v>
      </c>
    </row>
    <row r="769" spans="1:3">
      <c r="A769" s="1">
        <f>ポリテクセンター浜松!A172</f>
        <v>0</v>
      </c>
      <c r="B769" s="1">
        <f>ポリテクセンター浜松!B172</f>
        <v>0</v>
      </c>
      <c r="C769" s="1">
        <f>ポリテクセンター浜松!C172</f>
        <v>0</v>
      </c>
    </row>
    <row r="770" spans="1:3">
      <c r="A770" s="1">
        <f>ポリテクセンター浜松!A173</f>
        <v>0</v>
      </c>
      <c r="B770" s="1">
        <f>ポリテクセンター浜松!B173</f>
        <v>0</v>
      </c>
      <c r="C770" s="1">
        <f>ポリテクセンター浜松!C173</f>
        <v>0</v>
      </c>
    </row>
    <row r="771" spans="1:3">
      <c r="A771" s="1">
        <f>ポリテクセンター浜松!A174</f>
        <v>0</v>
      </c>
      <c r="B771" s="1">
        <f>ポリテクセンター浜松!B174</f>
        <v>0</v>
      </c>
      <c r="C771" s="1">
        <f>ポリテクセンター浜松!C174</f>
        <v>0</v>
      </c>
    </row>
    <row r="772" spans="1:3">
      <c r="A772" s="1">
        <f>ポリテクセンター浜松!A175</f>
        <v>0</v>
      </c>
      <c r="B772" s="1">
        <f>ポリテクセンター浜松!B175</f>
        <v>0</v>
      </c>
      <c r="C772" s="1">
        <f>ポリテクセンター浜松!C175</f>
        <v>0</v>
      </c>
    </row>
    <row r="773" spans="1:3">
      <c r="A773" s="1">
        <f>ポリテクセンター浜松!A176</f>
        <v>0</v>
      </c>
      <c r="B773" s="1">
        <f>ポリテクセンター浜松!B176</f>
        <v>0</v>
      </c>
      <c r="C773" s="1">
        <f>ポリテクセンター浜松!C176</f>
        <v>0</v>
      </c>
    </row>
    <row r="774" spans="1:3">
      <c r="A774" s="1">
        <f>ポリテクセンター浜松!A177</f>
        <v>0</v>
      </c>
      <c r="B774" s="1">
        <f>ポリテクセンター浜松!B177</f>
        <v>0</v>
      </c>
      <c r="C774" s="1">
        <f>ポリテクセンター浜松!C177</f>
        <v>0</v>
      </c>
    </row>
    <row r="775" spans="1:3">
      <c r="A775" s="1">
        <f>ポリテクセンター浜松!A178</f>
        <v>0</v>
      </c>
      <c r="B775" s="1">
        <f>ポリテクセンター浜松!B178</f>
        <v>0</v>
      </c>
      <c r="C775" s="1">
        <f>ポリテクセンター浜松!C178</f>
        <v>0</v>
      </c>
    </row>
    <row r="776" spans="1:3">
      <c r="A776" s="1">
        <f>ポリテクセンター浜松!A179</f>
        <v>0</v>
      </c>
      <c r="B776" s="1">
        <f>ポリテクセンター浜松!B179</f>
        <v>0</v>
      </c>
      <c r="C776" s="1">
        <f>ポリテクセンター浜松!C179</f>
        <v>0</v>
      </c>
    </row>
    <row r="777" spans="1:3">
      <c r="A777" s="1">
        <f>ポリテクセンター浜松!A180</f>
        <v>0</v>
      </c>
      <c r="B777" s="1">
        <f>ポリテクセンター浜松!B180</f>
        <v>0</v>
      </c>
      <c r="C777" s="1">
        <f>ポリテクセンター浜松!C180</f>
        <v>0</v>
      </c>
    </row>
    <row r="778" spans="1:3">
      <c r="A778" s="1">
        <f>ポリテクセンター浜松!A181</f>
        <v>0</v>
      </c>
      <c r="B778" s="1">
        <f>ポリテクセンター浜松!B181</f>
        <v>0</v>
      </c>
      <c r="C778" s="1">
        <f>ポリテクセンター浜松!C181</f>
        <v>0</v>
      </c>
    </row>
    <row r="779" spans="1:3">
      <c r="A779" s="1">
        <f>ポリテクセンター浜松!A182</f>
        <v>0</v>
      </c>
      <c r="B779" s="1">
        <f>ポリテクセンター浜松!B182</f>
        <v>0</v>
      </c>
      <c r="C779" s="1">
        <f>ポリテクセンター浜松!C182</f>
        <v>0</v>
      </c>
    </row>
    <row r="780" spans="1:3">
      <c r="A780" s="1">
        <f>ポリテクセンター浜松!A183</f>
        <v>0</v>
      </c>
      <c r="B780" s="1">
        <f>ポリテクセンター浜松!B183</f>
        <v>0</v>
      </c>
      <c r="C780" s="1">
        <f>ポリテクセンター浜松!C183</f>
        <v>0</v>
      </c>
    </row>
    <row r="781" spans="1:3">
      <c r="A781" s="1">
        <f>ポリテクセンター浜松!A184</f>
        <v>0</v>
      </c>
      <c r="B781" s="1">
        <f>ポリテクセンター浜松!B184</f>
        <v>0</v>
      </c>
      <c r="C781" s="1">
        <f>ポリテクセンター浜松!C184</f>
        <v>0</v>
      </c>
    </row>
    <row r="782" spans="1:3">
      <c r="A782" s="1">
        <f>ポリテクセンター浜松!A185</f>
        <v>0</v>
      </c>
      <c r="B782" s="1">
        <f>ポリテクセンター浜松!B185</f>
        <v>0</v>
      </c>
      <c r="C782" s="1">
        <f>ポリテクセンター浜松!C185</f>
        <v>0</v>
      </c>
    </row>
    <row r="783" spans="1:3">
      <c r="A783" s="1">
        <f>ポリテクセンター浜松!A186</f>
        <v>0</v>
      </c>
      <c r="B783" s="1">
        <f>ポリテクセンター浜松!B186</f>
        <v>0</v>
      </c>
      <c r="C783" s="1">
        <f>ポリテクセンター浜松!C186</f>
        <v>0</v>
      </c>
    </row>
    <row r="784" spans="1:3">
      <c r="A784" s="1">
        <f>ポリテクセンター浜松!A187</f>
        <v>0</v>
      </c>
      <c r="B784" s="1">
        <f>ポリテクセンター浜松!B187</f>
        <v>0</v>
      </c>
      <c r="C784" s="1">
        <f>ポリテクセンター浜松!C187</f>
        <v>0</v>
      </c>
    </row>
    <row r="785" spans="1:3">
      <c r="A785" s="1">
        <f>ポリテクセンター浜松!A188</f>
        <v>0</v>
      </c>
      <c r="B785" s="1">
        <f>ポリテクセンター浜松!B188</f>
        <v>0</v>
      </c>
      <c r="C785" s="1">
        <f>ポリテクセンター浜松!C188</f>
        <v>0</v>
      </c>
    </row>
    <row r="786" spans="1:3">
      <c r="A786" s="1">
        <f>ポリテクセンター浜松!A189</f>
        <v>0</v>
      </c>
      <c r="B786" s="1">
        <f>ポリテクセンター浜松!B189</f>
        <v>0</v>
      </c>
      <c r="C786" s="1">
        <f>ポリテクセンター浜松!C189</f>
        <v>0</v>
      </c>
    </row>
    <row r="787" spans="1:3">
      <c r="A787" s="1">
        <f>ポリテクセンター浜松!A190</f>
        <v>0</v>
      </c>
      <c r="B787" s="1">
        <f>ポリテクセンター浜松!B190</f>
        <v>0</v>
      </c>
      <c r="C787" s="1">
        <f>ポリテクセンター浜松!C190</f>
        <v>0</v>
      </c>
    </row>
    <row r="788" spans="1:3">
      <c r="A788" s="1">
        <f>ポリテクセンター浜松!A191</f>
        <v>0</v>
      </c>
      <c r="B788" s="1">
        <f>ポリテクセンター浜松!B191</f>
        <v>0</v>
      </c>
      <c r="C788" s="1">
        <f>ポリテクセンター浜松!C191</f>
        <v>0</v>
      </c>
    </row>
    <row r="789" spans="1:3">
      <c r="A789" s="1">
        <f>ポリテクセンター浜松!A192</f>
        <v>0</v>
      </c>
      <c r="B789" s="1">
        <f>ポリテクセンター浜松!B192</f>
        <v>0</v>
      </c>
      <c r="C789" s="1">
        <f>ポリテクセンター浜松!C192</f>
        <v>0</v>
      </c>
    </row>
    <row r="790" spans="1:3">
      <c r="A790" s="1">
        <f>ポリテクセンター浜松!A193</f>
        <v>0</v>
      </c>
      <c r="B790" s="1">
        <f>ポリテクセンター浜松!B193</f>
        <v>0</v>
      </c>
      <c r="C790" s="1">
        <f>ポリテクセンター浜松!C193</f>
        <v>0</v>
      </c>
    </row>
    <row r="791" spans="1:3">
      <c r="A791" s="1">
        <f>ポリテクセンター浜松!A194</f>
        <v>0</v>
      </c>
      <c r="B791" s="1">
        <f>ポリテクセンター浜松!B194</f>
        <v>0</v>
      </c>
      <c r="C791" s="1">
        <f>ポリテクセンター浜松!C194</f>
        <v>0</v>
      </c>
    </row>
    <row r="792" spans="1:3">
      <c r="A792" s="1">
        <f>ポリテクセンター浜松!A195</f>
        <v>0</v>
      </c>
      <c r="B792" s="1">
        <f>ポリテクセンター浜松!B195</f>
        <v>0</v>
      </c>
      <c r="C792" s="1">
        <f>ポリテクセンター浜松!C195</f>
        <v>0</v>
      </c>
    </row>
    <row r="793" spans="1:3">
      <c r="A793" s="1">
        <f>ポリテクセンター浜松!A196</f>
        <v>0</v>
      </c>
      <c r="B793" s="1">
        <f>ポリテクセンター浜松!B196</f>
        <v>0</v>
      </c>
      <c r="C793" s="1">
        <f>ポリテクセンター浜松!C196</f>
        <v>0</v>
      </c>
    </row>
    <row r="794" spans="1:3">
      <c r="A794" s="1">
        <f>ポリテクセンター浜松!A197</f>
        <v>0</v>
      </c>
      <c r="B794" s="1">
        <f>ポリテクセンター浜松!B197</f>
        <v>0</v>
      </c>
      <c r="C794" s="1">
        <f>ポリテクセンター浜松!C197</f>
        <v>0</v>
      </c>
    </row>
    <row r="795" spans="1:3">
      <c r="A795" s="1">
        <f>ポリテクセンター浜松!A198</f>
        <v>0</v>
      </c>
      <c r="B795" s="1">
        <f>ポリテクセンター浜松!B198</f>
        <v>0</v>
      </c>
      <c r="C795" s="1">
        <f>ポリテクセンター浜松!C198</f>
        <v>0</v>
      </c>
    </row>
    <row r="796" spans="1:3">
      <c r="A796" s="1">
        <f>ポリテクセンター浜松!A199</f>
        <v>0</v>
      </c>
      <c r="B796" s="1">
        <f>ポリテクセンター浜松!B199</f>
        <v>0</v>
      </c>
      <c r="C796" s="1">
        <f>ポリテクセンター浜松!C199</f>
        <v>0</v>
      </c>
    </row>
    <row r="797" spans="1:3">
      <c r="A797" s="1">
        <f>ポリテクセンター浜松!A200</f>
        <v>0</v>
      </c>
      <c r="B797" s="1">
        <f>ポリテクセンター浜松!B200</f>
        <v>0</v>
      </c>
      <c r="C797" s="1">
        <f>ポリテクセンター浜松!C200</f>
        <v>0</v>
      </c>
    </row>
    <row r="798" spans="1:3">
      <c r="A798" s="1">
        <f>ポリテクセンター浜松!A201</f>
        <v>0</v>
      </c>
      <c r="B798" s="1">
        <f>ポリテクセンター浜松!B201</f>
        <v>0</v>
      </c>
      <c r="C798" s="1">
        <f>ポリテクセンター浜松!C201</f>
        <v>0</v>
      </c>
    </row>
    <row r="799" spans="1:3">
      <c r="A799" s="1">
        <f>ポリテクセンター浜松!A202</f>
        <v>0</v>
      </c>
      <c r="B799" s="1">
        <f>ポリテクセンター浜松!B202</f>
        <v>0</v>
      </c>
      <c r="C799" s="1">
        <f>ポリテクセンター浜松!C202</f>
        <v>0</v>
      </c>
    </row>
    <row r="800" spans="1:3">
      <c r="A800" s="1">
        <f>ポリテクセンター浜松!A203</f>
        <v>0</v>
      </c>
      <c r="B800" s="1">
        <f>ポリテクセンター浜松!B203</f>
        <v>0</v>
      </c>
      <c r="C800" s="1">
        <f>ポリテクセンター浜松!C203</f>
        <v>0</v>
      </c>
    </row>
    <row r="801" spans="1:3">
      <c r="A801" s="1" t="str">
        <f>静岡理工科大学!A4</f>
        <v>静理大001</v>
      </c>
      <c r="B801" s="1">
        <f>静岡理工科大学!B4</f>
        <v>0</v>
      </c>
      <c r="C801" s="1">
        <f>静岡理工科大学!C4</f>
        <v>0</v>
      </c>
    </row>
    <row r="802" spans="1:3">
      <c r="A802" s="1" t="str">
        <f>静岡理工科大学!A5</f>
        <v>静理大002</v>
      </c>
      <c r="B802" s="1">
        <f>静岡理工科大学!B5</f>
        <v>0</v>
      </c>
      <c r="C802" s="1">
        <f>静岡理工科大学!C5</f>
        <v>0</v>
      </c>
    </row>
    <row r="803" spans="1:3">
      <c r="A803" s="1" t="str">
        <f>静岡理工科大学!A6</f>
        <v>静理大003</v>
      </c>
      <c r="B803" s="1">
        <f>静岡理工科大学!B6</f>
        <v>0</v>
      </c>
      <c r="C803" s="1">
        <f>静岡理工科大学!C6</f>
        <v>0</v>
      </c>
    </row>
    <row r="804" spans="1:3">
      <c r="A804" s="1" t="str">
        <f>静岡理工科大学!A7</f>
        <v>静理大004</v>
      </c>
      <c r="B804" s="1">
        <f>静岡理工科大学!B7</f>
        <v>0</v>
      </c>
      <c r="C804" s="1">
        <f>静岡理工科大学!C7</f>
        <v>0</v>
      </c>
    </row>
    <row r="805" spans="1:3">
      <c r="A805" s="1" t="str">
        <f>静岡理工科大学!A8</f>
        <v>静理大005</v>
      </c>
      <c r="B805" s="1">
        <f>静岡理工科大学!B8</f>
        <v>0</v>
      </c>
      <c r="C805" s="1">
        <f>静岡理工科大学!C8</f>
        <v>0</v>
      </c>
    </row>
    <row r="806" spans="1:3">
      <c r="A806" s="1" t="str">
        <f>静岡理工科大学!A9</f>
        <v>静理大006</v>
      </c>
      <c r="B806" s="1">
        <f>静岡理工科大学!B9</f>
        <v>0</v>
      </c>
      <c r="C806" s="1">
        <f>静岡理工科大学!C9</f>
        <v>0</v>
      </c>
    </row>
    <row r="807" spans="1:3">
      <c r="A807" s="1" t="str">
        <f>静岡理工科大学!A10</f>
        <v>静理大007</v>
      </c>
      <c r="B807" s="1">
        <f>静岡理工科大学!B10</f>
        <v>0</v>
      </c>
      <c r="C807" s="1">
        <f>静岡理工科大学!C10</f>
        <v>0</v>
      </c>
    </row>
    <row r="808" spans="1:3">
      <c r="A808" s="1" t="str">
        <f>静岡理工科大学!A11</f>
        <v>静理大008</v>
      </c>
      <c r="B808" s="1">
        <f>静岡理工科大学!B11</f>
        <v>0</v>
      </c>
      <c r="C808" s="1">
        <f>静岡理工科大学!C11</f>
        <v>0</v>
      </c>
    </row>
    <row r="809" spans="1:3">
      <c r="A809" s="1" t="str">
        <f>静岡理工科大学!A12</f>
        <v>静理大009</v>
      </c>
      <c r="B809" s="1">
        <f>静岡理工科大学!B12</f>
        <v>0</v>
      </c>
      <c r="C809" s="1">
        <f>静岡理工科大学!C12</f>
        <v>0</v>
      </c>
    </row>
    <row r="810" spans="1:3">
      <c r="A810" s="1" t="str">
        <f>静岡理工科大学!A13</f>
        <v>静理大010</v>
      </c>
      <c r="B810" s="1">
        <f>静岡理工科大学!B13</f>
        <v>0</v>
      </c>
      <c r="C810" s="1">
        <f>静岡理工科大学!C13</f>
        <v>0</v>
      </c>
    </row>
    <row r="811" spans="1:3">
      <c r="A811" s="1">
        <f>静岡理工科大学!A14</f>
        <v>0</v>
      </c>
      <c r="B811" s="1">
        <f>静岡理工科大学!B14</f>
        <v>0</v>
      </c>
      <c r="C811" s="1">
        <f>静岡理工科大学!C14</f>
        <v>0</v>
      </c>
    </row>
    <row r="812" spans="1:3">
      <c r="A812" s="1">
        <f>静岡理工科大学!A15</f>
        <v>0</v>
      </c>
      <c r="B812" s="1">
        <f>静岡理工科大学!B15</f>
        <v>0</v>
      </c>
      <c r="C812" s="1">
        <f>静岡理工科大学!C15</f>
        <v>0</v>
      </c>
    </row>
    <row r="813" spans="1:3">
      <c r="A813" s="1">
        <f>静岡理工科大学!A16</f>
        <v>0</v>
      </c>
      <c r="B813" s="1">
        <f>静岡理工科大学!B16</f>
        <v>0</v>
      </c>
      <c r="C813" s="1">
        <f>静岡理工科大学!C16</f>
        <v>0</v>
      </c>
    </row>
    <row r="814" spans="1:3">
      <c r="A814" s="1">
        <f>静岡理工科大学!A17</f>
        <v>0</v>
      </c>
      <c r="B814" s="1">
        <f>静岡理工科大学!B17</f>
        <v>0</v>
      </c>
      <c r="C814" s="1">
        <f>静岡理工科大学!C17</f>
        <v>0</v>
      </c>
    </row>
    <row r="815" spans="1:3">
      <c r="A815" s="1">
        <f>静岡理工科大学!A18</f>
        <v>0</v>
      </c>
      <c r="B815" s="1">
        <f>静岡理工科大学!B18</f>
        <v>0</v>
      </c>
      <c r="C815" s="1">
        <f>静岡理工科大学!C18</f>
        <v>0</v>
      </c>
    </row>
    <row r="816" spans="1:3">
      <c r="A816" s="1">
        <f>静岡理工科大学!A19</f>
        <v>0</v>
      </c>
      <c r="B816" s="1">
        <f>静岡理工科大学!B19</f>
        <v>0</v>
      </c>
      <c r="C816" s="1">
        <f>静岡理工科大学!C19</f>
        <v>0</v>
      </c>
    </row>
    <row r="817" spans="1:3">
      <c r="A817" s="1">
        <f>静岡理工科大学!A20</f>
        <v>0</v>
      </c>
      <c r="B817" s="1">
        <f>静岡理工科大学!B20</f>
        <v>0</v>
      </c>
      <c r="C817" s="1">
        <f>静岡理工科大学!C20</f>
        <v>0</v>
      </c>
    </row>
    <row r="818" spans="1:3">
      <c r="A818" s="1">
        <f>静岡理工科大学!A21</f>
        <v>0</v>
      </c>
      <c r="B818" s="1">
        <f>静岡理工科大学!B21</f>
        <v>0</v>
      </c>
      <c r="C818" s="1">
        <f>静岡理工科大学!C21</f>
        <v>0</v>
      </c>
    </row>
    <row r="819" spans="1:3">
      <c r="A819" s="1">
        <f>静岡理工科大学!A22</f>
        <v>0</v>
      </c>
      <c r="B819" s="1">
        <f>静岡理工科大学!B22</f>
        <v>0</v>
      </c>
      <c r="C819" s="1">
        <f>静岡理工科大学!C22</f>
        <v>0</v>
      </c>
    </row>
    <row r="820" spans="1:3">
      <c r="A820" s="1">
        <f>静岡理工科大学!A23</f>
        <v>0</v>
      </c>
      <c r="B820" s="1">
        <f>静岡理工科大学!B23</f>
        <v>0</v>
      </c>
      <c r="C820" s="1">
        <f>静岡理工科大学!C23</f>
        <v>0</v>
      </c>
    </row>
    <row r="821" spans="1:3">
      <c r="A821" s="1">
        <f>静岡理工科大学!A24</f>
        <v>0</v>
      </c>
      <c r="B821" s="1">
        <f>静岡理工科大学!B24</f>
        <v>0</v>
      </c>
      <c r="C821" s="1">
        <f>静岡理工科大学!C24</f>
        <v>0</v>
      </c>
    </row>
    <row r="822" spans="1:3">
      <c r="A822" s="1">
        <f>静岡理工科大学!A25</f>
        <v>0</v>
      </c>
      <c r="B822" s="1">
        <f>静岡理工科大学!B25</f>
        <v>0</v>
      </c>
      <c r="C822" s="1">
        <f>静岡理工科大学!C25</f>
        <v>0</v>
      </c>
    </row>
    <row r="823" spans="1:3">
      <c r="A823" s="1">
        <f>静岡理工科大学!A26</f>
        <v>0</v>
      </c>
      <c r="B823" s="1">
        <f>静岡理工科大学!B26</f>
        <v>0</v>
      </c>
      <c r="C823" s="1">
        <f>静岡理工科大学!C26</f>
        <v>0</v>
      </c>
    </row>
    <row r="824" spans="1:3">
      <c r="A824" s="1">
        <f>静岡理工科大学!A27</f>
        <v>0</v>
      </c>
      <c r="B824" s="1">
        <f>静岡理工科大学!B27</f>
        <v>0</v>
      </c>
      <c r="C824" s="1">
        <f>静岡理工科大学!C27</f>
        <v>0</v>
      </c>
    </row>
    <row r="825" spans="1:3">
      <c r="A825" s="1">
        <f>静岡理工科大学!A28</f>
        <v>0</v>
      </c>
      <c r="B825" s="1">
        <f>静岡理工科大学!B28</f>
        <v>0</v>
      </c>
      <c r="C825" s="1">
        <f>静岡理工科大学!C28</f>
        <v>0</v>
      </c>
    </row>
    <row r="826" spans="1:3">
      <c r="A826" s="1">
        <f>静岡理工科大学!A29</f>
        <v>0</v>
      </c>
      <c r="B826" s="1">
        <f>静岡理工科大学!B29</f>
        <v>0</v>
      </c>
      <c r="C826" s="1">
        <f>静岡理工科大学!C29</f>
        <v>0</v>
      </c>
    </row>
    <row r="827" spans="1:3">
      <c r="A827" s="1">
        <f>静岡理工科大学!A30</f>
        <v>0</v>
      </c>
      <c r="B827" s="1">
        <f>静岡理工科大学!B30</f>
        <v>0</v>
      </c>
      <c r="C827" s="1">
        <f>静岡理工科大学!C30</f>
        <v>0</v>
      </c>
    </row>
    <row r="828" spans="1:3">
      <c r="A828" s="1">
        <f>静岡理工科大学!A31</f>
        <v>0</v>
      </c>
      <c r="B828" s="1">
        <f>静岡理工科大学!B31</f>
        <v>0</v>
      </c>
      <c r="C828" s="1">
        <f>静岡理工科大学!C31</f>
        <v>0</v>
      </c>
    </row>
    <row r="829" spans="1:3">
      <c r="A829" s="1">
        <f>静岡理工科大学!A32</f>
        <v>0</v>
      </c>
      <c r="B829" s="1">
        <f>静岡理工科大学!B32</f>
        <v>0</v>
      </c>
      <c r="C829" s="1">
        <f>静岡理工科大学!C32</f>
        <v>0</v>
      </c>
    </row>
    <row r="830" spans="1:3">
      <c r="A830" s="1">
        <f>静岡理工科大学!A33</f>
        <v>0</v>
      </c>
      <c r="B830" s="1">
        <f>静岡理工科大学!B33</f>
        <v>0</v>
      </c>
      <c r="C830" s="1">
        <f>静岡理工科大学!C33</f>
        <v>0</v>
      </c>
    </row>
    <row r="831" spans="1:3">
      <c r="A831" s="1">
        <f>静岡理工科大学!A34</f>
        <v>0</v>
      </c>
      <c r="B831" s="1">
        <f>静岡理工科大学!B34</f>
        <v>0</v>
      </c>
      <c r="C831" s="1">
        <f>静岡理工科大学!C34</f>
        <v>0</v>
      </c>
    </row>
    <row r="832" spans="1:3">
      <c r="A832" s="1">
        <f>静岡理工科大学!A35</f>
        <v>0</v>
      </c>
      <c r="B832" s="1">
        <f>静岡理工科大学!B35</f>
        <v>0</v>
      </c>
      <c r="C832" s="1">
        <f>静岡理工科大学!C35</f>
        <v>0</v>
      </c>
    </row>
    <row r="833" spans="1:3">
      <c r="A833" s="1">
        <f>静岡理工科大学!A36</f>
        <v>0</v>
      </c>
      <c r="B833" s="1">
        <f>静岡理工科大学!B36</f>
        <v>0</v>
      </c>
      <c r="C833" s="1">
        <f>静岡理工科大学!C36</f>
        <v>0</v>
      </c>
    </row>
    <row r="834" spans="1:3">
      <c r="A834" s="1">
        <f>静岡理工科大学!A37</f>
        <v>0</v>
      </c>
      <c r="B834" s="1">
        <f>静岡理工科大学!B37</f>
        <v>0</v>
      </c>
      <c r="C834" s="1">
        <f>静岡理工科大学!C37</f>
        <v>0</v>
      </c>
    </row>
    <row r="835" spans="1:3">
      <c r="A835" s="1">
        <f>静岡理工科大学!A38</f>
        <v>0</v>
      </c>
      <c r="B835" s="1">
        <f>静岡理工科大学!B38</f>
        <v>0</v>
      </c>
      <c r="C835" s="1">
        <f>静岡理工科大学!C38</f>
        <v>0</v>
      </c>
    </row>
    <row r="836" spans="1:3">
      <c r="A836" s="1">
        <f>静岡理工科大学!A39</f>
        <v>0</v>
      </c>
      <c r="B836" s="1">
        <f>静岡理工科大学!B39</f>
        <v>0</v>
      </c>
      <c r="C836" s="1">
        <f>静岡理工科大学!C39</f>
        <v>0</v>
      </c>
    </row>
    <row r="837" spans="1:3">
      <c r="A837" s="1">
        <f>静岡理工科大学!A40</f>
        <v>0</v>
      </c>
      <c r="B837" s="1">
        <f>静岡理工科大学!B40</f>
        <v>0</v>
      </c>
      <c r="C837" s="1">
        <f>静岡理工科大学!C40</f>
        <v>0</v>
      </c>
    </row>
    <row r="838" spans="1:3">
      <c r="A838" s="1">
        <f>静岡理工科大学!A41</f>
        <v>0</v>
      </c>
      <c r="B838" s="1">
        <f>静岡理工科大学!B41</f>
        <v>0</v>
      </c>
      <c r="C838" s="1">
        <f>静岡理工科大学!C41</f>
        <v>0</v>
      </c>
    </row>
    <row r="839" spans="1:3">
      <c r="A839" s="1">
        <f>静岡理工科大学!A42</f>
        <v>0</v>
      </c>
      <c r="B839" s="1">
        <f>静岡理工科大学!B42</f>
        <v>0</v>
      </c>
      <c r="C839" s="1">
        <f>静岡理工科大学!C42</f>
        <v>0</v>
      </c>
    </row>
    <row r="840" spans="1:3">
      <c r="A840" s="1">
        <f>静岡理工科大学!A43</f>
        <v>0</v>
      </c>
      <c r="B840" s="1">
        <f>静岡理工科大学!B43</f>
        <v>0</v>
      </c>
      <c r="C840" s="1">
        <f>静岡理工科大学!C43</f>
        <v>0</v>
      </c>
    </row>
    <row r="841" spans="1:3">
      <c r="A841" s="1">
        <f>静岡理工科大学!A44</f>
        <v>0</v>
      </c>
      <c r="B841" s="1">
        <f>静岡理工科大学!B44</f>
        <v>0</v>
      </c>
      <c r="C841" s="1">
        <f>静岡理工科大学!C44</f>
        <v>0</v>
      </c>
    </row>
    <row r="842" spans="1:3">
      <c r="A842" s="1">
        <f>静岡理工科大学!A45</f>
        <v>0</v>
      </c>
      <c r="B842" s="1">
        <f>静岡理工科大学!B45</f>
        <v>0</v>
      </c>
      <c r="C842" s="1">
        <f>静岡理工科大学!C45</f>
        <v>0</v>
      </c>
    </row>
    <row r="843" spans="1:3">
      <c r="A843" s="1">
        <f>静岡理工科大学!A46</f>
        <v>0</v>
      </c>
      <c r="B843" s="1">
        <f>静岡理工科大学!B46</f>
        <v>0</v>
      </c>
      <c r="C843" s="1">
        <f>静岡理工科大学!C46</f>
        <v>0</v>
      </c>
    </row>
    <row r="844" spans="1:3">
      <c r="A844" s="1">
        <f>静岡理工科大学!A47</f>
        <v>0</v>
      </c>
      <c r="B844" s="1">
        <f>静岡理工科大学!B47</f>
        <v>0</v>
      </c>
      <c r="C844" s="1">
        <f>静岡理工科大学!C47</f>
        <v>0</v>
      </c>
    </row>
    <row r="845" spans="1:3">
      <c r="A845" s="1">
        <f>静岡理工科大学!A48</f>
        <v>0</v>
      </c>
      <c r="B845" s="1">
        <f>静岡理工科大学!B48</f>
        <v>0</v>
      </c>
      <c r="C845" s="1">
        <f>静岡理工科大学!C48</f>
        <v>0</v>
      </c>
    </row>
    <row r="846" spans="1:3">
      <c r="A846" s="1">
        <f>静岡理工科大学!A49</f>
        <v>0</v>
      </c>
      <c r="B846" s="1">
        <f>静岡理工科大学!B49</f>
        <v>0</v>
      </c>
      <c r="C846" s="1">
        <f>静岡理工科大学!C49</f>
        <v>0</v>
      </c>
    </row>
    <row r="847" spans="1:3">
      <c r="A847" s="1">
        <f>静岡理工科大学!A50</f>
        <v>0</v>
      </c>
      <c r="B847" s="1">
        <f>静岡理工科大学!B50</f>
        <v>0</v>
      </c>
      <c r="C847" s="1">
        <f>静岡理工科大学!C50</f>
        <v>0</v>
      </c>
    </row>
    <row r="848" spans="1:3">
      <c r="A848" s="1">
        <f>静岡理工科大学!A51</f>
        <v>0</v>
      </c>
      <c r="B848" s="1">
        <f>静岡理工科大学!B51</f>
        <v>0</v>
      </c>
      <c r="C848" s="1">
        <f>静岡理工科大学!C51</f>
        <v>0</v>
      </c>
    </row>
    <row r="849" spans="1:4">
      <c r="A849" s="1">
        <f>静岡理工科大学!A52</f>
        <v>0</v>
      </c>
      <c r="B849" s="1">
        <f>静岡理工科大学!B52</f>
        <v>0</v>
      </c>
      <c r="C849" s="1">
        <f>静岡理工科大学!C52</f>
        <v>0</v>
      </c>
    </row>
    <row r="850" spans="1:4">
      <c r="A850" s="1">
        <f>静岡理工科大学!A53</f>
        <v>0</v>
      </c>
      <c r="B850" s="1">
        <f>静岡理工科大学!B53</f>
        <v>0</v>
      </c>
      <c r="C850" s="1">
        <f>静岡理工科大学!C53</f>
        <v>0</v>
      </c>
    </row>
    <row r="851" spans="1:4">
      <c r="A851" s="93" t="str">
        <f>静岡県立大学!A4</f>
        <v>静県大001</v>
      </c>
      <c r="B851" s="93" t="str">
        <f>静岡県立大学!B4</f>
        <v>機械学習入門</v>
      </c>
      <c r="C851" s="93">
        <f>静岡県立大学!C4</f>
        <v>2940</v>
      </c>
    </row>
    <row r="852" spans="1:4">
      <c r="A852" s="93" t="str">
        <f>静岡県立大学!A5</f>
        <v>静県大002</v>
      </c>
      <c r="B852" s="93" t="str">
        <f>静岡県立大学!B5</f>
        <v>しくみから学ぶ生成AI</v>
      </c>
      <c r="C852" s="93">
        <f>静岡県立大学!C5</f>
        <v>1960</v>
      </c>
    </row>
    <row r="853" spans="1:4">
      <c r="A853" s="93" t="str">
        <f>静岡県立大学!A6</f>
        <v>静県大003</v>
      </c>
      <c r="B853" s="93" t="str">
        <f>静岡県立大学!B6</f>
        <v>ビジネスダッシュボード入門</v>
      </c>
      <c r="C853" s="93">
        <f>静岡県立大学!C6</f>
        <v>2940</v>
      </c>
    </row>
    <row r="854" spans="1:4">
      <c r="A854" s="93" t="str">
        <f>静岡県立大学!A7</f>
        <v>静県大004</v>
      </c>
      <c r="B854" s="93" t="str">
        <f>静岡県立大学!B7</f>
        <v>Pythonによる会計データサイエンス</v>
      </c>
      <c r="C854" s="93">
        <f>静岡県立大学!C7</f>
        <v>5880</v>
      </c>
    </row>
    <row r="855" spans="1:4">
      <c r="A855" s="1">
        <f>静岡県立大学!A8</f>
        <v>0</v>
      </c>
      <c r="B855" s="1">
        <f>静岡県立大学!B8</f>
        <v>0</v>
      </c>
      <c r="C855" s="1">
        <f>静岡県立大学!C8</f>
        <v>0</v>
      </c>
    </row>
    <row r="856" spans="1:4">
      <c r="A856" s="1">
        <f>静岡県立大学!A9</f>
        <v>0</v>
      </c>
      <c r="B856" s="1">
        <f>静岡県立大学!B9</f>
        <v>0</v>
      </c>
      <c r="C856" s="1">
        <f>静岡県立大学!C9</f>
        <v>0</v>
      </c>
    </row>
    <row r="857" spans="1:4">
      <c r="A857" s="1">
        <f>静岡県立大学!A10</f>
        <v>0</v>
      </c>
      <c r="B857" s="1">
        <f>静岡県立大学!B10</f>
        <v>0</v>
      </c>
      <c r="C857" s="1">
        <f>静岡県立大学!C10</f>
        <v>0</v>
      </c>
    </row>
    <row r="858" spans="1:4">
      <c r="A858" s="93" t="s">
        <v>698</v>
      </c>
      <c r="B858" s="93" t="str">
        <f>公益財団法人静岡県産業振興財団!B4</f>
        <v>静岡ものづくり現場革新スクール</v>
      </c>
      <c r="C858" s="93">
        <f>公益財団法人静岡県産業振興財団!C4</f>
        <v>250000</v>
      </c>
      <c r="D858" s="116"/>
    </row>
    <row r="859" spans="1:4">
      <c r="A859" s="1">
        <f>静岡県立大学!A12</f>
        <v>0</v>
      </c>
      <c r="B859" s="1">
        <f>静岡県立大学!B12</f>
        <v>0</v>
      </c>
      <c r="C859" s="1">
        <f>静岡県立大学!C12</f>
        <v>0</v>
      </c>
    </row>
    <row r="860" spans="1:4">
      <c r="A860" s="1">
        <f>静岡県立大学!A13</f>
        <v>0</v>
      </c>
      <c r="B860" s="1">
        <f>静岡県立大学!B13</f>
        <v>0</v>
      </c>
      <c r="C860" s="1">
        <f>静岡県立大学!C13</f>
        <v>0</v>
      </c>
    </row>
    <row r="861" spans="1:4">
      <c r="A861" s="1">
        <f>静岡県立大学!A14</f>
        <v>0</v>
      </c>
      <c r="B861" s="1">
        <f>静岡県立大学!B14</f>
        <v>0</v>
      </c>
      <c r="C861" s="1">
        <f>静岡県立大学!C14</f>
        <v>0</v>
      </c>
    </row>
    <row r="862" spans="1:4">
      <c r="A862" s="1">
        <f>静岡県立大学!A15</f>
        <v>0</v>
      </c>
      <c r="B862" s="1">
        <f>静岡県立大学!B15</f>
        <v>0</v>
      </c>
      <c r="C862" s="1">
        <f>静岡県立大学!C15</f>
        <v>0</v>
      </c>
    </row>
    <row r="863" spans="1:4">
      <c r="A863" s="1">
        <f>静岡県立大学!A16</f>
        <v>0</v>
      </c>
      <c r="B863" s="1">
        <f>静岡県立大学!B16</f>
        <v>0</v>
      </c>
      <c r="C863" s="1">
        <f>静岡県立大学!C16</f>
        <v>0</v>
      </c>
    </row>
    <row r="864" spans="1:4">
      <c r="A864" s="1">
        <f>静岡県立大学!A17</f>
        <v>0</v>
      </c>
      <c r="B864" s="1">
        <f>静岡県立大学!B17</f>
        <v>0</v>
      </c>
      <c r="C864" s="1">
        <f>静岡県立大学!C17</f>
        <v>0</v>
      </c>
    </row>
    <row r="865" spans="1:3">
      <c r="A865" s="1">
        <f>静岡県立大学!A18</f>
        <v>0</v>
      </c>
      <c r="B865" s="1">
        <f>静岡県立大学!B18</f>
        <v>0</v>
      </c>
      <c r="C865" s="1">
        <f>静岡県立大学!C18</f>
        <v>0</v>
      </c>
    </row>
    <row r="866" spans="1:3">
      <c r="A866" s="1">
        <f>静岡県立大学!A19</f>
        <v>0</v>
      </c>
      <c r="B866" s="1">
        <f>静岡県立大学!B19</f>
        <v>0</v>
      </c>
      <c r="C866" s="1">
        <f>静岡県立大学!C19</f>
        <v>0</v>
      </c>
    </row>
    <row r="867" spans="1:3">
      <c r="A867" s="1">
        <f>静岡県立大学!A20</f>
        <v>0</v>
      </c>
      <c r="B867" s="1">
        <f>静岡県立大学!B20</f>
        <v>0</v>
      </c>
      <c r="C867" s="1">
        <f>静岡県立大学!C20</f>
        <v>0</v>
      </c>
    </row>
    <row r="868" spans="1:3">
      <c r="A868" s="1">
        <f>静岡県立大学!A21</f>
        <v>0</v>
      </c>
      <c r="B868" s="1">
        <f>静岡県立大学!B21</f>
        <v>0</v>
      </c>
      <c r="C868" s="1">
        <f>静岡県立大学!C21</f>
        <v>0</v>
      </c>
    </row>
    <row r="869" spans="1:3">
      <c r="A869" s="1">
        <f>静岡県立大学!A22</f>
        <v>0</v>
      </c>
      <c r="B869" s="1">
        <f>静岡県立大学!B22</f>
        <v>0</v>
      </c>
      <c r="C869" s="1">
        <f>静岡県立大学!C22</f>
        <v>0</v>
      </c>
    </row>
    <row r="870" spans="1:3">
      <c r="A870" s="1">
        <f>静岡県立大学!A23</f>
        <v>0</v>
      </c>
      <c r="B870" s="1">
        <f>静岡県立大学!B23</f>
        <v>0</v>
      </c>
      <c r="C870" s="1">
        <f>静岡県立大学!C23</f>
        <v>0</v>
      </c>
    </row>
    <row r="871" spans="1:3">
      <c r="A871" s="1">
        <f>静岡県立大学!A24</f>
        <v>0</v>
      </c>
      <c r="B871" s="1">
        <f>静岡県立大学!B24</f>
        <v>0</v>
      </c>
      <c r="C871" s="1">
        <f>静岡県立大学!C24</f>
        <v>0</v>
      </c>
    </row>
    <row r="872" spans="1:3">
      <c r="A872" s="1">
        <f>静岡県立大学!A25</f>
        <v>0</v>
      </c>
      <c r="B872" s="1">
        <f>静岡県立大学!B25</f>
        <v>0</v>
      </c>
      <c r="C872" s="1">
        <f>静岡県立大学!C25</f>
        <v>0</v>
      </c>
    </row>
    <row r="873" spans="1:3">
      <c r="A873" s="1">
        <f>静岡県立大学!A26</f>
        <v>0</v>
      </c>
      <c r="B873" s="1">
        <f>静岡県立大学!B26</f>
        <v>0</v>
      </c>
      <c r="C873" s="1">
        <f>静岡県立大学!C26</f>
        <v>0</v>
      </c>
    </row>
    <row r="874" spans="1:3">
      <c r="A874" s="1">
        <f>静岡県立大学!A27</f>
        <v>0</v>
      </c>
      <c r="B874" s="1">
        <f>静岡県立大学!B27</f>
        <v>0</v>
      </c>
      <c r="C874" s="1">
        <f>静岡県立大学!C27</f>
        <v>0</v>
      </c>
    </row>
    <row r="875" spans="1:3">
      <c r="A875" s="1">
        <f>静岡県立大学!A28</f>
        <v>0</v>
      </c>
      <c r="B875" s="1">
        <f>静岡県立大学!B28</f>
        <v>0</v>
      </c>
      <c r="C875" s="1">
        <f>静岡県立大学!C28</f>
        <v>0</v>
      </c>
    </row>
    <row r="876" spans="1:3">
      <c r="A876" s="1">
        <f>静岡県立大学!A29</f>
        <v>0</v>
      </c>
      <c r="B876" s="1">
        <f>静岡県立大学!B29</f>
        <v>0</v>
      </c>
      <c r="C876" s="1">
        <f>静岡県立大学!C29</f>
        <v>0</v>
      </c>
    </row>
    <row r="877" spans="1:3">
      <c r="A877" s="1">
        <f>静岡県立大学!A30</f>
        <v>0</v>
      </c>
      <c r="B877" s="1">
        <f>静岡県立大学!B30</f>
        <v>0</v>
      </c>
      <c r="C877" s="1">
        <f>静岡県立大学!C30</f>
        <v>0</v>
      </c>
    </row>
    <row r="878" spans="1:3">
      <c r="A878" s="1">
        <f>静岡県立大学!A31</f>
        <v>0</v>
      </c>
      <c r="B878" s="1">
        <f>静岡県立大学!B31</f>
        <v>0</v>
      </c>
      <c r="C878" s="1">
        <f>静岡県立大学!C31</f>
        <v>0</v>
      </c>
    </row>
    <row r="879" spans="1:3">
      <c r="A879" s="1">
        <f>静岡県立大学!A32</f>
        <v>0</v>
      </c>
      <c r="B879" s="1">
        <f>静岡県立大学!B32</f>
        <v>0</v>
      </c>
      <c r="C879" s="1">
        <f>静岡県立大学!C32</f>
        <v>0</v>
      </c>
    </row>
    <row r="880" spans="1:3">
      <c r="A880" s="1">
        <f>静岡県立大学!A33</f>
        <v>0</v>
      </c>
      <c r="B880" s="1">
        <f>静岡県立大学!B33</f>
        <v>0</v>
      </c>
      <c r="C880" s="1">
        <f>静岡県立大学!C33</f>
        <v>0</v>
      </c>
    </row>
    <row r="881" spans="1:3">
      <c r="A881" s="1">
        <f>静岡県立大学!A34</f>
        <v>0</v>
      </c>
      <c r="B881" s="1">
        <f>静岡県立大学!B34</f>
        <v>0</v>
      </c>
      <c r="C881" s="1">
        <f>静岡県立大学!C34</f>
        <v>0</v>
      </c>
    </row>
    <row r="882" spans="1:3">
      <c r="A882" s="1">
        <f>静岡県立大学!A35</f>
        <v>0</v>
      </c>
      <c r="B882" s="1">
        <f>静岡県立大学!B35</f>
        <v>0</v>
      </c>
      <c r="C882" s="1">
        <f>静岡県立大学!C35</f>
        <v>0</v>
      </c>
    </row>
    <row r="883" spans="1:3">
      <c r="A883" s="1">
        <f>静岡県立大学!A36</f>
        <v>0</v>
      </c>
      <c r="B883" s="1">
        <f>静岡県立大学!B36</f>
        <v>0</v>
      </c>
      <c r="C883" s="1">
        <f>静岡県立大学!C36</f>
        <v>0</v>
      </c>
    </row>
    <row r="884" spans="1:3">
      <c r="A884" s="1">
        <f>静岡県立大学!A37</f>
        <v>0</v>
      </c>
      <c r="B884" s="1">
        <f>静岡県立大学!B37</f>
        <v>0</v>
      </c>
      <c r="C884" s="1">
        <f>静岡県立大学!C37</f>
        <v>0</v>
      </c>
    </row>
    <row r="885" spans="1:3">
      <c r="A885" s="1">
        <f>静岡県立大学!A38</f>
        <v>0</v>
      </c>
      <c r="B885" s="1">
        <f>静岡県立大学!B38</f>
        <v>0</v>
      </c>
      <c r="C885" s="1">
        <f>静岡県立大学!C38</f>
        <v>0</v>
      </c>
    </row>
    <row r="886" spans="1:3">
      <c r="A886" s="1">
        <f>静岡県立大学!A39</f>
        <v>0</v>
      </c>
      <c r="B886" s="1">
        <f>静岡県立大学!B39</f>
        <v>0</v>
      </c>
      <c r="C886" s="1">
        <f>静岡県立大学!C39</f>
        <v>0</v>
      </c>
    </row>
    <row r="887" spans="1:3">
      <c r="A887" s="1">
        <f>静岡県立大学!A40</f>
        <v>0</v>
      </c>
      <c r="B887" s="1">
        <f>静岡県立大学!B40</f>
        <v>0</v>
      </c>
      <c r="C887" s="1">
        <f>静岡県立大学!C40</f>
        <v>0</v>
      </c>
    </row>
    <row r="888" spans="1:3">
      <c r="A888" s="1">
        <f>静岡県立大学!A41</f>
        <v>0</v>
      </c>
      <c r="B888" s="1">
        <f>静岡県立大学!B41</f>
        <v>0</v>
      </c>
      <c r="C888" s="1">
        <f>静岡県立大学!C41</f>
        <v>0</v>
      </c>
    </row>
    <row r="889" spans="1:3">
      <c r="A889" s="1">
        <f>静岡県立大学!A42</f>
        <v>0</v>
      </c>
      <c r="B889" s="1">
        <f>静岡県立大学!B42</f>
        <v>0</v>
      </c>
      <c r="C889" s="1">
        <f>静岡県立大学!C42</f>
        <v>0</v>
      </c>
    </row>
    <row r="890" spans="1:3">
      <c r="A890" s="1">
        <f>静岡県立大学!A43</f>
        <v>0</v>
      </c>
      <c r="B890" s="1">
        <f>静岡県立大学!B43</f>
        <v>0</v>
      </c>
      <c r="C890" s="1">
        <f>静岡県立大学!C43</f>
        <v>0</v>
      </c>
    </row>
    <row r="891" spans="1:3">
      <c r="A891" s="1">
        <f>静岡県立大学!A44</f>
        <v>0</v>
      </c>
      <c r="B891" s="1">
        <f>静岡県立大学!B44</f>
        <v>0</v>
      </c>
      <c r="C891" s="1">
        <f>静岡県立大学!C44</f>
        <v>0</v>
      </c>
    </row>
    <row r="892" spans="1:3">
      <c r="A892" s="1">
        <f>静岡県立大学!A45</f>
        <v>0</v>
      </c>
      <c r="B892" s="1">
        <f>静岡県立大学!B45</f>
        <v>0</v>
      </c>
      <c r="C892" s="1">
        <f>静岡県立大学!C45</f>
        <v>0</v>
      </c>
    </row>
    <row r="893" spans="1:3">
      <c r="A893" s="1">
        <f>静岡県立大学!A46</f>
        <v>0</v>
      </c>
      <c r="B893" s="1">
        <f>静岡県立大学!B46</f>
        <v>0</v>
      </c>
      <c r="C893" s="1">
        <f>静岡県立大学!C46</f>
        <v>0</v>
      </c>
    </row>
    <row r="894" spans="1:3">
      <c r="A894" s="1">
        <f>静岡県立大学!A47</f>
        <v>0</v>
      </c>
      <c r="B894" s="1">
        <f>静岡県立大学!B47</f>
        <v>0</v>
      </c>
      <c r="C894" s="1">
        <f>静岡県立大学!C47</f>
        <v>0</v>
      </c>
    </row>
    <row r="895" spans="1:3">
      <c r="A895" s="1">
        <f>静岡県立大学!A48</f>
        <v>0</v>
      </c>
      <c r="B895" s="1">
        <f>静岡県立大学!B48</f>
        <v>0</v>
      </c>
      <c r="C895" s="1">
        <f>静岡県立大学!C48</f>
        <v>0</v>
      </c>
    </row>
    <row r="896" spans="1:3">
      <c r="A896" s="1">
        <f>静岡県立大学!A49</f>
        <v>0</v>
      </c>
      <c r="B896" s="1">
        <f>静岡県立大学!B49</f>
        <v>0</v>
      </c>
      <c r="C896" s="1">
        <f>静岡県立大学!C49</f>
        <v>0</v>
      </c>
    </row>
    <row r="897" spans="1:3">
      <c r="A897" s="1">
        <f>静岡県立大学!A50</f>
        <v>0</v>
      </c>
      <c r="B897" s="1">
        <f>静岡県立大学!B50</f>
        <v>0</v>
      </c>
      <c r="C897" s="1">
        <f>静岡県立大学!C50</f>
        <v>0</v>
      </c>
    </row>
    <row r="898" spans="1:3">
      <c r="A898" s="1">
        <f>静岡県立大学!A51</f>
        <v>0</v>
      </c>
      <c r="B898" s="1">
        <f>静岡県立大学!B51</f>
        <v>0</v>
      </c>
      <c r="C898" s="1">
        <f>静岡県立大学!C51</f>
        <v>0</v>
      </c>
    </row>
    <row r="899" spans="1:3">
      <c r="A899" s="1">
        <f>静岡県立大学!A52</f>
        <v>0</v>
      </c>
      <c r="B899" s="1">
        <f>静岡県立大学!B52</f>
        <v>0</v>
      </c>
      <c r="C899" s="1">
        <f>静岡県立大学!C52</f>
        <v>0</v>
      </c>
    </row>
    <row r="900" spans="1:3">
      <c r="A900" s="1">
        <f>静岡県立大学!A53</f>
        <v>0</v>
      </c>
      <c r="B900" s="1">
        <f>静岡県立大学!B53</f>
        <v>0</v>
      </c>
      <c r="C900" s="1">
        <f>静岡県立大学!C53</f>
        <v>0</v>
      </c>
    </row>
    <row r="901" spans="1:3">
      <c r="A901" s="1">
        <f>静岡県立大学!A54</f>
        <v>0</v>
      </c>
      <c r="B901" s="1">
        <f>静岡県立大学!B54</f>
        <v>0</v>
      </c>
      <c r="C901" s="1">
        <f>静岡県立大学!C54</f>
        <v>0</v>
      </c>
    </row>
    <row r="902" spans="1:3">
      <c r="A902" s="1">
        <f>静岡県立大学!A55</f>
        <v>0</v>
      </c>
      <c r="B902" s="1">
        <f>静岡県立大学!B55</f>
        <v>0</v>
      </c>
      <c r="C902" s="1">
        <f>静岡県立大学!C55</f>
        <v>0</v>
      </c>
    </row>
    <row r="903" spans="1:3">
      <c r="A903" s="1">
        <f>静岡県立大学!A56</f>
        <v>0</v>
      </c>
      <c r="B903" s="1">
        <f>静岡県立大学!B56</f>
        <v>0</v>
      </c>
      <c r="C903" s="1">
        <f>静岡県立大学!C56</f>
        <v>0</v>
      </c>
    </row>
    <row r="904" spans="1:3">
      <c r="A904" s="1">
        <f>静岡県立大学!A57</f>
        <v>0</v>
      </c>
      <c r="B904" s="1">
        <f>静岡県立大学!B57</f>
        <v>0</v>
      </c>
      <c r="C904" s="1">
        <f>静岡県立大学!C57</f>
        <v>0</v>
      </c>
    </row>
    <row r="905" spans="1:3">
      <c r="A905" s="1">
        <f>静岡県立大学!A58</f>
        <v>0</v>
      </c>
      <c r="B905" s="1">
        <f>静岡県立大学!B58</f>
        <v>0</v>
      </c>
      <c r="C905" s="1">
        <f>静岡県立大学!C58</f>
        <v>0</v>
      </c>
    </row>
    <row r="906" spans="1:3">
      <c r="A906" s="1">
        <f>静岡県立大学!A59</f>
        <v>0</v>
      </c>
      <c r="B906" s="1">
        <f>静岡県立大学!B59</f>
        <v>0</v>
      </c>
      <c r="C906" s="1">
        <f>静岡県立大学!C59</f>
        <v>0</v>
      </c>
    </row>
    <row r="907" spans="1:3">
      <c r="A907" s="1">
        <f>静岡県立大学!A60</f>
        <v>0</v>
      </c>
      <c r="B907" s="1">
        <f>静岡県立大学!B60</f>
        <v>0</v>
      </c>
      <c r="C907" s="1">
        <f>静岡県立大学!C60</f>
        <v>0</v>
      </c>
    </row>
    <row r="908" spans="1:3">
      <c r="A908" s="1">
        <f>静岡県立大学!A61</f>
        <v>0</v>
      </c>
      <c r="B908" s="1">
        <f>静岡県立大学!B61</f>
        <v>0</v>
      </c>
      <c r="C908" s="1">
        <f>静岡県立大学!C61</f>
        <v>0</v>
      </c>
    </row>
    <row r="909" spans="1:3">
      <c r="A909" s="1">
        <f>静岡県立大学!A62</f>
        <v>0</v>
      </c>
      <c r="B909" s="1">
        <f>静岡県立大学!B62</f>
        <v>0</v>
      </c>
      <c r="C909" s="1">
        <f>静岡県立大学!C62</f>
        <v>0</v>
      </c>
    </row>
  </sheetData>
  <sheetProtection algorithmName="SHA-512" hashValue="LHU1ESHY3zD35mDXEuJNnxIhPlYXDweaAd0Lp++v1/NL/4i9Xx4Oy1GtYtKILQ858Oyonzx6b5Ptz+9QdNxsOw==" saltValue="a3PpDhAzFQHmeN6iey3dUg==" spinCount="100000" sheet="1" objects="1" scenarios="1"/>
  <phoneticPr fontId="2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7F6ECC-A8F2-4508-A6C0-557F5C170E70}">
  <sheetPr codeName="Sheet2"/>
  <dimension ref="A1:I57"/>
  <sheetViews>
    <sheetView zoomScale="85" zoomScaleNormal="85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C32" sqref="C32"/>
    </sheetView>
  </sheetViews>
  <sheetFormatPr defaultRowHeight="13.5"/>
  <cols>
    <col min="1" max="1" width="9" style="1"/>
    <col min="2" max="2" width="49.75" style="7" bestFit="1" customWidth="1"/>
    <col min="3" max="3" width="10.625" style="1" bestFit="1" customWidth="1"/>
    <col min="4" max="5" width="9" style="1"/>
    <col min="6" max="6" width="29" style="1" bestFit="1" customWidth="1"/>
    <col min="7" max="16384" width="9" style="1"/>
  </cols>
  <sheetData>
    <row r="1" spans="1:9">
      <c r="A1" s="1" t="s">
        <v>112</v>
      </c>
    </row>
    <row r="3" spans="1:9">
      <c r="A3" s="1" t="s">
        <v>17</v>
      </c>
      <c r="B3" s="7" t="s">
        <v>13</v>
      </c>
      <c r="C3" s="1" t="s">
        <v>5</v>
      </c>
      <c r="D3" s="1" t="s">
        <v>114</v>
      </c>
      <c r="E3" s="1" t="s">
        <v>143</v>
      </c>
      <c r="F3" s="1" t="s">
        <v>219</v>
      </c>
      <c r="G3" s="1" t="s">
        <v>220</v>
      </c>
    </row>
    <row r="4" spans="1:9">
      <c r="A4" s="59" t="s">
        <v>200</v>
      </c>
      <c r="B4" s="53" t="s">
        <v>201</v>
      </c>
      <c r="C4" s="60">
        <v>2200</v>
      </c>
      <c r="D4" s="61"/>
      <c r="E4" s="62"/>
      <c r="F4" s="63" t="s">
        <v>3</v>
      </c>
      <c r="G4" s="64">
        <v>0.5</v>
      </c>
      <c r="H4" s="97"/>
      <c r="I4" s="97"/>
    </row>
    <row r="5" spans="1:9">
      <c r="A5" s="59" t="s">
        <v>202</v>
      </c>
      <c r="B5" s="53" t="s">
        <v>203</v>
      </c>
      <c r="C5" s="60">
        <v>1100</v>
      </c>
      <c r="D5" s="65"/>
      <c r="E5" s="62"/>
      <c r="F5" s="63" t="s">
        <v>3</v>
      </c>
      <c r="G5" s="64">
        <v>0.5</v>
      </c>
      <c r="H5" s="97"/>
      <c r="I5" s="97"/>
    </row>
    <row r="6" spans="1:9">
      <c r="A6" s="59" t="s">
        <v>204</v>
      </c>
      <c r="B6" s="53" t="s">
        <v>205</v>
      </c>
      <c r="C6" s="60">
        <v>2200</v>
      </c>
      <c r="D6" s="65"/>
      <c r="E6" s="62"/>
      <c r="F6" s="63" t="s">
        <v>3</v>
      </c>
      <c r="G6" s="64">
        <v>0.5</v>
      </c>
      <c r="H6" s="97"/>
      <c r="I6" s="97"/>
    </row>
    <row r="7" spans="1:9">
      <c r="A7" s="59" t="s">
        <v>206</v>
      </c>
      <c r="B7" s="53" t="s">
        <v>207</v>
      </c>
      <c r="C7" s="60">
        <v>2200</v>
      </c>
      <c r="D7" s="65"/>
      <c r="E7" s="62"/>
      <c r="F7" s="63" t="s">
        <v>3</v>
      </c>
      <c r="G7" s="64">
        <v>0.5</v>
      </c>
      <c r="H7" s="97"/>
      <c r="I7" s="97"/>
    </row>
    <row r="8" spans="1:9">
      <c r="A8" s="59" t="s">
        <v>208</v>
      </c>
      <c r="B8" s="53" t="s">
        <v>209</v>
      </c>
      <c r="C8" s="60">
        <v>2200</v>
      </c>
      <c r="D8" s="65"/>
      <c r="E8" s="62"/>
      <c r="F8" s="63" t="s">
        <v>3</v>
      </c>
      <c r="G8" s="64">
        <v>0.5</v>
      </c>
      <c r="H8" s="97"/>
      <c r="I8" s="97"/>
    </row>
    <row r="9" spans="1:9">
      <c r="A9" s="59" t="s">
        <v>210</v>
      </c>
      <c r="B9" s="53" t="s">
        <v>211</v>
      </c>
      <c r="C9" s="60">
        <v>4400</v>
      </c>
      <c r="D9" s="65"/>
      <c r="E9" s="62"/>
      <c r="F9" s="63" t="s">
        <v>3</v>
      </c>
      <c r="G9" s="64">
        <v>0.5</v>
      </c>
      <c r="H9" s="97"/>
      <c r="I9" s="97"/>
    </row>
    <row r="10" spans="1:9">
      <c r="A10" s="59" t="s">
        <v>212</v>
      </c>
      <c r="B10" s="53" t="s">
        <v>109</v>
      </c>
      <c r="C10" s="60">
        <v>2200</v>
      </c>
      <c r="D10" s="65"/>
      <c r="E10" s="62"/>
      <c r="F10" s="63" t="s">
        <v>3</v>
      </c>
      <c r="G10" s="64">
        <v>0.5</v>
      </c>
      <c r="H10" s="97"/>
      <c r="I10" s="97"/>
    </row>
    <row r="11" spans="1:9">
      <c r="A11" s="59" t="s">
        <v>213</v>
      </c>
      <c r="B11" s="53" t="s">
        <v>214</v>
      </c>
      <c r="C11" s="60">
        <v>14300</v>
      </c>
      <c r="D11" s="65"/>
      <c r="E11" s="62"/>
      <c r="F11" s="63" t="s">
        <v>3</v>
      </c>
      <c r="G11" s="64">
        <v>0.5</v>
      </c>
      <c r="H11" s="97"/>
      <c r="I11" s="97"/>
    </row>
    <row r="12" spans="1:9">
      <c r="A12" s="59" t="s">
        <v>215</v>
      </c>
      <c r="B12" s="53" t="s">
        <v>216</v>
      </c>
      <c r="C12" s="60">
        <v>3300</v>
      </c>
      <c r="D12" s="65"/>
      <c r="E12" s="62"/>
      <c r="F12" s="63" t="s">
        <v>3</v>
      </c>
      <c r="G12" s="64">
        <v>0.5</v>
      </c>
      <c r="H12" s="97"/>
      <c r="I12" s="97"/>
    </row>
    <row r="13" spans="1:9">
      <c r="A13" s="59" t="s">
        <v>217</v>
      </c>
      <c r="B13" s="53" t="s">
        <v>110</v>
      </c>
      <c r="C13" s="60">
        <v>2200</v>
      </c>
      <c r="D13" s="65"/>
      <c r="E13" s="62"/>
      <c r="F13" s="63" t="s">
        <v>3</v>
      </c>
      <c r="G13" s="64">
        <v>0.5</v>
      </c>
      <c r="H13" s="97"/>
      <c r="I13" s="97"/>
    </row>
    <row r="14" spans="1:9">
      <c r="B14" s="1"/>
      <c r="C14" s="7"/>
    </row>
    <row r="15" spans="1:9">
      <c r="B15" s="1"/>
      <c r="C15" s="7"/>
    </row>
    <row r="16" spans="1:9">
      <c r="B16" s="1"/>
      <c r="C16" s="7"/>
    </row>
    <row r="17" spans="2:3">
      <c r="B17" s="1"/>
      <c r="C17" s="7"/>
    </row>
    <row r="18" spans="2:3">
      <c r="B18" s="1"/>
      <c r="C18" s="7"/>
    </row>
    <row r="19" spans="2:3">
      <c r="B19" s="1"/>
      <c r="C19" s="7"/>
    </row>
    <row r="20" spans="2:3">
      <c r="B20" s="1"/>
      <c r="C20" s="7"/>
    </row>
    <row r="21" spans="2:3">
      <c r="B21" s="1"/>
      <c r="C21" s="7"/>
    </row>
    <row r="22" spans="2:3">
      <c r="B22" s="1"/>
      <c r="C22" s="7"/>
    </row>
    <row r="23" spans="2:3">
      <c r="B23" s="1"/>
      <c r="C23" s="7"/>
    </row>
    <row r="24" spans="2:3">
      <c r="B24" s="1"/>
      <c r="C24" s="7"/>
    </row>
    <row r="25" spans="2:3">
      <c r="B25" s="1"/>
      <c r="C25" s="7"/>
    </row>
    <row r="26" spans="2:3">
      <c r="B26" s="1"/>
      <c r="C26" s="7"/>
    </row>
    <row r="27" spans="2:3">
      <c r="B27" s="1"/>
      <c r="C27" s="7"/>
    </row>
    <row r="28" spans="2:3">
      <c r="B28" s="1"/>
      <c r="C28" s="7"/>
    </row>
    <row r="29" spans="2:3">
      <c r="B29" s="1"/>
      <c r="C29" s="7"/>
    </row>
    <row r="30" spans="2:3">
      <c r="B30" s="1"/>
      <c r="C30" s="7"/>
    </row>
    <row r="31" spans="2:3">
      <c r="B31" s="1"/>
      <c r="C31" s="7"/>
    </row>
    <row r="32" spans="2:3">
      <c r="B32" s="1"/>
      <c r="C32" s="7"/>
    </row>
    <row r="33" spans="2:3">
      <c r="B33" s="1"/>
      <c r="C33" s="7"/>
    </row>
    <row r="34" spans="2:3">
      <c r="B34" s="1"/>
      <c r="C34" s="7"/>
    </row>
    <row r="35" spans="2:3">
      <c r="B35" s="1"/>
      <c r="C35" s="7"/>
    </row>
    <row r="36" spans="2:3">
      <c r="B36" s="1"/>
      <c r="C36" s="7"/>
    </row>
    <row r="37" spans="2:3">
      <c r="B37" s="1"/>
      <c r="C37" s="7"/>
    </row>
    <row r="38" spans="2:3">
      <c r="B38" s="1"/>
      <c r="C38" s="7"/>
    </row>
    <row r="39" spans="2:3">
      <c r="B39" s="1"/>
      <c r="C39" s="7"/>
    </row>
    <row r="40" spans="2:3">
      <c r="B40" s="1"/>
      <c r="C40" s="7"/>
    </row>
    <row r="41" spans="2:3">
      <c r="B41" s="1"/>
      <c r="C41" s="7"/>
    </row>
    <row r="42" spans="2:3">
      <c r="B42" s="1"/>
      <c r="C42" s="7"/>
    </row>
    <row r="43" spans="2:3">
      <c r="B43" s="1"/>
      <c r="C43" s="7"/>
    </row>
    <row r="44" spans="2:3">
      <c r="B44" s="1"/>
      <c r="C44" s="7"/>
    </row>
    <row r="45" spans="2:3">
      <c r="B45" s="1"/>
      <c r="C45" s="7"/>
    </row>
    <row r="46" spans="2:3">
      <c r="B46" s="1"/>
      <c r="C46" s="7"/>
    </row>
    <row r="47" spans="2:3">
      <c r="B47" s="1"/>
      <c r="C47" s="7"/>
    </row>
    <row r="48" spans="2:3">
      <c r="B48" s="1"/>
      <c r="C48" s="7"/>
    </row>
    <row r="49" spans="2:3">
      <c r="B49" s="1"/>
      <c r="C49" s="7"/>
    </row>
    <row r="50" spans="2:3">
      <c r="B50" s="1"/>
      <c r="C50" s="7"/>
    </row>
    <row r="51" spans="2:3">
      <c r="B51" s="1"/>
      <c r="C51" s="7"/>
    </row>
    <row r="52" spans="2:3">
      <c r="B52" s="1"/>
      <c r="C52" s="7"/>
    </row>
    <row r="53" spans="2:3">
      <c r="B53" s="1"/>
      <c r="C53" s="7"/>
    </row>
    <row r="54" spans="2:3">
      <c r="B54" s="1"/>
      <c r="C54" s="7"/>
    </row>
    <row r="55" spans="2:3">
      <c r="B55" s="1"/>
      <c r="C55" s="7"/>
    </row>
    <row r="56" spans="2:3">
      <c r="B56" s="1"/>
      <c r="C56" s="7"/>
    </row>
    <row r="57" spans="2:3">
      <c r="B57" s="1"/>
      <c r="C57" s="7"/>
    </row>
  </sheetData>
  <sheetProtection algorithmName="SHA-512" hashValue="WnFPVfaTm54g7XkIFI1TCdsHC/hwv4pR1adrKMncBYYjrMsOIDb4DjH9mlTNnZC0LqVPBRPrGrnBjf5SIWsq2A==" saltValue="5e4hOfIAjw08RyVTUalGmg==" spinCount="100000" sheet="1" objects="1" scenarios="1"/>
  <autoFilter ref="A3:E57" xr:uid="{5E7F6ECC-A8F2-4508-A6C0-557F5C170E70}"/>
  <phoneticPr fontId="2"/>
  <pageMargins left="0.7" right="0.7" top="0.75" bottom="0.75" header="0.3" footer="0.3"/>
  <pageSetup paperSize="9" scale="65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2AF4E3-A482-4619-8706-FE4C6C7E2056}">
  <sheetPr codeName="Sheet3"/>
  <dimension ref="A1:I72"/>
  <sheetViews>
    <sheetView zoomScale="85" zoomScaleNormal="85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29" sqref="B29"/>
    </sheetView>
  </sheetViews>
  <sheetFormatPr defaultRowHeight="13.5"/>
  <cols>
    <col min="1" max="1" width="9" style="1"/>
    <col min="2" max="2" width="58.125" style="1" bestFit="1" customWidth="1"/>
    <col min="3" max="3" width="10.625" style="6" bestFit="1" customWidth="1"/>
    <col min="4" max="4" width="9" style="1"/>
    <col min="5" max="5" width="11.5" style="1" bestFit="1" customWidth="1"/>
    <col min="6" max="6" width="29" style="1" bestFit="1" customWidth="1"/>
    <col min="7" max="16384" width="9" style="1"/>
  </cols>
  <sheetData>
    <row r="1" spans="1:7">
      <c r="A1" s="1" t="s">
        <v>111</v>
      </c>
    </row>
    <row r="3" spans="1:7">
      <c r="A3" s="1" t="s">
        <v>17</v>
      </c>
      <c r="B3" s="1" t="s">
        <v>13</v>
      </c>
      <c r="C3" s="6" t="s">
        <v>5</v>
      </c>
      <c r="D3" s="1" t="s">
        <v>114</v>
      </c>
      <c r="E3" s="1" t="s">
        <v>143</v>
      </c>
      <c r="F3" s="1" t="s">
        <v>219</v>
      </c>
      <c r="G3" s="1" t="s">
        <v>220</v>
      </c>
    </row>
    <row r="4" spans="1:7">
      <c r="A4" s="59" t="s">
        <v>221</v>
      </c>
      <c r="B4" s="53" t="s">
        <v>222</v>
      </c>
      <c r="C4" s="60">
        <v>2200</v>
      </c>
      <c r="D4" s="61"/>
      <c r="E4" s="62"/>
      <c r="F4" s="66" t="s">
        <v>3</v>
      </c>
      <c r="G4" s="67">
        <v>0.5</v>
      </c>
    </row>
    <row r="5" spans="1:7">
      <c r="A5" s="59" t="s">
        <v>223</v>
      </c>
      <c r="B5" s="53" t="s">
        <v>224</v>
      </c>
      <c r="C5" s="60">
        <v>2200</v>
      </c>
      <c r="D5" s="61"/>
      <c r="E5" s="62"/>
      <c r="F5" s="66" t="s">
        <v>3</v>
      </c>
      <c r="G5" s="67">
        <v>0.5</v>
      </c>
    </row>
    <row r="6" spans="1:7">
      <c r="A6" s="59" t="s">
        <v>225</v>
      </c>
      <c r="B6" s="53" t="s">
        <v>226</v>
      </c>
      <c r="C6" s="60">
        <v>3300</v>
      </c>
      <c r="D6" s="61"/>
      <c r="E6" s="62"/>
      <c r="F6" s="66" t="s">
        <v>3</v>
      </c>
      <c r="G6" s="67">
        <v>0.5</v>
      </c>
    </row>
    <row r="7" spans="1:7">
      <c r="A7" s="59" t="s">
        <v>227</v>
      </c>
      <c r="B7" s="53" t="s">
        <v>228</v>
      </c>
      <c r="C7" s="60">
        <v>2200</v>
      </c>
      <c r="D7" s="61"/>
      <c r="E7" s="62"/>
      <c r="F7" s="66" t="s">
        <v>3</v>
      </c>
      <c r="G7" s="67">
        <v>0.5</v>
      </c>
    </row>
    <row r="8" spans="1:7">
      <c r="A8" s="59" t="s">
        <v>229</v>
      </c>
      <c r="B8" s="53" t="s">
        <v>230</v>
      </c>
      <c r="C8" s="60">
        <v>2200</v>
      </c>
      <c r="D8" s="61"/>
      <c r="E8" s="62"/>
      <c r="F8" s="66" t="s">
        <v>3</v>
      </c>
      <c r="G8" s="67">
        <v>0.5</v>
      </c>
    </row>
    <row r="9" spans="1:7">
      <c r="A9" s="59" t="s">
        <v>231</v>
      </c>
      <c r="B9" s="53" t="s">
        <v>232</v>
      </c>
      <c r="C9" s="60">
        <v>3300</v>
      </c>
      <c r="D9" s="61"/>
      <c r="E9" s="62"/>
      <c r="F9" s="66" t="s">
        <v>3</v>
      </c>
      <c r="G9" s="67">
        <v>0.5</v>
      </c>
    </row>
    <row r="10" spans="1:7">
      <c r="A10" s="59" t="s">
        <v>233</v>
      </c>
      <c r="B10" s="53" t="s">
        <v>234</v>
      </c>
      <c r="C10" s="60">
        <v>2200</v>
      </c>
      <c r="D10" s="61"/>
      <c r="E10" s="62"/>
      <c r="F10" s="66" t="s">
        <v>3</v>
      </c>
      <c r="G10" s="67">
        <v>0.5</v>
      </c>
    </row>
    <row r="11" spans="1:7">
      <c r="A11" s="59" t="s">
        <v>235</v>
      </c>
      <c r="B11" s="53" t="s">
        <v>236</v>
      </c>
      <c r="C11" s="60">
        <v>3300</v>
      </c>
      <c r="D11" s="61"/>
      <c r="E11" s="62"/>
      <c r="F11" s="66" t="s">
        <v>3</v>
      </c>
      <c r="G11" s="67">
        <v>0.5</v>
      </c>
    </row>
    <row r="12" spans="1:7">
      <c r="A12" s="59" t="s">
        <v>237</v>
      </c>
      <c r="B12" s="53" t="s">
        <v>238</v>
      </c>
      <c r="C12" s="60">
        <v>4400</v>
      </c>
      <c r="D12" s="61"/>
      <c r="E12" s="62"/>
      <c r="F12" s="66" t="s">
        <v>3</v>
      </c>
      <c r="G12" s="67">
        <v>0.5</v>
      </c>
    </row>
    <row r="13" spans="1:7">
      <c r="A13" s="59" t="s">
        <v>239</v>
      </c>
      <c r="B13" s="53" t="s">
        <v>240</v>
      </c>
      <c r="C13" s="60">
        <v>8800</v>
      </c>
      <c r="D13" s="61"/>
      <c r="E13" s="62"/>
      <c r="F13" s="66" t="s">
        <v>3</v>
      </c>
      <c r="G13" s="67">
        <v>0.5</v>
      </c>
    </row>
    <row r="14" spans="1:7">
      <c r="A14" s="59" t="s">
        <v>241</v>
      </c>
      <c r="B14" s="53" t="s">
        <v>242</v>
      </c>
      <c r="C14" s="60">
        <v>3300</v>
      </c>
      <c r="D14" s="61"/>
      <c r="E14" s="62"/>
      <c r="F14" s="66" t="s">
        <v>3</v>
      </c>
      <c r="G14" s="67">
        <v>0.5</v>
      </c>
    </row>
    <row r="15" spans="1:7">
      <c r="A15" s="59" t="s">
        <v>243</v>
      </c>
      <c r="B15" s="53" t="s">
        <v>244</v>
      </c>
      <c r="C15" s="60">
        <v>3300</v>
      </c>
      <c r="D15" s="61"/>
      <c r="E15" s="62"/>
      <c r="F15" s="66" t="s">
        <v>3</v>
      </c>
      <c r="G15" s="67">
        <v>0.5</v>
      </c>
    </row>
    <row r="16" spans="1:7">
      <c r="A16" s="59" t="s">
        <v>245</v>
      </c>
      <c r="B16" s="53" t="s">
        <v>246</v>
      </c>
      <c r="C16" s="60">
        <v>2200</v>
      </c>
      <c r="D16" s="61"/>
      <c r="E16" s="62"/>
      <c r="F16" s="66" t="s">
        <v>3</v>
      </c>
      <c r="G16" s="67">
        <v>0.5</v>
      </c>
    </row>
    <row r="17" spans="1:7">
      <c r="A17" s="59" t="s">
        <v>247</v>
      </c>
      <c r="B17" s="53" t="s">
        <v>248</v>
      </c>
      <c r="C17" s="60">
        <v>3300</v>
      </c>
      <c r="D17" s="61"/>
      <c r="E17" s="62"/>
      <c r="F17" s="66" t="s">
        <v>3</v>
      </c>
      <c r="G17" s="67">
        <v>0.5</v>
      </c>
    </row>
    <row r="18" spans="1:7">
      <c r="A18" s="59" t="s">
        <v>249</v>
      </c>
      <c r="B18" s="53" t="s">
        <v>250</v>
      </c>
      <c r="C18" s="60">
        <v>3300</v>
      </c>
      <c r="D18" s="61"/>
      <c r="E18" s="62"/>
      <c r="F18" s="66" t="s">
        <v>3</v>
      </c>
      <c r="G18" s="67">
        <v>0.5</v>
      </c>
    </row>
    <row r="19" spans="1:7">
      <c r="A19" s="59" t="s">
        <v>251</v>
      </c>
      <c r="B19" s="53" t="s">
        <v>252</v>
      </c>
      <c r="C19" s="60">
        <v>4400</v>
      </c>
      <c r="D19" s="65"/>
      <c r="E19" s="62"/>
      <c r="F19" s="66" t="s">
        <v>3</v>
      </c>
      <c r="G19" s="67">
        <v>0.5</v>
      </c>
    </row>
    <row r="20" spans="1:7">
      <c r="A20" s="59" t="s">
        <v>253</v>
      </c>
      <c r="B20" s="53" t="s">
        <v>254</v>
      </c>
      <c r="C20" s="60">
        <v>8800</v>
      </c>
      <c r="D20" s="65"/>
      <c r="E20" s="62"/>
      <c r="F20" s="66" t="s">
        <v>3</v>
      </c>
      <c r="G20" s="67">
        <v>0.5</v>
      </c>
    </row>
    <row r="21" spans="1:7">
      <c r="A21" s="59" t="s">
        <v>255</v>
      </c>
      <c r="B21" s="53" t="s">
        <v>256</v>
      </c>
      <c r="C21" s="60">
        <v>3300</v>
      </c>
      <c r="D21" s="65"/>
      <c r="E21" s="62"/>
      <c r="F21" s="66" t="s">
        <v>3</v>
      </c>
      <c r="G21" s="67">
        <v>0.5</v>
      </c>
    </row>
    <row r="22" spans="1:7">
      <c r="A22" s="59" t="s">
        <v>257</v>
      </c>
      <c r="B22" s="53" t="s">
        <v>258</v>
      </c>
      <c r="C22" s="60">
        <v>3300</v>
      </c>
      <c r="D22" s="65"/>
      <c r="E22" s="62"/>
      <c r="F22" s="66" t="s">
        <v>3</v>
      </c>
      <c r="G22" s="67">
        <v>0.5</v>
      </c>
    </row>
    <row r="23" spans="1:7">
      <c r="A23" s="59" t="s">
        <v>259</v>
      </c>
      <c r="B23" s="53" t="s">
        <v>260</v>
      </c>
      <c r="C23" s="60">
        <v>2200</v>
      </c>
      <c r="D23" s="65"/>
      <c r="E23" s="62"/>
      <c r="F23" s="66" t="s">
        <v>3</v>
      </c>
      <c r="G23" s="67">
        <v>0.5</v>
      </c>
    </row>
    <row r="24" spans="1:7">
      <c r="A24" s="59" t="s">
        <v>261</v>
      </c>
      <c r="B24" s="53" t="s">
        <v>262</v>
      </c>
      <c r="C24" s="60">
        <v>1100</v>
      </c>
      <c r="D24" s="65"/>
      <c r="E24" s="62"/>
      <c r="F24" s="66" t="s">
        <v>3</v>
      </c>
      <c r="G24" s="67">
        <v>0.5</v>
      </c>
    </row>
    <row r="52" spans="1:9">
      <c r="A52" s="98"/>
      <c r="B52" s="99"/>
      <c r="C52" s="100"/>
      <c r="D52" s="101"/>
      <c r="E52" s="102"/>
      <c r="F52" s="101"/>
      <c r="G52" s="102"/>
      <c r="H52" s="103"/>
      <c r="I52" s="97"/>
    </row>
    <row r="53" spans="1:9">
      <c r="A53" s="98"/>
      <c r="B53" s="99"/>
      <c r="C53" s="100"/>
      <c r="D53" s="101"/>
      <c r="E53" s="102"/>
      <c r="F53" s="101"/>
      <c r="G53" s="102"/>
      <c r="H53" s="103"/>
      <c r="I53" s="97"/>
    </row>
    <row r="54" spans="1:9">
      <c r="A54" s="98"/>
      <c r="B54" s="99"/>
      <c r="C54" s="100"/>
      <c r="D54" s="101"/>
      <c r="E54" s="102"/>
      <c r="F54" s="101"/>
      <c r="G54" s="102"/>
      <c r="H54" s="103"/>
      <c r="I54" s="97"/>
    </row>
    <row r="55" spans="1:9">
      <c r="A55" s="98"/>
      <c r="B55" s="99"/>
      <c r="C55" s="100"/>
      <c r="D55" s="101"/>
      <c r="E55" s="102"/>
      <c r="F55" s="101"/>
      <c r="G55" s="102"/>
      <c r="H55" s="103"/>
      <c r="I55" s="97"/>
    </row>
    <row r="56" spans="1:9">
      <c r="A56" s="98"/>
      <c r="B56" s="99"/>
      <c r="C56" s="100"/>
      <c r="D56" s="101"/>
      <c r="E56" s="102"/>
      <c r="F56" s="101"/>
      <c r="G56" s="102"/>
      <c r="H56" s="103"/>
      <c r="I56" s="97"/>
    </row>
    <row r="57" spans="1:9">
      <c r="A57" s="98"/>
      <c r="B57" s="99"/>
      <c r="C57" s="100"/>
      <c r="D57" s="101"/>
      <c r="E57" s="102"/>
      <c r="F57" s="101"/>
      <c r="G57" s="102"/>
      <c r="H57" s="103"/>
      <c r="I57" s="97"/>
    </row>
    <row r="58" spans="1:9">
      <c r="A58" s="98"/>
      <c r="B58" s="99"/>
      <c r="C58" s="100"/>
      <c r="D58" s="101"/>
      <c r="E58" s="102"/>
      <c r="F58" s="101"/>
      <c r="G58" s="102"/>
      <c r="H58" s="103"/>
      <c r="I58" s="97"/>
    </row>
    <row r="59" spans="1:9">
      <c r="A59" s="98"/>
      <c r="B59" s="99"/>
      <c r="C59" s="100"/>
      <c r="D59" s="101"/>
      <c r="E59" s="102"/>
      <c r="F59" s="101"/>
      <c r="G59" s="102"/>
      <c r="H59" s="103"/>
      <c r="I59" s="97"/>
    </row>
    <row r="60" spans="1:9">
      <c r="A60" s="98"/>
      <c r="B60" s="99"/>
      <c r="C60" s="100"/>
      <c r="D60" s="101"/>
      <c r="E60" s="102"/>
      <c r="F60" s="101"/>
      <c r="G60" s="102"/>
      <c r="H60" s="103"/>
      <c r="I60" s="97"/>
    </row>
    <row r="61" spans="1:9">
      <c r="A61" s="98"/>
      <c r="B61" s="99"/>
      <c r="C61" s="100"/>
      <c r="D61" s="101"/>
      <c r="E61" s="102"/>
      <c r="F61" s="101"/>
      <c r="G61" s="102"/>
      <c r="H61" s="103"/>
      <c r="I61" s="97"/>
    </row>
    <row r="62" spans="1:9">
      <c r="A62" s="98"/>
      <c r="B62" s="99"/>
      <c r="C62" s="100"/>
      <c r="D62" s="101"/>
      <c r="E62" s="102"/>
      <c r="F62" s="101"/>
      <c r="G62" s="102"/>
      <c r="H62" s="103"/>
      <c r="I62" s="97"/>
    </row>
    <row r="63" spans="1:9">
      <c r="A63" s="98"/>
      <c r="B63" s="99"/>
      <c r="C63" s="100"/>
      <c r="D63" s="101"/>
      <c r="E63" s="102"/>
      <c r="F63" s="101"/>
      <c r="G63" s="102"/>
      <c r="H63" s="103"/>
      <c r="I63" s="97"/>
    </row>
    <row r="64" spans="1:9">
      <c r="A64" s="98"/>
      <c r="B64" s="99"/>
      <c r="C64" s="100"/>
      <c r="D64" s="101"/>
      <c r="E64" s="102"/>
      <c r="F64" s="103"/>
      <c r="G64" s="97"/>
    </row>
    <row r="65" spans="1:7">
      <c r="A65" s="98"/>
      <c r="B65" s="99"/>
      <c r="C65" s="100"/>
      <c r="D65" s="101"/>
      <c r="E65" s="102"/>
      <c r="F65" s="103"/>
      <c r="G65" s="97"/>
    </row>
    <row r="66" spans="1:7">
      <c r="A66" s="98"/>
      <c r="B66" s="99"/>
      <c r="C66" s="100"/>
      <c r="D66" s="101"/>
      <c r="E66" s="102"/>
      <c r="F66" s="103"/>
      <c r="G66" s="97"/>
    </row>
    <row r="67" spans="1:7">
      <c r="A67" s="98"/>
      <c r="B67" s="99"/>
      <c r="C67" s="100"/>
      <c r="D67" s="101"/>
      <c r="E67" s="102"/>
      <c r="F67" s="103"/>
      <c r="G67" s="97"/>
    </row>
    <row r="68" spans="1:7">
      <c r="A68" s="98"/>
      <c r="B68" s="99"/>
      <c r="C68" s="100"/>
      <c r="D68" s="101"/>
      <c r="E68" s="102"/>
      <c r="F68" s="103"/>
      <c r="G68" s="97"/>
    </row>
    <row r="69" spans="1:7">
      <c r="A69" s="98"/>
      <c r="B69" s="99"/>
      <c r="C69" s="100"/>
      <c r="D69" s="101"/>
      <c r="E69" s="102"/>
      <c r="F69" s="103"/>
      <c r="G69" s="97"/>
    </row>
    <row r="70" spans="1:7">
      <c r="A70" s="98"/>
      <c r="B70" s="99"/>
      <c r="C70" s="100"/>
      <c r="D70" s="101"/>
      <c r="E70" s="102"/>
      <c r="F70" s="103"/>
      <c r="G70" s="97"/>
    </row>
    <row r="71" spans="1:7">
      <c r="A71" s="98"/>
      <c r="B71" s="99"/>
      <c r="C71" s="100"/>
      <c r="D71" s="101"/>
      <c r="E71" s="102"/>
      <c r="F71" s="103"/>
      <c r="G71" s="97"/>
    </row>
    <row r="72" spans="1:7">
      <c r="A72" s="98"/>
      <c r="B72" s="99"/>
      <c r="C72" s="100"/>
      <c r="D72" s="101"/>
      <c r="E72" s="102"/>
      <c r="F72" s="103"/>
      <c r="G72" s="97"/>
    </row>
  </sheetData>
  <sheetProtection algorithmName="SHA-512" hashValue="hgs1KhD+40oTutotb5SURBhczp4OawO5Q6QyB1qb3xwqdNI0oZd4P30WyLaW9feajSv1JHgiI+DYProZ5n7hjw==" saltValue="saQQH2vxAKvARbCNQcgTCA==" spinCount="100000" sheet="1" objects="1" scenarios="1"/>
  <autoFilter ref="A3:E95" xr:uid="{FF2AF4E3-A482-4619-8706-FE4C6C7E2056}"/>
  <phoneticPr fontId="2"/>
  <pageMargins left="0.7" right="0.7" top="0.75" bottom="0.75" header="0.3" footer="0.3"/>
  <pageSetup paperSize="9" scale="75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0BAB10-5AE6-4909-B229-E2F8D0EA18BF}">
  <sheetPr codeName="Sheet4"/>
  <dimension ref="A1:G59"/>
  <sheetViews>
    <sheetView zoomScale="85" zoomScaleNormal="85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I19" sqref="I19"/>
    </sheetView>
  </sheetViews>
  <sheetFormatPr defaultRowHeight="13.5"/>
  <cols>
    <col min="1" max="1" width="9" style="1"/>
    <col min="2" max="2" width="54.625" style="1" bestFit="1" customWidth="1"/>
    <col min="3" max="3" width="11.25" style="6" bestFit="1" customWidth="1"/>
    <col min="4" max="4" width="11.125" style="1" customWidth="1"/>
    <col min="5" max="5" width="11.5" style="1" bestFit="1" customWidth="1"/>
    <col min="6" max="6" width="26.5" style="1" customWidth="1"/>
    <col min="7" max="16384" width="9" style="1"/>
  </cols>
  <sheetData>
    <row r="1" spans="1:7">
      <c r="A1" s="1" t="s">
        <v>113</v>
      </c>
    </row>
    <row r="3" spans="1:7">
      <c r="A3" s="1" t="s">
        <v>17</v>
      </c>
      <c r="B3" s="1" t="s">
        <v>13</v>
      </c>
      <c r="C3" s="6" t="s">
        <v>5</v>
      </c>
      <c r="D3" s="1" t="s">
        <v>114</v>
      </c>
      <c r="E3" s="1" t="s">
        <v>143</v>
      </c>
      <c r="F3" s="1" t="s">
        <v>219</v>
      </c>
      <c r="G3" s="1" t="s">
        <v>220</v>
      </c>
    </row>
    <row r="4" spans="1:7">
      <c r="A4" s="59" t="s">
        <v>611</v>
      </c>
      <c r="B4" s="53" t="s">
        <v>612</v>
      </c>
      <c r="C4" s="60">
        <v>3300</v>
      </c>
      <c r="D4" s="87"/>
      <c r="E4" s="104"/>
      <c r="F4" s="63" t="s">
        <v>3</v>
      </c>
      <c r="G4" s="67">
        <v>0.5</v>
      </c>
    </row>
    <row r="5" spans="1:7">
      <c r="A5" s="59" t="s">
        <v>613</v>
      </c>
      <c r="B5" s="53" t="s">
        <v>614</v>
      </c>
      <c r="C5" s="60">
        <v>4400</v>
      </c>
      <c r="D5" s="87"/>
      <c r="E5" s="104"/>
      <c r="F5" s="63" t="s">
        <v>3</v>
      </c>
      <c r="G5" s="67">
        <v>0.5</v>
      </c>
    </row>
    <row r="6" spans="1:7">
      <c r="A6" s="59" t="s">
        <v>615</v>
      </c>
      <c r="B6" s="53" t="s">
        <v>126</v>
      </c>
      <c r="C6" s="60">
        <v>4400</v>
      </c>
      <c r="D6" s="105"/>
      <c r="E6" s="104"/>
      <c r="F6" s="63" t="s">
        <v>3</v>
      </c>
      <c r="G6" s="67">
        <v>0.5</v>
      </c>
    </row>
    <row r="7" spans="1:7">
      <c r="A7" s="59" t="s">
        <v>616</v>
      </c>
      <c r="B7" s="53" t="s">
        <v>121</v>
      </c>
      <c r="C7" s="60">
        <v>4400</v>
      </c>
      <c r="D7" s="105"/>
      <c r="E7" s="104"/>
      <c r="F7" s="63" t="s">
        <v>3</v>
      </c>
      <c r="G7" s="67">
        <v>0.5</v>
      </c>
    </row>
    <row r="8" spans="1:7">
      <c r="A8" s="59" t="s">
        <v>617</v>
      </c>
      <c r="B8" s="53" t="s">
        <v>618</v>
      </c>
      <c r="C8" s="60">
        <v>8800</v>
      </c>
      <c r="D8" s="105"/>
      <c r="E8" s="104"/>
      <c r="F8" s="63" t="s">
        <v>3</v>
      </c>
      <c r="G8" s="67">
        <v>0.5</v>
      </c>
    </row>
    <row r="9" spans="1:7">
      <c r="A9" s="59" t="s">
        <v>619</v>
      </c>
      <c r="B9" s="53" t="s">
        <v>124</v>
      </c>
      <c r="C9" s="60">
        <v>3300</v>
      </c>
      <c r="D9" s="105"/>
      <c r="E9" s="104"/>
      <c r="F9" s="63" t="s">
        <v>3</v>
      </c>
      <c r="G9" s="67">
        <v>0.5</v>
      </c>
    </row>
    <row r="10" spans="1:7">
      <c r="A10" s="59" t="s">
        <v>620</v>
      </c>
      <c r="B10" s="53" t="s">
        <v>120</v>
      </c>
      <c r="C10" s="60">
        <v>4400</v>
      </c>
      <c r="D10" s="105"/>
      <c r="E10" s="104"/>
      <c r="F10" s="63" t="s">
        <v>3</v>
      </c>
      <c r="G10" s="67">
        <v>0.5</v>
      </c>
    </row>
    <row r="11" spans="1:7">
      <c r="A11" s="59" t="s">
        <v>621</v>
      </c>
      <c r="B11" s="53" t="s">
        <v>117</v>
      </c>
      <c r="C11" s="60">
        <v>3300</v>
      </c>
      <c r="D11" s="105"/>
      <c r="E11" s="104"/>
      <c r="F11" s="63" t="s">
        <v>3</v>
      </c>
      <c r="G11" s="67">
        <v>0.5</v>
      </c>
    </row>
    <row r="12" spans="1:7">
      <c r="A12" s="59" t="s">
        <v>622</v>
      </c>
      <c r="B12" s="53" t="s">
        <v>127</v>
      </c>
      <c r="C12" s="60">
        <v>4400</v>
      </c>
      <c r="D12" s="105"/>
      <c r="E12" s="104"/>
      <c r="F12" s="63" t="s">
        <v>3</v>
      </c>
      <c r="G12" s="67">
        <v>0.5</v>
      </c>
    </row>
    <row r="13" spans="1:7">
      <c r="A13" s="59" t="s">
        <v>623</v>
      </c>
      <c r="B13" s="53" t="s">
        <v>128</v>
      </c>
      <c r="C13" s="60">
        <v>7700</v>
      </c>
      <c r="D13" s="105"/>
      <c r="E13" s="104"/>
      <c r="F13" s="63" t="s">
        <v>3</v>
      </c>
      <c r="G13" s="67">
        <v>0.5</v>
      </c>
    </row>
    <row r="14" spans="1:7">
      <c r="A14" s="59" t="s">
        <v>624</v>
      </c>
      <c r="B14" s="53" t="s">
        <v>625</v>
      </c>
      <c r="C14" s="60">
        <v>4400</v>
      </c>
      <c r="D14" s="105"/>
      <c r="E14" s="104"/>
      <c r="F14" s="63" t="s">
        <v>3</v>
      </c>
      <c r="G14" s="67">
        <v>0.5</v>
      </c>
    </row>
    <row r="15" spans="1:7">
      <c r="A15" s="59" t="s">
        <v>626</v>
      </c>
      <c r="B15" s="53" t="s">
        <v>627</v>
      </c>
      <c r="C15" s="60">
        <v>2200</v>
      </c>
      <c r="D15" s="105"/>
      <c r="E15" s="104"/>
      <c r="F15" s="63" t="s">
        <v>3</v>
      </c>
      <c r="G15" s="67">
        <v>0.5</v>
      </c>
    </row>
    <row r="16" spans="1:7">
      <c r="A16" s="59" t="s">
        <v>628</v>
      </c>
      <c r="B16" s="53" t="s">
        <v>629</v>
      </c>
      <c r="C16" s="60">
        <v>1100</v>
      </c>
      <c r="D16" s="105"/>
      <c r="E16" s="104"/>
      <c r="F16" s="63" t="s">
        <v>3</v>
      </c>
      <c r="G16" s="67">
        <v>0.5</v>
      </c>
    </row>
    <row r="17" spans="1:7">
      <c r="A17" s="59" t="s">
        <v>630</v>
      </c>
      <c r="B17" s="53" t="s">
        <v>631</v>
      </c>
      <c r="C17" s="60">
        <v>6600</v>
      </c>
      <c r="D17" s="105"/>
      <c r="E17" s="104"/>
      <c r="F17" s="63" t="s">
        <v>3</v>
      </c>
      <c r="G17" s="67">
        <v>0.5</v>
      </c>
    </row>
    <row r="18" spans="1:7">
      <c r="A18" s="59" t="s">
        <v>632</v>
      </c>
      <c r="B18" s="53" t="s">
        <v>130</v>
      </c>
      <c r="C18" s="60">
        <v>4400</v>
      </c>
      <c r="D18" s="105"/>
      <c r="E18" s="104"/>
      <c r="F18" s="63" t="s">
        <v>3</v>
      </c>
      <c r="G18" s="67">
        <v>0.5</v>
      </c>
    </row>
    <row r="19" spans="1:7">
      <c r="A19" s="59" t="s">
        <v>633</v>
      </c>
      <c r="B19" s="53" t="s">
        <v>634</v>
      </c>
      <c r="C19" s="60">
        <v>2200</v>
      </c>
      <c r="D19" s="105"/>
      <c r="E19" s="104"/>
      <c r="F19" s="63" t="s">
        <v>3</v>
      </c>
      <c r="G19" s="67">
        <v>0.5</v>
      </c>
    </row>
    <row r="20" spans="1:7">
      <c r="A20" s="59" t="s">
        <v>635</v>
      </c>
      <c r="B20" s="53" t="s">
        <v>136</v>
      </c>
      <c r="C20" s="60">
        <v>4400</v>
      </c>
      <c r="D20" s="105"/>
      <c r="E20" s="104"/>
      <c r="F20" s="63" t="s">
        <v>3</v>
      </c>
      <c r="G20" s="67">
        <v>0.5</v>
      </c>
    </row>
    <row r="21" spans="1:7">
      <c r="A21" s="59" t="s">
        <v>636</v>
      </c>
      <c r="B21" s="53" t="s">
        <v>637</v>
      </c>
      <c r="C21" s="60">
        <v>3300</v>
      </c>
      <c r="D21" s="105"/>
      <c r="E21" s="104"/>
      <c r="F21" s="63" t="s">
        <v>3</v>
      </c>
      <c r="G21" s="67">
        <v>0.5</v>
      </c>
    </row>
    <row r="22" spans="1:7">
      <c r="A22" s="59" t="s">
        <v>638</v>
      </c>
      <c r="B22" s="53" t="s">
        <v>122</v>
      </c>
      <c r="C22" s="60">
        <v>4400</v>
      </c>
      <c r="D22" s="105"/>
      <c r="E22" s="104"/>
      <c r="F22" s="63" t="s">
        <v>3</v>
      </c>
      <c r="G22" s="67">
        <v>0.5</v>
      </c>
    </row>
    <row r="23" spans="1:7">
      <c r="A23" s="59" t="s">
        <v>639</v>
      </c>
      <c r="B23" s="53" t="s">
        <v>640</v>
      </c>
      <c r="C23" s="60">
        <v>4400</v>
      </c>
      <c r="D23" s="105"/>
      <c r="E23" s="104"/>
      <c r="F23" s="63" t="s">
        <v>3</v>
      </c>
      <c r="G23" s="67">
        <v>0.5</v>
      </c>
    </row>
    <row r="24" spans="1:7">
      <c r="A24" s="59" t="s">
        <v>641</v>
      </c>
      <c r="B24" s="53" t="s">
        <v>123</v>
      </c>
      <c r="C24" s="60">
        <v>2200</v>
      </c>
      <c r="D24" s="105"/>
      <c r="E24" s="104"/>
      <c r="F24" s="63" t="s">
        <v>3</v>
      </c>
      <c r="G24" s="67">
        <v>0.5</v>
      </c>
    </row>
    <row r="25" spans="1:7">
      <c r="A25" s="59" t="s">
        <v>642</v>
      </c>
      <c r="B25" s="53" t="s">
        <v>643</v>
      </c>
      <c r="C25" s="60">
        <v>4400</v>
      </c>
      <c r="D25" s="105"/>
      <c r="E25" s="104"/>
      <c r="F25" s="63" t="s">
        <v>3</v>
      </c>
      <c r="G25" s="67">
        <v>0.5</v>
      </c>
    </row>
    <row r="26" spans="1:7">
      <c r="A26" s="59" t="s">
        <v>644</v>
      </c>
      <c r="B26" s="53" t="s">
        <v>129</v>
      </c>
      <c r="C26" s="60">
        <v>2200</v>
      </c>
      <c r="D26" s="105"/>
      <c r="E26" s="104"/>
      <c r="F26" s="63" t="s">
        <v>3</v>
      </c>
      <c r="G26" s="67">
        <v>0.5</v>
      </c>
    </row>
    <row r="27" spans="1:7">
      <c r="A27" s="59" t="s">
        <v>645</v>
      </c>
      <c r="B27" s="53" t="s">
        <v>125</v>
      </c>
      <c r="C27" s="60">
        <v>4400</v>
      </c>
      <c r="D27" s="105"/>
      <c r="E27" s="104"/>
      <c r="F27" s="63" t="s">
        <v>3</v>
      </c>
      <c r="G27" s="67">
        <v>0.5</v>
      </c>
    </row>
    <row r="28" spans="1:7">
      <c r="A28" s="59" t="s">
        <v>646</v>
      </c>
      <c r="B28" s="53" t="s">
        <v>647</v>
      </c>
      <c r="C28" s="60">
        <v>3300</v>
      </c>
      <c r="D28" s="105"/>
      <c r="E28" s="104"/>
      <c r="F28" s="63" t="s">
        <v>3</v>
      </c>
      <c r="G28" s="67">
        <v>0.5</v>
      </c>
    </row>
    <row r="29" spans="1:7">
      <c r="A29" s="59" t="s">
        <v>648</v>
      </c>
      <c r="B29" s="53" t="s">
        <v>133</v>
      </c>
      <c r="C29" s="60">
        <v>4400</v>
      </c>
      <c r="D29" s="105"/>
      <c r="E29" s="104"/>
      <c r="F29" s="63" t="s">
        <v>3</v>
      </c>
      <c r="G29" s="67">
        <v>0.5</v>
      </c>
    </row>
    <row r="30" spans="1:7">
      <c r="A30" s="59" t="s">
        <v>649</v>
      </c>
      <c r="B30" s="53" t="s">
        <v>131</v>
      </c>
      <c r="C30" s="60">
        <v>2200</v>
      </c>
      <c r="D30" s="105"/>
      <c r="E30" s="104"/>
      <c r="F30" s="63" t="s">
        <v>3</v>
      </c>
      <c r="G30" s="67">
        <v>0.5</v>
      </c>
    </row>
    <row r="31" spans="1:7">
      <c r="A31" s="59" t="s">
        <v>650</v>
      </c>
      <c r="B31" s="53" t="s">
        <v>651</v>
      </c>
      <c r="C31" s="60">
        <v>3300</v>
      </c>
      <c r="D31" s="105"/>
      <c r="E31" s="104"/>
      <c r="F31" s="63" t="s">
        <v>3</v>
      </c>
      <c r="G31" s="67">
        <v>0.5</v>
      </c>
    </row>
    <row r="32" spans="1:7">
      <c r="A32" s="59" t="s">
        <v>652</v>
      </c>
      <c r="B32" s="53" t="s">
        <v>135</v>
      </c>
      <c r="C32" s="60">
        <v>2200</v>
      </c>
      <c r="D32" s="105"/>
      <c r="E32" s="104"/>
      <c r="F32" s="63" t="s">
        <v>3</v>
      </c>
      <c r="G32" s="67">
        <v>0.5</v>
      </c>
    </row>
    <row r="33" spans="1:7">
      <c r="A33" s="59" t="s">
        <v>653</v>
      </c>
      <c r="B33" s="53" t="s">
        <v>654</v>
      </c>
      <c r="C33" s="60">
        <v>4400</v>
      </c>
      <c r="D33" s="105"/>
      <c r="E33" s="104"/>
      <c r="F33" s="63" t="s">
        <v>3</v>
      </c>
      <c r="G33" s="67">
        <v>0.5</v>
      </c>
    </row>
    <row r="34" spans="1:7">
      <c r="A34" s="59" t="s">
        <v>655</v>
      </c>
      <c r="B34" s="53" t="s">
        <v>656</v>
      </c>
      <c r="C34" s="60">
        <v>3300</v>
      </c>
      <c r="D34" s="105"/>
      <c r="E34" s="104"/>
      <c r="F34" s="63" t="s">
        <v>3</v>
      </c>
      <c r="G34" s="67">
        <v>0.5</v>
      </c>
    </row>
    <row r="35" spans="1:7">
      <c r="A35" s="59" t="s">
        <v>657</v>
      </c>
      <c r="B35" s="53" t="s">
        <v>658</v>
      </c>
      <c r="C35" s="60">
        <v>2200</v>
      </c>
      <c r="D35" s="105"/>
      <c r="E35" s="104"/>
      <c r="F35" s="63" t="s">
        <v>3</v>
      </c>
      <c r="G35" s="67">
        <v>0.5</v>
      </c>
    </row>
    <row r="36" spans="1:7">
      <c r="A36" s="59" t="s">
        <v>659</v>
      </c>
      <c r="B36" s="53" t="s">
        <v>660</v>
      </c>
      <c r="C36" s="60">
        <v>2200</v>
      </c>
      <c r="D36" s="105"/>
      <c r="E36" s="104"/>
      <c r="F36" s="63" t="s">
        <v>3</v>
      </c>
      <c r="G36" s="67">
        <v>0.5</v>
      </c>
    </row>
    <row r="37" spans="1:7">
      <c r="A37" s="59" t="s">
        <v>661</v>
      </c>
      <c r="B37" s="53" t="s">
        <v>662</v>
      </c>
      <c r="C37" s="60">
        <v>5500</v>
      </c>
      <c r="D37" s="105"/>
      <c r="E37" s="104"/>
      <c r="F37" s="63" t="s">
        <v>3</v>
      </c>
      <c r="G37" s="67">
        <v>0.5</v>
      </c>
    </row>
    <row r="38" spans="1:7">
      <c r="A38" s="59" t="s">
        <v>663</v>
      </c>
      <c r="B38" s="53" t="s">
        <v>664</v>
      </c>
      <c r="C38" s="60">
        <v>2200</v>
      </c>
      <c r="D38" s="105"/>
      <c r="E38" s="104"/>
      <c r="F38" s="63" t="s">
        <v>3</v>
      </c>
      <c r="G38" s="67">
        <v>0.5</v>
      </c>
    </row>
    <row r="39" spans="1:7">
      <c r="A39" s="59" t="s">
        <v>665</v>
      </c>
      <c r="B39" s="53" t="s">
        <v>666</v>
      </c>
      <c r="C39" s="60">
        <v>3300</v>
      </c>
      <c r="D39" s="105"/>
      <c r="E39" s="104"/>
      <c r="F39" s="63" t="s">
        <v>3</v>
      </c>
      <c r="G39" s="67">
        <v>0.5</v>
      </c>
    </row>
    <row r="40" spans="1:7">
      <c r="A40" s="59" t="s">
        <v>667</v>
      </c>
      <c r="B40" s="53" t="s">
        <v>668</v>
      </c>
      <c r="C40" s="60">
        <v>4400</v>
      </c>
      <c r="D40" s="105"/>
      <c r="E40" s="104"/>
      <c r="F40" s="63" t="s">
        <v>3</v>
      </c>
      <c r="G40" s="67">
        <v>0.5</v>
      </c>
    </row>
    <row r="41" spans="1:7">
      <c r="A41" s="59" t="s">
        <v>669</v>
      </c>
      <c r="B41" s="53" t="s">
        <v>139</v>
      </c>
      <c r="C41" s="60">
        <v>3300</v>
      </c>
      <c r="D41" s="105"/>
      <c r="E41" s="104"/>
      <c r="F41" s="63" t="s">
        <v>3</v>
      </c>
      <c r="G41" s="67">
        <v>0.5</v>
      </c>
    </row>
    <row r="42" spans="1:7">
      <c r="A42" s="59" t="s">
        <v>670</v>
      </c>
      <c r="B42" s="53" t="s">
        <v>671</v>
      </c>
      <c r="C42" s="60">
        <v>5500</v>
      </c>
      <c r="D42" s="105"/>
      <c r="E42" s="104"/>
      <c r="F42" s="63" t="s">
        <v>3</v>
      </c>
      <c r="G42" s="67">
        <v>0.5</v>
      </c>
    </row>
    <row r="43" spans="1:7">
      <c r="A43" s="59" t="s">
        <v>672</v>
      </c>
      <c r="B43" s="53" t="s">
        <v>673</v>
      </c>
      <c r="C43" s="60">
        <v>3300</v>
      </c>
      <c r="D43" s="105"/>
      <c r="E43" s="104"/>
      <c r="F43" s="63" t="s">
        <v>3</v>
      </c>
      <c r="G43" s="67">
        <v>0.5</v>
      </c>
    </row>
    <row r="44" spans="1:7">
      <c r="A44" s="59" t="s">
        <v>674</v>
      </c>
      <c r="B44" s="53" t="s">
        <v>675</v>
      </c>
      <c r="C44" s="60">
        <v>4400</v>
      </c>
      <c r="D44" s="105"/>
      <c r="E44" s="104"/>
      <c r="F44" s="63" t="s">
        <v>3</v>
      </c>
      <c r="G44" s="67">
        <v>0.5</v>
      </c>
    </row>
    <row r="45" spans="1:7">
      <c r="A45" s="59" t="s">
        <v>676</v>
      </c>
      <c r="B45" s="53" t="s">
        <v>141</v>
      </c>
      <c r="C45" s="60">
        <v>4400</v>
      </c>
      <c r="D45" s="105"/>
      <c r="E45" s="104"/>
      <c r="F45" s="63" t="s">
        <v>3</v>
      </c>
      <c r="G45" s="67">
        <v>0.5</v>
      </c>
    </row>
    <row r="46" spans="1:7">
      <c r="A46" s="59" t="s">
        <v>677</v>
      </c>
      <c r="B46" s="53" t="s">
        <v>118</v>
      </c>
      <c r="C46" s="60">
        <v>3300</v>
      </c>
      <c r="D46" s="105"/>
      <c r="E46" s="104"/>
      <c r="F46" s="63" t="s">
        <v>3</v>
      </c>
      <c r="G46" s="67">
        <v>0.5</v>
      </c>
    </row>
    <row r="47" spans="1:7">
      <c r="A47" s="59" t="s">
        <v>678</v>
      </c>
      <c r="B47" s="53" t="s">
        <v>138</v>
      </c>
      <c r="C47" s="60">
        <v>2200</v>
      </c>
      <c r="D47" s="105"/>
      <c r="E47" s="104"/>
      <c r="F47" s="63" t="s">
        <v>3</v>
      </c>
      <c r="G47" s="67">
        <v>0.5</v>
      </c>
    </row>
    <row r="48" spans="1:7">
      <c r="A48" s="59" t="s">
        <v>679</v>
      </c>
      <c r="B48" s="53" t="s">
        <v>134</v>
      </c>
      <c r="C48" s="60">
        <v>4400</v>
      </c>
      <c r="D48" s="105"/>
      <c r="E48" s="104"/>
      <c r="F48" s="63" t="s">
        <v>3</v>
      </c>
      <c r="G48" s="67">
        <v>0.5</v>
      </c>
    </row>
    <row r="49" spans="1:7">
      <c r="A49" s="59" t="s">
        <v>680</v>
      </c>
      <c r="B49" s="53" t="s">
        <v>647</v>
      </c>
      <c r="C49" s="60">
        <v>3300</v>
      </c>
      <c r="D49" s="105"/>
      <c r="E49" s="104"/>
      <c r="F49" s="63" t="s">
        <v>3</v>
      </c>
      <c r="G49" s="67">
        <v>0.5</v>
      </c>
    </row>
    <row r="50" spans="1:7">
      <c r="A50" s="59" t="s">
        <v>681</v>
      </c>
      <c r="B50" s="53" t="s">
        <v>682</v>
      </c>
      <c r="C50" s="60">
        <v>3300</v>
      </c>
      <c r="D50" s="105"/>
      <c r="E50" s="104"/>
      <c r="F50" s="63" t="s">
        <v>3</v>
      </c>
      <c r="G50" s="67">
        <v>0.5</v>
      </c>
    </row>
    <row r="51" spans="1:7">
      <c r="A51" s="59" t="s">
        <v>683</v>
      </c>
      <c r="B51" s="53" t="s">
        <v>684</v>
      </c>
      <c r="C51" s="60">
        <v>3300</v>
      </c>
      <c r="D51" s="105"/>
      <c r="E51" s="104"/>
      <c r="F51" s="63" t="s">
        <v>3</v>
      </c>
      <c r="G51" s="67">
        <v>0.5</v>
      </c>
    </row>
    <row r="52" spans="1:7">
      <c r="A52" s="59" t="s">
        <v>685</v>
      </c>
      <c r="B52" s="53" t="s">
        <v>686</v>
      </c>
      <c r="C52" s="60">
        <v>4400</v>
      </c>
      <c r="D52" s="105"/>
      <c r="E52" s="104"/>
      <c r="F52" s="63" t="s">
        <v>3</v>
      </c>
      <c r="G52" s="67">
        <v>0.5</v>
      </c>
    </row>
    <row r="53" spans="1:7">
      <c r="A53" s="59" t="s">
        <v>687</v>
      </c>
      <c r="B53" s="53" t="s">
        <v>688</v>
      </c>
      <c r="C53" s="60">
        <v>3300</v>
      </c>
      <c r="D53" s="105"/>
      <c r="E53" s="104"/>
      <c r="F53" s="63" t="s">
        <v>3</v>
      </c>
      <c r="G53" s="67">
        <v>0.5</v>
      </c>
    </row>
    <row r="54" spans="1:7">
      <c r="A54" s="59" t="s">
        <v>689</v>
      </c>
      <c r="B54" s="53" t="s">
        <v>132</v>
      </c>
      <c r="C54" s="60">
        <v>3300</v>
      </c>
      <c r="D54" s="105"/>
      <c r="E54" s="104"/>
      <c r="F54" s="63" t="s">
        <v>3</v>
      </c>
      <c r="G54" s="67">
        <v>0.5</v>
      </c>
    </row>
    <row r="55" spans="1:7">
      <c r="A55" s="59" t="s">
        <v>690</v>
      </c>
      <c r="B55" s="53" t="s">
        <v>137</v>
      </c>
      <c r="C55" s="60">
        <v>7700</v>
      </c>
      <c r="D55" s="105"/>
      <c r="E55" s="104"/>
      <c r="F55" s="63" t="s">
        <v>3</v>
      </c>
      <c r="G55" s="67">
        <v>0.5</v>
      </c>
    </row>
    <row r="56" spans="1:7">
      <c r="A56" s="59" t="s">
        <v>691</v>
      </c>
      <c r="B56" s="53" t="s">
        <v>119</v>
      </c>
      <c r="C56" s="60">
        <v>3300</v>
      </c>
      <c r="D56" s="105"/>
      <c r="E56" s="104"/>
      <c r="F56" s="63" t="s">
        <v>3</v>
      </c>
      <c r="G56" s="67">
        <v>0.5</v>
      </c>
    </row>
    <row r="57" spans="1:7">
      <c r="A57" s="59" t="s">
        <v>692</v>
      </c>
      <c r="B57" s="53" t="s">
        <v>140</v>
      </c>
      <c r="C57" s="60">
        <v>3300</v>
      </c>
      <c r="D57" s="105"/>
      <c r="E57" s="104"/>
      <c r="F57" s="63" t="s">
        <v>3</v>
      </c>
      <c r="G57" s="67">
        <v>0.5</v>
      </c>
    </row>
    <row r="58" spans="1:7">
      <c r="A58" s="59" t="s">
        <v>693</v>
      </c>
      <c r="B58" s="53" t="s">
        <v>694</v>
      </c>
      <c r="C58" s="60">
        <v>5500</v>
      </c>
      <c r="D58" s="105"/>
      <c r="E58" s="104"/>
      <c r="F58" s="63" t="s">
        <v>3</v>
      </c>
      <c r="G58" s="67">
        <v>0.5</v>
      </c>
    </row>
    <row r="59" spans="1:7">
      <c r="A59" s="59" t="s">
        <v>695</v>
      </c>
      <c r="B59" s="53" t="s">
        <v>142</v>
      </c>
      <c r="C59" s="60">
        <v>3300</v>
      </c>
      <c r="D59" s="105"/>
      <c r="E59" s="104"/>
      <c r="F59" s="63" t="s">
        <v>3</v>
      </c>
      <c r="G59" s="67">
        <v>0.5</v>
      </c>
    </row>
  </sheetData>
  <sheetProtection algorithmName="SHA-512" hashValue="PTcB0pfS1BUNGXxKfojG1A9we4N95d8hxJhgRTCihi+6nM1MhTlh8hPvgyzJJBdCr4sayN1P2AAbTsi/51sqBQ==" saltValue="HVeTCyUFGaMf2x6r4k/j5w==" spinCount="100000" sheet="1" objects="1" scenarios="1"/>
  <autoFilter ref="A3:E132" xr:uid="{390BAB10-5AE6-4909-B229-E2F8D0EA18BF}"/>
  <phoneticPr fontId="2"/>
  <pageMargins left="0.7" right="0.7" top="0.75" bottom="0.75" header="0.3" footer="0.3"/>
  <pageSetup paperSize="9" scale="75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12416A-A23C-446F-8349-579DE20D1956}">
  <sheetPr codeName="Sheet5"/>
  <dimension ref="A1:G209"/>
  <sheetViews>
    <sheetView zoomScale="85" zoomScaleNormal="85" workbookViewId="0">
      <pane xSplit="1" ySplit="3" topLeftCell="B39" activePane="bottomRight" state="frozen"/>
      <selection activeCell="E4" sqref="E4"/>
      <selection pane="topRight" activeCell="E4" sqref="E4"/>
      <selection pane="bottomLeft" activeCell="E4" sqref="E4"/>
      <selection pane="bottomRight" activeCell="B50" sqref="B50"/>
    </sheetView>
  </sheetViews>
  <sheetFormatPr defaultRowHeight="13.5"/>
  <cols>
    <col min="1" max="1" width="12.5" style="1" customWidth="1"/>
    <col min="2" max="2" width="119.375" style="1" bestFit="1" customWidth="1"/>
    <col min="3" max="3" width="11.25" style="7" bestFit="1" customWidth="1"/>
    <col min="4" max="4" width="9" style="1"/>
    <col min="5" max="5" width="19.75" style="1" customWidth="1"/>
    <col min="6" max="6" width="29" style="1" bestFit="1" customWidth="1"/>
    <col min="7" max="16384" width="9" style="1"/>
  </cols>
  <sheetData>
    <row r="1" spans="1:7">
      <c r="A1" s="1" t="s">
        <v>14</v>
      </c>
    </row>
    <row r="3" spans="1:7">
      <c r="A3" s="8" t="s">
        <v>17</v>
      </c>
      <c r="B3" s="8" t="s">
        <v>13</v>
      </c>
      <c r="C3" s="41" t="s">
        <v>5</v>
      </c>
      <c r="D3" s="1" t="s">
        <v>114</v>
      </c>
      <c r="E3" s="1" t="s">
        <v>143</v>
      </c>
      <c r="F3" s="1" t="s">
        <v>219</v>
      </c>
      <c r="G3" s="1" t="s">
        <v>220</v>
      </c>
    </row>
    <row r="4" spans="1:7" ht="20.25" customHeight="1">
      <c r="A4" s="53" t="s">
        <v>263</v>
      </c>
      <c r="B4" s="53" t="s">
        <v>173</v>
      </c>
      <c r="C4" s="54">
        <v>36000</v>
      </c>
      <c r="D4" s="68" t="s">
        <v>155</v>
      </c>
      <c r="E4" s="69"/>
      <c r="F4" s="61" t="s">
        <v>264</v>
      </c>
      <c r="G4" s="70">
        <v>0.66666666666666663</v>
      </c>
    </row>
    <row r="5" spans="1:7">
      <c r="A5" s="53" t="s">
        <v>265</v>
      </c>
      <c r="B5" s="53" t="s">
        <v>36</v>
      </c>
      <c r="C5" s="54">
        <v>13000</v>
      </c>
      <c r="D5" s="68" t="s">
        <v>155</v>
      </c>
      <c r="E5" s="69"/>
      <c r="F5" s="61" t="s">
        <v>264</v>
      </c>
      <c r="G5" s="70">
        <v>0.66666666666666663</v>
      </c>
    </row>
    <row r="6" spans="1:7">
      <c r="A6" s="53" t="s">
        <v>266</v>
      </c>
      <c r="B6" s="53" t="s">
        <v>24</v>
      </c>
      <c r="C6" s="54">
        <v>9000</v>
      </c>
      <c r="D6" s="68" t="s">
        <v>155</v>
      </c>
      <c r="E6" s="69"/>
      <c r="F6" s="61" t="s">
        <v>264</v>
      </c>
      <c r="G6" s="70">
        <v>0.66666666666666663</v>
      </c>
    </row>
    <row r="7" spans="1:7">
      <c r="A7" s="53" t="s">
        <v>267</v>
      </c>
      <c r="B7" s="53" t="s">
        <v>174</v>
      </c>
      <c r="C7" s="54">
        <v>8000</v>
      </c>
      <c r="D7" s="68" t="s">
        <v>155</v>
      </c>
      <c r="E7" s="69"/>
      <c r="F7" s="61" t="s">
        <v>264</v>
      </c>
      <c r="G7" s="70">
        <v>0.66666666666666663</v>
      </c>
    </row>
    <row r="8" spans="1:7">
      <c r="A8" s="53" t="s">
        <v>268</v>
      </c>
      <c r="B8" s="55" t="s">
        <v>715</v>
      </c>
      <c r="C8" s="54">
        <v>18000</v>
      </c>
      <c r="D8" s="71" t="s">
        <v>155</v>
      </c>
      <c r="E8" s="69"/>
      <c r="F8" s="61" t="s">
        <v>264</v>
      </c>
      <c r="G8" s="70">
        <v>0.66666666666666663</v>
      </c>
    </row>
    <row r="9" spans="1:7">
      <c r="A9" s="53" t="s">
        <v>269</v>
      </c>
      <c r="B9" s="53" t="s">
        <v>36</v>
      </c>
      <c r="C9" s="54">
        <v>13000</v>
      </c>
      <c r="D9" s="68" t="s">
        <v>155</v>
      </c>
      <c r="E9" s="69"/>
      <c r="F9" s="61" t="s">
        <v>264</v>
      </c>
      <c r="G9" s="70">
        <v>0.66666666666666663</v>
      </c>
    </row>
    <row r="10" spans="1:7">
      <c r="A10" s="53" t="s">
        <v>270</v>
      </c>
      <c r="B10" s="53" t="s">
        <v>175</v>
      </c>
      <c r="C10" s="54">
        <v>8000</v>
      </c>
      <c r="D10" s="68" t="s">
        <v>155</v>
      </c>
      <c r="E10" s="69"/>
      <c r="F10" s="61" t="s">
        <v>264</v>
      </c>
      <c r="G10" s="70">
        <v>0.66666666666666663</v>
      </c>
    </row>
    <row r="11" spans="1:7">
      <c r="A11" s="53" t="s">
        <v>271</v>
      </c>
      <c r="B11" s="53" t="s">
        <v>33</v>
      </c>
      <c r="C11" s="54">
        <v>19500</v>
      </c>
      <c r="D11" s="68" t="s">
        <v>155</v>
      </c>
      <c r="E11" s="69"/>
      <c r="F11" s="61" t="s">
        <v>264</v>
      </c>
      <c r="G11" s="70">
        <v>0.66666666666666663</v>
      </c>
    </row>
    <row r="12" spans="1:7">
      <c r="A12" s="53" t="s">
        <v>272</v>
      </c>
      <c r="B12" s="56" t="s">
        <v>24</v>
      </c>
      <c r="C12" s="57">
        <v>9000</v>
      </c>
      <c r="D12" s="68" t="s">
        <v>155</v>
      </c>
      <c r="E12" s="69"/>
      <c r="F12" s="61" t="s">
        <v>264</v>
      </c>
      <c r="G12" s="70">
        <v>0.66666666666666663</v>
      </c>
    </row>
    <row r="13" spans="1:7">
      <c r="A13" s="53" t="s">
        <v>273</v>
      </c>
      <c r="B13" s="53" t="s">
        <v>45</v>
      </c>
      <c r="C13" s="54">
        <v>12000</v>
      </c>
      <c r="D13" s="68" t="s">
        <v>155</v>
      </c>
      <c r="E13" s="69"/>
      <c r="F13" s="61" t="s">
        <v>264</v>
      </c>
      <c r="G13" s="70">
        <v>0.66666666666666663</v>
      </c>
    </row>
    <row r="14" spans="1:7">
      <c r="A14" s="53" t="s">
        <v>274</v>
      </c>
      <c r="B14" s="53" t="s">
        <v>23</v>
      </c>
      <c r="C14" s="54">
        <v>9000</v>
      </c>
      <c r="D14" s="68" t="s">
        <v>155</v>
      </c>
      <c r="E14" s="69"/>
      <c r="F14" s="61" t="s">
        <v>264</v>
      </c>
      <c r="G14" s="70">
        <v>0.66666666666666663</v>
      </c>
    </row>
    <row r="15" spans="1:7">
      <c r="A15" s="53" t="s">
        <v>275</v>
      </c>
      <c r="B15" s="53" t="s">
        <v>56</v>
      </c>
      <c r="C15" s="54">
        <v>13000</v>
      </c>
      <c r="D15" s="68" t="s">
        <v>155</v>
      </c>
      <c r="E15" s="69"/>
      <c r="F15" s="61" t="s">
        <v>264</v>
      </c>
      <c r="G15" s="70">
        <v>0.66666666666666663</v>
      </c>
    </row>
    <row r="16" spans="1:7">
      <c r="A16" s="53" t="s">
        <v>276</v>
      </c>
      <c r="B16" s="53" t="s">
        <v>38</v>
      </c>
      <c r="C16" s="54">
        <v>13500</v>
      </c>
      <c r="D16" s="68" t="s">
        <v>155</v>
      </c>
      <c r="E16" s="69"/>
      <c r="F16" s="61" t="s">
        <v>264</v>
      </c>
      <c r="G16" s="70">
        <v>0.66666666666666663</v>
      </c>
    </row>
    <row r="17" spans="1:7">
      <c r="A17" s="53" t="s">
        <v>277</v>
      </c>
      <c r="B17" s="53" t="s">
        <v>34</v>
      </c>
      <c r="C17" s="54">
        <v>10000</v>
      </c>
      <c r="D17" s="68" t="s">
        <v>155</v>
      </c>
      <c r="E17" s="69"/>
      <c r="F17" s="61" t="s">
        <v>264</v>
      </c>
      <c r="G17" s="70">
        <v>0.66666666666666663</v>
      </c>
    </row>
    <row r="18" spans="1:7">
      <c r="A18" s="53" t="s">
        <v>278</v>
      </c>
      <c r="B18" s="53" t="s">
        <v>47</v>
      </c>
      <c r="C18" s="54">
        <v>12500</v>
      </c>
      <c r="D18" s="68" t="s">
        <v>155</v>
      </c>
      <c r="E18" s="69"/>
      <c r="F18" s="61" t="s">
        <v>264</v>
      </c>
      <c r="G18" s="70">
        <v>0.66666666666666663</v>
      </c>
    </row>
    <row r="19" spans="1:7">
      <c r="A19" s="53" t="s">
        <v>279</v>
      </c>
      <c r="B19" s="53" t="s">
        <v>176</v>
      </c>
      <c r="C19" s="54">
        <v>8000</v>
      </c>
      <c r="D19" s="68" t="s">
        <v>155</v>
      </c>
      <c r="E19" s="69"/>
      <c r="F19" s="61" t="s">
        <v>264</v>
      </c>
      <c r="G19" s="70">
        <v>0.66666666666666663</v>
      </c>
    </row>
    <row r="20" spans="1:7">
      <c r="A20" s="53" t="s">
        <v>280</v>
      </c>
      <c r="B20" s="53" t="s">
        <v>24</v>
      </c>
      <c r="C20" s="54">
        <v>9000</v>
      </c>
      <c r="D20" s="68" t="s">
        <v>155</v>
      </c>
      <c r="E20" s="69"/>
      <c r="F20" s="61" t="s">
        <v>264</v>
      </c>
      <c r="G20" s="70">
        <v>0.66666666666666663</v>
      </c>
    </row>
    <row r="21" spans="1:7">
      <c r="A21" s="53" t="s">
        <v>281</v>
      </c>
      <c r="B21" s="53" t="s">
        <v>177</v>
      </c>
      <c r="C21" s="54">
        <v>10000</v>
      </c>
      <c r="D21" s="68" t="s">
        <v>155</v>
      </c>
      <c r="E21" s="69"/>
      <c r="F21" s="61" t="s">
        <v>264</v>
      </c>
      <c r="G21" s="70">
        <v>0.66666666666666663</v>
      </c>
    </row>
    <row r="22" spans="1:7">
      <c r="A22" s="53" t="s">
        <v>282</v>
      </c>
      <c r="B22" s="53" t="s">
        <v>178</v>
      </c>
      <c r="C22" s="54">
        <v>8000</v>
      </c>
      <c r="D22" s="68" t="s">
        <v>155</v>
      </c>
      <c r="E22" s="69"/>
      <c r="F22" s="61" t="s">
        <v>264</v>
      </c>
      <c r="G22" s="70">
        <v>0.66666666666666663</v>
      </c>
    </row>
    <row r="23" spans="1:7">
      <c r="A23" s="53" t="s">
        <v>283</v>
      </c>
      <c r="B23" s="53" t="s">
        <v>71</v>
      </c>
      <c r="C23" s="54">
        <v>14500</v>
      </c>
      <c r="D23" s="68" t="s">
        <v>155</v>
      </c>
      <c r="E23" s="69"/>
      <c r="F23" s="61" t="s">
        <v>264</v>
      </c>
      <c r="G23" s="70">
        <v>0.66666666666666663</v>
      </c>
    </row>
    <row r="24" spans="1:7">
      <c r="A24" s="53" t="s">
        <v>284</v>
      </c>
      <c r="B24" s="56" t="s">
        <v>34</v>
      </c>
      <c r="C24" s="57">
        <v>10000</v>
      </c>
      <c r="D24" s="68" t="s">
        <v>155</v>
      </c>
      <c r="E24" s="69"/>
      <c r="F24" s="61" t="s">
        <v>264</v>
      </c>
      <c r="G24" s="70">
        <v>0.66666666666666663</v>
      </c>
    </row>
    <row r="25" spans="1:7">
      <c r="A25" s="53" t="s">
        <v>285</v>
      </c>
      <c r="B25" s="53" t="s">
        <v>46</v>
      </c>
      <c r="C25" s="54">
        <v>13000</v>
      </c>
      <c r="D25" s="68" t="s">
        <v>155</v>
      </c>
      <c r="E25" s="69"/>
      <c r="F25" s="61" t="s">
        <v>264</v>
      </c>
      <c r="G25" s="70">
        <v>0.66666666666666663</v>
      </c>
    </row>
    <row r="26" spans="1:7">
      <c r="A26" s="53" t="s">
        <v>286</v>
      </c>
      <c r="B26" s="53" t="s">
        <v>179</v>
      </c>
      <c r="C26" s="54">
        <v>13500</v>
      </c>
      <c r="D26" s="68" t="s">
        <v>155</v>
      </c>
      <c r="E26" s="69"/>
      <c r="F26" s="61" t="s">
        <v>264</v>
      </c>
      <c r="G26" s="70">
        <v>0.66666666666666663</v>
      </c>
    </row>
    <row r="27" spans="1:7">
      <c r="A27" s="53" t="s">
        <v>287</v>
      </c>
      <c r="B27" s="55" t="s">
        <v>715</v>
      </c>
      <c r="C27" s="54">
        <v>18000</v>
      </c>
      <c r="D27" s="71" t="s">
        <v>155</v>
      </c>
      <c r="E27" s="69"/>
      <c r="F27" s="61" t="s">
        <v>264</v>
      </c>
      <c r="G27" s="70">
        <v>0.66666666666666663</v>
      </c>
    </row>
    <row r="28" spans="1:7">
      <c r="A28" s="53" t="s">
        <v>288</v>
      </c>
      <c r="B28" s="53" t="s">
        <v>57</v>
      </c>
      <c r="C28" s="54">
        <v>9000</v>
      </c>
      <c r="D28" s="68" t="s">
        <v>155</v>
      </c>
      <c r="E28" s="69"/>
      <c r="F28" s="61" t="s">
        <v>264</v>
      </c>
      <c r="G28" s="70">
        <v>0.66666666666666663</v>
      </c>
    </row>
    <row r="29" spans="1:7">
      <c r="A29" s="53" t="s">
        <v>289</v>
      </c>
      <c r="B29" s="53" t="s">
        <v>65</v>
      </c>
      <c r="C29" s="54">
        <v>19500</v>
      </c>
      <c r="D29" s="68" t="s">
        <v>155</v>
      </c>
      <c r="E29" s="69"/>
      <c r="F29" s="61" t="s">
        <v>264</v>
      </c>
      <c r="G29" s="70">
        <v>0.66666666666666663</v>
      </c>
    </row>
    <row r="30" spans="1:7">
      <c r="A30" s="53" t="s">
        <v>290</v>
      </c>
      <c r="B30" s="53" t="s">
        <v>23</v>
      </c>
      <c r="C30" s="54">
        <v>9000</v>
      </c>
      <c r="D30" s="68" t="s">
        <v>155</v>
      </c>
      <c r="E30" s="69"/>
      <c r="F30" s="61" t="s">
        <v>264</v>
      </c>
      <c r="G30" s="70">
        <v>0.66666666666666663</v>
      </c>
    </row>
    <row r="31" spans="1:7">
      <c r="A31" s="53" t="s">
        <v>291</v>
      </c>
      <c r="B31" s="53" t="s">
        <v>24</v>
      </c>
      <c r="C31" s="54">
        <v>9000</v>
      </c>
      <c r="D31" s="68" t="s">
        <v>155</v>
      </c>
      <c r="E31" s="69"/>
      <c r="F31" s="61" t="s">
        <v>264</v>
      </c>
      <c r="G31" s="70">
        <v>0.66666666666666663</v>
      </c>
    </row>
    <row r="32" spans="1:7">
      <c r="A32" s="53" t="s">
        <v>292</v>
      </c>
      <c r="B32" s="53" t="s">
        <v>51</v>
      </c>
      <c r="C32" s="54">
        <v>12500</v>
      </c>
      <c r="D32" s="68" t="s">
        <v>155</v>
      </c>
      <c r="E32" s="69"/>
      <c r="F32" s="61" t="s">
        <v>264</v>
      </c>
      <c r="G32" s="70">
        <v>0.66666666666666663</v>
      </c>
    </row>
    <row r="33" spans="1:7">
      <c r="A33" s="53" t="s">
        <v>293</v>
      </c>
      <c r="B33" s="53" t="s">
        <v>180</v>
      </c>
      <c r="C33" s="54">
        <v>8000</v>
      </c>
      <c r="D33" s="68" t="s">
        <v>155</v>
      </c>
      <c r="E33" s="69"/>
      <c r="F33" s="61" t="s">
        <v>264</v>
      </c>
      <c r="G33" s="70">
        <v>0.66666666666666663</v>
      </c>
    </row>
    <row r="34" spans="1:7">
      <c r="A34" s="53" t="s">
        <v>294</v>
      </c>
      <c r="B34" s="53" t="s">
        <v>56</v>
      </c>
      <c r="C34" s="54">
        <v>13000</v>
      </c>
      <c r="D34" s="68" t="s">
        <v>155</v>
      </c>
      <c r="E34" s="69"/>
      <c r="F34" s="61" t="s">
        <v>264</v>
      </c>
      <c r="G34" s="70">
        <v>0.66666666666666663</v>
      </c>
    </row>
    <row r="35" spans="1:7">
      <c r="A35" s="53" t="s">
        <v>295</v>
      </c>
      <c r="B35" s="53" t="s">
        <v>178</v>
      </c>
      <c r="C35" s="54">
        <v>8000</v>
      </c>
      <c r="D35" s="68" t="s">
        <v>155</v>
      </c>
      <c r="E35" s="69"/>
      <c r="F35" s="61" t="s">
        <v>264</v>
      </c>
      <c r="G35" s="70">
        <v>0.66666666666666663</v>
      </c>
    </row>
    <row r="36" spans="1:7">
      <c r="A36" s="53" t="s">
        <v>296</v>
      </c>
      <c r="B36" s="53" t="s">
        <v>68</v>
      </c>
      <c r="C36" s="54">
        <v>25000</v>
      </c>
      <c r="D36" s="68" t="s">
        <v>155</v>
      </c>
      <c r="E36" s="69"/>
      <c r="F36" s="61" t="s">
        <v>264</v>
      </c>
      <c r="G36" s="70">
        <v>0.66666666666666663</v>
      </c>
    </row>
    <row r="37" spans="1:7">
      <c r="A37" s="53" t="s">
        <v>297</v>
      </c>
      <c r="B37" s="53" t="s">
        <v>181</v>
      </c>
      <c r="C37" s="54">
        <v>8000</v>
      </c>
      <c r="D37" s="68" t="s">
        <v>155</v>
      </c>
      <c r="E37" s="69"/>
      <c r="F37" s="61" t="s">
        <v>264</v>
      </c>
      <c r="G37" s="70">
        <v>0.66666666666666663</v>
      </c>
    </row>
    <row r="38" spans="1:7">
      <c r="A38" s="53" t="s">
        <v>298</v>
      </c>
      <c r="B38" s="53" t="s">
        <v>24</v>
      </c>
      <c r="C38" s="54">
        <v>9000</v>
      </c>
      <c r="D38" s="68" t="s">
        <v>155</v>
      </c>
      <c r="E38" s="69"/>
      <c r="F38" s="61" t="s">
        <v>264</v>
      </c>
      <c r="G38" s="70">
        <v>0.66666666666666663</v>
      </c>
    </row>
    <row r="39" spans="1:7">
      <c r="A39" s="53" t="s">
        <v>299</v>
      </c>
      <c r="B39" s="53" t="s">
        <v>46</v>
      </c>
      <c r="C39" s="54">
        <v>13000</v>
      </c>
      <c r="D39" s="68" t="s">
        <v>155</v>
      </c>
      <c r="E39" s="69"/>
      <c r="F39" s="61" t="s">
        <v>264</v>
      </c>
      <c r="G39" s="70">
        <v>0.66666666666666663</v>
      </c>
    </row>
    <row r="40" spans="1:7">
      <c r="A40" s="53" t="s">
        <v>300</v>
      </c>
      <c r="B40" s="53" t="s">
        <v>76</v>
      </c>
      <c r="C40" s="54">
        <v>8000</v>
      </c>
      <c r="D40" s="68" t="s">
        <v>155</v>
      </c>
      <c r="E40" s="69"/>
      <c r="F40" s="61" t="s">
        <v>264</v>
      </c>
      <c r="G40" s="70">
        <v>0.66666666666666663</v>
      </c>
    </row>
    <row r="41" spans="1:7">
      <c r="A41" s="53" t="s">
        <v>301</v>
      </c>
      <c r="B41" s="53" t="s">
        <v>182</v>
      </c>
      <c r="C41" s="54">
        <v>24000</v>
      </c>
      <c r="D41" s="68" t="s">
        <v>155</v>
      </c>
      <c r="E41" s="69"/>
      <c r="F41" s="61" t="s">
        <v>264</v>
      </c>
      <c r="G41" s="70">
        <v>0.66666666666666663</v>
      </c>
    </row>
    <row r="42" spans="1:7">
      <c r="A42" s="53" t="s">
        <v>302</v>
      </c>
      <c r="B42" s="53" t="s">
        <v>51</v>
      </c>
      <c r="C42" s="54">
        <v>12500</v>
      </c>
      <c r="D42" s="68" t="s">
        <v>155</v>
      </c>
      <c r="E42" s="69"/>
      <c r="F42" s="61" t="s">
        <v>264</v>
      </c>
      <c r="G42" s="70">
        <v>0.66666666666666663</v>
      </c>
    </row>
    <row r="43" spans="1:7">
      <c r="A43" s="53" t="s">
        <v>303</v>
      </c>
      <c r="B43" s="53" t="s">
        <v>183</v>
      </c>
      <c r="C43" s="54">
        <v>22000</v>
      </c>
      <c r="D43" s="68" t="s">
        <v>155</v>
      </c>
      <c r="E43" s="69"/>
      <c r="F43" s="61" t="s">
        <v>264</v>
      </c>
      <c r="G43" s="70">
        <v>0.66666666666666663</v>
      </c>
    </row>
    <row r="44" spans="1:7">
      <c r="A44" s="53" t="s">
        <v>304</v>
      </c>
      <c r="B44" s="53" t="s">
        <v>77</v>
      </c>
      <c r="C44" s="54">
        <v>10000</v>
      </c>
      <c r="D44" s="68" t="s">
        <v>155</v>
      </c>
      <c r="E44" s="69"/>
      <c r="F44" s="61" t="s">
        <v>264</v>
      </c>
      <c r="G44" s="70">
        <v>0.66666666666666663</v>
      </c>
    </row>
    <row r="45" spans="1:7">
      <c r="A45" s="53" t="s">
        <v>305</v>
      </c>
      <c r="B45" s="53" t="s">
        <v>73</v>
      </c>
      <c r="C45" s="54">
        <v>13000</v>
      </c>
      <c r="D45" s="68" t="s">
        <v>155</v>
      </c>
      <c r="E45" s="69"/>
      <c r="F45" s="61" t="s">
        <v>264</v>
      </c>
      <c r="G45" s="70">
        <v>0.66666666666666663</v>
      </c>
    </row>
    <row r="46" spans="1:7">
      <c r="A46" s="53" t="s">
        <v>306</v>
      </c>
      <c r="B46" s="53" t="s">
        <v>178</v>
      </c>
      <c r="C46" s="54">
        <v>8000</v>
      </c>
      <c r="D46" s="68" t="s">
        <v>155</v>
      </c>
      <c r="E46" s="69"/>
      <c r="F46" s="61" t="s">
        <v>264</v>
      </c>
      <c r="G46" s="70">
        <v>0.66666666666666663</v>
      </c>
    </row>
    <row r="47" spans="1:7">
      <c r="A47" s="72" t="s">
        <v>307</v>
      </c>
      <c r="B47" s="53" t="s">
        <v>308</v>
      </c>
      <c r="C47" s="54">
        <v>2200</v>
      </c>
      <c r="D47" s="68" t="s">
        <v>155</v>
      </c>
      <c r="E47" s="69"/>
      <c r="F47" s="61" t="s">
        <v>264</v>
      </c>
      <c r="G47" s="70">
        <v>0.66666666666666663</v>
      </c>
    </row>
    <row r="48" spans="1:7">
      <c r="A48" s="72" t="s">
        <v>309</v>
      </c>
      <c r="B48" s="53" t="s">
        <v>310</v>
      </c>
      <c r="C48" s="54">
        <v>3300</v>
      </c>
      <c r="D48" s="68" t="s">
        <v>155</v>
      </c>
      <c r="E48" s="69"/>
      <c r="F48" s="61" t="s">
        <v>264</v>
      </c>
      <c r="G48" s="70">
        <v>0.66666666666666663</v>
      </c>
    </row>
    <row r="49" spans="1:7">
      <c r="A49" s="72" t="s">
        <v>311</v>
      </c>
      <c r="B49" s="53" t="s">
        <v>312</v>
      </c>
      <c r="C49" s="54">
        <v>3300</v>
      </c>
      <c r="D49" s="68" t="s">
        <v>155</v>
      </c>
      <c r="E49" s="69"/>
      <c r="F49" s="61" t="s">
        <v>264</v>
      </c>
      <c r="G49" s="70">
        <v>0.66666666666666663</v>
      </c>
    </row>
    <row r="50" spans="1:7">
      <c r="A50" s="72" t="s">
        <v>313</v>
      </c>
      <c r="B50" s="53" t="s">
        <v>314</v>
      </c>
      <c r="C50" s="54">
        <v>3300</v>
      </c>
      <c r="D50" s="68" t="s">
        <v>155</v>
      </c>
      <c r="E50" s="69"/>
      <c r="F50" s="61" t="s">
        <v>264</v>
      </c>
      <c r="G50" s="70">
        <v>0.66666666666666663</v>
      </c>
    </row>
    <row r="51" spans="1:7">
      <c r="A51" s="72" t="s">
        <v>315</v>
      </c>
      <c r="B51" s="53" t="s">
        <v>316</v>
      </c>
      <c r="C51" s="54">
        <v>2200</v>
      </c>
      <c r="D51" s="68" t="s">
        <v>155</v>
      </c>
      <c r="E51" s="69"/>
      <c r="F51" s="61" t="s">
        <v>264</v>
      </c>
      <c r="G51" s="70">
        <v>0.66666666666666663</v>
      </c>
    </row>
    <row r="52" spans="1:7">
      <c r="A52" s="72" t="s">
        <v>317</v>
      </c>
      <c r="B52" s="53" t="s">
        <v>318</v>
      </c>
      <c r="C52" s="54">
        <v>3300</v>
      </c>
      <c r="D52" s="68" t="s">
        <v>155</v>
      </c>
      <c r="E52" s="69"/>
      <c r="F52" s="61" t="s">
        <v>264</v>
      </c>
      <c r="G52" s="70">
        <v>0.66666666666666663</v>
      </c>
    </row>
    <row r="53" spans="1:7">
      <c r="A53" s="72" t="s">
        <v>319</v>
      </c>
      <c r="B53" s="53" t="s">
        <v>320</v>
      </c>
      <c r="C53" s="54">
        <v>3300</v>
      </c>
      <c r="D53" s="68" t="s">
        <v>155</v>
      </c>
      <c r="E53" s="69"/>
      <c r="F53" s="61" t="s">
        <v>264</v>
      </c>
      <c r="G53" s="70">
        <v>0.66666666666666663</v>
      </c>
    </row>
    <row r="54" spans="1:7">
      <c r="A54" s="72" t="s">
        <v>321</v>
      </c>
      <c r="B54" s="53" t="s">
        <v>322</v>
      </c>
      <c r="C54" s="54">
        <v>3300</v>
      </c>
      <c r="D54" s="68" t="s">
        <v>155</v>
      </c>
      <c r="E54" s="69"/>
      <c r="F54" s="61" t="s">
        <v>264</v>
      </c>
      <c r="G54" s="70">
        <v>0.66666666666666663</v>
      </c>
    </row>
    <row r="55" spans="1:7">
      <c r="A55" s="72" t="s">
        <v>323</v>
      </c>
      <c r="B55" s="53" t="s">
        <v>324</v>
      </c>
      <c r="C55" s="54">
        <v>3300</v>
      </c>
      <c r="D55" s="68" t="s">
        <v>155</v>
      </c>
      <c r="E55" s="69"/>
      <c r="F55" s="61" t="s">
        <v>264</v>
      </c>
      <c r="G55" s="70">
        <v>0.66666666666666663</v>
      </c>
    </row>
    <row r="56" spans="1:7">
      <c r="A56" s="72" t="s">
        <v>325</v>
      </c>
      <c r="B56" s="53" t="s">
        <v>316</v>
      </c>
      <c r="C56" s="54">
        <v>2200</v>
      </c>
      <c r="D56" s="68" t="s">
        <v>155</v>
      </c>
      <c r="E56" s="69"/>
      <c r="F56" s="61" t="s">
        <v>264</v>
      </c>
      <c r="G56" s="70">
        <v>0.66666666666666696</v>
      </c>
    </row>
    <row r="57" spans="1:7">
      <c r="A57" s="127" t="s">
        <v>326</v>
      </c>
      <c r="B57" s="119" t="s">
        <v>327</v>
      </c>
      <c r="C57" s="121">
        <v>3300</v>
      </c>
      <c r="D57" s="128" t="s">
        <v>155</v>
      </c>
      <c r="E57" s="129"/>
      <c r="F57" s="130" t="s">
        <v>264</v>
      </c>
      <c r="G57" s="125">
        <v>0.66666666666666696</v>
      </c>
    </row>
    <row r="58" spans="1:7">
      <c r="A58" s="127" t="s">
        <v>328</v>
      </c>
      <c r="B58" s="119" t="s">
        <v>310</v>
      </c>
      <c r="C58" s="121">
        <v>3300</v>
      </c>
      <c r="D58" s="128" t="s">
        <v>155</v>
      </c>
      <c r="E58" s="129"/>
      <c r="F58" s="130" t="s">
        <v>264</v>
      </c>
      <c r="G58" s="125">
        <v>0.66666666666666696</v>
      </c>
    </row>
    <row r="59" spans="1:7">
      <c r="A59" s="127" t="s">
        <v>329</v>
      </c>
      <c r="B59" s="119" t="s">
        <v>330</v>
      </c>
      <c r="C59" s="121">
        <v>2200</v>
      </c>
      <c r="D59" s="128" t="s">
        <v>155</v>
      </c>
      <c r="E59" s="129"/>
      <c r="F59" s="130" t="s">
        <v>264</v>
      </c>
      <c r="G59" s="125">
        <v>0.66666666666666696</v>
      </c>
    </row>
    <row r="60" spans="1:7">
      <c r="A60" s="127" t="s">
        <v>331</v>
      </c>
      <c r="B60" s="119" t="s">
        <v>332</v>
      </c>
      <c r="C60" s="121">
        <v>2200</v>
      </c>
      <c r="D60" s="128" t="s">
        <v>155</v>
      </c>
      <c r="E60" s="129"/>
      <c r="F60" s="130" t="s">
        <v>264</v>
      </c>
      <c r="G60" s="125">
        <v>0.66666666666666696</v>
      </c>
    </row>
    <row r="61" spans="1:7">
      <c r="A61" s="127" t="s">
        <v>333</v>
      </c>
      <c r="B61" s="119" t="s">
        <v>334</v>
      </c>
      <c r="C61" s="121">
        <v>3300</v>
      </c>
      <c r="D61" s="128" t="s">
        <v>155</v>
      </c>
      <c r="E61" s="129"/>
      <c r="F61" s="130" t="s">
        <v>264</v>
      </c>
      <c r="G61" s="125">
        <v>0.66666666666666696</v>
      </c>
    </row>
    <row r="62" spans="1:7">
      <c r="A62" s="127" t="s">
        <v>335</v>
      </c>
      <c r="B62" s="119" t="s">
        <v>336</v>
      </c>
      <c r="C62" s="121">
        <v>2200</v>
      </c>
      <c r="D62" s="128" t="s">
        <v>155</v>
      </c>
      <c r="E62" s="129"/>
      <c r="F62" s="130" t="s">
        <v>264</v>
      </c>
      <c r="G62" s="125">
        <v>0.66666666666666696</v>
      </c>
    </row>
    <row r="63" spans="1:7">
      <c r="A63" s="72" t="s">
        <v>337</v>
      </c>
      <c r="B63" s="76" t="s">
        <v>185</v>
      </c>
      <c r="C63" s="54">
        <v>30000</v>
      </c>
      <c r="D63" s="68"/>
      <c r="E63" s="69"/>
      <c r="F63" s="61" t="s">
        <v>338</v>
      </c>
      <c r="G63" s="70">
        <v>0.5</v>
      </c>
    </row>
    <row r="64" spans="1:7">
      <c r="A64" s="72" t="s">
        <v>339</v>
      </c>
      <c r="B64" s="76" t="s">
        <v>22</v>
      </c>
      <c r="C64" s="54">
        <v>17500</v>
      </c>
      <c r="D64" s="68"/>
      <c r="E64" s="69"/>
      <c r="F64" s="61" t="s">
        <v>338</v>
      </c>
      <c r="G64" s="70">
        <v>0.5</v>
      </c>
    </row>
    <row r="65" spans="1:7">
      <c r="A65" s="72" t="s">
        <v>340</v>
      </c>
      <c r="B65" s="76" t="s">
        <v>19</v>
      </c>
      <c r="C65" s="54">
        <v>9000</v>
      </c>
      <c r="D65" s="68"/>
      <c r="E65" s="69"/>
      <c r="F65" s="61" t="s">
        <v>338</v>
      </c>
      <c r="G65" s="70">
        <v>0.5</v>
      </c>
    </row>
    <row r="66" spans="1:7">
      <c r="A66" s="72" t="s">
        <v>341</v>
      </c>
      <c r="B66" s="76" t="s">
        <v>66</v>
      </c>
      <c r="C66" s="54">
        <v>16500</v>
      </c>
      <c r="D66" s="68"/>
      <c r="E66" s="69"/>
      <c r="F66" s="61" t="s">
        <v>338</v>
      </c>
      <c r="G66" s="70">
        <v>0.5</v>
      </c>
    </row>
    <row r="67" spans="1:7">
      <c r="A67" s="72" t="s">
        <v>342</v>
      </c>
      <c r="B67" s="76" t="s">
        <v>184</v>
      </c>
      <c r="C67" s="54">
        <v>11500</v>
      </c>
      <c r="D67" s="68"/>
      <c r="E67" s="69"/>
      <c r="F67" s="61" t="s">
        <v>338</v>
      </c>
      <c r="G67" s="70">
        <v>0.5</v>
      </c>
    </row>
    <row r="68" spans="1:7">
      <c r="A68" s="72" t="s">
        <v>343</v>
      </c>
      <c r="B68" s="76" t="s">
        <v>186</v>
      </c>
      <c r="C68" s="54">
        <v>10000</v>
      </c>
      <c r="D68" s="68"/>
      <c r="E68" s="69"/>
      <c r="F68" s="61" t="s">
        <v>338</v>
      </c>
      <c r="G68" s="70">
        <v>0.5</v>
      </c>
    </row>
    <row r="69" spans="1:7">
      <c r="A69" s="72" t="s">
        <v>344</v>
      </c>
      <c r="B69" s="77" t="s">
        <v>187</v>
      </c>
      <c r="C69" s="54">
        <v>29000</v>
      </c>
      <c r="D69" s="68"/>
      <c r="E69" s="69"/>
      <c r="F69" s="61" t="s">
        <v>338</v>
      </c>
      <c r="G69" s="70">
        <v>0.5</v>
      </c>
    </row>
    <row r="70" spans="1:7">
      <c r="A70" s="72" t="s">
        <v>345</v>
      </c>
      <c r="B70" s="76" t="s">
        <v>20</v>
      </c>
      <c r="C70" s="54">
        <v>10000</v>
      </c>
      <c r="D70" s="68"/>
      <c r="E70" s="69"/>
      <c r="F70" s="61" t="s">
        <v>338</v>
      </c>
      <c r="G70" s="70">
        <v>0.5</v>
      </c>
    </row>
    <row r="71" spans="1:7">
      <c r="A71" s="72" t="s">
        <v>346</v>
      </c>
      <c r="B71" s="76" t="s">
        <v>72</v>
      </c>
      <c r="C71" s="54">
        <v>13000</v>
      </c>
      <c r="D71" s="68"/>
      <c r="E71" s="69"/>
      <c r="F71" s="61" t="s">
        <v>338</v>
      </c>
      <c r="G71" s="70">
        <v>0.5</v>
      </c>
    </row>
    <row r="72" spans="1:7">
      <c r="A72" s="72" t="s">
        <v>347</v>
      </c>
      <c r="B72" s="76" t="s">
        <v>35</v>
      </c>
      <c r="C72" s="54">
        <v>10500</v>
      </c>
      <c r="D72" s="68"/>
      <c r="E72" s="69"/>
      <c r="F72" s="61" t="s">
        <v>338</v>
      </c>
      <c r="G72" s="70">
        <v>0.5</v>
      </c>
    </row>
    <row r="73" spans="1:7">
      <c r="A73" s="72" t="s">
        <v>348</v>
      </c>
      <c r="B73" s="76" t="s">
        <v>32</v>
      </c>
      <c r="C73" s="54">
        <v>10500</v>
      </c>
      <c r="D73" s="68"/>
      <c r="E73" s="69"/>
      <c r="F73" s="61" t="s">
        <v>338</v>
      </c>
      <c r="G73" s="70">
        <v>0.5</v>
      </c>
    </row>
    <row r="74" spans="1:7">
      <c r="A74" s="72" t="s">
        <v>349</v>
      </c>
      <c r="B74" s="76" t="s">
        <v>185</v>
      </c>
      <c r="C74" s="54">
        <v>30000</v>
      </c>
      <c r="D74" s="68"/>
      <c r="E74" s="69"/>
      <c r="F74" s="61" t="s">
        <v>338</v>
      </c>
      <c r="G74" s="70">
        <v>0.5</v>
      </c>
    </row>
    <row r="75" spans="1:7">
      <c r="A75" s="72" t="s">
        <v>350</v>
      </c>
      <c r="B75" s="76" t="s">
        <v>188</v>
      </c>
      <c r="C75" s="54">
        <v>16000</v>
      </c>
      <c r="D75" s="68"/>
      <c r="E75" s="69"/>
      <c r="F75" s="61" t="s">
        <v>338</v>
      </c>
      <c r="G75" s="70">
        <v>0.5</v>
      </c>
    </row>
    <row r="76" spans="1:7">
      <c r="A76" s="72" t="s">
        <v>351</v>
      </c>
      <c r="B76" s="76" t="s">
        <v>30</v>
      </c>
      <c r="C76" s="54">
        <v>18000</v>
      </c>
      <c r="D76" s="68"/>
      <c r="E76" s="69"/>
      <c r="F76" s="61" t="s">
        <v>338</v>
      </c>
      <c r="G76" s="70">
        <v>0.5</v>
      </c>
    </row>
    <row r="77" spans="1:7">
      <c r="A77" s="72" t="s">
        <v>352</v>
      </c>
      <c r="B77" s="78" t="s">
        <v>187</v>
      </c>
      <c r="C77" s="57">
        <v>29000</v>
      </c>
      <c r="D77" s="68"/>
      <c r="E77" s="69"/>
      <c r="F77" s="61" t="s">
        <v>338</v>
      </c>
      <c r="G77" s="70">
        <v>0.5</v>
      </c>
    </row>
    <row r="78" spans="1:7">
      <c r="A78" s="72" t="s">
        <v>353</v>
      </c>
      <c r="B78" s="76" t="s">
        <v>95</v>
      </c>
      <c r="C78" s="54">
        <v>10500</v>
      </c>
      <c r="D78" s="68"/>
      <c r="E78" s="69"/>
      <c r="F78" s="61" t="s">
        <v>338</v>
      </c>
      <c r="G78" s="70">
        <v>0.5</v>
      </c>
    </row>
    <row r="79" spans="1:7">
      <c r="A79" s="72" t="s">
        <v>354</v>
      </c>
      <c r="B79" s="76" t="s">
        <v>27</v>
      </c>
      <c r="C79" s="54">
        <v>23000</v>
      </c>
      <c r="D79" s="68"/>
      <c r="E79" s="69"/>
      <c r="F79" s="61" t="s">
        <v>338</v>
      </c>
      <c r="G79" s="70">
        <v>0.5</v>
      </c>
    </row>
    <row r="80" spans="1:7">
      <c r="A80" s="72" t="s">
        <v>355</v>
      </c>
      <c r="B80" s="76" t="s">
        <v>31</v>
      </c>
      <c r="C80" s="54">
        <v>13500</v>
      </c>
      <c r="D80" s="68"/>
      <c r="E80" s="69"/>
      <c r="F80" s="61" t="s">
        <v>338</v>
      </c>
      <c r="G80" s="70">
        <v>0.5</v>
      </c>
    </row>
    <row r="81" spans="1:7">
      <c r="A81" s="72" t="s">
        <v>356</v>
      </c>
      <c r="B81" s="76" t="s">
        <v>53</v>
      </c>
      <c r="C81" s="54">
        <v>12000</v>
      </c>
      <c r="D81" s="68"/>
      <c r="E81" s="69"/>
      <c r="F81" s="61" t="s">
        <v>338</v>
      </c>
      <c r="G81" s="70">
        <v>0.5</v>
      </c>
    </row>
    <row r="82" spans="1:7">
      <c r="A82" s="72" t="s">
        <v>357</v>
      </c>
      <c r="B82" s="76" t="s">
        <v>19</v>
      </c>
      <c r="C82" s="54">
        <v>9000</v>
      </c>
      <c r="D82" s="68"/>
      <c r="E82" s="69"/>
      <c r="F82" s="61" t="s">
        <v>338</v>
      </c>
      <c r="G82" s="70">
        <v>0.5</v>
      </c>
    </row>
    <row r="83" spans="1:7">
      <c r="A83" s="72" t="s">
        <v>358</v>
      </c>
      <c r="B83" s="76" t="s">
        <v>189</v>
      </c>
      <c r="C83" s="54">
        <v>14500</v>
      </c>
      <c r="D83" s="68"/>
      <c r="E83" s="69"/>
      <c r="F83" s="61" t="s">
        <v>338</v>
      </c>
      <c r="G83" s="70">
        <v>0.5</v>
      </c>
    </row>
    <row r="84" spans="1:7">
      <c r="A84" s="72" t="s">
        <v>359</v>
      </c>
      <c r="B84" s="76" t="s">
        <v>190</v>
      </c>
      <c r="C84" s="54">
        <v>19000</v>
      </c>
      <c r="D84" s="68"/>
      <c r="E84" s="69"/>
      <c r="F84" s="61" t="s">
        <v>338</v>
      </c>
      <c r="G84" s="70">
        <v>0.5</v>
      </c>
    </row>
    <row r="85" spans="1:7">
      <c r="A85" s="72" t="s">
        <v>360</v>
      </c>
      <c r="B85" s="76" t="s">
        <v>20</v>
      </c>
      <c r="C85" s="54">
        <v>10000</v>
      </c>
      <c r="D85" s="68"/>
      <c r="E85" s="69"/>
      <c r="F85" s="61" t="s">
        <v>338</v>
      </c>
      <c r="G85" s="70">
        <v>0.5</v>
      </c>
    </row>
    <row r="86" spans="1:7">
      <c r="A86" s="72" t="s">
        <v>361</v>
      </c>
      <c r="B86" s="76" t="s">
        <v>191</v>
      </c>
      <c r="C86" s="54">
        <v>26000</v>
      </c>
      <c r="D86" s="68"/>
      <c r="E86" s="69"/>
      <c r="F86" s="61" t="s">
        <v>338</v>
      </c>
      <c r="G86" s="70">
        <v>0.5</v>
      </c>
    </row>
    <row r="87" spans="1:7">
      <c r="A87" s="72" t="s">
        <v>362</v>
      </c>
      <c r="B87" s="76" t="s">
        <v>40</v>
      </c>
      <c r="C87" s="54">
        <v>31500</v>
      </c>
      <c r="D87" s="68"/>
      <c r="E87" s="69"/>
      <c r="F87" s="61" t="s">
        <v>338</v>
      </c>
      <c r="G87" s="70">
        <v>0.5</v>
      </c>
    </row>
    <row r="88" spans="1:7">
      <c r="A88" s="72" t="s">
        <v>363</v>
      </c>
      <c r="B88" s="76" t="s">
        <v>69</v>
      </c>
      <c r="C88" s="54">
        <v>9500</v>
      </c>
      <c r="D88" s="68"/>
      <c r="E88" s="69"/>
      <c r="F88" s="61" t="s">
        <v>338</v>
      </c>
      <c r="G88" s="70">
        <v>0.5</v>
      </c>
    </row>
    <row r="89" spans="1:7">
      <c r="A89" s="72" t="s">
        <v>364</v>
      </c>
      <c r="B89" s="76" t="s">
        <v>39</v>
      </c>
      <c r="C89" s="54">
        <v>22000</v>
      </c>
      <c r="D89" s="68"/>
      <c r="E89" s="69"/>
      <c r="F89" s="61" t="s">
        <v>338</v>
      </c>
      <c r="G89" s="70">
        <v>0.5</v>
      </c>
    </row>
    <row r="90" spans="1:7">
      <c r="A90" s="72" t="s">
        <v>365</v>
      </c>
      <c r="B90" s="76" t="s">
        <v>52</v>
      </c>
      <c r="C90" s="54">
        <v>8000</v>
      </c>
      <c r="D90" s="68"/>
      <c r="E90" s="69"/>
      <c r="F90" s="61" t="s">
        <v>338</v>
      </c>
      <c r="G90" s="70">
        <v>0.5</v>
      </c>
    </row>
    <row r="91" spans="1:7">
      <c r="A91" s="72" t="s">
        <v>366</v>
      </c>
      <c r="B91" s="76" t="s">
        <v>25</v>
      </c>
      <c r="C91" s="54">
        <v>9000</v>
      </c>
      <c r="D91" s="68"/>
      <c r="E91" s="69"/>
      <c r="F91" s="61" t="s">
        <v>338</v>
      </c>
      <c r="G91" s="70">
        <v>0.5</v>
      </c>
    </row>
    <row r="92" spans="1:7">
      <c r="A92" s="72" t="s">
        <v>367</v>
      </c>
      <c r="B92" s="76" t="s">
        <v>192</v>
      </c>
      <c r="C92" s="54">
        <v>30500</v>
      </c>
      <c r="D92" s="68"/>
      <c r="E92" s="69"/>
      <c r="F92" s="61" t="s">
        <v>338</v>
      </c>
      <c r="G92" s="70">
        <v>0.5</v>
      </c>
    </row>
    <row r="93" spans="1:7">
      <c r="A93" s="72" t="s">
        <v>368</v>
      </c>
      <c r="B93" s="76" t="s">
        <v>193</v>
      </c>
      <c r="C93" s="54">
        <v>14000</v>
      </c>
      <c r="D93" s="68"/>
      <c r="E93" s="69"/>
      <c r="F93" s="61" t="s">
        <v>338</v>
      </c>
      <c r="G93" s="70">
        <v>0.5</v>
      </c>
    </row>
    <row r="94" spans="1:7">
      <c r="A94" s="72" t="s">
        <v>369</v>
      </c>
      <c r="B94" s="76" t="s">
        <v>48</v>
      </c>
      <c r="C94" s="54">
        <v>26500</v>
      </c>
      <c r="D94" s="68"/>
      <c r="E94" s="69"/>
      <c r="F94" s="61" t="s">
        <v>338</v>
      </c>
      <c r="G94" s="70">
        <v>0.5</v>
      </c>
    </row>
    <row r="95" spans="1:7">
      <c r="A95" s="72" t="s">
        <v>370</v>
      </c>
      <c r="B95" s="76" t="s">
        <v>50</v>
      </c>
      <c r="C95" s="54">
        <v>13000</v>
      </c>
      <c r="D95" s="68"/>
      <c r="E95" s="69"/>
      <c r="F95" s="61" t="s">
        <v>338</v>
      </c>
      <c r="G95" s="70">
        <v>0.5</v>
      </c>
    </row>
    <row r="96" spans="1:7">
      <c r="A96" s="72" t="s">
        <v>371</v>
      </c>
      <c r="B96" s="76" t="s">
        <v>49</v>
      </c>
      <c r="C96" s="54">
        <v>14000</v>
      </c>
      <c r="D96" s="68"/>
      <c r="E96" s="69"/>
      <c r="F96" s="61" t="s">
        <v>338</v>
      </c>
      <c r="G96" s="70">
        <v>0.5</v>
      </c>
    </row>
    <row r="97" spans="1:7">
      <c r="A97" s="72" t="s">
        <v>372</v>
      </c>
      <c r="B97" s="76" t="s">
        <v>29</v>
      </c>
      <c r="C97" s="54">
        <v>11500</v>
      </c>
      <c r="D97" s="68"/>
      <c r="E97" s="69"/>
      <c r="F97" s="61" t="s">
        <v>338</v>
      </c>
      <c r="G97" s="70">
        <v>0.5</v>
      </c>
    </row>
    <row r="98" spans="1:7">
      <c r="A98" s="72" t="s">
        <v>373</v>
      </c>
      <c r="B98" s="76" t="s">
        <v>194</v>
      </c>
      <c r="C98" s="54">
        <v>8000</v>
      </c>
      <c r="D98" s="68"/>
      <c r="E98" s="69"/>
      <c r="F98" s="61" t="s">
        <v>338</v>
      </c>
      <c r="G98" s="70">
        <v>0.5</v>
      </c>
    </row>
    <row r="99" spans="1:7">
      <c r="A99" s="72" t="s">
        <v>374</v>
      </c>
      <c r="B99" s="76" t="s">
        <v>19</v>
      </c>
      <c r="C99" s="54">
        <v>9000</v>
      </c>
      <c r="D99" s="68"/>
      <c r="E99" s="69"/>
      <c r="F99" s="61" t="s">
        <v>338</v>
      </c>
      <c r="G99" s="70">
        <v>0.5</v>
      </c>
    </row>
    <row r="100" spans="1:7">
      <c r="A100" s="72" t="s">
        <v>375</v>
      </c>
      <c r="B100" s="76" t="s">
        <v>20</v>
      </c>
      <c r="C100" s="54">
        <v>10000</v>
      </c>
      <c r="D100" s="68"/>
      <c r="E100" s="69"/>
      <c r="F100" s="61" t="s">
        <v>338</v>
      </c>
      <c r="G100" s="70">
        <v>0.5</v>
      </c>
    </row>
    <row r="101" spans="1:7">
      <c r="A101" s="72" t="s">
        <v>376</v>
      </c>
      <c r="B101" s="76" t="s">
        <v>58</v>
      </c>
      <c r="C101" s="54">
        <v>20000</v>
      </c>
      <c r="D101" s="68"/>
      <c r="E101" s="79"/>
      <c r="F101" s="61" t="s">
        <v>338</v>
      </c>
      <c r="G101" s="70">
        <v>0.5</v>
      </c>
    </row>
    <row r="102" spans="1:7">
      <c r="A102" s="72" t="s">
        <v>377</v>
      </c>
      <c r="B102" s="76" t="s">
        <v>43</v>
      </c>
      <c r="C102" s="54">
        <v>10500</v>
      </c>
      <c r="D102" s="68"/>
      <c r="E102" s="69"/>
      <c r="F102" s="61" t="s">
        <v>338</v>
      </c>
      <c r="G102" s="70">
        <v>0.5</v>
      </c>
    </row>
    <row r="103" spans="1:7">
      <c r="A103" s="72" t="s">
        <v>378</v>
      </c>
      <c r="B103" s="76" t="s">
        <v>29</v>
      </c>
      <c r="C103" s="54">
        <v>11500</v>
      </c>
      <c r="D103" s="68"/>
      <c r="E103" s="69"/>
      <c r="F103" s="61" t="s">
        <v>338</v>
      </c>
      <c r="G103" s="70">
        <v>0.5</v>
      </c>
    </row>
    <row r="104" spans="1:7">
      <c r="A104" s="72" t="s">
        <v>379</v>
      </c>
      <c r="B104" s="76" t="s">
        <v>55</v>
      </c>
      <c r="C104" s="54">
        <v>8000</v>
      </c>
      <c r="D104" s="68"/>
      <c r="E104" s="69"/>
      <c r="F104" s="61" t="s">
        <v>338</v>
      </c>
      <c r="G104" s="70">
        <v>0.5</v>
      </c>
    </row>
    <row r="105" spans="1:7">
      <c r="A105" s="72" t="s">
        <v>380</v>
      </c>
      <c r="B105" s="76" t="s">
        <v>62</v>
      </c>
      <c r="C105" s="54">
        <v>11500</v>
      </c>
      <c r="D105" s="68"/>
      <c r="E105" s="69"/>
      <c r="F105" s="61" t="s">
        <v>338</v>
      </c>
      <c r="G105" s="70">
        <v>0.5</v>
      </c>
    </row>
    <row r="106" spans="1:7">
      <c r="A106" s="72" t="s">
        <v>381</v>
      </c>
      <c r="B106" s="76" t="s">
        <v>59</v>
      </c>
      <c r="C106" s="54">
        <v>10500</v>
      </c>
      <c r="D106" s="68"/>
      <c r="E106" s="69"/>
      <c r="F106" s="61" t="s">
        <v>338</v>
      </c>
      <c r="G106" s="70">
        <v>0.5</v>
      </c>
    </row>
    <row r="107" spans="1:7">
      <c r="A107" s="72" t="s">
        <v>382</v>
      </c>
      <c r="B107" s="80" t="s">
        <v>20</v>
      </c>
      <c r="C107" s="54">
        <v>10000</v>
      </c>
      <c r="D107" s="68"/>
      <c r="E107" s="69"/>
      <c r="F107" s="61" t="s">
        <v>338</v>
      </c>
      <c r="G107" s="70">
        <v>0.5</v>
      </c>
    </row>
    <row r="108" spans="1:7">
      <c r="A108" s="72" t="s">
        <v>383</v>
      </c>
      <c r="B108" s="76" t="s">
        <v>195</v>
      </c>
      <c r="C108" s="54">
        <v>8000</v>
      </c>
      <c r="D108" s="68"/>
      <c r="E108" s="69"/>
      <c r="F108" s="61" t="s">
        <v>338</v>
      </c>
      <c r="G108" s="70">
        <v>0.5</v>
      </c>
    </row>
    <row r="109" spans="1:7">
      <c r="A109" s="72" t="s">
        <v>384</v>
      </c>
      <c r="B109" s="76" t="s">
        <v>19</v>
      </c>
      <c r="C109" s="54">
        <v>9000</v>
      </c>
      <c r="D109" s="68"/>
      <c r="E109" s="69"/>
      <c r="F109" s="61" t="s">
        <v>338</v>
      </c>
      <c r="G109" s="70">
        <v>0.5</v>
      </c>
    </row>
    <row r="110" spans="1:7">
      <c r="A110" s="72" t="s">
        <v>385</v>
      </c>
      <c r="B110" s="76" t="s">
        <v>60</v>
      </c>
      <c r="C110" s="54">
        <v>12000</v>
      </c>
      <c r="D110" s="68"/>
      <c r="E110" s="69"/>
      <c r="F110" s="61" t="s">
        <v>338</v>
      </c>
      <c r="G110" s="70">
        <v>0.5</v>
      </c>
    </row>
    <row r="111" spans="1:7">
      <c r="A111" s="72" t="s">
        <v>386</v>
      </c>
      <c r="B111" s="76" t="s">
        <v>37</v>
      </c>
      <c r="C111" s="54">
        <v>13500</v>
      </c>
      <c r="D111" s="68"/>
      <c r="E111" s="69"/>
      <c r="F111" s="61" t="s">
        <v>338</v>
      </c>
      <c r="G111" s="70">
        <v>0.5</v>
      </c>
    </row>
    <row r="112" spans="1:7">
      <c r="A112" s="72" t="s">
        <v>387</v>
      </c>
      <c r="B112" s="76" t="s">
        <v>26</v>
      </c>
      <c r="C112" s="54">
        <v>14000</v>
      </c>
      <c r="D112" s="68"/>
      <c r="E112" s="69"/>
      <c r="F112" s="61" t="s">
        <v>338</v>
      </c>
      <c r="G112" s="70">
        <v>0.5</v>
      </c>
    </row>
    <row r="113" spans="1:7">
      <c r="A113" s="72" t="s">
        <v>388</v>
      </c>
      <c r="B113" s="76" t="s">
        <v>28</v>
      </c>
      <c r="C113" s="54">
        <v>26000</v>
      </c>
      <c r="D113" s="68"/>
      <c r="E113" s="69"/>
      <c r="F113" s="61" t="s">
        <v>338</v>
      </c>
      <c r="G113" s="70">
        <v>0.5</v>
      </c>
    </row>
    <row r="114" spans="1:7">
      <c r="A114" s="72" t="s">
        <v>389</v>
      </c>
      <c r="B114" s="76" t="s">
        <v>187</v>
      </c>
      <c r="C114" s="54">
        <v>29000</v>
      </c>
      <c r="D114" s="68"/>
      <c r="E114" s="69"/>
      <c r="F114" s="61" t="s">
        <v>338</v>
      </c>
      <c r="G114" s="70">
        <v>0.5</v>
      </c>
    </row>
    <row r="115" spans="1:7">
      <c r="A115" s="72" t="s">
        <v>390</v>
      </c>
      <c r="B115" s="76" t="s">
        <v>63</v>
      </c>
      <c r="C115" s="54">
        <v>12000</v>
      </c>
      <c r="D115" s="68"/>
      <c r="E115" s="69"/>
      <c r="F115" s="61" t="s">
        <v>338</v>
      </c>
      <c r="G115" s="70">
        <v>0.5</v>
      </c>
    </row>
    <row r="116" spans="1:7">
      <c r="A116" s="72" t="s">
        <v>391</v>
      </c>
      <c r="B116" s="76" t="s">
        <v>196</v>
      </c>
      <c r="C116" s="54">
        <v>10000</v>
      </c>
      <c r="D116" s="68"/>
      <c r="E116" s="69"/>
      <c r="F116" s="61" t="s">
        <v>338</v>
      </c>
      <c r="G116" s="70">
        <v>0.5</v>
      </c>
    </row>
    <row r="117" spans="1:7">
      <c r="A117" s="72" t="s">
        <v>392</v>
      </c>
      <c r="B117" s="76" t="s">
        <v>185</v>
      </c>
      <c r="C117" s="54">
        <v>30000</v>
      </c>
      <c r="D117" s="68"/>
      <c r="E117" s="69"/>
      <c r="F117" s="61" t="s">
        <v>338</v>
      </c>
      <c r="G117" s="70">
        <v>0.5</v>
      </c>
    </row>
    <row r="118" spans="1:7">
      <c r="A118" s="72" t="s">
        <v>393</v>
      </c>
      <c r="B118" s="76" t="s">
        <v>29</v>
      </c>
      <c r="C118" s="54">
        <v>11500</v>
      </c>
      <c r="D118" s="68"/>
      <c r="E118" s="69"/>
      <c r="F118" s="61" t="s">
        <v>338</v>
      </c>
      <c r="G118" s="70">
        <v>0.5</v>
      </c>
    </row>
    <row r="119" spans="1:7">
      <c r="A119" s="72" t="s">
        <v>394</v>
      </c>
      <c r="B119" s="76" t="s">
        <v>25</v>
      </c>
      <c r="C119" s="54">
        <v>9000</v>
      </c>
      <c r="D119" s="68"/>
      <c r="E119" s="69"/>
      <c r="F119" s="61" t="s">
        <v>338</v>
      </c>
      <c r="G119" s="70">
        <v>0.5</v>
      </c>
    </row>
    <row r="120" spans="1:7">
      <c r="A120" s="72" t="s">
        <v>395</v>
      </c>
      <c r="B120" s="76" t="s">
        <v>27</v>
      </c>
      <c r="C120" s="54">
        <v>23000</v>
      </c>
      <c r="D120" s="68"/>
      <c r="E120" s="69"/>
      <c r="F120" s="61" t="s">
        <v>338</v>
      </c>
      <c r="G120" s="70">
        <v>0.5</v>
      </c>
    </row>
    <row r="121" spans="1:7">
      <c r="A121" s="72" t="s">
        <v>396</v>
      </c>
      <c r="B121" s="76" t="s">
        <v>31</v>
      </c>
      <c r="C121" s="54">
        <v>13500</v>
      </c>
      <c r="D121" s="68"/>
      <c r="E121" s="69"/>
      <c r="F121" s="61" t="s">
        <v>338</v>
      </c>
      <c r="G121" s="70">
        <v>0.5</v>
      </c>
    </row>
    <row r="122" spans="1:7">
      <c r="A122" s="72" t="s">
        <v>397</v>
      </c>
      <c r="B122" s="76" t="s">
        <v>42</v>
      </c>
      <c r="C122" s="54">
        <v>8500</v>
      </c>
      <c r="D122" s="68"/>
      <c r="E122" s="69"/>
      <c r="F122" s="61" t="s">
        <v>338</v>
      </c>
      <c r="G122" s="70">
        <v>0.5</v>
      </c>
    </row>
    <row r="123" spans="1:7">
      <c r="A123" s="72" t="s">
        <v>398</v>
      </c>
      <c r="B123" s="76" t="s">
        <v>197</v>
      </c>
      <c r="C123" s="54">
        <v>16000</v>
      </c>
      <c r="D123" s="68"/>
      <c r="E123" s="69"/>
      <c r="F123" s="61" t="s">
        <v>338</v>
      </c>
      <c r="G123" s="70">
        <v>0.5</v>
      </c>
    </row>
    <row r="124" spans="1:7">
      <c r="A124" s="72" t="s">
        <v>399</v>
      </c>
      <c r="B124" s="76" t="s">
        <v>18</v>
      </c>
      <c r="C124" s="54">
        <v>15000</v>
      </c>
      <c r="D124" s="68"/>
      <c r="E124" s="69"/>
      <c r="F124" s="61" t="s">
        <v>338</v>
      </c>
      <c r="G124" s="70">
        <v>0.5</v>
      </c>
    </row>
    <row r="125" spans="1:7">
      <c r="A125" s="72" t="s">
        <v>400</v>
      </c>
      <c r="B125" s="76" t="s">
        <v>35</v>
      </c>
      <c r="C125" s="54">
        <v>10500</v>
      </c>
      <c r="D125" s="68"/>
      <c r="E125" s="69"/>
      <c r="F125" s="61" t="s">
        <v>338</v>
      </c>
      <c r="G125" s="70">
        <v>0.5</v>
      </c>
    </row>
    <row r="126" spans="1:7">
      <c r="A126" s="72" t="s">
        <v>401</v>
      </c>
      <c r="B126" s="76" t="s">
        <v>44</v>
      </c>
      <c r="C126" s="54">
        <v>21000</v>
      </c>
      <c r="D126" s="68"/>
      <c r="E126" s="69"/>
      <c r="F126" s="61" t="s">
        <v>338</v>
      </c>
      <c r="G126" s="70">
        <v>0.5</v>
      </c>
    </row>
    <row r="127" spans="1:7">
      <c r="A127" s="72" t="s">
        <v>402</v>
      </c>
      <c r="B127" s="76" t="s">
        <v>19</v>
      </c>
      <c r="C127" s="54">
        <v>9000</v>
      </c>
      <c r="D127" s="68"/>
      <c r="E127" s="69"/>
      <c r="F127" s="61" t="s">
        <v>338</v>
      </c>
      <c r="G127" s="70">
        <v>0.5</v>
      </c>
    </row>
    <row r="128" spans="1:7">
      <c r="A128" s="72" t="s">
        <v>403</v>
      </c>
      <c r="B128" s="76" t="s">
        <v>67</v>
      </c>
      <c r="C128" s="54">
        <v>14500</v>
      </c>
      <c r="D128" s="68"/>
      <c r="E128" s="69"/>
      <c r="F128" s="61" t="s">
        <v>338</v>
      </c>
      <c r="G128" s="70">
        <v>0.5</v>
      </c>
    </row>
    <row r="129" spans="1:7">
      <c r="A129" s="72" t="s">
        <v>404</v>
      </c>
      <c r="B129" s="76" t="s">
        <v>194</v>
      </c>
      <c r="C129" s="54">
        <v>8000</v>
      </c>
      <c r="D129" s="68"/>
      <c r="E129" s="69"/>
      <c r="F129" s="61" t="s">
        <v>338</v>
      </c>
      <c r="G129" s="70">
        <v>0.5</v>
      </c>
    </row>
    <row r="130" spans="1:7">
      <c r="A130" s="72" t="s">
        <v>405</v>
      </c>
      <c r="B130" s="76" t="s">
        <v>20</v>
      </c>
      <c r="C130" s="54">
        <v>10000</v>
      </c>
      <c r="D130" s="68"/>
      <c r="E130" s="69"/>
      <c r="F130" s="61" t="s">
        <v>338</v>
      </c>
      <c r="G130" s="70">
        <v>0.5</v>
      </c>
    </row>
    <row r="131" spans="1:7">
      <c r="A131" s="72" t="s">
        <v>406</v>
      </c>
      <c r="B131" s="76" t="s">
        <v>72</v>
      </c>
      <c r="C131" s="54">
        <v>13000</v>
      </c>
      <c r="D131" s="68"/>
      <c r="E131" s="69"/>
      <c r="F131" s="61" t="s">
        <v>338</v>
      </c>
      <c r="G131" s="70">
        <v>0.5</v>
      </c>
    </row>
    <row r="132" spans="1:7">
      <c r="A132" s="72" t="s">
        <v>407</v>
      </c>
      <c r="B132" s="76" t="s">
        <v>70</v>
      </c>
      <c r="C132" s="54">
        <v>28000</v>
      </c>
      <c r="D132" s="68"/>
      <c r="E132" s="69"/>
      <c r="F132" s="61" t="s">
        <v>338</v>
      </c>
      <c r="G132" s="70">
        <v>0.5</v>
      </c>
    </row>
    <row r="133" spans="1:7">
      <c r="A133" s="72" t="s">
        <v>408</v>
      </c>
      <c r="B133" s="76" t="s">
        <v>61</v>
      </c>
      <c r="C133" s="54">
        <v>10000</v>
      </c>
      <c r="D133" s="68"/>
      <c r="E133" s="69"/>
      <c r="F133" s="61" t="s">
        <v>338</v>
      </c>
      <c r="G133" s="70">
        <v>0.5</v>
      </c>
    </row>
    <row r="134" spans="1:7">
      <c r="A134" s="72" t="s">
        <v>409</v>
      </c>
      <c r="B134" s="76" t="s">
        <v>69</v>
      </c>
      <c r="C134" s="54">
        <v>9500</v>
      </c>
      <c r="D134" s="68"/>
      <c r="E134" s="69"/>
      <c r="F134" s="61" t="s">
        <v>338</v>
      </c>
      <c r="G134" s="70">
        <v>0.5</v>
      </c>
    </row>
    <row r="135" spans="1:7">
      <c r="A135" s="72" t="s">
        <v>410</v>
      </c>
      <c r="B135" s="76" t="s">
        <v>39</v>
      </c>
      <c r="C135" s="54">
        <v>22000</v>
      </c>
      <c r="D135" s="68"/>
      <c r="E135" s="69"/>
      <c r="F135" s="61" t="s">
        <v>338</v>
      </c>
      <c r="G135" s="70">
        <v>0.5</v>
      </c>
    </row>
    <row r="136" spans="1:7">
      <c r="A136" s="72" t="s">
        <v>411</v>
      </c>
      <c r="B136" s="76" t="s">
        <v>53</v>
      </c>
      <c r="C136" s="54">
        <v>12000</v>
      </c>
      <c r="D136" s="68"/>
      <c r="E136" s="69"/>
      <c r="F136" s="61" t="s">
        <v>338</v>
      </c>
      <c r="G136" s="70">
        <v>0.5</v>
      </c>
    </row>
    <row r="137" spans="1:7">
      <c r="A137" s="72" t="s">
        <v>412</v>
      </c>
      <c r="B137" s="76" t="s">
        <v>78</v>
      </c>
      <c r="C137" s="54">
        <v>14500</v>
      </c>
      <c r="D137" s="68"/>
      <c r="E137" s="69"/>
      <c r="F137" s="61" t="s">
        <v>338</v>
      </c>
      <c r="G137" s="70">
        <v>0.5</v>
      </c>
    </row>
    <row r="138" spans="1:7">
      <c r="A138" s="72" t="s">
        <v>413</v>
      </c>
      <c r="B138" s="76" t="s">
        <v>75</v>
      </c>
      <c r="C138" s="54">
        <v>12000</v>
      </c>
      <c r="D138" s="68"/>
      <c r="E138" s="69"/>
      <c r="F138" s="61" t="s">
        <v>338</v>
      </c>
      <c r="G138" s="70">
        <v>0.5</v>
      </c>
    </row>
    <row r="139" spans="1:7">
      <c r="A139" s="72" t="s">
        <v>414</v>
      </c>
      <c r="B139" s="76" t="s">
        <v>18</v>
      </c>
      <c r="C139" s="54">
        <v>15000</v>
      </c>
      <c r="D139" s="68"/>
      <c r="E139" s="69"/>
      <c r="F139" s="61" t="s">
        <v>338</v>
      </c>
      <c r="G139" s="70">
        <v>0.5</v>
      </c>
    </row>
    <row r="140" spans="1:7">
      <c r="A140" s="72" t="s">
        <v>415</v>
      </c>
      <c r="B140" s="76" t="s">
        <v>64</v>
      </c>
      <c r="C140" s="54">
        <v>17500</v>
      </c>
      <c r="D140" s="68"/>
      <c r="E140" s="69"/>
      <c r="F140" s="61" t="s">
        <v>338</v>
      </c>
      <c r="G140" s="70">
        <v>0.5</v>
      </c>
    </row>
    <row r="141" spans="1:7">
      <c r="A141" s="72" t="s">
        <v>416</v>
      </c>
      <c r="B141" s="76" t="s">
        <v>198</v>
      </c>
      <c r="C141" s="54">
        <v>14500</v>
      </c>
      <c r="D141" s="68"/>
      <c r="E141" s="69"/>
      <c r="F141" s="61" t="s">
        <v>338</v>
      </c>
      <c r="G141" s="70">
        <v>0.5</v>
      </c>
    </row>
    <row r="142" spans="1:7">
      <c r="A142" s="72" t="s">
        <v>417</v>
      </c>
      <c r="B142" s="76" t="s">
        <v>80</v>
      </c>
      <c r="C142" s="54">
        <v>14000</v>
      </c>
      <c r="D142" s="68"/>
      <c r="E142" s="69"/>
      <c r="F142" s="61" t="s">
        <v>338</v>
      </c>
      <c r="G142" s="70">
        <v>0.5</v>
      </c>
    </row>
    <row r="143" spans="1:7">
      <c r="A143" s="72" t="s">
        <v>418</v>
      </c>
      <c r="B143" s="76" t="s">
        <v>199</v>
      </c>
      <c r="C143" s="54">
        <v>8000</v>
      </c>
      <c r="D143" s="68"/>
      <c r="E143" s="69"/>
      <c r="F143" s="61" t="s">
        <v>338</v>
      </c>
      <c r="G143" s="70">
        <v>0.5</v>
      </c>
    </row>
    <row r="144" spans="1:7">
      <c r="A144" s="72" t="s">
        <v>419</v>
      </c>
      <c r="B144" s="76" t="s">
        <v>30</v>
      </c>
      <c r="C144" s="54">
        <v>18000</v>
      </c>
      <c r="D144" s="68"/>
      <c r="E144" s="69"/>
      <c r="F144" s="61" t="s">
        <v>338</v>
      </c>
      <c r="G144" s="70">
        <v>0.5</v>
      </c>
    </row>
    <row r="145" spans="1:7">
      <c r="A145" s="72" t="s">
        <v>420</v>
      </c>
      <c r="B145" s="76" t="s">
        <v>79</v>
      </c>
      <c r="C145" s="54">
        <v>14500</v>
      </c>
      <c r="D145" s="68"/>
      <c r="E145" s="69"/>
      <c r="F145" s="61" t="s">
        <v>338</v>
      </c>
      <c r="G145" s="70">
        <v>0.5</v>
      </c>
    </row>
    <row r="146" spans="1:7">
      <c r="A146" s="72" t="s">
        <v>421</v>
      </c>
      <c r="B146" s="76" t="s">
        <v>54</v>
      </c>
      <c r="C146" s="54">
        <v>14500</v>
      </c>
      <c r="D146" s="68"/>
      <c r="E146" s="69"/>
      <c r="F146" s="61" t="s">
        <v>338</v>
      </c>
      <c r="G146" s="70">
        <v>0.5</v>
      </c>
    </row>
    <row r="147" spans="1:7">
      <c r="A147" s="72" t="s">
        <v>422</v>
      </c>
      <c r="B147" s="76" t="s">
        <v>74</v>
      </c>
      <c r="C147" s="54">
        <v>14000</v>
      </c>
      <c r="D147" s="68"/>
      <c r="E147" s="69"/>
      <c r="F147" s="61" t="s">
        <v>338</v>
      </c>
      <c r="G147" s="70">
        <v>0.5</v>
      </c>
    </row>
    <row r="148" spans="1:7">
      <c r="A148" s="53" t="s">
        <v>423</v>
      </c>
      <c r="B148" s="53" t="s">
        <v>424</v>
      </c>
      <c r="C148" s="54">
        <v>3300</v>
      </c>
      <c r="D148" s="68"/>
      <c r="E148" s="3"/>
      <c r="F148" s="61" t="s">
        <v>338</v>
      </c>
      <c r="G148" s="70">
        <v>0.5</v>
      </c>
    </row>
    <row r="149" spans="1:7">
      <c r="A149" s="53" t="s">
        <v>425</v>
      </c>
      <c r="B149" s="53" t="s">
        <v>426</v>
      </c>
      <c r="C149" s="54">
        <v>3300</v>
      </c>
      <c r="D149" s="81"/>
      <c r="E149" s="3"/>
      <c r="F149" s="82" t="s">
        <v>338</v>
      </c>
      <c r="G149" s="83">
        <v>0.5</v>
      </c>
    </row>
    <row r="150" spans="1:7">
      <c r="A150" s="53" t="s">
        <v>427</v>
      </c>
      <c r="B150" s="76" t="s">
        <v>192</v>
      </c>
      <c r="C150" s="54">
        <v>30500</v>
      </c>
      <c r="D150" s="68"/>
      <c r="E150" s="69"/>
      <c r="F150" s="61" t="s">
        <v>338</v>
      </c>
      <c r="G150" s="70">
        <v>0.5</v>
      </c>
    </row>
    <row r="151" spans="1:7">
      <c r="A151" s="53" t="s">
        <v>428</v>
      </c>
      <c r="B151" s="76" t="s">
        <v>193</v>
      </c>
      <c r="C151" s="54">
        <v>14000</v>
      </c>
      <c r="D151" s="68"/>
      <c r="E151" s="69"/>
      <c r="F151" s="61" t="s">
        <v>338</v>
      </c>
      <c r="G151" s="70">
        <v>0.5</v>
      </c>
    </row>
    <row r="152" spans="1:7">
      <c r="A152" s="53" t="s">
        <v>429</v>
      </c>
      <c r="B152" s="76" t="s">
        <v>48</v>
      </c>
      <c r="C152" s="54">
        <v>26500</v>
      </c>
      <c r="D152" s="68"/>
      <c r="E152" s="69"/>
      <c r="F152" s="61" t="s">
        <v>338</v>
      </c>
      <c r="G152" s="70">
        <v>0.5</v>
      </c>
    </row>
    <row r="153" spans="1:7">
      <c r="A153" s="53" t="s">
        <v>430</v>
      </c>
      <c r="B153" s="76" t="s">
        <v>50</v>
      </c>
      <c r="C153" s="54">
        <v>13000</v>
      </c>
      <c r="D153" s="68"/>
      <c r="E153" s="69"/>
      <c r="F153" s="61" t="s">
        <v>338</v>
      </c>
      <c r="G153" s="70">
        <v>0.5</v>
      </c>
    </row>
    <row r="154" spans="1:7">
      <c r="A154" s="53" t="s">
        <v>431</v>
      </c>
      <c r="B154" s="76" t="s">
        <v>49</v>
      </c>
      <c r="C154" s="54">
        <v>14000</v>
      </c>
      <c r="D154" s="68"/>
      <c r="E154" s="69"/>
      <c r="F154" s="61" t="s">
        <v>338</v>
      </c>
      <c r="G154" s="70">
        <v>0.5</v>
      </c>
    </row>
    <row r="155" spans="1:7">
      <c r="A155" s="53" t="s">
        <v>432</v>
      </c>
      <c r="B155" s="76" t="s">
        <v>29</v>
      </c>
      <c r="C155" s="54">
        <v>11500</v>
      </c>
      <c r="D155" s="68"/>
      <c r="E155" s="69"/>
      <c r="F155" s="61" t="s">
        <v>338</v>
      </c>
      <c r="G155" s="70">
        <v>0.5</v>
      </c>
    </row>
    <row r="156" spans="1:7">
      <c r="A156" s="53" t="s">
        <v>433</v>
      </c>
      <c r="B156" s="76" t="s">
        <v>194</v>
      </c>
      <c r="C156" s="54">
        <v>8000</v>
      </c>
      <c r="D156" s="68"/>
      <c r="E156" s="69"/>
      <c r="F156" s="61" t="s">
        <v>338</v>
      </c>
      <c r="G156" s="70">
        <v>0.5</v>
      </c>
    </row>
    <row r="157" spans="1:7">
      <c r="A157" s="53" t="s">
        <v>434</v>
      </c>
      <c r="B157" s="76" t="s">
        <v>19</v>
      </c>
      <c r="C157" s="54">
        <v>9000</v>
      </c>
      <c r="D157" s="68"/>
      <c r="E157" s="69"/>
      <c r="F157" s="61" t="s">
        <v>338</v>
      </c>
      <c r="G157" s="70">
        <v>0.5</v>
      </c>
    </row>
    <row r="158" spans="1:7">
      <c r="A158" s="53" t="s">
        <v>435</v>
      </c>
      <c r="B158" s="76" t="s">
        <v>20</v>
      </c>
      <c r="C158" s="54">
        <v>10000</v>
      </c>
      <c r="D158" s="68"/>
      <c r="E158" s="69"/>
      <c r="F158" s="61" t="s">
        <v>338</v>
      </c>
      <c r="G158" s="70">
        <v>0.5</v>
      </c>
    </row>
    <row r="159" spans="1:7">
      <c r="A159" s="53" t="s">
        <v>436</v>
      </c>
      <c r="B159" s="76" t="s">
        <v>58</v>
      </c>
      <c r="C159" s="54">
        <v>20000</v>
      </c>
      <c r="D159" s="68"/>
      <c r="E159" s="69"/>
      <c r="F159" s="61" t="s">
        <v>338</v>
      </c>
      <c r="G159" s="70">
        <v>0.5</v>
      </c>
    </row>
    <row r="160" spans="1:7">
      <c r="A160" s="53" t="s">
        <v>437</v>
      </c>
      <c r="B160" s="76" t="s">
        <v>43</v>
      </c>
      <c r="C160" s="54">
        <v>10500</v>
      </c>
      <c r="D160" s="68"/>
      <c r="E160" s="69"/>
      <c r="F160" s="61" t="s">
        <v>338</v>
      </c>
      <c r="G160" s="70">
        <v>0.5</v>
      </c>
    </row>
    <row r="161" spans="1:7">
      <c r="A161" s="53" t="s">
        <v>438</v>
      </c>
      <c r="B161" s="76" t="s">
        <v>29</v>
      </c>
      <c r="C161" s="54">
        <v>11500</v>
      </c>
      <c r="D161" s="68"/>
      <c r="E161" s="69"/>
      <c r="F161" s="61" t="s">
        <v>338</v>
      </c>
      <c r="G161" s="70">
        <v>0.5</v>
      </c>
    </row>
    <row r="162" spans="1:7">
      <c r="A162" s="53" t="s">
        <v>439</v>
      </c>
      <c r="B162" s="76" t="s">
        <v>55</v>
      </c>
      <c r="C162" s="54">
        <v>8000</v>
      </c>
      <c r="D162" s="68"/>
      <c r="E162" s="69"/>
      <c r="F162" s="61" t="s">
        <v>338</v>
      </c>
      <c r="G162" s="70">
        <v>0.5</v>
      </c>
    </row>
    <row r="163" spans="1:7">
      <c r="A163" s="53" t="s">
        <v>440</v>
      </c>
      <c r="B163" s="76" t="s">
        <v>62</v>
      </c>
      <c r="C163" s="54">
        <v>11500</v>
      </c>
      <c r="D163" s="68"/>
      <c r="E163" s="69"/>
      <c r="F163" s="61" t="s">
        <v>338</v>
      </c>
      <c r="G163" s="70">
        <v>0.5</v>
      </c>
    </row>
    <row r="164" spans="1:7">
      <c r="A164" s="53" t="s">
        <v>441</v>
      </c>
      <c r="B164" s="76" t="s">
        <v>59</v>
      </c>
      <c r="C164" s="54">
        <v>10500</v>
      </c>
      <c r="D164" s="68"/>
      <c r="E164" s="69"/>
      <c r="F164" s="61" t="s">
        <v>338</v>
      </c>
      <c r="G164" s="70">
        <v>0.5</v>
      </c>
    </row>
    <row r="165" spans="1:7">
      <c r="A165" s="53" t="s">
        <v>442</v>
      </c>
      <c r="B165" s="80" t="s">
        <v>20</v>
      </c>
      <c r="C165" s="54">
        <v>10000</v>
      </c>
      <c r="D165" s="68"/>
      <c r="E165" s="69"/>
      <c r="F165" s="61" t="s">
        <v>338</v>
      </c>
      <c r="G165" s="70">
        <v>0.5</v>
      </c>
    </row>
    <row r="166" spans="1:7">
      <c r="A166" s="53" t="s">
        <v>443</v>
      </c>
      <c r="B166" s="76" t="s">
        <v>195</v>
      </c>
      <c r="C166" s="54">
        <v>8000</v>
      </c>
      <c r="D166" s="68"/>
      <c r="E166" s="84"/>
      <c r="F166" s="61" t="s">
        <v>338</v>
      </c>
      <c r="G166" s="70">
        <v>0.5</v>
      </c>
    </row>
    <row r="167" spans="1:7">
      <c r="A167" s="53" t="s">
        <v>444</v>
      </c>
      <c r="B167" s="76" t="s">
        <v>19</v>
      </c>
      <c r="C167" s="54">
        <v>9000</v>
      </c>
      <c r="D167" s="68"/>
      <c r="E167" s="84"/>
      <c r="F167" s="61" t="s">
        <v>338</v>
      </c>
      <c r="G167" s="70">
        <v>0.5</v>
      </c>
    </row>
    <row r="168" spans="1:7">
      <c r="A168" s="53" t="s">
        <v>445</v>
      </c>
      <c r="B168" s="76" t="s">
        <v>60</v>
      </c>
      <c r="C168" s="54">
        <v>12000</v>
      </c>
      <c r="D168" s="68"/>
      <c r="E168" s="84"/>
      <c r="F168" s="61" t="s">
        <v>338</v>
      </c>
      <c r="G168" s="70">
        <v>0.5</v>
      </c>
    </row>
    <row r="169" spans="1:7">
      <c r="A169" s="53" t="s">
        <v>446</v>
      </c>
      <c r="B169" s="76" t="s">
        <v>37</v>
      </c>
      <c r="C169" s="54">
        <v>13500</v>
      </c>
      <c r="D169" s="68"/>
      <c r="E169" s="84"/>
      <c r="F169" s="61" t="s">
        <v>338</v>
      </c>
      <c r="G169" s="70">
        <v>0.5</v>
      </c>
    </row>
    <row r="170" spans="1:7">
      <c r="A170" s="53" t="s">
        <v>447</v>
      </c>
      <c r="B170" s="76" t="s">
        <v>26</v>
      </c>
      <c r="C170" s="54">
        <v>14000</v>
      </c>
      <c r="D170" s="68"/>
      <c r="E170" s="84"/>
      <c r="F170" s="61" t="s">
        <v>338</v>
      </c>
      <c r="G170" s="70">
        <v>0.5</v>
      </c>
    </row>
    <row r="171" spans="1:7">
      <c r="A171" s="53" t="s">
        <v>448</v>
      </c>
      <c r="B171" s="76" t="s">
        <v>28</v>
      </c>
      <c r="C171" s="54">
        <v>26000</v>
      </c>
      <c r="D171" s="68"/>
      <c r="E171" s="84"/>
      <c r="F171" s="61" t="s">
        <v>338</v>
      </c>
      <c r="G171" s="70">
        <v>0.5</v>
      </c>
    </row>
    <row r="172" spans="1:7">
      <c r="A172" s="53" t="s">
        <v>449</v>
      </c>
      <c r="B172" s="76" t="s">
        <v>187</v>
      </c>
      <c r="C172" s="54">
        <v>29000</v>
      </c>
      <c r="D172" s="68"/>
      <c r="E172" s="84"/>
      <c r="F172" s="61" t="s">
        <v>338</v>
      </c>
      <c r="G172" s="70">
        <v>0.5</v>
      </c>
    </row>
    <row r="173" spans="1:7">
      <c r="A173" s="53" t="s">
        <v>450</v>
      </c>
      <c r="B173" s="76" t="s">
        <v>63</v>
      </c>
      <c r="C173" s="54">
        <v>12000</v>
      </c>
      <c r="D173" s="68"/>
      <c r="E173" s="84"/>
      <c r="F173" s="61" t="s">
        <v>338</v>
      </c>
      <c r="G173" s="70">
        <v>0.5</v>
      </c>
    </row>
    <row r="174" spans="1:7">
      <c r="A174" s="53" t="s">
        <v>451</v>
      </c>
      <c r="B174" s="76" t="s">
        <v>196</v>
      </c>
      <c r="C174" s="54">
        <v>10000</v>
      </c>
      <c r="D174" s="68"/>
      <c r="E174" s="84"/>
      <c r="F174" s="61" t="s">
        <v>338</v>
      </c>
      <c r="G174" s="70">
        <v>0.5</v>
      </c>
    </row>
    <row r="175" spans="1:7">
      <c r="A175" s="53" t="s">
        <v>452</v>
      </c>
      <c r="B175" s="76" t="s">
        <v>185</v>
      </c>
      <c r="C175" s="54">
        <v>30000</v>
      </c>
      <c r="D175" s="68"/>
      <c r="E175" s="84"/>
      <c r="F175" s="61" t="s">
        <v>338</v>
      </c>
      <c r="G175" s="70">
        <v>0.5</v>
      </c>
    </row>
    <row r="176" spans="1:7">
      <c r="A176" s="53" t="s">
        <v>453</v>
      </c>
      <c r="B176" s="76" t="s">
        <v>29</v>
      </c>
      <c r="C176" s="54">
        <v>11500</v>
      </c>
      <c r="D176" s="68"/>
      <c r="E176" s="84"/>
      <c r="F176" s="61" t="s">
        <v>338</v>
      </c>
      <c r="G176" s="70">
        <v>0.5</v>
      </c>
    </row>
    <row r="177" spans="1:7">
      <c r="A177" s="53" t="s">
        <v>454</v>
      </c>
      <c r="B177" s="76" t="s">
        <v>25</v>
      </c>
      <c r="C177" s="54">
        <v>9000</v>
      </c>
      <c r="D177" s="68"/>
      <c r="E177" s="84"/>
      <c r="F177" s="61" t="s">
        <v>338</v>
      </c>
      <c r="G177" s="70">
        <v>0.5</v>
      </c>
    </row>
    <row r="178" spans="1:7">
      <c r="A178" s="53" t="s">
        <v>455</v>
      </c>
      <c r="B178" s="76" t="s">
        <v>456</v>
      </c>
      <c r="C178" s="54">
        <v>23000</v>
      </c>
      <c r="D178" s="68"/>
      <c r="E178" s="84"/>
      <c r="F178" s="61" t="s">
        <v>338</v>
      </c>
      <c r="G178" s="70">
        <v>0.5</v>
      </c>
    </row>
    <row r="179" spans="1:7">
      <c r="A179" s="53" t="s">
        <v>457</v>
      </c>
      <c r="B179" s="76" t="s">
        <v>31</v>
      </c>
      <c r="C179" s="54">
        <v>13500</v>
      </c>
      <c r="D179" s="68"/>
      <c r="E179" s="84"/>
      <c r="F179" s="61" t="s">
        <v>338</v>
      </c>
      <c r="G179" s="70">
        <v>0.5</v>
      </c>
    </row>
    <row r="180" spans="1:7">
      <c r="A180" s="53" t="s">
        <v>458</v>
      </c>
      <c r="B180" s="76" t="s">
        <v>42</v>
      </c>
      <c r="C180" s="54">
        <v>8500</v>
      </c>
      <c r="D180" s="68"/>
      <c r="E180" s="84"/>
      <c r="F180" s="61" t="s">
        <v>338</v>
      </c>
      <c r="G180" s="70">
        <v>0.5</v>
      </c>
    </row>
    <row r="181" spans="1:7">
      <c r="A181" s="53" t="s">
        <v>459</v>
      </c>
      <c r="B181" s="76" t="s">
        <v>197</v>
      </c>
      <c r="C181" s="54">
        <v>16000</v>
      </c>
      <c r="D181" s="68"/>
      <c r="E181" s="85"/>
      <c r="F181" s="61" t="s">
        <v>338</v>
      </c>
      <c r="G181" s="70">
        <v>0.5</v>
      </c>
    </row>
    <row r="182" spans="1:7">
      <c r="A182" s="53" t="s">
        <v>460</v>
      </c>
      <c r="B182" s="76" t="s">
        <v>18</v>
      </c>
      <c r="C182" s="54">
        <v>15000</v>
      </c>
      <c r="D182" s="68"/>
      <c r="E182" s="85"/>
      <c r="F182" s="61" t="s">
        <v>338</v>
      </c>
      <c r="G182" s="70">
        <v>0.5</v>
      </c>
    </row>
    <row r="183" spans="1:7">
      <c r="A183" s="53" t="s">
        <v>461</v>
      </c>
      <c r="B183" s="76" t="s">
        <v>35</v>
      </c>
      <c r="C183" s="54">
        <v>10500</v>
      </c>
      <c r="D183" s="68"/>
      <c r="E183" s="85"/>
      <c r="F183" s="61" t="s">
        <v>338</v>
      </c>
      <c r="G183" s="70">
        <v>0.5</v>
      </c>
    </row>
    <row r="184" spans="1:7">
      <c r="A184" s="53" t="s">
        <v>462</v>
      </c>
      <c r="B184" s="76" t="s">
        <v>44</v>
      </c>
      <c r="C184" s="54">
        <v>21000</v>
      </c>
      <c r="D184" s="68"/>
      <c r="E184" s="85"/>
      <c r="F184" s="61" t="s">
        <v>338</v>
      </c>
      <c r="G184" s="70">
        <v>0.5</v>
      </c>
    </row>
    <row r="185" spans="1:7">
      <c r="A185" s="53" t="s">
        <v>463</v>
      </c>
      <c r="B185" s="76" t="s">
        <v>19</v>
      </c>
      <c r="C185" s="54">
        <v>9000</v>
      </c>
      <c r="D185" s="68"/>
      <c r="E185" s="85"/>
      <c r="F185" s="61" t="s">
        <v>338</v>
      </c>
      <c r="G185" s="70">
        <v>0.5</v>
      </c>
    </row>
    <row r="186" spans="1:7">
      <c r="A186" s="53" t="s">
        <v>464</v>
      </c>
      <c r="B186" s="76" t="s">
        <v>67</v>
      </c>
      <c r="C186" s="54">
        <v>14500</v>
      </c>
      <c r="D186" s="68"/>
      <c r="E186" s="85"/>
      <c r="F186" s="61" t="s">
        <v>338</v>
      </c>
      <c r="G186" s="70">
        <v>0.5</v>
      </c>
    </row>
    <row r="187" spans="1:7">
      <c r="A187" s="53" t="s">
        <v>465</v>
      </c>
      <c r="B187" s="76" t="s">
        <v>194</v>
      </c>
      <c r="C187" s="54">
        <v>8000</v>
      </c>
      <c r="D187" s="68"/>
      <c r="E187" s="85"/>
      <c r="F187" s="61" t="s">
        <v>338</v>
      </c>
      <c r="G187" s="70">
        <v>0.5</v>
      </c>
    </row>
    <row r="188" spans="1:7">
      <c r="A188" s="53" t="s">
        <v>466</v>
      </c>
      <c r="B188" s="76" t="s">
        <v>20</v>
      </c>
      <c r="C188" s="54">
        <v>10000</v>
      </c>
      <c r="D188" s="68"/>
      <c r="E188" s="85"/>
      <c r="F188" s="61" t="s">
        <v>338</v>
      </c>
      <c r="G188" s="70">
        <v>0.5</v>
      </c>
    </row>
    <row r="189" spans="1:7">
      <c r="A189" s="53" t="s">
        <v>467</v>
      </c>
      <c r="B189" s="76" t="s">
        <v>72</v>
      </c>
      <c r="C189" s="54">
        <v>13000</v>
      </c>
      <c r="D189" s="68"/>
      <c r="E189" s="85"/>
      <c r="F189" s="61" t="s">
        <v>338</v>
      </c>
      <c r="G189" s="70">
        <v>0.5</v>
      </c>
    </row>
    <row r="190" spans="1:7">
      <c r="A190" s="53" t="s">
        <v>468</v>
      </c>
      <c r="B190" s="76" t="s">
        <v>70</v>
      </c>
      <c r="C190" s="54">
        <v>28000</v>
      </c>
      <c r="D190" s="118"/>
      <c r="E190" s="93"/>
      <c r="F190" s="65" t="s">
        <v>338</v>
      </c>
      <c r="G190" s="70">
        <v>0.5</v>
      </c>
    </row>
    <row r="191" spans="1:7">
      <c r="A191" s="53" t="s">
        <v>469</v>
      </c>
      <c r="B191" s="76" t="s">
        <v>61</v>
      </c>
      <c r="C191" s="54">
        <v>10000</v>
      </c>
      <c r="D191" s="118"/>
      <c r="E191" s="93"/>
      <c r="F191" s="65" t="s">
        <v>338</v>
      </c>
      <c r="G191" s="70">
        <v>0.5</v>
      </c>
    </row>
    <row r="192" spans="1:7">
      <c r="A192" s="53" t="s">
        <v>470</v>
      </c>
      <c r="B192" s="76" t="s">
        <v>69</v>
      </c>
      <c r="C192" s="54">
        <v>9500</v>
      </c>
      <c r="D192" s="118"/>
      <c r="E192" s="93"/>
      <c r="F192" s="65" t="s">
        <v>338</v>
      </c>
      <c r="G192" s="70">
        <v>0.5</v>
      </c>
    </row>
    <row r="193" spans="1:7">
      <c r="A193" s="53" t="s">
        <v>471</v>
      </c>
      <c r="B193" s="76" t="s">
        <v>39</v>
      </c>
      <c r="C193" s="54">
        <v>22000</v>
      </c>
      <c r="D193" s="118"/>
      <c r="E193" s="93"/>
      <c r="F193" s="65" t="s">
        <v>338</v>
      </c>
      <c r="G193" s="70">
        <v>0.5</v>
      </c>
    </row>
    <row r="194" spans="1:7">
      <c r="A194" s="53" t="s">
        <v>472</v>
      </c>
      <c r="B194" s="76" t="s">
        <v>53</v>
      </c>
      <c r="C194" s="54">
        <v>12000</v>
      </c>
      <c r="D194" s="118"/>
      <c r="E194" s="93"/>
      <c r="F194" s="65" t="s">
        <v>338</v>
      </c>
      <c r="G194" s="70">
        <v>0.5</v>
      </c>
    </row>
    <row r="195" spans="1:7">
      <c r="A195" s="53" t="s">
        <v>473</v>
      </c>
      <c r="B195" s="76" t="s">
        <v>78</v>
      </c>
      <c r="C195" s="54">
        <v>14500</v>
      </c>
      <c r="D195" s="118"/>
      <c r="E195" s="93"/>
      <c r="F195" s="65" t="s">
        <v>338</v>
      </c>
      <c r="G195" s="70">
        <v>0.5</v>
      </c>
    </row>
    <row r="196" spans="1:7">
      <c r="A196" s="53" t="s">
        <v>474</v>
      </c>
      <c r="B196" s="76" t="s">
        <v>75</v>
      </c>
      <c r="C196" s="54">
        <v>12000</v>
      </c>
      <c r="D196" s="118"/>
      <c r="E196" s="93"/>
      <c r="F196" s="65" t="s">
        <v>338</v>
      </c>
      <c r="G196" s="70">
        <v>0.5</v>
      </c>
    </row>
    <row r="197" spans="1:7">
      <c r="A197" s="53" t="s">
        <v>475</v>
      </c>
      <c r="B197" s="76" t="s">
        <v>18</v>
      </c>
      <c r="C197" s="54">
        <v>15000</v>
      </c>
      <c r="D197" s="118"/>
      <c r="E197" s="93"/>
      <c r="F197" s="65" t="s">
        <v>338</v>
      </c>
      <c r="G197" s="70">
        <v>0.5</v>
      </c>
    </row>
    <row r="198" spans="1:7">
      <c r="A198" s="53" t="s">
        <v>476</v>
      </c>
      <c r="B198" s="76" t="s">
        <v>64</v>
      </c>
      <c r="C198" s="54">
        <v>17500</v>
      </c>
      <c r="D198" s="118"/>
      <c r="E198" s="93"/>
      <c r="F198" s="65" t="s">
        <v>338</v>
      </c>
      <c r="G198" s="70">
        <v>0.5</v>
      </c>
    </row>
    <row r="199" spans="1:7">
      <c r="A199" s="53" t="s">
        <v>477</v>
      </c>
      <c r="B199" s="76" t="s">
        <v>198</v>
      </c>
      <c r="C199" s="54">
        <v>14500</v>
      </c>
      <c r="D199" s="118"/>
      <c r="E199" s="93"/>
      <c r="F199" s="65" t="s">
        <v>338</v>
      </c>
      <c r="G199" s="70">
        <v>0.5</v>
      </c>
    </row>
    <row r="200" spans="1:7">
      <c r="A200" s="53" t="s">
        <v>478</v>
      </c>
      <c r="B200" s="76" t="s">
        <v>80</v>
      </c>
      <c r="C200" s="54">
        <v>14000</v>
      </c>
      <c r="D200" s="118"/>
      <c r="E200" s="93"/>
      <c r="F200" s="65" t="s">
        <v>338</v>
      </c>
      <c r="G200" s="70">
        <v>0.5</v>
      </c>
    </row>
    <row r="201" spans="1:7">
      <c r="A201" s="53" t="s">
        <v>479</v>
      </c>
      <c r="B201" s="76" t="s">
        <v>199</v>
      </c>
      <c r="C201" s="54">
        <v>8000</v>
      </c>
      <c r="D201" s="118"/>
      <c r="E201" s="93"/>
      <c r="F201" s="65" t="s">
        <v>338</v>
      </c>
      <c r="G201" s="70">
        <v>0.5</v>
      </c>
    </row>
    <row r="202" spans="1:7">
      <c r="A202" s="53" t="s">
        <v>480</v>
      </c>
      <c r="B202" s="76" t="s">
        <v>30</v>
      </c>
      <c r="C202" s="54">
        <v>18000</v>
      </c>
      <c r="D202" s="118"/>
      <c r="E202" s="93"/>
      <c r="F202" s="65" t="s">
        <v>338</v>
      </c>
      <c r="G202" s="70">
        <v>0.5</v>
      </c>
    </row>
    <row r="203" spans="1:7">
      <c r="A203" s="53" t="s">
        <v>481</v>
      </c>
      <c r="B203" s="76" t="s">
        <v>79</v>
      </c>
      <c r="C203" s="54">
        <v>14500</v>
      </c>
      <c r="D203" s="118"/>
      <c r="E203" s="93"/>
      <c r="F203" s="65" t="s">
        <v>338</v>
      </c>
      <c r="G203" s="70">
        <v>0.5</v>
      </c>
    </row>
    <row r="204" spans="1:7">
      <c r="A204" s="53" t="s">
        <v>482</v>
      </c>
      <c r="B204" s="76" t="s">
        <v>54</v>
      </c>
      <c r="C204" s="54">
        <v>14500</v>
      </c>
      <c r="D204" s="118"/>
      <c r="E204" s="93"/>
      <c r="F204" s="65" t="s">
        <v>338</v>
      </c>
      <c r="G204" s="70">
        <v>0.5</v>
      </c>
    </row>
    <row r="205" spans="1:7">
      <c r="A205" s="119" t="s">
        <v>483</v>
      </c>
      <c r="B205" s="120" t="s">
        <v>74</v>
      </c>
      <c r="C205" s="121">
        <v>14000</v>
      </c>
      <c r="D205" s="122"/>
      <c r="E205" s="123"/>
      <c r="F205" s="124" t="s">
        <v>338</v>
      </c>
      <c r="G205" s="125">
        <v>0.5</v>
      </c>
    </row>
    <row r="206" spans="1:7">
      <c r="A206" s="119" t="s">
        <v>717</v>
      </c>
      <c r="B206" s="119" t="s">
        <v>484</v>
      </c>
      <c r="C206" s="121">
        <v>3300</v>
      </c>
      <c r="D206" s="122"/>
      <c r="E206" s="123"/>
      <c r="F206" s="124" t="s">
        <v>338</v>
      </c>
      <c r="G206" s="125">
        <v>0.5</v>
      </c>
    </row>
    <row r="207" spans="1:7">
      <c r="A207" s="119" t="s">
        <v>718</v>
      </c>
      <c r="B207" s="126" t="s">
        <v>485</v>
      </c>
      <c r="C207" s="121">
        <v>3300</v>
      </c>
      <c r="D207" s="122"/>
      <c r="E207" s="123"/>
      <c r="F207" s="124" t="s">
        <v>338</v>
      </c>
      <c r="G207" s="125">
        <v>0.5</v>
      </c>
    </row>
    <row r="208" spans="1:7">
      <c r="A208" s="119" t="s">
        <v>719</v>
      </c>
      <c r="B208" s="119" t="s">
        <v>426</v>
      </c>
      <c r="C208" s="121">
        <v>3300</v>
      </c>
      <c r="D208" s="122"/>
      <c r="E208" s="123"/>
      <c r="F208" s="124" t="s">
        <v>338</v>
      </c>
      <c r="G208" s="125">
        <v>0.5</v>
      </c>
    </row>
    <row r="209" spans="1:7">
      <c r="A209" s="119" t="s">
        <v>720</v>
      </c>
      <c r="B209" s="119" t="s">
        <v>486</v>
      </c>
      <c r="C209" s="121">
        <v>3300</v>
      </c>
      <c r="D209" s="122"/>
      <c r="E209" s="123"/>
      <c r="F209" s="124" t="s">
        <v>338</v>
      </c>
      <c r="G209" s="125">
        <v>0.5</v>
      </c>
    </row>
  </sheetData>
  <sheetProtection algorithmName="SHA-512" hashValue="9h04ekyD67cE/nutaszMG6KOYgtfFrmKFTnVXMlGDGKIWdMahm7XLTd91dTIftgvzLb22KRBnfKWY21hHukwng==" saltValue="t0uRaIZyQCKDXL2yIwTqIg==" spinCount="100000" sheet="1" objects="1" scenarios="1"/>
  <autoFilter ref="A3:E145" xr:uid="{0212416A-A23C-446F-8349-579DE20D1956}"/>
  <phoneticPr fontId="2"/>
  <pageMargins left="0.7" right="0.7" top="0.75" bottom="0.75" header="0.3" footer="0.3"/>
  <pageSetup paperSize="9" scale="75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EE4623-BDEC-4E95-978B-F7A1E442D9CF}">
  <sheetPr codeName="Sheet6"/>
  <dimension ref="A1:G101"/>
  <sheetViews>
    <sheetView zoomScale="85" zoomScaleNormal="85" workbookViewId="0">
      <pane xSplit="1" ySplit="3" topLeftCell="B4" activePane="bottomRight" state="frozen"/>
      <selection activeCell="E4" sqref="E4"/>
      <selection pane="topRight" activeCell="E4" sqref="E4"/>
      <selection pane="bottomLeft" activeCell="E4" sqref="E4"/>
      <selection pane="bottomRight" activeCell="K19" sqref="K19"/>
    </sheetView>
  </sheetViews>
  <sheetFormatPr defaultRowHeight="13.5"/>
  <cols>
    <col min="1" max="1" width="12.5" style="1" customWidth="1"/>
    <col min="2" max="2" width="58.375" style="1" bestFit="1" customWidth="1"/>
    <col min="3" max="3" width="11.25" style="42" bestFit="1" customWidth="1"/>
    <col min="4" max="4" width="9" style="1"/>
    <col min="5" max="5" width="26" style="1" bestFit="1" customWidth="1"/>
    <col min="6" max="6" width="29" style="1" bestFit="1" customWidth="1"/>
    <col min="7" max="7" width="7.375" style="1" bestFit="1" customWidth="1"/>
    <col min="8" max="16384" width="9" style="1"/>
  </cols>
  <sheetData>
    <row r="1" spans="1:7">
      <c r="A1" s="1" t="s">
        <v>14</v>
      </c>
    </row>
    <row r="3" spans="1:7">
      <c r="A3" s="8" t="s">
        <v>17</v>
      </c>
      <c r="B3" s="1" t="s">
        <v>13</v>
      </c>
      <c r="C3" s="42" t="s">
        <v>5</v>
      </c>
      <c r="D3" s="1" t="s">
        <v>114</v>
      </c>
      <c r="E3" s="1" t="s">
        <v>143</v>
      </c>
      <c r="F3" s="1" t="s">
        <v>219</v>
      </c>
      <c r="G3" s="1" t="s">
        <v>220</v>
      </c>
    </row>
    <row r="4" spans="1:7">
      <c r="A4" s="86" t="s">
        <v>487</v>
      </c>
      <c r="B4" s="53" t="s">
        <v>88</v>
      </c>
      <c r="C4" s="54">
        <v>10000</v>
      </c>
      <c r="D4" s="87" t="s">
        <v>155</v>
      </c>
      <c r="E4" s="84"/>
      <c r="F4" s="106" t="s">
        <v>264</v>
      </c>
      <c r="G4" s="107">
        <v>0.66666666666666663</v>
      </c>
    </row>
    <row r="5" spans="1:7">
      <c r="A5" s="86" t="s">
        <v>488</v>
      </c>
      <c r="B5" s="53" t="s">
        <v>106</v>
      </c>
      <c r="C5" s="54">
        <v>23000</v>
      </c>
      <c r="D5" s="87" t="s">
        <v>155</v>
      </c>
      <c r="E5" s="84"/>
      <c r="F5" s="106" t="s">
        <v>264</v>
      </c>
      <c r="G5" s="107">
        <v>0.66666666666666663</v>
      </c>
    </row>
    <row r="6" spans="1:7">
      <c r="A6" s="86" t="s">
        <v>489</v>
      </c>
      <c r="B6" s="53" t="s">
        <v>90</v>
      </c>
      <c r="C6" s="54">
        <v>10000</v>
      </c>
      <c r="D6" s="87" t="s">
        <v>155</v>
      </c>
      <c r="E6" s="84"/>
      <c r="F6" s="106" t="s">
        <v>264</v>
      </c>
      <c r="G6" s="107">
        <v>0.66666666666666663</v>
      </c>
    </row>
    <row r="7" spans="1:7">
      <c r="A7" s="86" t="s">
        <v>490</v>
      </c>
      <c r="B7" s="53" t="s">
        <v>38</v>
      </c>
      <c r="C7" s="54">
        <v>11500</v>
      </c>
      <c r="D7" s="87" t="s">
        <v>155</v>
      </c>
      <c r="E7" s="84"/>
      <c r="F7" s="106" t="s">
        <v>264</v>
      </c>
      <c r="G7" s="107">
        <v>0.66666666666666663</v>
      </c>
    </row>
    <row r="8" spans="1:7">
      <c r="A8" s="86" t="s">
        <v>491</v>
      </c>
      <c r="B8" s="53" t="s">
        <v>492</v>
      </c>
      <c r="C8" s="54">
        <v>14000</v>
      </c>
      <c r="D8" s="87" t="s">
        <v>155</v>
      </c>
      <c r="E8" s="84"/>
      <c r="F8" s="106" t="s">
        <v>264</v>
      </c>
      <c r="G8" s="107">
        <v>0.66666666666666663</v>
      </c>
    </row>
    <row r="9" spans="1:7">
      <c r="A9" s="86" t="s">
        <v>493</v>
      </c>
      <c r="B9" s="55" t="s">
        <v>107</v>
      </c>
      <c r="C9" s="54">
        <v>22500</v>
      </c>
      <c r="D9" s="87" t="s">
        <v>155</v>
      </c>
      <c r="E9" s="84"/>
      <c r="F9" s="106" t="s">
        <v>264</v>
      </c>
      <c r="G9" s="107">
        <v>0.66666666666666663</v>
      </c>
    </row>
    <row r="10" spans="1:7">
      <c r="A10" s="86" t="s">
        <v>494</v>
      </c>
      <c r="B10" s="56" t="s">
        <v>23</v>
      </c>
      <c r="C10" s="57">
        <v>15500</v>
      </c>
      <c r="D10" s="87" t="s">
        <v>155</v>
      </c>
      <c r="E10" s="84"/>
      <c r="F10" s="106" t="s">
        <v>264</v>
      </c>
      <c r="G10" s="107">
        <v>0.66666666666666663</v>
      </c>
    </row>
    <row r="11" spans="1:7">
      <c r="A11" s="86" t="s">
        <v>495</v>
      </c>
      <c r="B11" s="53" t="s">
        <v>496</v>
      </c>
      <c r="C11" s="54">
        <v>16500</v>
      </c>
      <c r="D11" s="87" t="s">
        <v>155</v>
      </c>
      <c r="E11" s="84"/>
      <c r="F11" s="106" t="s">
        <v>264</v>
      </c>
      <c r="G11" s="107">
        <v>0.66666666666666663</v>
      </c>
    </row>
    <row r="12" spans="1:7">
      <c r="A12" s="86" t="s">
        <v>497</v>
      </c>
      <c r="B12" s="56" t="s">
        <v>106</v>
      </c>
      <c r="C12" s="57">
        <v>23000</v>
      </c>
      <c r="D12" s="87" t="s">
        <v>155</v>
      </c>
      <c r="E12" s="84"/>
      <c r="F12" s="106" t="s">
        <v>264</v>
      </c>
      <c r="G12" s="107">
        <v>0.66666666666666663</v>
      </c>
    </row>
    <row r="13" spans="1:7">
      <c r="A13" s="86" t="s">
        <v>498</v>
      </c>
      <c r="B13" s="53" t="s">
        <v>499</v>
      </c>
      <c r="C13" s="54">
        <v>25000</v>
      </c>
      <c r="D13" s="87" t="s">
        <v>155</v>
      </c>
      <c r="E13" s="84"/>
      <c r="F13" s="106" t="s">
        <v>264</v>
      </c>
      <c r="G13" s="107">
        <v>0.66666666666666663</v>
      </c>
    </row>
    <row r="14" spans="1:7">
      <c r="A14" s="86" t="s">
        <v>500</v>
      </c>
      <c r="B14" s="53" t="s">
        <v>88</v>
      </c>
      <c r="C14" s="54">
        <v>10000</v>
      </c>
      <c r="D14" s="87" t="s">
        <v>155</v>
      </c>
      <c r="E14" s="84"/>
      <c r="F14" s="106" t="s">
        <v>264</v>
      </c>
      <c r="G14" s="107">
        <v>0.66666666666666663</v>
      </c>
    </row>
    <row r="15" spans="1:7">
      <c r="A15" s="86" t="s">
        <v>501</v>
      </c>
      <c r="B15" s="53" t="s">
        <v>97</v>
      </c>
      <c r="C15" s="54">
        <v>20000</v>
      </c>
      <c r="D15" s="87" t="s">
        <v>155</v>
      </c>
      <c r="E15" s="84"/>
      <c r="F15" s="106" t="s">
        <v>264</v>
      </c>
      <c r="G15" s="107">
        <v>0.66666666666666663</v>
      </c>
    </row>
    <row r="16" spans="1:7">
      <c r="A16" s="86" t="s">
        <v>502</v>
      </c>
      <c r="B16" s="53" t="s">
        <v>503</v>
      </c>
      <c r="C16" s="54">
        <v>13000</v>
      </c>
      <c r="D16" s="87" t="s">
        <v>155</v>
      </c>
      <c r="E16" s="84"/>
      <c r="F16" s="106" t="s">
        <v>264</v>
      </c>
      <c r="G16" s="107">
        <v>0.66666666666666663</v>
      </c>
    </row>
    <row r="17" spans="1:7">
      <c r="A17" s="86" t="s">
        <v>504</v>
      </c>
      <c r="B17" s="53" t="s">
        <v>99</v>
      </c>
      <c r="C17" s="54">
        <v>15000</v>
      </c>
      <c r="D17" s="87" t="s">
        <v>155</v>
      </c>
      <c r="E17" s="84"/>
      <c r="F17" s="106" t="s">
        <v>264</v>
      </c>
      <c r="G17" s="107">
        <v>0.66666666666666663</v>
      </c>
    </row>
    <row r="18" spans="1:7">
      <c r="A18" s="86" t="s">
        <v>505</v>
      </c>
      <c r="B18" s="53" t="s">
        <v>100</v>
      </c>
      <c r="C18" s="54">
        <v>13000</v>
      </c>
      <c r="D18" s="87" t="s">
        <v>155</v>
      </c>
      <c r="E18" s="84"/>
      <c r="F18" s="106" t="s">
        <v>264</v>
      </c>
      <c r="G18" s="107">
        <v>0.66666666666666663</v>
      </c>
    </row>
    <row r="19" spans="1:7">
      <c r="A19" s="86" t="s">
        <v>506</v>
      </c>
      <c r="B19" s="53" t="s">
        <v>84</v>
      </c>
      <c r="C19" s="54">
        <v>10000</v>
      </c>
      <c r="D19" s="87" t="s">
        <v>155</v>
      </c>
      <c r="E19" s="84"/>
      <c r="F19" s="106" t="s">
        <v>264</v>
      </c>
      <c r="G19" s="107">
        <v>0.66666666666666663</v>
      </c>
    </row>
    <row r="20" spans="1:7">
      <c r="A20" s="86" t="s">
        <v>507</v>
      </c>
      <c r="B20" s="53" t="s">
        <v>51</v>
      </c>
      <c r="C20" s="54">
        <v>10000</v>
      </c>
      <c r="D20" s="87" t="s">
        <v>155</v>
      </c>
      <c r="E20" s="84"/>
      <c r="F20" s="106" t="s">
        <v>264</v>
      </c>
      <c r="G20" s="107">
        <v>0.66666666666666663</v>
      </c>
    </row>
    <row r="21" spans="1:7">
      <c r="A21" s="86" t="s">
        <v>508</v>
      </c>
      <c r="B21" s="53" t="s">
        <v>509</v>
      </c>
      <c r="C21" s="54">
        <v>13000</v>
      </c>
      <c r="D21" s="87" t="s">
        <v>155</v>
      </c>
      <c r="E21" s="84"/>
      <c r="F21" s="106" t="s">
        <v>264</v>
      </c>
      <c r="G21" s="107">
        <v>0.66666666666666663</v>
      </c>
    </row>
    <row r="22" spans="1:7">
      <c r="A22" s="86" t="s">
        <v>510</v>
      </c>
      <c r="B22" s="53" t="s">
        <v>88</v>
      </c>
      <c r="C22" s="54">
        <v>10000</v>
      </c>
      <c r="D22" s="87" t="s">
        <v>155</v>
      </c>
      <c r="E22" s="84"/>
      <c r="F22" s="106" t="s">
        <v>264</v>
      </c>
      <c r="G22" s="107">
        <v>0.66666666666666663</v>
      </c>
    </row>
    <row r="23" spans="1:7">
      <c r="A23" s="86" t="s">
        <v>511</v>
      </c>
      <c r="B23" s="53" t="s">
        <v>108</v>
      </c>
      <c r="C23" s="54">
        <v>26500</v>
      </c>
      <c r="D23" s="87" t="s">
        <v>155</v>
      </c>
      <c r="E23" s="84"/>
      <c r="F23" s="106" t="s">
        <v>264</v>
      </c>
      <c r="G23" s="107">
        <v>0.66666666666666663</v>
      </c>
    </row>
    <row r="24" spans="1:7">
      <c r="A24" s="86" t="s">
        <v>512</v>
      </c>
      <c r="B24" s="53" t="s">
        <v>94</v>
      </c>
      <c r="C24" s="54">
        <v>10000</v>
      </c>
      <c r="D24" s="87" t="s">
        <v>155</v>
      </c>
      <c r="E24" s="84"/>
      <c r="F24" s="106" t="s">
        <v>264</v>
      </c>
      <c r="G24" s="107">
        <v>0.66666666666666663</v>
      </c>
    </row>
    <row r="25" spans="1:7">
      <c r="A25" s="86" t="s">
        <v>513</v>
      </c>
      <c r="B25" s="58" t="s">
        <v>84</v>
      </c>
      <c r="C25" s="54">
        <v>10000</v>
      </c>
      <c r="D25" s="87" t="s">
        <v>155</v>
      </c>
      <c r="E25" s="84"/>
      <c r="F25" s="106" t="s">
        <v>264</v>
      </c>
      <c r="G25" s="107">
        <v>0.66666666666666663</v>
      </c>
    </row>
    <row r="26" spans="1:7">
      <c r="A26" s="86" t="s">
        <v>514</v>
      </c>
      <c r="B26" s="53" t="s">
        <v>515</v>
      </c>
      <c r="C26" s="54">
        <v>25000</v>
      </c>
      <c r="D26" s="87" t="s">
        <v>155</v>
      </c>
      <c r="E26" s="84"/>
      <c r="F26" s="106" t="s">
        <v>264</v>
      </c>
      <c r="G26" s="107">
        <v>0.66666666666666663</v>
      </c>
    </row>
    <row r="27" spans="1:7">
      <c r="A27" s="86" t="s">
        <v>516</v>
      </c>
      <c r="B27" s="53" t="s">
        <v>90</v>
      </c>
      <c r="C27" s="54">
        <v>10000</v>
      </c>
      <c r="D27" s="87" t="s">
        <v>155</v>
      </c>
      <c r="E27" s="84"/>
      <c r="F27" s="106" t="s">
        <v>264</v>
      </c>
      <c r="G27" s="107">
        <v>0.66666666666666663</v>
      </c>
    </row>
    <row r="28" spans="1:7">
      <c r="A28" s="86" t="s">
        <v>517</v>
      </c>
      <c r="B28" s="53" t="s">
        <v>100</v>
      </c>
      <c r="C28" s="54">
        <v>13000</v>
      </c>
      <c r="D28" s="87" t="s">
        <v>155</v>
      </c>
      <c r="E28" s="84"/>
      <c r="F28" s="106" t="s">
        <v>264</v>
      </c>
      <c r="G28" s="107">
        <v>0.66666666666666663</v>
      </c>
    </row>
    <row r="29" spans="1:7">
      <c r="A29" s="86" t="s">
        <v>518</v>
      </c>
      <c r="B29" s="53" t="s">
        <v>77</v>
      </c>
      <c r="C29" s="54">
        <v>10000</v>
      </c>
      <c r="D29" s="87" t="s">
        <v>155</v>
      </c>
      <c r="E29" s="84"/>
      <c r="F29" s="106" t="s">
        <v>264</v>
      </c>
      <c r="G29" s="107">
        <v>0.66666666666666663</v>
      </c>
    </row>
    <row r="30" spans="1:7">
      <c r="A30" s="86" t="s">
        <v>519</v>
      </c>
      <c r="B30" s="53" t="s">
        <v>97</v>
      </c>
      <c r="C30" s="54">
        <v>20000</v>
      </c>
      <c r="D30" s="87" t="s">
        <v>155</v>
      </c>
      <c r="E30" s="84"/>
      <c r="F30" s="106" t="s">
        <v>264</v>
      </c>
      <c r="G30" s="107">
        <v>0.66666666666666663</v>
      </c>
    </row>
    <row r="31" spans="1:7">
      <c r="A31" s="86" t="s">
        <v>520</v>
      </c>
      <c r="B31" s="53" t="s">
        <v>88</v>
      </c>
      <c r="C31" s="54">
        <v>10000</v>
      </c>
      <c r="D31" s="87" t="s">
        <v>155</v>
      </c>
      <c r="E31" s="84"/>
      <c r="F31" s="106" t="s">
        <v>264</v>
      </c>
      <c r="G31" s="107">
        <v>0.66666666666666663</v>
      </c>
    </row>
    <row r="32" spans="1:7">
      <c r="A32" s="86" t="s">
        <v>521</v>
      </c>
      <c r="B32" s="53" t="s">
        <v>88</v>
      </c>
      <c r="C32" s="54">
        <v>10000</v>
      </c>
      <c r="D32" s="87" t="s">
        <v>155</v>
      </c>
      <c r="E32" s="84"/>
      <c r="F32" s="106" t="s">
        <v>264</v>
      </c>
      <c r="G32" s="107">
        <v>0.66666666666666663</v>
      </c>
    </row>
    <row r="33" spans="1:7">
      <c r="A33" s="86" t="s">
        <v>522</v>
      </c>
      <c r="B33" s="53" t="s">
        <v>316</v>
      </c>
      <c r="C33" s="54">
        <v>2200</v>
      </c>
      <c r="D33" s="87" t="s">
        <v>155</v>
      </c>
      <c r="E33" s="84"/>
      <c r="F33" s="106" t="s">
        <v>264</v>
      </c>
      <c r="G33" s="107">
        <v>0.66666666666666663</v>
      </c>
    </row>
    <row r="34" spans="1:7">
      <c r="A34" s="86" t="s">
        <v>523</v>
      </c>
      <c r="B34" s="53" t="s">
        <v>524</v>
      </c>
      <c r="C34" s="54">
        <v>2200</v>
      </c>
      <c r="D34" s="87" t="s">
        <v>155</v>
      </c>
      <c r="E34" s="84"/>
      <c r="F34" s="106" t="s">
        <v>264</v>
      </c>
      <c r="G34" s="107">
        <v>0.66666666666666696</v>
      </c>
    </row>
    <row r="35" spans="1:7">
      <c r="A35" s="86" t="s">
        <v>525</v>
      </c>
      <c r="B35" s="53" t="s">
        <v>308</v>
      </c>
      <c r="C35" s="54">
        <v>2200</v>
      </c>
      <c r="D35" s="87" t="s">
        <v>155</v>
      </c>
      <c r="E35" s="84"/>
      <c r="F35" s="106" t="s">
        <v>264</v>
      </c>
      <c r="G35" s="107">
        <v>0.66666666666666696</v>
      </c>
    </row>
    <row r="36" spans="1:7">
      <c r="A36" s="86" t="s">
        <v>526</v>
      </c>
      <c r="B36" s="53" t="s">
        <v>527</v>
      </c>
      <c r="C36" s="54">
        <v>3300</v>
      </c>
      <c r="D36" s="87" t="s">
        <v>155</v>
      </c>
      <c r="E36" s="84"/>
      <c r="F36" s="106" t="s">
        <v>264</v>
      </c>
      <c r="G36" s="107">
        <v>0.66666666666666696</v>
      </c>
    </row>
    <row r="37" spans="1:7">
      <c r="A37" s="86" t="s">
        <v>528</v>
      </c>
      <c r="B37" s="53" t="s">
        <v>529</v>
      </c>
      <c r="C37" s="54">
        <v>3300</v>
      </c>
      <c r="D37" s="87" t="s">
        <v>155</v>
      </c>
      <c r="E37" s="84"/>
      <c r="F37" s="106" t="s">
        <v>264</v>
      </c>
      <c r="G37" s="107">
        <v>0.66666666666666696</v>
      </c>
    </row>
    <row r="38" spans="1:7">
      <c r="A38" s="86" t="s">
        <v>530</v>
      </c>
      <c r="B38" s="53" t="s">
        <v>531</v>
      </c>
      <c r="C38" s="54">
        <v>3300</v>
      </c>
      <c r="D38" s="87" t="s">
        <v>155</v>
      </c>
      <c r="E38" s="84"/>
      <c r="F38" s="106" t="s">
        <v>264</v>
      </c>
      <c r="G38" s="107">
        <v>0.66666666666666696</v>
      </c>
    </row>
    <row r="39" spans="1:7">
      <c r="A39" s="86" t="s">
        <v>532</v>
      </c>
      <c r="B39" s="53" t="s">
        <v>312</v>
      </c>
      <c r="C39" s="54">
        <v>3300</v>
      </c>
      <c r="D39" s="87" t="s">
        <v>155</v>
      </c>
      <c r="E39" s="84"/>
      <c r="F39" s="106" t="s">
        <v>264</v>
      </c>
      <c r="G39" s="107">
        <v>0.66666666666666696</v>
      </c>
    </row>
    <row r="40" spans="1:7">
      <c r="A40" s="86" t="s">
        <v>533</v>
      </c>
      <c r="B40" s="53" t="s">
        <v>310</v>
      </c>
      <c r="C40" s="54">
        <v>3300</v>
      </c>
      <c r="D40" s="87" t="s">
        <v>155</v>
      </c>
      <c r="E40" s="84"/>
      <c r="F40" s="106" t="s">
        <v>264</v>
      </c>
      <c r="G40" s="107">
        <v>0.66666666666666696</v>
      </c>
    </row>
    <row r="41" spans="1:7">
      <c r="A41" s="86" t="s">
        <v>534</v>
      </c>
      <c r="B41" s="76" t="s">
        <v>81</v>
      </c>
      <c r="C41" s="54">
        <v>11000</v>
      </c>
      <c r="D41" s="87"/>
      <c r="E41" s="84"/>
      <c r="F41" s="106" t="s">
        <v>338</v>
      </c>
      <c r="G41" s="107">
        <v>0.5</v>
      </c>
    </row>
    <row r="42" spans="1:7">
      <c r="A42" s="86" t="s">
        <v>535</v>
      </c>
      <c r="B42" s="76" t="s">
        <v>83</v>
      </c>
      <c r="C42" s="54">
        <v>20000</v>
      </c>
      <c r="D42" s="87"/>
      <c r="E42" s="84"/>
      <c r="F42" s="106" t="s">
        <v>338</v>
      </c>
      <c r="G42" s="107">
        <v>0.5</v>
      </c>
    </row>
    <row r="43" spans="1:7">
      <c r="A43" s="86" t="s">
        <v>536</v>
      </c>
      <c r="B43" s="76" t="s">
        <v>85</v>
      </c>
      <c r="C43" s="54">
        <v>14000</v>
      </c>
      <c r="D43" s="87"/>
      <c r="E43" s="84"/>
      <c r="F43" s="106" t="s">
        <v>338</v>
      </c>
      <c r="G43" s="107">
        <v>0.5</v>
      </c>
    </row>
    <row r="44" spans="1:7">
      <c r="A44" s="86" t="s">
        <v>537</v>
      </c>
      <c r="B44" s="76" t="s">
        <v>80</v>
      </c>
      <c r="C44" s="54">
        <v>16500</v>
      </c>
      <c r="D44" s="87"/>
      <c r="E44" s="84"/>
      <c r="F44" s="106" t="s">
        <v>338</v>
      </c>
      <c r="G44" s="107">
        <v>0.5</v>
      </c>
    </row>
    <row r="45" spans="1:7">
      <c r="A45" s="86" t="s">
        <v>538</v>
      </c>
      <c r="B45" s="76" t="s">
        <v>21</v>
      </c>
      <c r="C45" s="54">
        <v>10000</v>
      </c>
      <c r="D45" s="87"/>
      <c r="E45" s="84"/>
      <c r="F45" s="106" t="s">
        <v>338</v>
      </c>
      <c r="G45" s="107">
        <v>0.5</v>
      </c>
    </row>
    <row r="46" spans="1:7">
      <c r="A46" s="86" t="s">
        <v>539</v>
      </c>
      <c r="B46" s="76" t="s">
        <v>82</v>
      </c>
      <c r="C46" s="54">
        <v>11000</v>
      </c>
      <c r="D46" s="87"/>
      <c r="E46" s="84"/>
      <c r="F46" s="106" t="s">
        <v>338</v>
      </c>
      <c r="G46" s="107">
        <v>0.5</v>
      </c>
    </row>
    <row r="47" spans="1:7">
      <c r="A47" s="86" t="s">
        <v>540</v>
      </c>
      <c r="B47" s="76" t="s">
        <v>87</v>
      </c>
      <c r="C47" s="54">
        <v>20500</v>
      </c>
      <c r="D47" s="87"/>
      <c r="E47" s="84"/>
      <c r="F47" s="106" t="s">
        <v>338</v>
      </c>
      <c r="G47" s="107">
        <v>0.5</v>
      </c>
    </row>
    <row r="48" spans="1:7">
      <c r="A48" s="86" t="s">
        <v>541</v>
      </c>
      <c r="B48" s="76" t="s">
        <v>20</v>
      </c>
      <c r="C48" s="54">
        <v>10000</v>
      </c>
      <c r="D48" s="87"/>
      <c r="E48" s="84"/>
      <c r="F48" s="106" t="s">
        <v>338</v>
      </c>
      <c r="G48" s="107">
        <v>0.5</v>
      </c>
    </row>
    <row r="49" spans="1:7">
      <c r="A49" s="86" t="s">
        <v>542</v>
      </c>
      <c r="B49" s="76" t="s">
        <v>86</v>
      </c>
      <c r="C49" s="54">
        <v>10000</v>
      </c>
      <c r="D49" s="87"/>
      <c r="E49" s="84"/>
      <c r="F49" s="106" t="s">
        <v>338</v>
      </c>
      <c r="G49" s="107">
        <v>0.5</v>
      </c>
    </row>
    <row r="50" spans="1:7">
      <c r="A50" s="86" t="s">
        <v>543</v>
      </c>
      <c r="B50" s="76" t="s">
        <v>191</v>
      </c>
      <c r="C50" s="54">
        <v>23500</v>
      </c>
      <c r="D50" s="87"/>
      <c r="E50" s="84"/>
      <c r="F50" s="106" t="s">
        <v>338</v>
      </c>
      <c r="G50" s="107">
        <v>0.5</v>
      </c>
    </row>
    <row r="51" spans="1:7">
      <c r="A51" s="86" t="s">
        <v>544</v>
      </c>
      <c r="B51" s="76" t="s">
        <v>75</v>
      </c>
      <c r="C51" s="54">
        <v>12000</v>
      </c>
      <c r="D51" s="87"/>
      <c r="E51" s="84"/>
      <c r="F51" s="106" t="s">
        <v>338</v>
      </c>
      <c r="G51" s="107">
        <v>0.5</v>
      </c>
    </row>
    <row r="52" spans="1:7">
      <c r="A52" s="86" t="s">
        <v>545</v>
      </c>
      <c r="B52" s="77" t="s">
        <v>37</v>
      </c>
      <c r="C52" s="54">
        <v>13500</v>
      </c>
      <c r="D52" s="87"/>
      <c r="E52" s="84"/>
      <c r="F52" s="106" t="s">
        <v>338</v>
      </c>
      <c r="G52" s="107">
        <v>0.5</v>
      </c>
    </row>
    <row r="53" spans="1:7">
      <c r="A53" s="86" t="s">
        <v>546</v>
      </c>
      <c r="B53" s="76" t="s">
        <v>89</v>
      </c>
      <c r="C53" s="54">
        <v>22500</v>
      </c>
      <c r="D53" s="87"/>
      <c r="E53" s="84"/>
      <c r="F53" s="106" t="s">
        <v>338</v>
      </c>
      <c r="G53" s="107">
        <v>0.5</v>
      </c>
    </row>
    <row r="54" spans="1:7">
      <c r="A54" s="86" t="s">
        <v>547</v>
      </c>
      <c r="B54" s="76" t="s">
        <v>20</v>
      </c>
      <c r="C54" s="54">
        <v>10000</v>
      </c>
      <c r="D54" s="87"/>
      <c r="E54" s="84"/>
      <c r="F54" s="106" t="s">
        <v>338</v>
      </c>
      <c r="G54" s="107">
        <v>0.5</v>
      </c>
    </row>
    <row r="55" spans="1:7">
      <c r="A55" s="86" t="s">
        <v>548</v>
      </c>
      <c r="B55" s="76" t="s">
        <v>35</v>
      </c>
      <c r="C55" s="54">
        <v>10000</v>
      </c>
      <c r="D55" s="87"/>
      <c r="E55" s="84"/>
      <c r="F55" s="106" t="s">
        <v>338</v>
      </c>
      <c r="G55" s="107">
        <v>0.5</v>
      </c>
    </row>
    <row r="56" spans="1:7">
      <c r="A56" s="86" t="s">
        <v>549</v>
      </c>
      <c r="B56" s="76" t="s">
        <v>41</v>
      </c>
      <c r="C56" s="54">
        <v>13500</v>
      </c>
      <c r="D56" s="87"/>
      <c r="E56" s="84"/>
      <c r="F56" s="106" t="s">
        <v>338</v>
      </c>
      <c r="G56" s="107">
        <v>0.5</v>
      </c>
    </row>
    <row r="57" spans="1:7">
      <c r="A57" s="86" t="s">
        <v>550</v>
      </c>
      <c r="B57" s="76" t="s">
        <v>91</v>
      </c>
      <c r="C57" s="54">
        <v>16000</v>
      </c>
      <c r="D57" s="87"/>
      <c r="E57" s="84"/>
      <c r="F57" s="106" t="s">
        <v>338</v>
      </c>
      <c r="G57" s="107">
        <v>0.5</v>
      </c>
    </row>
    <row r="58" spans="1:7">
      <c r="A58" s="86" t="s">
        <v>551</v>
      </c>
      <c r="B58" s="76" t="s">
        <v>552</v>
      </c>
      <c r="C58" s="54">
        <v>12500</v>
      </c>
      <c r="D58" s="87"/>
      <c r="E58" s="84"/>
      <c r="F58" s="106" t="s">
        <v>338</v>
      </c>
      <c r="G58" s="107">
        <v>0.5</v>
      </c>
    </row>
    <row r="59" spans="1:7">
      <c r="A59" s="86" t="s">
        <v>553</v>
      </c>
      <c r="B59" s="76" t="s">
        <v>85</v>
      </c>
      <c r="C59" s="54">
        <v>14000</v>
      </c>
      <c r="D59" s="87"/>
      <c r="E59" s="84"/>
      <c r="F59" s="106" t="s">
        <v>338</v>
      </c>
      <c r="G59" s="107">
        <v>0.5</v>
      </c>
    </row>
    <row r="60" spans="1:7">
      <c r="A60" s="86" t="s">
        <v>554</v>
      </c>
      <c r="B60" s="76" t="s">
        <v>21</v>
      </c>
      <c r="C60" s="54">
        <v>10000</v>
      </c>
      <c r="D60" s="87"/>
      <c r="E60" s="84"/>
      <c r="F60" s="106" t="s">
        <v>338</v>
      </c>
      <c r="G60" s="107">
        <v>0.5</v>
      </c>
    </row>
    <row r="61" spans="1:7">
      <c r="A61" s="86" t="s">
        <v>555</v>
      </c>
      <c r="B61" s="76" t="s">
        <v>59</v>
      </c>
      <c r="C61" s="54">
        <v>10500</v>
      </c>
      <c r="D61" s="87"/>
      <c r="E61" s="84"/>
      <c r="F61" s="106" t="s">
        <v>338</v>
      </c>
      <c r="G61" s="107">
        <v>0.5</v>
      </c>
    </row>
    <row r="62" spans="1:7">
      <c r="A62" s="86" t="s">
        <v>556</v>
      </c>
      <c r="B62" s="76" t="s">
        <v>20</v>
      </c>
      <c r="C62" s="54">
        <v>10000</v>
      </c>
      <c r="D62" s="87"/>
      <c r="E62" s="84"/>
      <c r="F62" s="106" t="s">
        <v>338</v>
      </c>
      <c r="G62" s="107">
        <v>0.5</v>
      </c>
    </row>
    <row r="63" spans="1:7">
      <c r="A63" s="86" t="s">
        <v>557</v>
      </c>
      <c r="B63" s="76" t="s">
        <v>93</v>
      </c>
      <c r="C63" s="54">
        <v>30000</v>
      </c>
      <c r="D63" s="87"/>
      <c r="E63" s="84"/>
      <c r="F63" s="106" t="s">
        <v>338</v>
      </c>
      <c r="G63" s="107">
        <v>0.5</v>
      </c>
    </row>
    <row r="64" spans="1:7">
      <c r="A64" s="86" t="s">
        <v>558</v>
      </c>
      <c r="B64" s="76" t="s">
        <v>58</v>
      </c>
      <c r="C64" s="54">
        <v>31500</v>
      </c>
      <c r="D64" s="87"/>
      <c r="E64" s="84"/>
      <c r="F64" s="106" t="s">
        <v>338</v>
      </c>
      <c r="G64" s="107">
        <v>0.5</v>
      </c>
    </row>
    <row r="65" spans="1:7">
      <c r="A65" s="86" t="s">
        <v>559</v>
      </c>
      <c r="B65" s="76" t="s">
        <v>20</v>
      </c>
      <c r="C65" s="54">
        <v>10000</v>
      </c>
      <c r="D65" s="87"/>
      <c r="E65" s="84"/>
      <c r="F65" s="106" t="s">
        <v>338</v>
      </c>
      <c r="G65" s="107">
        <v>0.5</v>
      </c>
    </row>
    <row r="66" spans="1:7">
      <c r="A66" s="86" t="s">
        <v>560</v>
      </c>
      <c r="B66" s="76" t="s">
        <v>91</v>
      </c>
      <c r="C66" s="54">
        <v>16000</v>
      </c>
      <c r="D66" s="87"/>
      <c r="E66" s="84"/>
      <c r="F66" s="106" t="s">
        <v>338</v>
      </c>
      <c r="G66" s="107">
        <v>0.5</v>
      </c>
    </row>
    <row r="67" spans="1:7">
      <c r="A67" s="86" t="s">
        <v>561</v>
      </c>
      <c r="B67" s="76" t="s">
        <v>191</v>
      </c>
      <c r="C67" s="54">
        <v>23500</v>
      </c>
      <c r="D67" s="87"/>
      <c r="E67" s="84"/>
      <c r="F67" s="106" t="s">
        <v>338</v>
      </c>
      <c r="G67" s="107">
        <v>0.5</v>
      </c>
    </row>
    <row r="68" spans="1:7">
      <c r="A68" s="86" t="s">
        <v>562</v>
      </c>
      <c r="B68" s="76" t="s">
        <v>26</v>
      </c>
      <c r="C68" s="54">
        <v>10000</v>
      </c>
      <c r="D68" s="87"/>
      <c r="E68" s="84"/>
      <c r="F68" s="106" t="s">
        <v>338</v>
      </c>
      <c r="G68" s="107">
        <v>0.5</v>
      </c>
    </row>
    <row r="69" spans="1:7">
      <c r="A69" s="86" t="s">
        <v>563</v>
      </c>
      <c r="B69" s="76" t="s">
        <v>49</v>
      </c>
      <c r="C69" s="54">
        <v>15000</v>
      </c>
      <c r="D69" s="87"/>
      <c r="E69" s="84"/>
      <c r="F69" s="106" t="s">
        <v>338</v>
      </c>
      <c r="G69" s="107">
        <v>0.5</v>
      </c>
    </row>
    <row r="70" spans="1:7">
      <c r="A70" s="86" t="s">
        <v>564</v>
      </c>
      <c r="B70" s="76" t="s">
        <v>35</v>
      </c>
      <c r="C70" s="54">
        <v>10000</v>
      </c>
      <c r="D70" s="87"/>
      <c r="E70" s="84"/>
      <c r="F70" s="106" t="s">
        <v>338</v>
      </c>
      <c r="G70" s="107">
        <v>0.5</v>
      </c>
    </row>
    <row r="71" spans="1:7">
      <c r="A71" s="86" t="s">
        <v>565</v>
      </c>
      <c r="B71" s="76" t="s">
        <v>105</v>
      </c>
      <c r="C71" s="54">
        <v>14000</v>
      </c>
      <c r="D71" s="87"/>
      <c r="E71" s="84"/>
      <c r="F71" s="106" t="s">
        <v>338</v>
      </c>
      <c r="G71" s="107">
        <v>0.5</v>
      </c>
    </row>
    <row r="72" spans="1:7">
      <c r="A72" s="86" t="s">
        <v>566</v>
      </c>
      <c r="B72" s="76" t="s">
        <v>80</v>
      </c>
      <c r="C72" s="54">
        <v>16500</v>
      </c>
      <c r="D72" s="87"/>
      <c r="E72" s="84"/>
      <c r="F72" s="106" t="s">
        <v>338</v>
      </c>
      <c r="G72" s="107">
        <v>0.5</v>
      </c>
    </row>
    <row r="73" spans="1:7">
      <c r="A73" s="86" t="s">
        <v>567</v>
      </c>
      <c r="B73" s="76" t="s">
        <v>96</v>
      </c>
      <c r="C73" s="54">
        <v>25500</v>
      </c>
      <c r="D73" s="87"/>
      <c r="E73" s="84"/>
      <c r="F73" s="106" t="s">
        <v>338</v>
      </c>
      <c r="G73" s="107">
        <v>0.5</v>
      </c>
    </row>
    <row r="74" spans="1:7">
      <c r="A74" s="86" t="s">
        <v>568</v>
      </c>
      <c r="B74" s="76" t="s">
        <v>32</v>
      </c>
      <c r="C74" s="54">
        <v>10000</v>
      </c>
      <c r="D74" s="87"/>
      <c r="E74" s="84"/>
      <c r="F74" s="106" t="s">
        <v>338</v>
      </c>
      <c r="G74" s="107">
        <v>0.5</v>
      </c>
    </row>
    <row r="75" spans="1:7">
      <c r="A75" s="86" t="s">
        <v>569</v>
      </c>
      <c r="B75" s="76" t="s">
        <v>98</v>
      </c>
      <c r="C75" s="54">
        <v>20500</v>
      </c>
      <c r="D75" s="87"/>
      <c r="E75" s="84"/>
      <c r="F75" s="106" t="s">
        <v>338</v>
      </c>
      <c r="G75" s="107">
        <v>0.5</v>
      </c>
    </row>
    <row r="76" spans="1:7">
      <c r="A76" s="86" t="s">
        <v>570</v>
      </c>
      <c r="B76" s="76" t="s">
        <v>29</v>
      </c>
      <c r="C76" s="54">
        <v>10000</v>
      </c>
      <c r="D76" s="87"/>
      <c r="E76" s="84"/>
      <c r="F76" s="106" t="s">
        <v>338</v>
      </c>
      <c r="G76" s="107">
        <v>0.5</v>
      </c>
    </row>
    <row r="77" spans="1:7">
      <c r="A77" s="86" t="s">
        <v>571</v>
      </c>
      <c r="B77" s="76" t="s">
        <v>43</v>
      </c>
      <c r="C77" s="54">
        <v>10500</v>
      </c>
      <c r="D77" s="87"/>
      <c r="E77" s="84"/>
      <c r="F77" s="106" t="s">
        <v>338</v>
      </c>
      <c r="G77" s="107">
        <v>0.5</v>
      </c>
    </row>
    <row r="78" spans="1:7">
      <c r="A78" s="86" t="s">
        <v>572</v>
      </c>
      <c r="B78" s="76" t="s">
        <v>19</v>
      </c>
      <c r="C78" s="54">
        <v>10000</v>
      </c>
      <c r="D78" s="87"/>
      <c r="E78" s="84"/>
      <c r="F78" s="106" t="s">
        <v>338</v>
      </c>
      <c r="G78" s="107">
        <v>0.5</v>
      </c>
    </row>
    <row r="79" spans="1:7">
      <c r="A79" s="86" t="s">
        <v>573</v>
      </c>
      <c r="B79" s="76" t="s">
        <v>83</v>
      </c>
      <c r="C79" s="54">
        <v>20000</v>
      </c>
      <c r="D79" s="87"/>
      <c r="E79" s="84"/>
      <c r="F79" s="106" t="s">
        <v>338</v>
      </c>
      <c r="G79" s="107">
        <v>0.5</v>
      </c>
    </row>
    <row r="80" spans="1:7">
      <c r="A80" s="86" t="s">
        <v>574</v>
      </c>
      <c r="B80" s="76" t="s">
        <v>20</v>
      </c>
      <c r="C80" s="54">
        <v>10000</v>
      </c>
      <c r="D80" s="87"/>
      <c r="E80" s="84"/>
      <c r="F80" s="106" t="s">
        <v>338</v>
      </c>
      <c r="G80" s="107">
        <v>0.5</v>
      </c>
    </row>
    <row r="81" spans="1:7">
      <c r="A81" s="86" t="s">
        <v>575</v>
      </c>
      <c r="B81" s="76" t="s">
        <v>22</v>
      </c>
      <c r="C81" s="54">
        <v>16500</v>
      </c>
      <c r="D81" s="87"/>
      <c r="E81" s="84"/>
      <c r="F81" s="106" t="s">
        <v>338</v>
      </c>
      <c r="G81" s="107">
        <v>0.5</v>
      </c>
    </row>
    <row r="82" spans="1:7">
      <c r="A82" s="86" t="s">
        <v>576</v>
      </c>
      <c r="B82" s="76" t="s">
        <v>101</v>
      </c>
      <c r="C82" s="54">
        <v>14000</v>
      </c>
      <c r="D82" s="87"/>
      <c r="E82" s="84"/>
      <c r="F82" s="106" t="s">
        <v>338</v>
      </c>
      <c r="G82" s="107">
        <v>0.5</v>
      </c>
    </row>
    <row r="83" spans="1:7">
      <c r="A83" s="86" t="s">
        <v>577</v>
      </c>
      <c r="B83" s="76" t="s">
        <v>87</v>
      </c>
      <c r="C83" s="54">
        <v>20500</v>
      </c>
      <c r="D83" s="87"/>
      <c r="E83" s="84"/>
      <c r="F83" s="106" t="s">
        <v>338</v>
      </c>
      <c r="G83" s="107">
        <v>0.5</v>
      </c>
    </row>
    <row r="84" spans="1:7">
      <c r="A84" s="86" t="s">
        <v>578</v>
      </c>
      <c r="B84" s="76" t="s">
        <v>579</v>
      </c>
      <c r="C84" s="54">
        <v>16500</v>
      </c>
      <c r="D84" s="87"/>
      <c r="E84" s="84"/>
      <c r="F84" s="106" t="s">
        <v>338</v>
      </c>
      <c r="G84" s="107">
        <v>0.5</v>
      </c>
    </row>
    <row r="85" spans="1:7">
      <c r="A85" s="86" t="s">
        <v>580</v>
      </c>
      <c r="B85" s="76" t="s">
        <v>19</v>
      </c>
      <c r="C85" s="54">
        <v>10000</v>
      </c>
      <c r="D85" s="87"/>
      <c r="E85" s="84"/>
      <c r="F85" s="106" t="s">
        <v>338</v>
      </c>
      <c r="G85" s="107">
        <v>0.5</v>
      </c>
    </row>
    <row r="86" spans="1:7">
      <c r="A86" s="86" t="s">
        <v>581</v>
      </c>
      <c r="B86" s="78" t="s">
        <v>80</v>
      </c>
      <c r="C86" s="57">
        <v>16500</v>
      </c>
      <c r="D86" s="87"/>
      <c r="E86" s="84"/>
      <c r="F86" s="106" t="s">
        <v>338</v>
      </c>
      <c r="G86" s="107">
        <v>0.5</v>
      </c>
    </row>
    <row r="87" spans="1:7">
      <c r="A87" s="86" t="s">
        <v>582</v>
      </c>
      <c r="B87" s="76" t="s">
        <v>102</v>
      </c>
      <c r="C87" s="54">
        <v>20500</v>
      </c>
      <c r="D87" s="87"/>
      <c r="E87" s="84"/>
      <c r="F87" s="106" t="s">
        <v>338</v>
      </c>
      <c r="G87" s="107">
        <v>0.5</v>
      </c>
    </row>
    <row r="88" spans="1:7">
      <c r="A88" s="86" t="s">
        <v>583</v>
      </c>
      <c r="B88" s="76" t="s">
        <v>20</v>
      </c>
      <c r="C88" s="54">
        <v>10000</v>
      </c>
      <c r="D88" s="87"/>
      <c r="E88" s="84"/>
      <c r="F88" s="106" t="s">
        <v>338</v>
      </c>
      <c r="G88" s="107">
        <v>0.5</v>
      </c>
    </row>
    <row r="89" spans="1:7">
      <c r="A89" s="86" t="s">
        <v>584</v>
      </c>
      <c r="B89" s="76" t="s">
        <v>103</v>
      </c>
      <c r="C89" s="54">
        <v>15000</v>
      </c>
      <c r="D89" s="87"/>
      <c r="E89" s="84"/>
      <c r="F89" s="106" t="s">
        <v>338</v>
      </c>
      <c r="G89" s="107">
        <v>0.5</v>
      </c>
    </row>
    <row r="90" spans="1:7">
      <c r="A90" s="86" t="s">
        <v>585</v>
      </c>
      <c r="B90" s="76" t="s">
        <v>26</v>
      </c>
      <c r="C90" s="54">
        <v>10000</v>
      </c>
      <c r="D90" s="87"/>
      <c r="E90" s="84"/>
      <c r="F90" s="106" t="s">
        <v>338</v>
      </c>
      <c r="G90" s="107">
        <v>0.5</v>
      </c>
    </row>
    <row r="91" spans="1:7">
      <c r="A91" s="86" t="s">
        <v>586</v>
      </c>
      <c r="B91" s="76" t="s">
        <v>587</v>
      </c>
      <c r="C91" s="54">
        <v>14000</v>
      </c>
      <c r="D91" s="87"/>
      <c r="E91" s="84"/>
      <c r="F91" s="106" t="s">
        <v>338</v>
      </c>
      <c r="G91" s="107">
        <v>0.5</v>
      </c>
    </row>
    <row r="92" spans="1:7">
      <c r="A92" s="86" t="s">
        <v>588</v>
      </c>
      <c r="B92" s="77" t="s">
        <v>95</v>
      </c>
      <c r="C92" s="54">
        <v>13500</v>
      </c>
      <c r="D92" s="87"/>
      <c r="E92" s="84"/>
      <c r="F92" s="106" t="s">
        <v>338</v>
      </c>
      <c r="G92" s="107">
        <v>0.5</v>
      </c>
    </row>
    <row r="93" spans="1:7">
      <c r="A93" s="86" t="s">
        <v>589</v>
      </c>
      <c r="B93" s="76" t="s">
        <v>104</v>
      </c>
      <c r="C93" s="54">
        <v>16000</v>
      </c>
      <c r="D93" s="87"/>
      <c r="E93" s="84"/>
      <c r="F93" s="106" t="s">
        <v>338</v>
      </c>
      <c r="G93" s="107">
        <v>0.5</v>
      </c>
    </row>
    <row r="94" spans="1:7">
      <c r="A94" s="86" t="s">
        <v>590</v>
      </c>
      <c r="B94" s="76" t="s">
        <v>92</v>
      </c>
      <c r="C94" s="54">
        <v>23000</v>
      </c>
      <c r="D94" s="87"/>
      <c r="E94" s="84"/>
      <c r="F94" s="106" t="s">
        <v>338</v>
      </c>
      <c r="G94" s="107">
        <v>0.5</v>
      </c>
    </row>
    <row r="95" spans="1:7">
      <c r="A95" s="86" t="s">
        <v>591</v>
      </c>
      <c r="B95" s="76" t="s">
        <v>592</v>
      </c>
      <c r="C95" s="54">
        <v>28500</v>
      </c>
      <c r="D95" s="87"/>
      <c r="E95" s="84"/>
      <c r="F95" s="106" t="s">
        <v>338</v>
      </c>
      <c r="G95" s="107">
        <v>0.5</v>
      </c>
    </row>
    <row r="96" spans="1:7">
      <c r="A96" s="86" t="s">
        <v>593</v>
      </c>
      <c r="B96" s="76" t="s">
        <v>22</v>
      </c>
      <c r="C96" s="54">
        <v>16500</v>
      </c>
      <c r="D96" s="87"/>
      <c r="E96" s="84"/>
      <c r="F96" s="106" t="s">
        <v>338</v>
      </c>
      <c r="G96" s="107">
        <v>0.5</v>
      </c>
    </row>
    <row r="97" spans="1:7">
      <c r="A97" s="86" t="s">
        <v>594</v>
      </c>
      <c r="B97" s="76" t="s">
        <v>91</v>
      </c>
      <c r="C97" s="54">
        <v>16000</v>
      </c>
      <c r="D97" s="87"/>
      <c r="E97" s="84"/>
      <c r="F97" s="106" t="s">
        <v>338</v>
      </c>
      <c r="G97" s="107">
        <v>0.5</v>
      </c>
    </row>
    <row r="98" spans="1:7">
      <c r="A98" s="86" t="s">
        <v>595</v>
      </c>
      <c r="B98" s="76" t="s">
        <v>29</v>
      </c>
      <c r="C98" s="54">
        <v>10000</v>
      </c>
      <c r="D98" s="87"/>
      <c r="E98" s="84"/>
      <c r="F98" s="106" t="s">
        <v>338</v>
      </c>
      <c r="G98" s="107">
        <v>0.5</v>
      </c>
    </row>
    <row r="99" spans="1:7">
      <c r="A99" s="86" t="s">
        <v>596</v>
      </c>
      <c r="B99" s="76" t="s">
        <v>61</v>
      </c>
      <c r="C99" s="54">
        <v>10000</v>
      </c>
      <c r="D99" s="87"/>
      <c r="E99" s="84"/>
      <c r="F99" s="106" t="s">
        <v>338</v>
      </c>
      <c r="G99" s="107">
        <v>0.5</v>
      </c>
    </row>
    <row r="100" spans="1:7">
      <c r="A100" s="86" t="s">
        <v>597</v>
      </c>
      <c r="B100" s="76" t="s">
        <v>598</v>
      </c>
      <c r="C100" s="54">
        <v>10000</v>
      </c>
      <c r="D100" s="87"/>
      <c r="E100" s="84"/>
      <c r="F100" s="106" t="s">
        <v>338</v>
      </c>
      <c r="G100" s="107">
        <v>0.5</v>
      </c>
    </row>
    <row r="101" spans="1:7">
      <c r="A101" s="86" t="s">
        <v>599</v>
      </c>
      <c r="B101" s="53" t="s">
        <v>600</v>
      </c>
      <c r="C101" s="54">
        <v>3300</v>
      </c>
      <c r="D101" s="87"/>
      <c r="E101" s="84"/>
      <c r="F101" s="106" t="s">
        <v>338</v>
      </c>
      <c r="G101" s="107">
        <v>0.5</v>
      </c>
    </row>
  </sheetData>
  <sheetProtection algorithmName="SHA-512" hashValue="EeGX/hTckQBh9TZD0eAwQM8pZxorWoojEjUt0Jw6rYs486pdtZLhprQsI6WPpjaYUwcsQDjSNnhYXhS4XYE7fw==" saltValue="q0vhJWlZAlV47GUyXIII+w==" spinCount="100000" sheet="1" objects="1" scenarios="1"/>
  <autoFilter ref="A3:E103" xr:uid="{96EE4623-BDEC-4E95-978B-F7A1E442D9CF}"/>
  <phoneticPr fontId="2"/>
  <pageMargins left="0.7" right="0.7" top="0.75" bottom="0.75" header="0.3" footer="0.3"/>
  <pageSetup paperSize="9" scale="75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D9BFE7-0B7D-4951-80C3-441B9EACA9C4}">
  <sheetPr codeName="Sheet7"/>
  <dimension ref="A1:G13"/>
  <sheetViews>
    <sheetView zoomScale="85" zoomScaleNormal="85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F3" sqref="F3:G3"/>
    </sheetView>
  </sheetViews>
  <sheetFormatPr defaultRowHeight="13.5"/>
  <cols>
    <col min="1" max="1" width="11.5" style="1" customWidth="1"/>
    <col min="2" max="2" width="9" style="1"/>
    <col min="3" max="3" width="9" style="6"/>
    <col min="4" max="16384" width="9" style="1"/>
  </cols>
  <sheetData>
    <row r="1" spans="1:7">
      <c r="A1" s="1" t="s">
        <v>15</v>
      </c>
    </row>
    <row r="3" spans="1:7">
      <c r="A3" s="1" t="s">
        <v>17</v>
      </c>
      <c r="B3" s="1" t="s">
        <v>13</v>
      </c>
      <c r="C3" s="6" t="s">
        <v>5</v>
      </c>
      <c r="D3" s="1" t="s">
        <v>114</v>
      </c>
      <c r="E3" s="1" t="s">
        <v>143</v>
      </c>
      <c r="F3" s="1" t="s">
        <v>219</v>
      </c>
      <c r="G3" s="1" t="s">
        <v>220</v>
      </c>
    </row>
    <row r="4" spans="1:7">
      <c r="A4" s="1" t="s">
        <v>145</v>
      </c>
    </row>
    <row r="5" spans="1:7">
      <c r="A5" s="1" t="s">
        <v>146</v>
      </c>
    </row>
    <row r="6" spans="1:7">
      <c r="A6" s="1" t="s">
        <v>147</v>
      </c>
    </row>
    <row r="7" spans="1:7">
      <c r="A7" s="1" t="s">
        <v>148</v>
      </c>
    </row>
    <row r="8" spans="1:7">
      <c r="A8" s="1" t="s">
        <v>149</v>
      </c>
    </row>
    <row r="9" spans="1:7">
      <c r="A9" s="1" t="s">
        <v>150</v>
      </c>
    </row>
    <row r="10" spans="1:7">
      <c r="A10" s="1" t="s">
        <v>151</v>
      </c>
    </row>
    <row r="11" spans="1:7">
      <c r="A11" s="1" t="s">
        <v>152</v>
      </c>
    </row>
    <row r="12" spans="1:7">
      <c r="A12" s="1" t="s">
        <v>153</v>
      </c>
    </row>
    <row r="13" spans="1:7">
      <c r="A13" s="1" t="s">
        <v>154</v>
      </c>
    </row>
  </sheetData>
  <sheetProtection algorithmName="SHA-512" hashValue="RCqW3rHVpGU7JAEhYKVJ8AuegNdOJMWi4GkjXET+uYZ9KPbMZdmaBpMfS4BijsRYa8knmdOqqwC91hXTdwCn0g==" saltValue="6Pg2CMieT02jeCvrCoZPhg==" spinCount="100000" sheet="1" objects="1" scenarios="1"/>
  <autoFilter ref="A3:E13" xr:uid="{25D9BFE7-0B7D-4951-80C3-441B9EACA9C4}"/>
  <phoneticPr fontId="2"/>
  <pageMargins left="0.7" right="0.7" top="0.75" bottom="0.75" header="0.3" footer="0.3"/>
  <pageSetup paperSize="9" scale="75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2146C5-95DE-46EF-8C5B-28F73C902C60}">
  <sheetPr codeName="Sheet8"/>
  <dimension ref="A1:G7"/>
  <sheetViews>
    <sheetView zoomScale="85" zoomScaleNormal="85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4" sqref="B4"/>
    </sheetView>
  </sheetViews>
  <sheetFormatPr defaultRowHeight="13.5"/>
  <cols>
    <col min="1" max="1" width="12" style="1" customWidth="1"/>
    <col min="2" max="2" width="84.875" style="1" bestFit="1" customWidth="1"/>
    <col min="3" max="3" width="9" style="6"/>
    <col min="4" max="4" width="9" style="1"/>
    <col min="5" max="5" width="11.5" style="1" bestFit="1" customWidth="1"/>
    <col min="6" max="6" width="25.75" style="1" bestFit="1" customWidth="1"/>
    <col min="7" max="16384" width="9" style="1"/>
  </cols>
  <sheetData>
    <row r="1" spans="1:7">
      <c r="A1" s="1" t="s">
        <v>16</v>
      </c>
    </row>
    <row r="3" spans="1:7">
      <c r="A3" s="1" t="s">
        <v>17</v>
      </c>
      <c r="B3" s="1" t="s">
        <v>13</v>
      </c>
      <c r="C3" s="6" t="s">
        <v>5</v>
      </c>
      <c r="D3" s="1" t="s">
        <v>114</v>
      </c>
      <c r="E3" s="1" t="s">
        <v>143</v>
      </c>
      <c r="F3" s="1" t="s">
        <v>219</v>
      </c>
      <c r="G3" s="1" t="s">
        <v>220</v>
      </c>
    </row>
    <row r="4" spans="1:7">
      <c r="A4" s="88" t="s">
        <v>601</v>
      </c>
      <c r="B4" s="91" t="s">
        <v>602</v>
      </c>
      <c r="C4" s="92">
        <v>2940</v>
      </c>
      <c r="D4" s="93" t="s">
        <v>610</v>
      </c>
      <c r="E4" s="93"/>
      <c r="F4" s="94" t="s">
        <v>603</v>
      </c>
      <c r="G4" s="95">
        <v>0.66666666666666663</v>
      </c>
    </row>
    <row r="5" spans="1:7">
      <c r="A5" s="88" t="s">
        <v>604</v>
      </c>
      <c r="B5" s="91" t="s">
        <v>605</v>
      </c>
      <c r="C5" s="92">
        <v>1960</v>
      </c>
      <c r="D5" s="93" t="s">
        <v>610</v>
      </c>
      <c r="E5" s="93"/>
      <c r="F5" s="94" t="s">
        <v>603</v>
      </c>
      <c r="G5" s="95">
        <v>0.66666666666666663</v>
      </c>
    </row>
    <row r="6" spans="1:7">
      <c r="A6" s="88" t="s">
        <v>606</v>
      </c>
      <c r="B6" s="91" t="s">
        <v>607</v>
      </c>
      <c r="C6" s="92">
        <v>2940</v>
      </c>
      <c r="D6" s="93" t="s">
        <v>610</v>
      </c>
      <c r="E6" s="93"/>
      <c r="F6" s="94" t="s">
        <v>603</v>
      </c>
      <c r="G6" s="95">
        <v>0.66666666666666663</v>
      </c>
    </row>
    <row r="7" spans="1:7">
      <c r="A7" s="88" t="s">
        <v>608</v>
      </c>
      <c r="B7" s="96" t="s">
        <v>609</v>
      </c>
      <c r="C7" s="92">
        <v>5880</v>
      </c>
      <c r="D7" s="93" t="s">
        <v>610</v>
      </c>
      <c r="E7" s="93"/>
      <c r="F7" s="94" t="s">
        <v>603</v>
      </c>
      <c r="G7" s="95">
        <v>0.66666666666666663</v>
      </c>
    </row>
  </sheetData>
  <sheetProtection algorithmName="SHA-512" hashValue="C1/W56pPSvMMBOgvVtGMTlYoo4uYv443pr3qJWMMgSnKJcD3qXqBYwBNaaFDiGK11NDxuK8i7wDRYLlwG2g4Mg==" saltValue="ycwfaQV+orRYYjjCiY1dNg==" spinCount="100000" sheet="1" objects="1" scenarios="1"/>
  <autoFilter ref="A3:E9" xr:uid="{ED2146C5-95DE-46EF-8C5B-28F73C902C60}"/>
  <phoneticPr fontId="2"/>
  <pageMargins left="0.7" right="0.7" top="0.75" bottom="0.75" header="0.3" footer="0.3"/>
  <pageSetup paperSize="9" scale="75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7BD329-7A9F-49E6-A2E9-A171AEFF7FCC}">
  <dimension ref="A1:F17"/>
  <sheetViews>
    <sheetView workbookViewId="0">
      <selection activeCell="F34" sqref="F34"/>
    </sheetView>
  </sheetViews>
  <sheetFormatPr defaultRowHeight="18.75"/>
  <cols>
    <col min="1" max="1" width="13.625" customWidth="1"/>
    <col min="2" max="2" width="60.75" bestFit="1" customWidth="1"/>
    <col min="3" max="3" width="12.75" bestFit="1" customWidth="1"/>
    <col min="5" max="5" width="25.25" bestFit="1" customWidth="1"/>
  </cols>
  <sheetData>
    <row r="1" spans="1:6">
      <c r="A1" s="1" t="s">
        <v>696</v>
      </c>
      <c r="B1" s="1"/>
      <c r="C1" s="42"/>
      <c r="D1" s="1"/>
    </row>
    <row r="2" spans="1:6">
      <c r="A2" s="1"/>
      <c r="B2" s="1"/>
      <c r="C2" s="42"/>
      <c r="D2" s="1"/>
    </row>
    <row r="3" spans="1:6">
      <c r="A3" s="108" t="s">
        <v>17</v>
      </c>
      <c r="B3" s="3" t="s">
        <v>13</v>
      </c>
      <c r="C3" s="109" t="s">
        <v>5</v>
      </c>
      <c r="D3" s="84" t="s">
        <v>114</v>
      </c>
      <c r="E3" s="110" t="s">
        <v>218</v>
      </c>
      <c r="F3" s="111" t="s">
        <v>697</v>
      </c>
    </row>
    <row r="4" spans="1:6">
      <c r="A4" s="88" t="s">
        <v>698</v>
      </c>
      <c r="B4" s="89" t="s">
        <v>699</v>
      </c>
      <c r="C4" s="90">
        <v>250000</v>
      </c>
      <c r="D4" s="112" t="s">
        <v>700</v>
      </c>
      <c r="E4" s="113" t="s">
        <v>603</v>
      </c>
      <c r="F4" s="114">
        <v>0.66666666666666663</v>
      </c>
    </row>
    <row r="5" spans="1:6" hidden="1">
      <c r="A5" s="88" t="s">
        <v>701</v>
      </c>
      <c r="B5" s="89" t="s">
        <v>702</v>
      </c>
      <c r="C5" s="90">
        <v>250001</v>
      </c>
      <c r="D5" s="112" t="s">
        <v>700</v>
      </c>
      <c r="E5" s="113" t="s">
        <v>603</v>
      </c>
      <c r="F5" s="114">
        <v>1.6666666666666701</v>
      </c>
    </row>
    <row r="6" spans="1:6" hidden="1">
      <c r="A6" s="88" t="s">
        <v>703</v>
      </c>
      <c r="B6" s="89" t="s">
        <v>702</v>
      </c>
      <c r="C6" s="90">
        <v>250002</v>
      </c>
      <c r="D6" s="112" t="s">
        <v>700</v>
      </c>
      <c r="E6" s="113" t="s">
        <v>603</v>
      </c>
      <c r="F6" s="114">
        <v>2.6666666666666701</v>
      </c>
    </row>
    <row r="7" spans="1:6" hidden="1">
      <c r="A7" s="88" t="s">
        <v>704</v>
      </c>
      <c r="B7" s="89" t="s">
        <v>702</v>
      </c>
      <c r="C7" s="90">
        <v>250003</v>
      </c>
      <c r="D7" s="112" t="s">
        <v>700</v>
      </c>
      <c r="E7" s="113" t="s">
        <v>603</v>
      </c>
      <c r="F7" s="114">
        <v>3.6666666666666701</v>
      </c>
    </row>
    <row r="8" spans="1:6" hidden="1">
      <c r="A8" s="88" t="s">
        <v>705</v>
      </c>
      <c r="B8" s="89" t="s">
        <v>702</v>
      </c>
      <c r="C8" s="90">
        <v>250004</v>
      </c>
      <c r="D8" s="112" t="s">
        <v>700</v>
      </c>
      <c r="E8" s="113" t="s">
        <v>603</v>
      </c>
      <c r="F8" s="114">
        <v>4.6666666666666696</v>
      </c>
    </row>
    <row r="9" spans="1:6" hidden="1">
      <c r="A9" s="88" t="s">
        <v>706</v>
      </c>
      <c r="B9" s="89" t="s">
        <v>702</v>
      </c>
      <c r="C9" s="90">
        <v>250005</v>
      </c>
      <c r="D9" s="112" t="s">
        <v>700</v>
      </c>
      <c r="E9" s="113" t="s">
        <v>603</v>
      </c>
      <c r="F9" s="114">
        <v>5.6666666666666696</v>
      </c>
    </row>
    <row r="10" spans="1:6" hidden="1">
      <c r="A10" s="88" t="s">
        <v>707</v>
      </c>
      <c r="B10" s="89" t="s">
        <v>702</v>
      </c>
      <c r="C10" s="90">
        <v>250006</v>
      </c>
      <c r="D10" s="112" t="s">
        <v>700</v>
      </c>
      <c r="E10" s="113" t="s">
        <v>603</v>
      </c>
      <c r="F10" s="114">
        <v>6.6666666666666696</v>
      </c>
    </row>
    <row r="11" spans="1:6" hidden="1">
      <c r="A11" s="88" t="s">
        <v>708</v>
      </c>
      <c r="B11" s="89" t="s">
        <v>702</v>
      </c>
      <c r="C11" s="90">
        <v>250007</v>
      </c>
      <c r="D11" s="112" t="s">
        <v>700</v>
      </c>
      <c r="E11" s="113" t="s">
        <v>603</v>
      </c>
      <c r="F11" s="114">
        <v>7.6666666666666696</v>
      </c>
    </row>
    <row r="12" spans="1:6" hidden="1">
      <c r="A12" s="88" t="s">
        <v>709</v>
      </c>
      <c r="B12" s="89" t="s">
        <v>702</v>
      </c>
      <c r="C12" s="90">
        <v>250008</v>
      </c>
      <c r="D12" s="112" t="s">
        <v>700</v>
      </c>
      <c r="E12" s="113" t="s">
        <v>603</v>
      </c>
      <c r="F12" s="114">
        <v>8.6666666666666696</v>
      </c>
    </row>
    <row r="13" spans="1:6" hidden="1">
      <c r="A13" s="88" t="s">
        <v>710</v>
      </c>
      <c r="B13" s="89" t="s">
        <v>702</v>
      </c>
      <c r="C13" s="90">
        <v>250009</v>
      </c>
      <c r="D13" s="112" t="s">
        <v>700</v>
      </c>
      <c r="E13" s="113" t="s">
        <v>603</v>
      </c>
      <c r="F13" s="114">
        <v>9.6666666666666696</v>
      </c>
    </row>
    <row r="14" spans="1:6" hidden="1">
      <c r="A14" s="88" t="s">
        <v>711</v>
      </c>
      <c r="B14" s="89" t="s">
        <v>702</v>
      </c>
      <c r="C14" s="90">
        <v>250010</v>
      </c>
      <c r="D14" s="112" t="s">
        <v>700</v>
      </c>
      <c r="E14" s="113" t="s">
        <v>603</v>
      </c>
      <c r="F14" s="114">
        <v>10.6666666666667</v>
      </c>
    </row>
    <row r="15" spans="1:6" hidden="1">
      <c r="A15" s="88" t="s">
        <v>712</v>
      </c>
      <c r="B15" s="89" t="s">
        <v>702</v>
      </c>
      <c r="C15" s="90">
        <v>250011</v>
      </c>
      <c r="D15" s="112" t="s">
        <v>700</v>
      </c>
      <c r="E15" s="113" t="s">
        <v>603</v>
      </c>
      <c r="F15" s="114">
        <v>11.6666666666667</v>
      </c>
    </row>
    <row r="16" spans="1:6">
      <c r="A16" s="88"/>
      <c r="B16" s="89"/>
      <c r="C16" s="90"/>
      <c r="D16" s="112"/>
      <c r="E16" s="113"/>
      <c r="F16" s="114"/>
    </row>
    <row r="17" spans="1:6">
      <c r="A17" s="88"/>
      <c r="B17" s="89"/>
      <c r="C17" s="90"/>
      <c r="D17" s="112"/>
      <c r="E17" s="113"/>
      <c r="F17" s="114"/>
    </row>
  </sheetData>
  <sheetProtection algorithmName="SHA-512" hashValue="z3BfaTbZlsjRRc9SVOi3+THE9lWwZt2YvyhN5iVEs0igkKMK/Ewdgi8sd+Ur9yXExUAcX1D/Sc8ihSb/A7F1Mw==" saltValue="CVIR7O9F25V/YSKa4W2aZg==" spinCount="100000" sheet="1" objects="1" scenarios="1"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10</vt:i4>
      </vt:variant>
    </vt:vector>
  </HeadingPairs>
  <TitlesOfParts>
    <vt:vector size="10" baseType="lpstr">
      <vt:lpstr>補助様式</vt:lpstr>
      <vt:lpstr>静岡県立工科短期大学校（静岡キャンパス）</vt:lpstr>
      <vt:lpstr>静岡県立工科短期大学校（沼津キャンパス）</vt:lpstr>
      <vt:lpstr>浜松技術専門校</vt:lpstr>
      <vt:lpstr>ポリテクセンター静岡</vt:lpstr>
      <vt:lpstr>ポリテクセンター浜松</vt:lpstr>
      <vt:lpstr>静岡理工科大学</vt:lpstr>
      <vt:lpstr>静岡県立大学</vt:lpstr>
      <vt:lpstr>公益財団法人静岡県産業振興財団</vt:lpstr>
      <vt:lpstr>Sheet10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天野　孝哉</dc:creator>
  <cp:lastModifiedBy>萩原　孝哉</cp:lastModifiedBy>
  <cp:lastPrinted>2024-05-31T09:03:24Z</cp:lastPrinted>
  <dcterms:created xsi:type="dcterms:W3CDTF">2015-06-05T18:19:34Z</dcterms:created>
  <dcterms:modified xsi:type="dcterms:W3CDTF">2026-05-21T01:28:04Z</dcterms:modified>
</cp:coreProperties>
</file>