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10.面積と世帯と人口" sheetId="1" r:id="rId1"/>
  </sheets>
  <definedNames>
    <definedName name="_xlnm.Print_Area" localSheetId="0">'10.面積と世帯と人口'!$B$4:$O$37</definedName>
  </definedNames>
  <calcPr fullCalcOnLoad="1"/>
</workbook>
</file>

<file path=xl/sharedStrings.xml><?xml version="1.0" encoding="utf-8"?>
<sst xmlns="http://schemas.openxmlformats.org/spreadsheetml/2006/main" count="52" uniqueCount="28">
  <si>
    <t>１０．面積と世帯と人口の増加状況</t>
  </si>
  <si>
    <t>第１２表  面積と世帯と人口の増加状況</t>
  </si>
  <si>
    <t>国勢調査  　　年次</t>
  </si>
  <si>
    <t>面積</t>
  </si>
  <si>
    <t>増加 　　 面積</t>
  </si>
  <si>
    <t>指数     昭和22年=100</t>
  </si>
  <si>
    <t>世帯</t>
  </si>
  <si>
    <t>増加       世帯</t>
  </si>
  <si>
    <t>人口</t>
  </si>
  <si>
    <t>増加       人口</t>
  </si>
  <si>
    <t>対前回    増加率</t>
  </si>
  <si>
    <t>備考</t>
  </si>
  <si>
    <t>k㎡</t>
  </si>
  <si>
    <t>人</t>
  </si>
  <si>
    <t>人</t>
  </si>
  <si>
    <t>％</t>
  </si>
  <si>
    <t>昭和</t>
  </si>
  <si>
    <t>年</t>
  </si>
  <si>
    <t xml:space="preserve">- </t>
  </si>
  <si>
    <t>-</t>
  </si>
  <si>
    <t>旧西奈村合併</t>
  </si>
  <si>
    <t>旧美和村、旧中藁科村、旧南藁科村、旧服織村合併</t>
  </si>
  <si>
    <t>清水市の一部（旧有度村の一部）編入</t>
  </si>
  <si>
    <t>旧井川村、旧大河内村、旧大川村、旧清沢村、旧玉川村、旧梅ヶ島村合併</t>
  </si>
  <si>
    <t>国土地理院「全国都道府県市町村別面積調」に基づく総務省統計局の推計面積に変更があったため</t>
  </si>
  <si>
    <t>平成</t>
  </si>
  <si>
    <t>1146.19</t>
  </si>
  <si>
    <t>広野海岸の公有水面埋立てに伴うもの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</si>
</sst>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49" fontId="5" fillId="0" borderId="8" xfId="16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vertical="center"/>
    </xf>
    <xf numFmtId="38" fontId="5" fillId="0" borderId="11" xfId="16" applyFont="1" applyBorder="1" applyAlignment="1">
      <alignment vertical="center"/>
    </xf>
    <xf numFmtId="187" fontId="5" fillId="0" borderId="9" xfId="16" applyNumberFormat="1" applyFont="1" applyBorder="1" applyAlignment="1">
      <alignment horizontal="right" vertical="center"/>
    </xf>
    <xf numFmtId="188" fontId="5" fillId="0" borderId="9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204" fontId="5" fillId="0" borderId="9" xfId="0" applyNumberFormat="1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207" fontId="5" fillId="0" borderId="9" xfId="16" applyNumberFormat="1" applyFont="1" applyBorder="1" applyAlignment="1">
      <alignment vertical="center"/>
    </xf>
    <xf numFmtId="205" fontId="5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38" fontId="6" fillId="0" borderId="12" xfId="16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49" fontId="8" fillId="0" borderId="16" xfId="16" applyNumberFormat="1" applyFont="1" applyBorder="1" applyAlignment="1">
      <alignment horizontal="right" vertical="center"/>
    </xf>
    <xf numFmtId="204" fontId="8" fillId="0" borderId="17" xfId="0" applyNumberFormat="1" applyFont="1" applyBorder="1" applyAlignment="1">
      <alignment horizontal="right" vertical="center"/>
    </xf>
    <xf numFmtId="188" fontId="8" fillId="0" borderId="18" xfId="0" applyNumberFormat="1" applyFont="1" applyBorder="1" applyAlignment="1">
      <alignment vertical="center"/>
    </xf>
    <xf numFmtId="38" fontId="8" fillId="0" borderId="19" xfId="16" applyFont="1" applyBorder="1" applyAlignment="1">
      <alignment vertical="center"/>
    </xf>
    <xf numFmtId="38" fontId="8" fillId="0" borderId="17" xfId="16" applyFont="1" applyBorder="1" applyAlignment="1">
      <alignment vertical="center"/>
    </xf>
    <xf numFmtId="207" fontId="8" fillId="0" borderId="17" xfId="16" applyNumberFormat="1" applyFont="1" applyBorder="1" applyAlignment="1">
      <alignment vertical="center"/>
    </xf>
    <xf numFmtId="188" fontId="8" fillId="0" borderId="17" xfId="0" applyNumberFormat="1" applyFont="1" applyBorder="1" applyAlignment="1">
      <alignment vertical="center"/>
    </xf>
    <xf numFmtId="205" fontId="8" fillId="0" borderId="14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189" fontId="9" fillId="0" borderId="0" xfId="0" applyNumberFormat="1" applyFont="1" applyBorder="1" applyAlignment="1">
      <alignment vertical="center"/>
    </xf>
    <xf numFmtId="19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1</xdr:col>
      <xdr:colOff>219075</xdr:colOff>
      <xdr:row>2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Y25"/>
  <sheetViews>
    <sheetView showGridLines="0" tabSelected="1" workbookViewId="0" topLeftCell="A1">
      <selection activeCell="N6" sqref="N6"/>
    </sheetView>
  </sheetViews>
  <sheetFormatPr defaultColWidth="9.00390625" defaultRowHeight="13.5"/>
  <cols>
    <col min="1" max="1" width="13.00390625" style="1" customWidth="1"/>
    <col min="2" max="2" width="4.125" style="1" customWidth="1"/>
    <col min="3" max="3" width="2.375" style="1" customWidth="1"/>
    <col min="4" max="4" width="2.625" style="1" customWidth="1"/>
    <col min="5" max="5" width="7.25390625" style="1" customWidth="1"/>
    <col min="6" max="7" width="6.50390625" style="1" customWidth="1"/>
    <col min="8" max="8" width="7.00390625" style="1" customWidth="1"/>
    <col min="9" max="10" width="6.50390625" style="1" customWidth="1"/>
    <col min="11" max="11" width="6.875" style="1" customWidth="1"/>
    <col min="12" max="12" width="8.25390625" style="1" bestFit="1" customWidth="1"/>
    <col min="13" max="14" width="6.50390625" style="1" customWidth="1"/>
    <col min="15" max="15" width="17.50390625" style="1" customWidth="1"/>
    <col min="16" max="17" width="9.00390625" style="1" customWidth="1"/>
    <col min="18" max="18" width="9.75390625" style="1" bestFit="1" customWidth="1"/>
    <col min="19" max="16384" width="9.00390625" style="1" customWidth="1"/>
  </cols>
  <sheetData>
    <row r="1" ht="14.25"/>
    <row r="2" ht="14.25"/>
    <row r="3" ht="12" customHeight="1"/>
    <row r="4" spans="2:4" ht="17.25">
      <c r="B4" s="2" t="s">
        <v>0</v>
      </c>
      <c r="C4" s="2"/>
      <c r="D4" s="2"/>
    </row>
    <row r="5" ht="14.25" customHeight="1"/>
    <row r="6" spans="2:15" ht="14.25">
      <c r="B6" s="3" t="s">
        <v>1</v>
      </c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3.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44.25" customHeight="1" thickBot="1">
      <c r="B8" s="54" t="s">
        <v>2</v>
      </c>
      <c r="C8" s="55"/>
      <c r="D8" s="56"/>
      <c r="E8" s="5" t="s">
        <v>3</v>
      </c>
      <c r="F8" s="6" t="s">
        <v>4</v>
      </c>
      <c r="G8" s="7" t="s">
        <v>5</v>
      </c>
      <c r="H8" s="8" t="s">
        <v>6</v>
      </c>
      <c r="I8" s="6" t="s">
        <v>7</v>
      </c>
      <c r="J8" s="7" t="s">
        <v>5</v>
      </c>
      <c r="K8" s="8" t="s">
        <v>8</v>
      </c>
      <c r="L8" s="6" t="s">
        <v>9</v>
      </c>
      <c r="M8" s="9" t="s">
        <v>5</v>
      </c>
      <c r="N8" s="10" t="s">
        <v>10</v>
      </c>
      <c r="O8" s="11" t="s">
        <v>11</v>
      </c>
    </row>
    <row r="9" spans="2:15" ht="15" customHeight="1">
      <c r="B9" s="12"/>
      <c r="C9" s="4"/>
      <c r="D9" s="13"/>
      <c r="E9" s="14" t="s">
        <v>12</v>
      </c>
      <c r="F9" s="15" t="s">
        <v>12</v>
      </c>
      <c r="G9" s="16"/>
      <c r="H9" s="17" t="s">
        <v>6</v>
      </c>
      <c r="I9" s="15" t="s">
        <v>6</v>
      </c>
      <c r="J9" s="18"/>
      <c r="K9" s="17" t="s">
        <v>13</v>
      </c>
      <c r="L9" s="15" t="s">
        <v>14</v>
      </c>
      <c r="M9" s="15" t="s">
        <v>15</v>
      </c>
      <c r="N9" s="19" t="s">
        <v>15</v>
      </c>
      <c r="O9" s="20"/>
    </row>
    <row r="10" spans="2:15" ht="21" customHeight="1">
      <c r="B10" s="21" t="s">
        <v>16</v>
      </c>
      <c r="C10" s="22">
        <v>22</v>
      </c>
      <c r="D10" s="23" t="s">
        <v>17</v>
      </c>
      <c r="E10" s="24">
        <v>147.88</v>
      </c>
      <c r="F10" s="25" t="s">
        <v>18</v>
      </c>
      <c r="G10" s="26">
        <v>100</v>
      </c>
      <c r="H10" s="27">
        <v>40558</v>
      </c>
      <c r="I10" s="28" t="s">
        <v>19</v>
      </c>
      <c r="J10" s="26">
        <v>100</v>
      </c>
      <c r="K10" s="27">
        <v>205737</v>
      </c>
      <c r="L10" s="28" t="s">
        <v>19</v>
      </c>
      <c r="M10" s="29">
        <v>100</v>
      </c>
      <c r="N10" s="30" t="s">
        <v>19</v>
      </c>
      <c r="O10" s="31"/>
    </row>
    <row r="11" spans="2:15" ht="21" customHeight="1">
      <c r="B11" s="21"/>
      <c r="C11" s="22">
        <v>25</v>
      </c>
      <c r="D11" s="23" t="s">
        <v>17</v>
      </c>
      <c r="E11" s="24">
        <v>159.96</v>
      </c>
      <c r="F11" s="32">
        <f>E11-E10</f>
        <v>12.080000000000013</v>
      </c>
      <c r="G11" s="26">
        <f aca="true" t="shared" si="0" ref="G11:G21">E11/$E$10*100</f>
        <v>108.1687855017582</v>
      </c>
      <c r="H11" s="27">
        <v>46107</v>
      </c>
      <c r="I11" s="33">
        <f aca="true" t="shared" si="1" ref="I11:I21">H11-H10</f>
        <v>5549</v>
      </c>
      <c r="J11" s="26">
        <f aca="true" t="shared" si="2" ref="J11:J21">ROUND(H11*100/$H$10,1)</f>
        <v>113.7</v>
      </c>
      <c r="K11" s="27">
        <v>238629</v>
      </c>
      <c r="L11" s="34">
        <f aca="true" t="shared" si="3" ref="L11:L21">K11-K10</f>
        <v>32892</v>
      </c>
      <c r="M11" s="29">
        <f aca="true" t="shared" si="4" ref="M11:M21">ROUND(K11*100/$K$10,1)</f>
        <v>116</v>
      </c>
      <c r="N11" s="35">
        <f aca="true" t="shared" si="5" ref="N11:N21">ROUND(L11/K10*100,1)</f>
        <v>16</v>
      </c>
      <c r="O11" s="36" t="s">
        <v>20</v>
      </c>
    </row>
    <row r="12" spans="2:15" ht="21" customHeight="1">
      <c r="B12" s="21"/>
      <c r="C12" s="22">
        <v>30</v>
      </c>
      <c r="D12" s="23" t="s">
        <v>17</v>
      </c>
      <c r="E12" s="24">
        <v>293.89</v>
      </c>
      <c r="F12" s="32">
        <f>E12-E11</f>
        <v>133.92999999999998</v>
      </c>
      <c r="G12" s="26">
        <f t="shared" si="0"/>
        <v>198.7354611847444</v>
      </c>
      <c r="H12" s="27">
        <v>56483</v>
      </c>
      <c r="I12" s="33">
        <f t="shared" si="1"/>
        <v>10376</v>
      </c>
      <c r="J12" s="26">
        <f t="shared" si="2"/>
        <v>139.3</v>
      </c>
      <c r="K12" s="27">
        <v>295172</v>
      </c>
      <c r="L12" s="34">
        <f t="shared" si="3"/>
        <v>56543</v>
      </c>
      <c r="M12" s="29">
        <f t="shared" si="4"/>
        <v>143.5</v>
      </c>
      <c r="N12" s="35">
        <f t="shared" si="5"/>
        <v>23.7</v>
      </c>
      <c r="O12" s="36" t="s">
        <v>21</v>
      </c>
    </row>
    <row r="13" spans="2:15" ht="21" customHeight="1">
      <c r="B13" s="21"/>
      <c r="C13" s="22">
        <v>35</v>
      </c>
      <c r="D13" s="23" t="s">
        <v>17</v>
      </c>
      <c r="E13" s="24">
        <v>296.6</v>
      </c>
      <c r="F13" s="32">
        <f>E13-E12</f>
        <v>2.7100000000000364</v>
      </c>
      <c r="G13" s="26">
        <f t="shared" si="0"/>
        <v>200.56802813091696</v>
      </c>
      <c r="H13" s="27">
        <v>70054</v>
      </c>
      <c r="I13" s="33">
        <f t="shared" si="1"/>
        <v>13571</v>
      </c>
      <c r="J13" s="26">
        <f t="shared" si="2"/>
        <v>172.7</v>
      </c>
      <c r="K13" s="27">
        <v>328819</v>
      </c>
      <c r="L13" s="34">
        <f t="shared" si="3"/>
        <v>33647</v>
      </c>
      <c r="M13" s="29">
        <f t="shared" si="4"/>
        <v>159.8</v>
      </c>
      <c r="N13" s="35">
        <f t="shared" si="5"/>
        <v>11.4</v>
      </c>
      <c r="O13" s="37" t="s">
        <v>22</v>
      </c>
    </row>
    <row r="14" spans="2:15" ht="21" customHeight="1">
      <c r="B14" s="21"/>
      <c r="C14" s="22">
        <v>40</v>
      </c>
      <c r="D14" s="23" t="s">
        <v>17</v>
      </c>
      <c r="E14" s="24">
        <v>296.6</v>
      </c>
      <c r="F14" s="25" t="s">
        <v>18</v>
      </c>
      <c r="G14" s="26">
        <f t="shared" si="0"/>
        <v>200.56802813091696</v>
      </c>
      <c r="H14" s="27">
        <v>87557</v>
      </c>
      <c r="I14" s="33">
        <f t="shared" si="1"/>
        <v>17503</v>
      </c>
      <c r="J14" s="26">
        <f t="shared" si="2"/>
        <v>215.9</v>
      </c>
      <c r="K14" s="27">
        <v>367705</v>
      </c>
      <c r="L14" s="34">
        <f t="shared" si="3"/>
        <v>38886</v>
      </c>
      <c r="M14" s="29">
        <f t="shared" si="4"/>
        <v>178.7</v>
      </c>
      <c r="N14" s="35">
        <f t="shared" si="5"/>
        <v>11.8</v>
      </c>
      <c r="O14" s="36"/>
    </row>
    <row r="15" spans="2:15" ht="21" customHeight="1">
      <c r="B15" s="21"/>
      <c r="C15" s="22">
        <v>45</v>
      </c>
      <c r="D15" s="23" t="s">
        <v>17</v>
      </c>
      <c r="E15" s="24">
        <v>1145.96</v>
      </c>
      <c r="F15" s="32">
        <f>E15-E14</f>
        <v>849.36</v>
      </c>
      <c r="G15" s="26">
        <f t="shared" si="0"/>
        <v>774.9256153638086</v>
      </c>
      <c r="H15" s="27">
        <v>109349</v>
      </c>
      <c r="I15" s="33">
        <f t="shared" si="1"/>
        <v>21792</v>
      </c>
      <c r="J15" s="26">
        <f t="shared" si="2"/>
        <v>269.6</v>
      </c>
      <c r="K15" s="27">
        <v>416378</v>
      </c>
      <c r="L15" s="34">
        <f t="shared" si="3"/>
        <v>48673</v>
      </c>
      <c r="M15" s="29">
        <f t="shared" si="4"/>
        <v>202.4</v>
      </c>
      <c r="N15" s="35">
        <f t="shared" si="5"/>
        <v>13.2</v>
      </c>
      <c r="O15" s="57" t="s">
        <v>23</v>
      </c>
    </row>
    <row r="16" spans="2:15" ht="21" customHeight="1">
      <c r="B16" s="21"/>
      <c r="C16" s="22">
        <v>50</v>
      </c>
      <c r="D16" s="23" t="s">
        <v>17</v>
      </c>
      <c r="E16" s="24">
        <v>1145.96</v>
      </c>
      <c r="F16" s="25" t="s">
        <v>18</v>
      </c>
      <c r="G16" s="26">
        <f t="shared" si="0"/>
        <v>774.9256153638086</v>
      </c>
      <c r="H16" s="27">
        <v>126134</v>
      </c>
      <c r="I16" s="33">
        <f t="shared" si="1"/>
        <v>16785</v>
      </c>
      <c r="J16" s="26">
        <f t="shared" si="2"/>
        <v>311</v>
      </c>
      <c r="K16" s="27">
        <v>446952</v>
      </c>
      <c r="L16" s="34">
        <f t="shared" si="3"/>
        <v>30574</v>
      </c>
      <c r="M16" s="29">
        <f t="shared" si="4"/>
        <v>217.2</v>
      </c>
      <c r="N16" s="35">
        <f t="shared" si="5"/>
        <v>7.3</v>
      </c>
      <c r="O16" s="57"/>
    </row>
    <row r="17" spans="2:15" ht="21" customHeight="1">
      <c r="B17" s="21"/>
      <c r="C17" s="22">
        <v>55</v>
      </c>
      <c r="D17" s="23" t="s">
        <v>17</v>
      </c>
      <c r="E17" s="24">
        <v>1145.96</v>
      </c>
      <c r="F17" s="25" t="s">
        <v>18</v>
      </c>
      <c r="G17" s="26">
        <f t="shared" si="0"/>
        <v>774.9256153638086</v>
      </c>
      <c r="H17" s="27">
        <v>137657</v>
      </c>
      <c r="I17" s="33">
        <f t="shared" si="1"/>
        <v>11523</v>
      </c>
      <c r="J17" s="26">
        <f t="shared" si="2"/>
        <v>339.4</v>
      </c>
      <c r="K17" s="27">
        <v>458341</v>
      </c>
      <c r="L17" s="34">
        <f t="shared" si="3"/>
        <v>11389</v>
      </c>
      <c r="M17" s="29">
        <f t="shared" si="4"/>
        <v>222.8</v>
      </c>
      <c r="N17" s="35">
        <f t="shared" si="5"/>
        <v>2.5</v>
      </c>
      <c r="O17" s="31"/>
    </row>
    <row r="18" spans="2:15" ht="21" customHeight="1">
      <c r="B18" s="21"/>
      <c r="C18" s="22">
        <v>60</v>
      </c>
      <c r="D18" s="23" t="s">
        <v>17</v>
      </c>
      <c r="E18" s="24">
        <v>1145.96</v>
      </c>
      <c r="F18" s="25" t="s">
        <v>18</v>
      </c>
      <c r="G18" s="26">
        <f t="shared" si="0"/>
        <v>774.9256153638086</v>
      </c>
      <c r="H18" s="27">
        <v>144899</v>
      </c>
      <c r="I18" s="33">
        <f t="shared" si="1"/>
        <v>7242</v>
      </c>
      <c r="J18" s="26">
        <f t="shared" si="2"/>
        <v>357.3</v>
      </c>
      <c r="K18" s="27">
        <v>468362</v>
      </c>
      <c r="L18" s="34">
        <f t="shared" si="3"/>
        <v>10021</v>
      </c>
      <c r="M18" s="29">
        <f t="shared" si="4"/>
        <v>227.7</v>
      </c>
      <c r="N18" s="35">
        <f t="shared" si="5"/>
        <v>2.2</v>
      </c>
      <c r="O18" s="58" t="s">
        <v>24</v>
      </c>
    </row>
    <row r="19" spans="2:15" ht="21" customHeight="1">
      <c r="B19" s="21" t="s">
        <v>25</v>
      </c>
      <c r="C19" s="22">
        <v>2</v>
      </c>
      <c r="D19" s="23" t="s">
        <v>17</v>
      </c>
      <c r="E19" s="24">
        <v>1146.13</v>
      </c>
      <c r="F19" s="32">
        <f>E19-E18</f>
        <v>0.17000000000007276</v>
      </c>
      <c r="G19" s="26">
        <f t="shared" si="0"/>
        <v>775.0405734379227</v>
      </c>
      <c r="H19" s="27">
        <v>154837</v>
      </c>
      <c r="I19" s="33">
        <f t="shared" si="1"/>
        <v>9938</v>
      </c>
      <c r="J19" s="26">
        <f t="shared" si="2"/>
        <v>381.8</v>
      </c>
      <c r="K19" s="27">
        <v>472196</v>
      </c>
      <c r="L19" s="34">
        <f t="shared" si="3"/>
        <v>3834</v>
      </c>
      <c r="M19" s="29">
        <f t="shared" si="4"/>
        <v>229.5</v>
      </c>
      <c r="N19" s="35">
        <f t="shared" si="5"/>
        <v>0.8</v>
      </c>
      <c r="O19" s="58"/>
    </row>
    <row r="20" spans="2:15" ht="21" customHeight="1">
      <c r="B20" s="21"/>
      <c r="C20" s="22">
        <v>7</v>
      </c>
      <c r="D20" s="23" t="s">
        <v>17</v>
      </c>
      <c r="E20" s="24">
        <v>1146.13</v>
      </c>
      <c r="F20" s="25" t="s">
        <v>18</v>
      </c>
      <c r="G20" s="26">
        <f t="shared" si="0"/>
        <v>775.0405734379227</v>
      </c>
      <c r="H20" s="27">
        <v>165452</v>
      </c>
      <c r="I20" s="33">
        <f t="shared" si="1"/>
        <v>10615</v>
      </c>
      <c r="J20" s="26">
        <f t="shared" si="2"/>
        <v>407.9</v>
      </c>
      <c r="K20" s="27">
        <v>474092</v>
      </c>
      <c r="L20" s="34">
        <f t="shared" si="3"/>
        <v>1896</v>
      </c>
      <c r="M20" s="29">
        <f t="shared" si="4"/>
        <v>230.4</v>
      </c>
      <c r="N20" s="35">
        <f t="shared" si="5"/>
        <v>0.4</v>
      </c>
      <c r="O20" s="58"/>
    </row>
    <row r="21" spans="2:15" ht="21" customHeight="1" thickBot="1">
      <c r="B21" s="38"/>
      <c r="C21" s="39">
        <v>12</v>
      </c>
      <c r="D21" s="40" t="s">
        <v>17</v>
      </c>
      <c r="E21" s="41" t="s">
        <v>26</v>
      </c>
      <c r="F21" s="42">
        <f>E21-E20</f>
        <v>0.05999999999994543</v>
      </c>
      <c r="G21" s="43">
        <f t="shared" si="0"/>
        <v>775.0811468758453</v>
      </c>
      <c r="H21" s="44">
        <v>171496</v>
      </c>
      <c r="I21" s="45">
        <f t="shared" si="1"/>
        <v>6044</v>
      </c>
      <c r="J21" s="43">
        <f t="shared" si="2"/>
        <v>422.8</v>
      </c>
      <c r="K21" s="44">
        <v>469695</v>
      </c>
      <c r="L21" s="46">
        <f t="shared" si="3"/>
        <v>-4397</v>
      </c>
      <c r="M21" s="47">
        <f t="shared" si="4"/>
        <v>228.3</v>
      </c>
      <c r="N21" s="48">
        <f t="shared" si="5"/>
        <v>-0.9</v>
      </c>
      <c r="O21" s="49" t="s">
        <v>27</v>
      </c>
    </row>
    <row r="22" spans="2:15" ht="13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1:25" ht="13.5">
      <c r="U24" s="50"/>
      <c r="V24" s="51"/>
      <c r="W24" s="52"/>
      <c r="X24" s="51"/>
      <c r="Y24" s="4"/>
    </row>
    <row r="25" spans="21:25" ht="13.5">
      <c r="U25" s="53"/>
      <c r="V25" s="53"/>
      <c r="W25" s="53"/>
      <c r="X25" s="53"/>
      <c r="Y25" s="53"/>
    </row>
  </sheetData>
  <mergeCells count="3">
    <mergeCell ref="B8:D8"/>
    <mergeCell ref="O15:O16"/>
    <mergeCell ref="O18:O20"/>
  </mergeCells>
  <printOptions/>
  <pageMargins left="0.75" right="0.31" top="1" bottom="1" header="0.512" footer="0.512"/>
  <pageSetup firstPageNumber="23" useFirstPageNumber="1" horizontalDpi="300" verticalDpi="300" orientation="portrait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A-AH</cp:lastModifiedBy>
  <dcterms:created xsi:type="dcterms:W3CDTF">2002-03-26T00:03:05Z</dcterms:created>
  <dcterms:modified xsi:type="dcterms:W3CDTF">2003-01-24T00:17:07Z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