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5130" windowHeight="8715" tabRatio="889" activeTab="0"/>
  </bookViews>
  <sheets>
    <sheet name="従業地・通学地別人口" sheetId="1" r:id="rId1"/>
  </sheets>
  <definedNames>
    <definedName name="_xlnm.Print_Area" localSheetId="0">'従業地・通学地別人口'!$B$2:$I$41</definedName>
  </definedNames>
  <calcPr fullCalcOnLoad="1"/>
</workbook>
</file>

<file path=xl/sharedStrings.xml><?xml version="1.0" encoding="utf-8"?>
<sst xmlns="http://schemas.openxmlformats.org/spreadsheetml/2006/main" count="43" uniqueCount="38">
  <si>
    <t xml:space="preserve">    神奈川県</t>
  </si>
  <si>
    <t xml:space="preserve">    その他都道府県へ</t>
  </si>
  <si>
    <t xml:space="preserve">    清水市</t>
  </si>
  <si>
    <t xml:space="preserve">    焼津市</t>
  </si>
  <si>
    <t xml:space="preserve">    島田市</t>
  </si>
  <si>
    <t xml:space="preserve">    岡部町</t>
  </si>
  <si>
    <t xml:space="preserve">    浜松市</t>
  </si>
  <si>
    <t xml:space="preserve">    沼津市</t>
  </si>
  <si>
    <t xml:space="preserve">    その他市町村から</t>
  </si>
  <si>
    <t>４ 従業地・通学地別人口</t>
  </si>
  <si>
    <t>第７表 従業地・通学地による通勤・通学人口</t>
  </si>
  <si>
    <t>静岡市</t>
  </si>
  <si>
    <t xml:space="preserve">    菊川町</t>
  </si>
  <si>
    <t xml:space="preserve">  県内他市町村から計</t>
  </si>
  <si>
    <t xml:space="preserve">  県外から計</t>
  </si>
  <si>
    <t xml:space="preserve">    神奈川県</t>
  </si>
  <si>
    <t xml:space="preserve">    東京都</t>
  </si>
  <si>
    <t xml:space="preserve">    その他都道府県から</t>
  </si>
  <si>
    <t xml:space="preserve">  県外へ計</t>
  </si>
  <si>
    <t xml:space="preserve">    東京都</t>
  </si>
  <si>
    <t xml:space="preserve">    愛知県</t>
  </si>
  <si>
    <t>従業地・通学地人口</t>
  </si>
  <si>
    <t>-</t>
  </si>
  <si>
    <t>総数</t>
  </si>
  <si>
    <t>通勤</t>
  </si>
  <si>
    <t>通学</t>
  </si>
  <si>
    <t xml:space="preserve"> 従業地・通学地別人口とは、就業者及び通学者が本市からどこの県市区町村へどれだけ出て行くか、市外から本市へどれだけの人が入ってくるか、いわゆる流動人口の状態を調べることです。 これによると本市から市外へ通勤・通学のために出ていく人は30,636人で市外から静岡市へ通勤・通学のために入ってくる人が、71,223人となりました。従って、流出人口より、流入人口のほうが、はるかに多くその差は40,587人となり、国勢調査の夜間人口469,492人に流入人口の超過分40,587人を加えると、本市の昼間人口は、510,079人となっています。</t>
  </si>
  <si>
    <t xml:space="preserve">  県内他市町村へ計</t>
  </si>
  <si>
    <t xml:space="preserve">    清水市</t>
  </si>
  <si>
    <t xml:space="preserve">    藤枝市</t>
  </si>
  <si>
    <t xml:space="preserve">    焼津市</t>
  </si>
  <si>
    <t xml:space="preserve">    富士市</t>
  </si>
  <si>
    <t xml:space="preserve">    沼津市</t>
  </si>
  <si>
    <t xml:space="preserve">    島田市</t>
  </si>
  <si>
    <t xml:space="preserve">    浜松市</t>
  </si>
  <si>
    <t xml:space="preserve">    岡部町</t>
  </si>
  <si>
    <t xml:space="preserve">    大井川町</t>
  </si>
  <si>
    <t xml:space="preserve">    その他市町村へ</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</si>
</sst>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_ ;[Red]\-#,##0.0\ "/>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0_ ;[Red]\-#,##0\ "/>
    <numFmt numFmtId="187" formatCode="#,##0_);[Red]\(#,##0\)"/>
    <numFmt numFmtId="188" formatCode="0.0_);[Red]\(0.0\)"/>
    <numFmt numFmtId="189" formatCode="#,##0_ "/>
    <numFmt numFmtId="190" formatCode="0_ "/>
    <numFmt numFmtId="191" formatCode="0_);\(0\)"/>
    <numFmt numFmtId="192" formatCode="0.0_);\(0.0\)"/>
    <numFmt numFmtId="193" formatCode="#,##0_);\(#,##0\)"/>
    <numFmt numFmtId="194" formatCode="0.0_ "/>
    <numFmt numFmtId="195" formatCode="#,##0.0_);[Red]\(#,##0.0\)"/>
    <numFmt numFmtId="196" formatCode="#,##0.00_);[Red]\(#,##0.00\)"/>
    <numFmt numFmtId="197" formatCode="#,##0.000_);[Red]\(#,##0.000\)"/>
    <numFmt numFmtId="198" formatCode="#,##0.0000;[Red]\-#,##0.0000"/>
    <numFmt numFmtId="199" formatCode="#,##0.00000;[Red]\-#,##0.00000"/>
    <numFmt numFmtId="200" formatCode="#####;#####"/>
    <numFmt numFmtId="201" formatCode="0.0%"/>
    <numFmt numFmtId="202" formatCode="#,##0.0000_);[Red]\(#,##0.0000\)"/>
    <numFmt numFmtId="203" formatCode="#,##0.00000_);[Red]\(#,##0.00000\)"/>
    <numFmt numFmtId="204" formatCode="0.00_);[Red]\(0.00\)"/>
    <numFmt numFmtId="205" formatCode="0.0;&quot;△ &quot;0.0"/>
    <numFmt numFmtId="206" formatCode="0;&quot;△ &quot;0"/>
    <numFmt numFmtId="207" formatCode="#,##0;&quot;△ &quot;#,##0"/>
    <numFmt numFmtId="208" formatCode="#,##0.0;&quot;△ &quot;#,##0.0"/>
    <numFmt numFmtId="209" formatCode="#,##0.0_ "/>
    <numFmt numFmtId="210" formatCode="&quot;※ &quot;0.0"/>
    <numFmt numFmtId="211" formatCode="&quot;※&quot;#,##0\ "/>
    <numFmt numFmtId="212" formatCode="0_);[Red]\(0\)"/>
    <numFmt numFmtId="213" formatCode="#,##0.00_ "/>
    <numFmt numFmtId="214" formatCode="0.00_ "/>
    <numFmt numFmtId="215" formatCode="#,###,###,##0;&quot; -&quot;###,###,##0"/>
    <numFmt numFmtId="216" formatCode="\ ###,###,##0;&quot;-&quot;###,###,##0"/>
    <numFmt numFmtId="217" formatCode="#,##0.00_ ;[Red]\-#,##0.00\ "/>
    <numFmt numFmtId="218" formatCode="#,##0.0000000000;[Red]\-#,##0.0000000000"/>
    <numFmt numFmtId="219" formatCode="#,##0.0000000000_ ;[Red]\-#,##0.0000000000\ "/>
  </numFmts>
  <fonts count="6">
    <font>
      <sz val="11"/>
      <name val="ＭＳ Ｐゴシック"/>
      <family val="3"/>
    </font>
    <font>
      <sz val="6"/>
      <name val="ＭＳ Ｐゴシック"/>
      <family val="3"/>
    </font>
    <font>
      <sz val="10"/>
      <name val="ＭＳ 明朝"/>
      <family val="1"/>
    </font>
    <font>
      <b/>
      <sz val="10"/>
      <name val="ＭＳ 明朝"/>
      <family val="1"/>
    </font>
    <font>
      <b/>
      <sz val="9"/>
      <name val="ＭＳ 明朝"/>
      <family val="1"/>
    </font>
    <font>
      <b/>
      <sz val="12"/>
      <name val="ＭＳ 明朝"/>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0"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3" fillId="0" borderId="0" xfId="0" applyFont="1" applyAlignment="1">
      <alignment/>
    </xf>
    <xf numFmtId="38" fontId="2" fillId="0" borderId="0" xfId="16" applyFont="1" applyBorder="1" applyAlignment="1">
      <alignment/>
    </xf>
    <xf numFmtId="0" fontId="2" fillId="0" borderId="7" xfId="0" applyFont="1" applyBorder="1" applyAlignment="1">
      <alignment horizontal="center" vertical="center"/>
    </xf>
    <xf numFmtId="0" fontId="2" fillId="0" borderId="8" xfId="0" applyFont="1" applyBorder="1" applyAlignment="1">
      <alignment horizontal="center" vertical="center"/>
    </xf>
    <xf numFmtId="38" fontId="2" fillId="0" borderId="3" xfId="16" applyFont="1" applyBorder="1" applyAlignment="1">
      <alignment horizontal="right"/>
    </xf>
    <xf numFmtId="38" fontId="2" fillId="0" borderId="6" xfId="16" applyFont="1" applyBorder="1" applyAlignment="1">
      <alignment/>
    </xf>
    <xf numFmtId="38" fontId="2" fillId="0" borderId="3" xfId="16" applyFont="1" applyBorder="1" applyAlignment="1">
      <alignment/>
    </xf>
    <xf numFmtId="38" fontId="2" fillId="0" borderId="1" xfId="16" applyFont="1" applyBorder="1" applyAlignment="1">
      <alignment/>
    </xf>
    <xf numFmtId="38" fontId="2" fillId="0" borderId="5" xfId="16" applyFont="1" applyBorder="1" applyAlignment="1">
      <alignment/>
    </xf>
    <xf numFmtId="0" fontId="2" fillId="0" borderId="6" xfId="0" applyFont="1" applyBorder="1" applyAlignment="1" quotePrefix="1">
      <alignment horizontal="left"/>
    </xf>
    <xf numFmtId="0" fontId="2" fillId="0" borderId="2" xfId="0" applyFont="1" applyBorder="1" applyAlignment="1" quotePrefix="1">
      <alignment horizontal="left"/>
    </xf>
    <xf numFmtId="0" fontId="4" fillId="0" borderId="0" xfId="0" applyFont="1" applyBorder="1" applyAlignment="1">
      <alignment horizontal="left"/>
    </xf>
    <xf numFmtId="0" fontId="5" fillId="0" borderId="0" xfId="0" applyFont="1" applyBorder="1" applyAlignment="1">
      <alignment/>
    </xf>
    <xf numFmtId="38" fontId="2" fillId="0" borderId="0" xfId="0" applyNumberFormat="1" applyFont="1" applyBorder="1" applyAlignment="1">
      <alignment/>
    </xf>
    <xf numFmtId="38" fontId="2" fillId="0" borderId="3" xfId="0" applyNumberFormat="1" applyFont="1" applyBorder="1" applyAlignment="1">
      <alignment/>
    </xf>
    <xf numFmtId="0" fontId="2" fillId="0" borderId="0" xfId="0" applyFont="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41"/>
  <sheetViews>
    <sheetView showGridLines="0" tabSelected="1" workbookViewId="0" topLeftCell="A1">
      <selection activeCell="A1" sqref="A1"/>
    </sheetView>
  </sheetViews>
  <sheetFormatPr defaultColWidth="9.00390625" defaultRowHeight="13.5"/>
  <cols>
    <col min="1" max="1" width="3.50390625" style="1" customWidth="1"/>
    <col min="2" max="3" width="9.00390625" style="1" customWidth="1"/>
    <col min="4" max="4" width="11.375" style="1" customWidth="1"/>
    <col min="5" max="5" width="4.625" style="4" customWidth="1"/>
    <col min="6" max="6" width="21.625" style="4" customWidth="1"/>
    <col min="7" max="10" width="9.00390625" style="4" customWidth="1"/>
    <col min="11" max="16384" width="9.00390625" style="1" customWidth="1"/>
  </cols>
  <sheetData>
    <row r="2" ht="14.25">
      <c r="B2" s="21" t="s">
        <v>9</v>
      </c>
    </row>
    <row r="4" spans="2:6" ht="12">
      <c r="B4" s="9" t="s">
        <v>21</v>
      </c>
      <c r="F4" s="20" t="s">
        <v>10</v>
      </c>
    </row>
    <row r="6" spans="2:9" ht="18.75" customHeight="1">
      <c r="B6" s="24" t="s">
        <v>26</v>
      </c>
      <c r="C6" s="24"/>
      <c r="D6" s="24"/>
      <c r="F6" s="12" t="s">
        <v>11</v>
      </c>
      <c r="G6" s="11" t="s">
        <v>23</v>
      </c>
      <c r="H6" s="12" t="s">
        <v>24</v>
      </c>
      <c r="I6" s="12" t="s">
        <v>25</v>
      </c>
    </row>
    <row r="7" spans="2:9" ht="18.75" customHeight="1">
      <c r="B7" s="24"/>
      <c r="C7" s="24"/>
      <c r="D7" s="24"/>
      <c r="F7" s="3" t="s">
        <v>27</v>
      </c>
      <c r="G7" s="10">
        <f>SUM(H7:I7)</f>
        <v>28369</v>
      </c>
      <c r="H7" s="10">
        <v>26310</v>
      </c>
      <c r="I7" s="15">
        <v>2059</v>
      </c>
    </row>
    <row r="8" spans="2:9" ht="18.75" customHeight="1">
      <c r="B8" s="24"/>
      <c r="C8" s="24"/>
      <c r="D8" s="24"/>
      <c r="F8" s="3" t="s">
        <v>28</v>
      </c>
      <c r="G8" s="10">
        <f aca="true" t="shared" si="0" ref="G8:G23">SUM(H8:I8)</f>
        <v>14256</v>
      </c>
      <c r="H8" s="10">
        <v>13225</v>
      </c>
      <c r="I8" s="15">
        <v>1031</v>
      </c>
    </row>
    <row r="9" spans="2:9" ht="18.75" customHeight="1">
      <c r="B9" s="24"/>
      <c r="C9" s="24"/>
      <c r="D9" s="24"/>
      <c r="F9" s="3" t="s">
        <v>29</v>
      </c>
      <c r="G9" s="10">
        <f t="shared" si="0"/>
        <v>2882</v>
      </c>
      <c r="H9" s="10">
        <v>2731</v>
      </c>
      <c r="I9" s="15">
        <v>151</v>
      </c>
    </row>
    <row r="10" spans="2:9" ht="18.75" customHeight="1">
      <c r="B10" s="24"/>
      <c r="C10" s="24"/>
      <c r="D10" s="24"/>
      <c r="F10" s="3" t="s">
        <v>30</v>
      </c>
      <c r="G10" s="10">
        <f t="shared" si="0"/>
        <v>2667</v>
      </c>
      <c r="H10" s="10">
        <v>2598</v>
      </c>
      <c r="I10" s="15">
        <v>69</v>
      </c>
    </row>
    <row r="11" spans="2:9" ht="18.75" customHeight="1">
      <c r="B11" s="24"/>
      <c r="C11" s="24"/>
      <c r="D11" s="24"/>
      <c r="F11" s="3" t="s">
        <v>31</v>
      </c>
      <c r="G11" s="10">
        <f t="shared" si="0"/>
        <v>1464</v>
      </c>
      <c r="H11" s="10">
        <v>1400</v>
      </c>
      <c r="I11" s="15">
        <v>64</v>
      </c>
    </row>
    <row r="12" spans="2:9" ht="18.75" customHeight="1">
      <c r="B12" s="24"/>
      <c r="C12" s="24"/>
      <c r="D12" s="24"/>
      <c r="F12" s="3" t="s">
        <v>32</v>
      </c>
      <c r="G12" s="10">
        <f t="shared" si="0"/>
        <v>1034</v>
      </c>
      <c r="H12" s="10">
        <v>944</v>
      </c>
      <c r="I12" s="15">
        <v>90</v>
      </c>
    </row>
    <row r="13" spans="2:9" ht="18.75" customHeight="1">
      <c r="B13" s="24"/>
      <c r="C13" s="24"/>
      <c r="D13" s="24"/>
      <c r="F13" s="3" t="s">
        <v>33</v>
      </c>
      <c r="G13" s="10">
        <f t="shared" si="0"/>
        <v>811</v>
      </c>
      <c r="H13" s="10">
        <v>727</v>
      </c>
      <c r="I13" s="15">
        <v>84</v>
      </c>
    </row>
    <row r="14" spans="2:9" ht="18.75" customHeight="1">
      <c r="B14" s="24"/>
      <c r="C14" s="24"/>
      <c r="D14" s="24"/>
      <c r="F14" s="3" t="s">
        <v>34</v>
      </c>
      <c r="G14" s="10">
        <f t="shared" si="0"/>
        <v>1004</v>
      </c>
      <c r="H14" s="10">
        <v>765</v>
      </c>
      <c r="I14" s="15">
        <v>239</v>
      </c>
    </row>
    <row r="15" spans="2:9" ht="18.75" customHeight="1">
      <c r="B15" s="24"/>
      <c r="C15" s="24"/>
      <c r="D15" s="24"/>
      <c r="F15" s="3" t="s">
        <v>35</v>
      </c>
      <c r="G15" s="10">
        <f t="shared" si="0"/>
        <v>607</v>
      </c>
      <c r="H15" s="10">
        <v>607</v>
      </c>
      <c r="I15" s="13" t="s">
        <v>22</v>
      </c>
    </row>
    <row r="16" spans="2:9" ht="18.75" customHeight="1">
      <c r="B16" s="24"/>
      <c r="C16" s="24"/>
      <c r="D16" s="24"/>
      <c r="F16" s="3" t="s">
        <v>36</v>
      </c>
      <c r="G16" s="10">
        <f t="shared" si="0"/>
        <v>474</v>
      </c>
      <c r="H16" s="10">
        <v>474</v>
      </c>
      <c r="I16" s="13" t="s">
        <v>22</v>
      </c>
    </row>
    <row r="17" spans="2:9" ht="18.75" customHeight="1">
      <c r="B17" s="24"/>
      <c r="C17" s="24"/>
      <c r="D17" s="24"/>
      <c r="F17" s="3" t="s">
        <v>12</v>
      </c>
      <c r="G17" s="10">
        <f t="shared" si="0"/>
        <v>215</v>
      </c>
      <c r="H17" s="10">
        <v>175</v>
      </c>
      <c r="I17" s="15">
        <v>40</v>
      </c>
    </row>
    <row r="18" spans="2:10" ht="18.75" customHeight="1">
      <c r="B18" s="24"/>
      <c r="C18" s="24"/>
      <c r="D18" s="24"/>
      <c r="F18" s="18" t="s">
        <v>37</v>
      </c>
      <c r="G18" s="14">
        <f t="shared" si="0"/>
        <v>2955</v>
      </c>
      <c r="H18" s="10">
        <f>H7-H8-H9-H10-H11-H12-H13-H15-H14-H16-H17</f>
        <v>2664</v>
      </c>
      <c r="I18" s="15">
        <f>I7-I8-I9-I10-I11-I12-I13-I17-I14</f>
        <v>291</v>
      </c>
      <c r="J18" s="8"/>
    </row>
    <row r="19" spans="2:10" ht="18.75" customHeight="1">
      <c r="B19" s="24"/>
      <c r="C19" s="24"/>
      <c r="D19" s="24"/>
      <c r="F19" s="8" t="s">
        <v>18</v>
      </c>
      <c r="G19" s="14">
        <f t="shared" si="0"/>
        <v>2267</v>
      </c>
      <c r="H19" s="10">
        <v>1743</v>
      </c>
      <c r="I19" s="15">
        <v>524</v>
      </c>
      <c r="J19" s="8"/>
    </row>
    <row r="20" spans="2:10" ht="18.75" customHeight="1">
      <c r="B20" s="24"/>
      <c r="C20" s="24"/>
      <c r="D20" s="24"/>
      <c r="F20" s="3" t="s">
        <v>19</v>
      </c>
      <c r="G20" s="10">
        <f t="shared" si="0"/>
        <v>967</v>
      </c>
      <c r="H20" s="10">
        <v>756</v>
      </c>
      <c r="I20" s="15">
        <v>211</v>
      </c>
      <c r="J20" s="8"/>
    </row>
    <row r="21" spans="2:10" ht="18.75" customHeight="1">
      <c r="B21" s="24"/>
      <c r="C21" s="24"/>
      <c r="D21" s="24"/>
      <c r="F21" s="3" t="s">
        <v>20</v>
      </c>
      <c r="G21" s="10">
        <f t="shared" si="0"/>
        <v>487</v>
      </c>
      <c r="H21" s="10">
        <v>405</v>
      </c>
      <c r="I21" s="15">
        <v>82</v>
      </c>
      <c r="J21" s="8"/>
    </row>
    <row r="22" spans="2:9" ht="18.75" customHeight="1">
      <c r="B22" s="24"/>
      <c r="C22" s="24"/>
      <c r="D22" s="24"/>
      <c r="F22" s="3" t="s">
        <v>0</v>
      </c>
      <c r="G22" s="10">
        <f t="shared" si="0"/>
        <v>388</v>
      </c>
      <c r="H22" s="10">
        <v>255</v>
      </c>
      <c r="I22" s="15">
        <v>133</v>
      </c>
    </row>
    <row r="23" spans="2:9" ht="18.75" customHeight="1">
      <c r="B23" s="24"/>
      <c r="C23" s="24"/>
      <c r="D23" s="24"/>
      <c r="F23" s="3" t="s">
        <v>1</v>
      </c>
      <c r="G23" s="10">
        <f t="shared" si="0"/>
        <v>425</v>
      </c>
      <c r="H23" s="10">
        <f>H19-H20-H21-H22</f>
        <v>327</v>
      </c>
      <c r="I23" s="15">
        <f>I19-I20-I21-I22</f>
        <v>98</v>
      </c>
    </row>
    <row r="24" spans="2:9" ht="18.75" customHeight="1">
      <c r="B24" s="24"/>
      <c r="C24" s="24"/>
      <c r="D24" s="24"/>
      <c r="F24" s="6"/>
      <c r="G24" s="16"/>
      <c r="H24" s="16"/>
      <c r="I24" s="17"/>
    </row>
    <row r="25" spans="2:9" ht="18.75" customHeight="1">
      <c r="B25" s="24"/>
      <c r="C25" s="24"/>
      <c r="D25" s="24"/>
      <c r="F25" s="3" t="s">
        <v>13</v>
      </c>
      <c r="G25" s="10">
        <f>SUM(H25:I25)</f>
        <v>68941</v>
      </c>
      <c r="H25" s="10">
        <v>55714</v>
      </c>
      <c r="I25" s="15">
        <v>13227</v>
      </c>
    </row>
    <row r="26" spans="2:9" ht="18.75" customHeight="1">
      <c r="B26" s="24"/>
      <c r="C26" s="24"/>
      <c r="D26" s="24"/>
      <c r="F26" s="3" t="s">
        <v>2</v>
      </c>
      <c r="G26" s="10">
        <f aca="true" t="shared" si="1" ref="G26:G40">SUM(H26:I26)</f>
        <v>24026</v>
      </c>
      <c r="H26" s="10">
        <v>19743</v>
      </c>
      <c r="I26" s="15">
        <v>4283</v>
      </c>
    </row>
    <row r="27" spans="2:9" ht="18.75" customHeight="1">
      <c r="B27" s="24"/>
      <c r="C27" s="24"/>
      <c r="D27" s="24"/>
      <c r="F27" s="3" t="s">
        <v>29</v>
      </c>
      <c r="G27" s="10">
        <f t="shared" si="1"/>
        <v>10627</v>
      </c>
      <c r="H27" s="10">
        <v>9220</v>
      </c>
      <c r="I27" s="15">
        <v>1407</v>
      </c>
    </row>
    <row r="28" spans="2:9" ht="18.75" customHeight="1">
      <c r="B28" s="24"/>
      <c r="C28" s="24"/>
      <c r="D28" s="24"/>
      <c r="F28" s="3" t="s">
        <v>3</v>
      </c>
      <c r="G28" s="10">
        <f t="shared" si="1"/>
        <v>10454</v>
      </c>
      <c r="H28" s="10">
        <v>8963</v>
      </c>
      <c r="I28" s="15">
        <v>1491</v>
      </c>
    </row>
    <row r="29" spans="2:9" ht="18.75" customHeight="1">
      <c r="B29" s="24"/>
      <c r="C29" s="24"/>
      <c r="D29" s="24"/>
      <c r="F29" s="3" t="s">
        <v>4</v>
      </c>
      <c r="G29" s="10">
        <f t="shared" si="1"/>
        <v>3245</v>
      </c>
      <c r="H29" s="10">
        <v>2652</v>
      </c>
      <c r="I29" s="15">
        <v>593</v>
      </c>
    </row>
    <row r="30" spans="2:9" ht="18.75" customHeight="1">
      <c r="B30" s="24"/>
      <c r="C30" s="24"/>
      <c r="D30" s="24"/>
      <c r="F30" s="3" t="s">
        <v>31</v>
      </c>
      <c r="G30" s="10">
        <f t="shared" si="1"/>
        <v>2760</v>
      </c>
      <c r="H30" s="10">
        <v>1765</v>
      </c>
      <c r="I30" s="15">
        <v>995</v>
      </c>
    </row>
    <row r="31" spans="2:9" ht="18.75" customHeight="1">
      <c r="B31" s="24"/>
      <c r="C31" s="24"/>
      <c r="D31" s="24"/>
      <c r="F31" s="3" t="s">
        <v>5</v>
      </c>
      <c r="G31" s="10">
        <f t="shared" si="1"/>
        <v>1718</v>
      </c>
      <c r="H31" s="10">
        <v>1497</v>
      </c>
      <c r="I31" s="15">
        <v>221</v>
      </c>
    </row>
    <row r="32" spans="2:9" ht="18.75" customHeight="1">
      <c r="B32" s="24"/>
      <c r="C32" s="24"/>
      <c r="D32" s="24"/>
      <c r="F32" s="3" t="s">
        <v>6</v>
      </c>
      <c r="G32" s="10">
        <f t="shared" si="1"/>
        <v>1754</v>
      </c>
      <c r="H32" s="10">
        <v>1444</v>
      </c>
      <c r="I32" s="15">
        <v>310</v>
      </c>
    </row>
    <row r="33" spans="6:9" ht="18.75" customHeight="1">
      <c r="F33" s="3" t="s">
        <v>7</v>
      </c>
      <c r="G33" s="10">
        <f t="shared" si="1"/>
        <v>1527</v>
      </c>
      <c r="H33" s="10">
        <v>1144</v>
      </c>
      <c r="I33" s="15">
        <v>383</v>
      </c>
    </row>
    <row r="34" spans="6:9" ht="18.75" customHeight="1">
      <c r="F34" s="3" t="s">
        <v>36</v>
      </c>
      <c r="G34" s="10">
        <f t="shared" si="1"/>
        <v>993</v>
      </c>
      <c r="H34" s="10">
        <v>788</v>
      </c>
      <c r="I34" s="15">
        <v>205</v>
      </c>
    </row>
    <row r="35" spans="6:9" ht="18.75" customHeight="1">
      <c r="F35" s="19" t="s">
        <v>8</v>
      </c>
      <c r="G35" s="10">
        <f t="shared" si="1"/>
        <v>11837</v>
      </c>
      <c r="H35" s="10">
        <f>H25-H26-H27-H28-H29-H31-H30-H32-H33-H34</f>
        <v>8498</v>
      </c>
      <c r="I35" s="15">
        <f>I25-I26-I27-I28-I29-I31-I30-I32-I33-I34</f>
        <v>3339</v>
      </c>
    </row>
    <row r="36" spans="6:9" ht="18.75" customHeight="1">
      <c r="F36" s="3" t="s">
        <v>14</v>
      </c>
      <c r="G36" s="10">
        <f t="shared" si="1"/>
        <v>2282</v>
      </c>
      <c r="H36" s="10">
        <v>1988</v>
      </c>
      <c r="I36" s="15">
        <v>294</v>
      </c>
    </row>
    <row r="37" spans="6:9" ht="18.75" customHeight="1">
      <c r="F37" s="3" t="s">
        <v>20</v>
      </c>
      <c r="G37" s="10">
        <f t="shared" si="1"/>
        <v>584</v>
      </c>
      <c r="H37" s="4">
        <v>502</v>
      </c>
      <c r="I37" s="5">
        <v>82</v>
      </c>
    </row>
    <row r="38" spans="6:9" ht="18.75" customHeight="1">
      <c r="F38" s="3" t="s">
        <v>15</v>
      </c>
      <c r="G38" s="10">
        <f t="shared" si="1"/>
        <v>535</v>
      </c>
      <c r="H38" s="4">
        <v>448</v>
      </c>
      <c r="I38" s="5">
        <v>87</v>
      </c>
    </row>
    <row r="39" spans="6:9" ht="18.75" customHeight="1">
      <c r="F39" s="3" t="s">
        <v>16</v>
      </c>
      <c r="G39" s="10">
        <f t="shared" si="1"/>
        <v>357</v>
      </c>
      <c r="H39" s="4">
        <v>345</v>
      </c>
      <c r="I39" s="5">
        <v>12</v>
      </c>
    </row>
    <row r="40" spans="6:9" ht="18.75" customHeight="1">
      <c r="F40" s="19" t="s">
        <v>17</v>
      </c>
      <c r="G40" s="10">
        <f t="shared" si="1"/>
        <v>806</v>
      </c>
      <c r="H40" s="22">
        <f>H36-H37-H38-H39</f>
        <v>693</v>
      </c>
      <c r="I40" s="23">
        <f>I36-I37-I38-I39</f>
        <v>113</v>
      </c>
    </row>
    <row r="41" spans="6:9" ht="18.75" customHeight="1">
      <c r="F41" s="6"/>
      <c r="G41" s="2"/>
      <c r="H41" s="2"/>
      <c r="I41" s="7"/>
    </row>
    <row r="42" ht="18.75" customHeight="1"/>
    <row r="43" ht="18.75" customHeight="1"/>
    <row r="44" ht="18.75" customHeight="1"/>
    <row r="45" ht="18.75" customHeight="1"/>
    <row r="46" ht="18.75" customHeight="1"/>
    <row r="47" ht="18.75" customHeight="1"/>
    <row r="48" ht="18.75" customHeight="1"/>
  </sheetData>
  <mergeCells count="1">
    <mergeCell ref="B6:D32"/>
  </mergeCells>
  <printOptions/>
  <pageMargins left="0.75" right="0.75" top="1" bottom="1" header="0.512" footer="0.512"/>
  <pageSetup firstPageNumber="41" useFirstPageNumber="1" horizontalDpi="98" verticalDpi="98"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A-AA</cp:lastModifiedBy>
  <cp:lastPrinted>2006-06-26T04:20:52Z</cp:lastPrinted>
  <dcterms:created xsi:type="dcterms:W3CDTF">1999-03-01T04:02:09Z</dcterms:created>
  <dcterms:modified xsi:type="dcterms:W3CDTF">2006-06-27T00:18:41Z</dcterms:modified>
  <cp:category/>
  <cp:version/>
  <cp:contentType/>
  <cp:contentStatus/>
</cp:coreProperties>
</file>