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0_各種統計調査\001国勢調査\000 H32国調\★結果公表\速報値\★静岡市の速報値（公表用）\"/>
    </mc:Choice>
  </mc:AlternateContent>
  <bookViews>
    <workbookView xWindow="0" yWindow="0" windowWidth="20490" windowHeight="7530"/>
  </bookViews>
  <sheets>
    <sheet name="概況" sheetId="1" r:id="rId1"/>
    <sheet name="推移" sheetId="3" r:id="rId2"/>
  </sheets>
  <definedNames>
    <definedName name="_xlnm.Print_Area" localSheetId="1">推移!$A$1:$S$49</definedName>
  </definedNames>
  <calcPr calcId="162913"/>
</workbook>
</file>

<file path=xl/calcChain.xml><?xml version="1.0" encoding="utf-8"?>
<calcChain xmlns="http://schemas.openxmlformats.org/spreadsheetml/2006/main">
  <c r="Q24" i="3" l="1"/>
  <c r="O24" i="3"/>
  <c r="P24" i="3" s="1"/>
  <c r="O23" i="3"/>
  <c r="O22" i="3"/>
  <c r="P23" i="3" s="1"/>
  <c r="O21" i="3"/>
  <c r="Q21" i="3" s="1"/>
  <c r="Q20" i="3"/>
  <c r="O20" i="3"/>
  <c r="P20" i="3" s="1"/>
  <c r="O19" i="3"/>
  <c r="O18" i="3"/>
  <c r="P19" i="3" s="1"/>
  <c r="O17" i="3"/>
  <c r="Q17" i="3" s="1"/>
  <c r="Q16" i="3"/>
  <c r="O16" i="3"/>
  <c r="P16" i="3" s="1"/>
  <c r="P15" i="3"/>
  <c r="O15" i="3"/>
  <c r="O14" i="3"/>
  <c r="Q14" i="3" s="1"/>
  <c r="O13" i="3"/>
  <c r="Q13" i="3" s="1"/>
  <c r="Q12" i="3"/>
  <c r="O12" i="3"/>
  <c r="P12" i="3" s="1"/>
  <c r="O11" i="3"/>
  <c r="O10" i="3"/>
  <c r="P11" i="3" s="1"/>
  <c r="O9" i="3"/>
  <c r="Q9" i="3" s="1"/>
  <c r="Q8" i="3"/>
  <c r="O8" i="3"/>
  <c r="P8" i="3" s="1"/>
  <c r="O7" i="3"/>
  <c r="O6" i="3"/>
  <c r="P7" i="3" s="1"/>
  <c r="O5" i="3"/>
  <c r="Q5" i="3" s="1"/>
  <c r="O4" i="3"/>
  <c r="P6" i="3" l="1"/>
  <c r="Q7" i="3"/>
  <c r="P10" i="3"/>
  <c r="Q11" i="3"/>
  <c r="P14" i="3"/>
  <c r="Q15" i="3"/>
  <c r="P18" i="3"/>
  <c r="Q19" i="3"/>
  <c r="Q23" i="3"/>
  <c r="P5" i="3"/>
  <c r="Q6" i="3"/>
  <c r="P9" i="3"/>
  <c r="Q10" i="3"/>
  <c r="P13" i="3"/>
  <c r="P17" i="3"/>
  <c r="Q18" i="3"/>
  <c r="P21" i="3"/>
  <c r="Q22" i="3"/>
  <c r="P22" i="3"/>
  <c r="B26" i="1"/>
  <c r="E29" i="1" l="1"/>
  <c r="D29" i="1"/>
  <c r="C29" i="1"/>
  <c r="E28" i="1"/>
  <c r="D28" i="1"/>
  <c r="C28" i="1"/>
  <c r="E27" i="1"/>
  <c r="D27" i="1"/>
  <c r="C27" i="1"/>
  <c r="E26" i="1"/>
  <c r="D26" i="1"/>
  <c r="C26" i="1"/>
  <c r="B29" i="1"/>
  <c r="B28" i="1"/>
  <c r="B27" i="1"/>
  <c r="E20" i="1" l="1"/>
  <c r="B20" i="1"/>
  <c r="C20" i="1"/>
  <c r="D20" i="1"/>
  <c r="E21" i="1"/>
  <c r="B21" i="1"/>
  <c r="C21" i="1"/>
  <c r="D21" i="1"/>
  <c r="E22" i="1"/>
  <c r="B22" i="1"/>
  <c r="C22" i="1"/>
  <c r="D22" i="1"/>
  <c r="B19" i="1"/>
  <c r="C19" i="1"/>
  <c r="D19" i="1"/>
  <c r="E19" i="1"/>
</calcChain>
</file>

<file path=xl/sharedStrings.xml><?xml version="1.0" encoding="utf-8"?>
<sst xmlns="http://schemas.openxmlformats.org/spreadsheetml/2006/main" count="76" uniqueCount="52">
  <si>
    <t>静岡市</t>
  </si>
  <si>
    <t>世帯数</t>
    <phoneticPr fontId="18"/>
  </si>
  <si>
    <t>人口</t>
    <rPh sb="0" eb="2">
      <t>ジンコウ</t>
    </rPh>
    <phoneticPr fontId="18"/>
  </si>
  <si>
    <t>人口（男）</t>
    <rPh sb="0" eb="2">
      <t>ジンコウ</t>
    </rPh>
    <phoneticPr fontId="18"/>
  </si>
  <si>
    <t>人口（女）</t>
    <rPh sb="0" eb="2">
      <t>ジンコウ</t>
    </rPh>
    <phoneticPr fontId="18"/>
  </si>
  <si>
    <t>増減数</t>
    <rPh sb="0" eb="3">
      <t>ゾウゲンスウ</t>
    </rPh>
    <phoneticPr fontId="18"/>
  </si>
  <si>
    <t>葵　区</t>
    <phoneticPr fontId="18"/>
  </si>
  <si>
    <t>駿河区</t>
    <phoneticPr fontId="18"/>
  </si>
  <si>
    <t>清水区</t>
    <phoneticPr fontId="18"/>
  </si>
  <si>
    <t>増減率</t>
    <rPh sb="0" eb="2">
      <t>ゾウゲン</t>
    </rPh>
    <rPh sb="2" eb="3">
      <t>リツ</t>
    </rPh>
    <phoneticPr fontId="18"/>
  </si>
  <si>
    <t>令和２年国勢調査(速報値)結果概況</t>
    <rPh sb="0" eb="4">
      <t>レ</t>
    </rPh>
    <rPh sb="9" eb="12">
      <t>ソクホウチ</t>
    </rPh>
    <phoneticPr fontId="18"/>
  </si>
  <si>
    <t>令和２年調査（速報値）</t>
    <rPh sb="0" eb="4">
      <t>レ</t>
    </rPh>
    <rPh sb="4" eb="6">
      <t>チョウサ</t>
    </rPh>
    <rPh sb="7" eb="10">
      <t>ソクホウチ</t>
    </rPh>
    <phoneticPr fontId="18"/>
  </si>
  <si>
    <t>前回（平成27年）調査</t>
    <rPh sb="0" eb="2">
      <t>ゼンカイ</t>
    </rPh>
    <rPh sb="3" eb="5">
      <t>ヘイセイ</t>
    </rPh>
    <rPh sb="7" eb="8">
      <t>ネン</t>
    </rPh>
    <phoneticPr fontId="18"/>
  </si>
  <si>
    <t>静岡市の国勢調査人口の推移</t>
    <rPh sb="0" eb="3">
      <t>シ</t>
    </rPh>
    <rPh sb="4" eb="8">
      <t>コ</t>
    </rPh>
    <rPh sb="8" eb="10">
      <t>ジンコウ</t>
    </rPh>
    <rPh sb="11" eb="13">
      <t>スイイ</t>
    </rPh>
    <phoneticPr fontId="24"/>
  </si>
  <si>
    <t>新静岡市</t>
    <rPh sb="0" eb="1">
      <t>シン</t>
    </rPh>
    <rPh sb="1" eb="4">
      <t>シズオカシ</t>
    </rPh>
    <phoneticPr fontId="26"/>
  </si>
  <si>
    <t>旧静岡市</t>
    <rPh sb="0" eb="1">
      <t>キュウ</t>
    </rPh>
    <rPh sb="1" eb="4">
      <t>シズオカシ</t>
    </rPh>
    <phoneticPr fontId="26"/>
  </si>
  <si>
    <t>旧豊田村・大里村・長田村</t>
    <rPh sb="0" eb="1">
      <t>キュウ</t>
    </rPh>
    <rPh sb="1" eb="3">
      <t>トヨダ</t>
    </rPh>
    <rPh sb="3" eb="4">
      <t>ムラ</t>
    </rPh>
    <rPh sb="5" eb="7">
      <t>オオザト</t>
    </rPh>
    <rPh sb="7" eb="8">
      <t>ムラ</t>
    </rPh>
    <rPh sb="9" eb="11">
      <t>オサダ</t>
    </rPh>
    <rPh sb="11" eb="12">
      <t>ムラ</t>
    </rPh>
    <phoneticPr fontId="26"/>
  </si>
  <si>
    <t>旧大谷村ほか（※5）</t>
    <rPh sb="0" eb="1">
      <t>キュウ</t>
    </rPh>
    <rPh sb="1" eb="3">
      <t>オオヤ</t>
    </rPh>
    <rPh sb="3" eb="4">
      <t>ムラ</t>
    </rPh>
    <phoneticPr fontId="26"/>
  </si>
  <si>
    <t>旧西奈村</t>
    <rPh sb="0" eb="1">
      <t>キュウ</t>
    </rPh>
    <rPh sb="1" eb="3">
      <t>ニシナ</t>
    </rPh>
    <rPh sb="3" eb="4">
      <t>ムラ</t>
    </rPh>
    <phoneticPr fontId="26"/>
  </si>
  <si>
    <t>旧美和村ほか（※4）</t>
    <rPh sb="0" eb="1">
      <t>キュウ</t>
    </rPh>
    <rPh sb="1" eb="3">
      <t>ミワ</t>
    </rPh>
    <rPh sb="3" eb="4">
      <t>ムラ</t>
    </rPh>
    <phoneticPr fontId="26"/>
  </si>
  <si>
    <t>旧大河内村ほか（※3）</t>
    <rPh sb="0" eb="1">
      <t>キュウ</t>
    </rPh>
    <rPh sb="1" eb="4">
      <t>オオコウチ</t>
    </rPh>
    <rPh sb="4" eb="5">
      <t>ムラ</t>
    </rPh>
    <phoneticPr fontId="26"/>
  </si>
  <si>
    <t>旧清水市（※2）</t>
    <rPh sb="0" eb="1">
      <t>キュウ</t>
    </rPh>
    <rPh sb="1" eb="3">
      <t>シミズ</t>
    </rPh>
    <rPh sb="3" eb="4">
      <t>シ</t>
    </rPh>
    <phoneticPr fontId="26"/>
  </si>
  <si>
    <t>旧飯田村・高部村・有度村</t>
    <rPh sb="0" eb="1">
      <t>キュウ</t>
    </rPh>
    <rPh sb="1" eb="3">
      <t>イイダ</t>
    </rPh>
    <rPh sb="3" eb="4">
      <t>ムラ</t>
    </rPh>
    <rPh sb="5" eb="7">
      <t>タカベ</t>
    </rPh>
    <rPh sb="7" eb="8">
      <t>ムラ</t>
    </rPh>
    <rPh sb="9" eb="11">
      <t>ウド</t>
    </rPh>
    <rPh sb="11" eb="12">
      <t>ムラ</t>
    </rPh>
    <phoneticPr fontId="26"/>
  </si>
  <si>
    <t>旧興津町ほか（※1）</t>
    <rPh sb="0" eb="1">
      <t>キュウ</t>
    </rPh>
    <rPh sb="1" eb="3">
      <t>オキツ</t>
    </rPh>
    <rPh sb="3" eb="4">
      <t>マチ</t>
    </rPh>
    <phoneticPr fontId="26"/>
  </si>
  <si>
    <t>旧蒲原町</t>
    <rPh sb="0" eb="1">
      <t>キュウ</t>
    </rPh>
    <rPh sb="1" eb="3">
      <t>カンバラ</t>
    </rPh>
    <rPh sb="3" eb="4">
      <t>チョウ</t>
    </rPh>
    <phoneticPr fontId="26"/>
  </si>
  <si>
    <t>旧由比町</t>
    <rPh sb="0" eb="1">
      <t>キュウ</t>
    </rPh>
    <rPh sb="1" eb="3">
      <t>ユイ</t>
    </rPh>
    <rPh sb="3" eb="4">
      <t>チョウ</t>
    </rPh>
    <phoneticPr fontId="26"/>
  </si>
  <si>
    <t>増減数</t>
    <rPh sb="0" eb="2">
      <t>ゾウゲン</t>
    </rPh>
    <rPh sb="2" eb="3">
      <t>スウ</t>
    </rPh>
    <phoneticPr fontId="24"/>
  </si>
  <si>
    <t>増減率</t>
    <rPh sb="0" eb="2">
      <t>ゾウゲン</t>
    </rPh>
    <rPh sb="2" eb="3">
      <t>リツ</t>
    </rPh>
    <phoneticPr fontId="24"/>
  </si>
  <si>
    <t>大正9年</t>
    <rPh sb="0" eb="2">
      <t>タイショウ</t>
    </rPh>
    <rPh sb="3" eb="4">
      <t>ネン</t>
    </rPh>
    <phoneticPr fontId="26"/>
  </si>
  <si>
    <t>大正14年</t>
    <rPh sb="0" eb="2">
      <t>タイショウ</t>
    </rPh>
    <rPh sb="4" eb="5">
      <t>ネン</t>
    </rPh>
    <phoneticPr fontId="26"/>
  </si>
  <si>
    <t>昭和5年</t>
    <rPh sb="0" eb="2">
      <t>ショウワ</t>
    </rPh>
    <rPh sb="3" eb="4">
      <t>ネン</t>
    </rPh>
    <phoneticPr fontId="26"/>
  </si>
  <si>
    <t>昭和10年</t>
    <rPh sb="0" eb="2">
      <t>アキカズ</t>
    </rPh>
    <rPh sb="4" eb="5">
      <t>ネン</t>
    </rPh>
    <phoneticPr fontId="26"/>
  </si>
  <si>
    <t>昭和15年</t>
    <rPh sb="0" eb="2">
      <t>ショウワ</t>
    </rPh>
    <rPh sb="4" eb="5">
      <t>ネン</t>
    </rPh>
    <phoneticPr fontId="26"/>
  </si>
  <si>
    <t>昭和22年</t>
    <rPh sb="0" eb="2">
      <t>ショウワ</t>
    </rPh>
    <rPh sb="4" eb="5">
      <t>ネン</t>
    </rPh>
    <phoneticPr fontId="26"/>
  </si>
  <si>
    <t>昭和25年</t>
    <rPh sb="0" eb="2">
      <t>アキカズ</t>
    </rPh>
    <rPh sb="4" eb="5">
      <t>ネン</t>
    </rPh>
    <phoneticPr fontId="26"/>
  </si>
  <si>
    <t>昭和30年</t>
    <rPh sb="0" eb="2">
      <t>アキカズ</t>
    </rPh>
    <rPh sb="4" eb="5">
      <t>ネン</t>
    </rPh>
    <phoneticPr fontId="26"/>
  </si>
  <si>
    <t>昭和35年</t>
    <rPh sb="0" eb="2">
      <t>アキカズ</t>
    </rPh>
    <rPh sb="4" eb="5">
      <t>ネン</t>
    </rPh>
    <phoneticPr fontId="26"/>
  </si>
  <si>
    <t>昭和40年</t>
    <rPh sb="0" eb="2">
      <t>アキカズ</t>
    </rPh>
    <rPh sb="4" eb="5">
      <t>ネン</t>
    </rPh>
    <phoneticPr fontId="26"/>
  </si>
  <si>
    <t>昭和45年</t>
    <rPh sb="0" eb="2">
      <t>アキカズ</t>
    </rPh>
    <rPh sb="4" eb="5">
      <t>ネン</t>
    </rPh>
    <phoneticPr fontId="26"/>
  </si>
  <si>
    <t>昭和50年</t>
    <rPh sb="0" eb="2">
      <t>アキカズ</t>
    </rPh>
    <rPh sb="4" eb="5">
      <t>ネン</t>
    </rPh>
    <phoneticPr fontId="26"/>
  </si>
  <si>
    <t>昭和55年</t>
    <rPh sb="0" eb="2">
      <t>アキカズ</t>
    </rPh>
    <rPh sb="4" eb="5">
      <t>ネン</t>
    </rPh>
    <phoneticPr fontId="26"/>
  </si>
  <si>
    <t>昭和60年</t>
    <rPh sb="0" eb="2">
      <t>アキカズ</t>
    </rPh>
    <rPh sb="4" eb="5">
      <t>ネン</t>
    </rPh>
    <phoneticPr fontId="26"/>
  </si>
  <si>
    <t>平成2年</t>
    <rPh sb="0" eb="2">
      <t>ヘイセイ</t>
    </rPh>
    <rPh sb="3" eb="4">
      <t>ネン</t>
    </rPh>
    <phoneticPr fontId="26"/>
  </si>
  <si>
    <t>平成7年</t>
    <rPh sb="0" eb="2">
      <t>ヘイセイ</t>
    </rPh>
    <rPh sb="3" eb="4">
      <t>ネン</t>
    </rPh>
    <phoneticPr fontId="26"/>
  </si>
  <si>
    <t>平成12年</t>
    <rPh sb="0" eb="2">
      <t>ヘイセイ</t>
    </rPh>
    <rPh sb="4" eb="5">
      <t>ネン</t>
    </rPh>
    <phoneticPr fontId="26"/>
  </si>
  <si>
    <t>平成17年</t>
    <rPh sb="0" eb="2">
      <t>ヘイセイ</t>
    </rPh>
    <rPh sb="4" eb="5">
      <t>ネン</t>
    </rPh>
    <phoneticPr fontId="26"/>
  </si>
  <si>
    <t>平成22年</t>
    <rPh sb="0" eb="2">
      <t>ヘイセイ</t>
    </rPh>
    <rPh sb="4" eb="5">
      <t>ネン</t>
    </rPh>
    <phoneticPr fontId="26"/>
  </si>
  <si>
    <t>平成27年</t>
    <rPh sb="0" eb="2">
      <t>ヘイセイ</t>
    </rPh>
    <rPh sb="4" eb="5">
      <t>ネン</t>
    </rPh>
    <phoneticPr fontId="26"/>
  </si>
  <si>
    <t>令和2年</t>
    <rPh sb="0" eb="2">
      <t>レイワ</t>
    </rPh>
    <rPh sb="3" eb="4">
      <t>ネン</t>
    </rPh>
    <phoneticPr fontId="26"/>
  </si>
  <si>
    <t>※合併前の市町村分を含む。</t>
    <rPh sb="1" eb="3">
      <t>ガッペイ</t>
    </rPh>
    <rPh sb="3" eb="4">
      <t>マエ</t>
    </rPh>
    <rPh sb="5" eb="9">
      <t>シチョウソンブン</t>
    </rPh>
    <rPh sb="10" eb="11">
      <t>フク</t>
    </rPh>
    <phoneticPr fontId="24"/>
  </si>
  <si>
    <t>人口</t>
    <rPh sb="0" eb="2">
      <t>ジンコウ</t>
    </rPh>
    <phoneticPr fontId="26"/>
  </si>
  <si>
    <t>※令和2年は速報値</t>
    <rPh sb="1" eb="3">
      <t>レ</t>
    </rPh>
    <rPh sb="4" eb="5">
      <t>ネン</t>
    </rPh>
    <rPh sb="6" eb="9">
      <t>ソクホウチ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</si>
</sst>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19" fillId="0" borderId="0" xfId="1" applyFont="1">
      <alignment vertical="center"/>
    </xf>
    <xf numFmtId="0" fontId="19" fillId="0" borderId="0" xfId="0" applyFont="1">
      <alignment vertical="center"/>
    </xf>
    <xf numFmtId="38" fontId="19" fillId="0" borderId="0" xfId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38" fontId="20" fillId="0" borderId="10" xfId="1" applyFont="1" applyFill="1" applyBorder="1">
      <alignment vertical="center"/>
    </xf>
    <xf numFmtId="38" fontId="20" fillId="0" borderId="10" xfId="1" applyFont="1" applyBorder="1">
      <alignment vertical="center"/>
    </xf>
    <xf numFmtId="38" fontId="19" fillId="0" borderId="0" xfId="1" applyFont="1" applyBorder="1">
      <alignment vertical="center"/>
    </xf>
    <xf numFmtId="176" fontId="19" fillId="0" borderId="0" xfId="1" applyNumberFormat="1" applyFont="1" applyBorder="1">
      <alignment vertical="center"/>
    </xf>
    <xf numFmtId="38" fontId="19" fillId="0" borderId="0" xfId="1" applyFont="1" applyBorder="1" applyAlignment="1">
      <alignment horizontal="right" vertical="center"/>
    </xf>
    <xf numFmtId="176" fontId="20" fillId="0" borderId="10" xfId="1" applyNumberFormat="1" applyFont="1" applyBorder="1">
      <alignment vertical="center"/>
    </xf>
    <xf numFmtId="38" fontId="19" fillId="33" borderId="10" xfId="1" applyFont="1" applyFill="1" applyBorder="1" applyAlignment="1">
      <alignment horizontal="center" vertical="center" wrapText="1"/>
    </xf>
    <xf numFmtId="38" fontId="19" fillId="33" borderId="10" xfId="1" applyFont="1" applyFill="1" applyBorder="1" applyAlignment="1">
      <alignment horizontal="center" vertical="center"/>
    </xf>
    <xf numFmtId="177" fontId="20" fillId="0" borderId="10" xfId="1" applyNumberFormat="1" applyFont="1" applyBorder="1" applyAlignment="1">
      <alignment horizontal="right" vertical="center"/>
    </xf>
    <xf numFmtId="38" fontId="20" fillId="34" borderId="10" xfId="1" applyFont="1" applyFill="1" applyBorder="1">
      <alignment vertical="center"/>
    </xf>
    <xf numFmtId="38" fontId="19" fillId="0" borderId="0" xfId="1" applyFont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38" fontId="21" fillId="0" borderId="0" xfId="1" applyFont="1" applyAlignment="1">
      <alignment horizontal="left" vertical="center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38" fontId="27" fillId="0" borderId="10" xfId="1" applyFont="1" applyFill="1" applyBorder="1">
      <alignment vertical="center"/>
    </xf>
    <xf numFmtId="38" fontId="27" fillId="0" borderId="10" xfId="0" applyNumberFormat="1" applyFont="1" applyFill="1" applyBorder="1">
      <alignment vertical="center"/>
    </xf>
    <xf numFmtId="0" fontId="27" fillId="0" borderId="10" xfId="0" applyFont="1" applyFill="1" applyBorder="1">
      <alignment vertical="center"/>
    </xf>
    <xf numFmtId="38" fontId="28" fillId="0" borderId="10" xfId="1" applyFont="1" applyFill="1" applyBorder="1">
      <alignment vertical="center"/>
    </xf>
    <xf numFmtId="38" fontId="29" fillId="0" borderId="10" xfId="0" applyNumberFormat="1" applyFont="1" applyFill="1" applyBorder="1">
      <alignment vertical="center"/>
    </xf>
    <xf numFmtId="0" fontId="30" fillId="0" borderId="10" xfId="0" applyFont="1" applyFill="1" applyBorder="1">
      <alignment vertical="center"/>
    </xf>
    <xf numFmtId="38" fontId="30" fillId="0" borderId="10" xfId="0" applyNumberFormat="1" applyFont="1" applyFill="1" applyBorder="1">
      <alignment vertical="center"/>
    </xf>
    <xf numFmtId="40" fontId="30" fillId="0" borderId="10" xfId="1" applyNumberFormat="1" applyFont="1" applyFill="1" applyBorder="1">
      <alignment vertical="center"/>
    </xf>
    <xf numFmtId="0" fontId="22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3" fillId="0" borderId="0" xfId="0" applyFont="1" applyFill="1" applyBorder="1">
      <alignment vertical="center"/>
    </xf>
    <xf numFmtId="38" fontId="29" fillId="34" borderId="10" xfId="0" applyNumberFormat="1" applyFont="1" applyFill="1" applyBorder="1">
      <alignment vertical="center"/>
    </xf>
    <xf numFmtId="176" fontId="30" fillId="0" borderId="10" xfId="0" applyNumberFormat="1" applyFont="1" applyFill="1" applyBorder="1">
      <alignment vertical="center"/>
    </xf>
    <xf numFmtId="177" fontId="30" fillId="0" borderId="10" xfId="1" applyNumberFormat="1" applyFont="1" applyFill="1" applyBorder="1">
      <alignment vertical="center"/>
    </xf>
    <xf numFmtId="38" fontId="19" fillId="0" borderId="0" xfId="1" applyFont="1" applyAlignment="1">
      <alignment horizontal="right" vertical="center"/>
    </xf>
    <xf numFmtId="38" fontId="22" fillId="0" borderId="0" xfId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3" Type="http://schemas.openxmlformats.org/officeDocument/2006/relationships/chartUserShapes" Target="../drawings/drawing2.xml" /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_rels/chart2.xml.rels>&#65279;<?xml version="1.0" encoding="utf-8" standalone="yes"?>
<Relationships xmlns="http://schemas.openxmlformats.org/package/2006/relationships">
  <Relationship Id="rId3" Type="http://schemas.openxmlformats.org/officeDocument/2006/relationships/chartUserShapes" Target="../drawings/drawing4.xml" />
  <Relationship Id="rId2" Type="http://schemas.microsoft.com/office/2011/relationships/chartColorStyle" Target="colors2.xml" />
  <Relationship Id="rId1" Type="http://schemas.microsoft.com/office/2011/relationships/chartStyle" Target="style2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chemeClr val="tx1"/>
                </a:solidFill>
              </a:rPr>
              <a:t>令和２年国勢調査（速報値）対前回増減数</a:t>
            </a:r>
          </a:p>
        </c:rich>
      </c:tx>
      <c:layout>
        <c:manualLayout>
          <c:xMode val="edge"/>
          <c:yMode val="edge"/>
          <c:x val="7.5371588825369429E-2"/>
          <c:y val="3.5355797916564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概況!$B$18</c:f>
              <c:strCache>
                <c:ptCount val="1"/>
                <c:pt idx="0">
                  <c:v>人口</c:v>
                </c:pt>
              </c:strCache>
            </c:strRef>
          </c:tx>
          <c:spPr>
            <a:pattFill prst="pct80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概況!$A$19:$A$22</c:f>
              <c:strCache>
                <c:ptCount val="4"/>
                <c:pt idx="0">
                  <c:v>静岡市</c:v>
                </c:pt>
                <c:pt idx="1">
                  <c:v>葵　区</c:v>
                </c:pt>
                <c:pt idx="2">
                  <c:v>駿河区</c:v>
                </c:pt>
                <c:pt idx="3">
                  <c:v>清水区</c:v>
                </c:pt>
              </c:strCache>
            </c:strRef>
          </c:cat>
          <c:val>
            <c:numRef>
              <c:f>概況!$B$19:$B$22</c:f>
              <c:numCache>
                <c:formatCode>#,##0;"△ "#,##0</c:formatCode>
                <c:ptCount val="4"/>
                <c:pt idx="0">
                  <c:v>-11230</c:v>
                </c:pt>
                <c:pt idx="1">
                  <c:v>-4142</c:v>
                </c:pt>
                <c:pt idx="2">
                  <c:v>688</c:v>
                </c:pt>
                <c:pt idx="3">
                  <c:v>-7776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F-45AB-9A25-C107A59F79E7}"/>
            </c:ext>
          </c:extLst>
        </c:ser>
        <c:ser>
          <c:idx val="1"/>
          <c:order val="1"/>
          <c:tx>
            <c:strRef>
              <c:f>概況!$C$18</c:f>
              <c:strCache>
                <c:ptCount val="1"/>
                <c:pt idx="0">
                  <c:v>人口（男）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概況!$A$19:$A$22</c:f>
              <c:strCache>
                <c:ptCount val="4"/>
                <c:pt idx="0">
                  <c:v>静岡市</c:v>
                </c:pt>
                <c:pt idx="1">
                  <c:v>葵　区</c:v>
                </c:pt>
                <c:pt idx="2">
                  <c:v>駿河区</c:v>
                </c:pt>
                <c:pt idx="3">
                  <c:v>清水区</c:v>
                </c:pt>
              </c:strCache>
            </c:strRef>
          </c:cat>
          <c:val>
            <c:numRef>
              <c:f>概況!$C$19:$C$22</c:f>
              <c:numCache>
                <c:formatCode>#,##0;"△ "#,##0</c:formatCode>
                <c:ptCount val="4"/>
                <c:pt idx="0">
                  <c:v>-5450</c:v>
                </c:pt>
                <c:pt idx="1">
                  <c:v>-1752</c:v>
                </c:pt>
                <c:pt idx="2">
                  <c:v>-101</c:v>
                </c:pt>
                <c:pt idx="3">
                  <c:v>-3597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FF-45AB-9A25-C107A59F79E7}"/>
            </c:ext>
          </c:extLst>
        </c:ser>
        <c:ser>
          <c:idx val="2"/>
          <c:order val="2"/>
          <c:tx>
            <c:strRef>
              <c:f>概況!$D$18</c:f>
              <c:strCache>
                <c:ptCount val="1"/>
                <c:pt idx="0">
                  <c:v>人口（女）</c:v>
                </c:pt>
              </c:strCache>
            </c:strRef>
          </c:tx>
          <c:spPr>
            <a:pattFill prst="dkHorz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概況!$A$19:$A$22</c:f>
              <c:strCache>
                <c:ptCount val="4"/>
                <c:pt idx="0">
                  <c:v>静岡市</c:v>
                </c:pt>
                <c:pt idx="1">
                  <c:v>葵　区</c:v>
                </c:pt>
                <c:pt idx="2">
                  <c:v>駿河区</c:v>
                </c:pt>
                <c:pt idx="3">
                  <c:v>清水区</c:v>
                </c:pt>
              </c:strCache>
            </c:strRef>
          </c:cat>
          <c:val>
            <c:numRef>
              <c:f>概況!$D$19:$D$22</c:f>
              <c:numCache>
                <c:formatCode>#,##0;"△ "#,##0</c:formatCode>
                <c:ptCount val="4"/>
                <c:pt idx="0">
                  <c:v>-5780</c:v>
                </c:pt>
                <c:pt idx="1">
                  <c:v>-2390</c:v>
                </c:pt>
                <c:pt idx="2">
                  <c:v>789</c:v>
                </c:pt>
                <c:pt idx="3">
                  <c:v>-4179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FF-45AB-9A25-C107A59F7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7650847"/>
        <c:axId val="2057651263"/>
      </c:barChart>
      <c:catAx>
        <c:axId val="2057650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57651263"/>
        <c:crosses val="autoZero"/>
        <c:auto val="1"/>
        <c:lblAlgn val="ctr"/>
        <c:lblOffset val="100"/>
        <c:noMultiLvlLbl val="0"/>
      </c:catAx>
      <c:valAx>
        <c:axId val="2057651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57650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7307930729765"/>
          <c:y val="0.89285665378784174"/>
          <c:w val="0.4158380704924447"/>
          <c:h val="8.2298625715263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>
                <a:solidFill>
                  <a:schemeClr val="tx1"/>
                </a:solidFill>
              </a:rPr>
              <a:t>静岡市の国勢調査人口の推移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4619991386525604E-2"/>
          <c:y val="0.14393968732678686"/>
          <c:w val="0.83200750834938197"/>
          <c:h val="0.573228778134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推移!$C$3</c:f>
              <c:strCache>
                <c:ptCount val="1"/>
                <c:pt idx="0">
                  <c:v>新静岡市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推移!$C$4:$C$24</c:f>
            </c:numRef>
          </c:val>
          <c:extLst>
            <c:ext xmlns:c16="http://schemas.microsoft.com/office/drawing/2014/chart" uri="{C3380CC4-5D6E-409C-BE32-E72D297353CC}">
              <c16:uniqueId val="{00000000-DEB1-43DE-BDDA-255FC3F5E24C}"/>
            </c:ext>
          </c:extLst>
        </c:ser>
        <c:ser>
          <c:idx val="1"/>
          <c:order val="1"/>
          <c:tx>
            <c:strRef>
              <c:f>推移!$D$3</c:f>
              <c:strCache>
                <c:ptCount val="1"/>
                <c:pt idx="0">
                  <c:v>旧静岡市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推移!$D$4:$D$24</c:f>
            </c:numRef>
          </c:val>
          <c:extLst>
            <c:ext xmlns:c16="http://schemas.microsoft.com/office/drawing/2014/chart" uri="{C3380CC4-5D6E-409C-BE32-E72D297353CC}">
              <c16:uniqueId val="{00000001-DEB1-43DE-BDDA-255FC3F5E24C}"/>
            </c:ext>
          </c:extLst>
        </c:ser>
        <c:ser>
          <c:idx val="2"/>
          <c:order val="2"/>
          <c:tx>
            <c:strRef>
              <c:f>推移!$E$3</c:f>
              <c:strCache>
                <c:ptCount val="1"/>
                <c:pt idx="0">
                  <c:v>旧豊田村・大里村・長田村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推移!$E$4:$E$24</c:f>
            </c:numRef>
          </c:val>
          <c:extLst>
            <c:ext xmlns:c16="http://schemas.microsoft.com/office/drawing/2014/chart" uri="{C3380CC4-5D6E-409C-BE32-E72D297353CC}">
              <c16:uniqueId val="{00000002-DEB1-43DE-BDDA-255FC3F5E24C}"/>
            </c:ext>
          </c:extLst>
        </c:ser>
        <c:ser>
          <c:idx val="3"/>
          <c:order val="3"/>
          <c:tx>
            <c:strRef>
              <c:f>推移!$F$3</c:f>
              <c:strCache>
                <c:ptCount val="1"/>
                <c:pt idx="0">
                  <c:v>旧大谷村ほか（※5）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推移!$F$4:$F$24</c:f>
            </c:numRef>
          </c:val>
          <c:extLst>
            <c:ext xmlns:c16="http://schemas.microsoft.com/office/drawing/2014/chart" uri="{C3380CC4-5D6E-409C-BE32-E72D297353CC}">
              <c16:uniqueId val="{00000003-DEB1-43DE-BDDA-255FC3F5E24C}"/>
            </c:ext>
          </c:extLst>
        </c:ser>
        <c:ser>
          <c:idx val="4"/>
          <c:order val="4"/>
          <c:tx>
            <c:strRef>
              <c:f>推移!$G$3</c:f>
              <c:strCache>
                <c:ptCount val="1"/>
                <c:pt idx="0">
                  <c:v>旧西奈村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推移!$G$4:$G$24</c:f>
            </c:numRef>
          </c:val>
          <c:extLst>
            <c:ext xmlns:c16="http://schemas.microsoft.com/office/drawing/2014/chart" uri="{C3380CC4-5D6E-409C-BE32-E72D297353CC}">
              <c16:uniqueId val="{00000004-DEB1-43DE-BDDA-255FC3F5E24C}"/>
            </c:ext>
          </c:extLst>
        </c:ser>
        <c:ser>
          <c:idx val="5"/>
          <c:order val="5"/>
          <c:tx>
            <c:strRef>
              <c:f>推移!$H$3</c:f>
              <c:strCache>
                <c:ptCount val="1"/>
                <c:pt idx="0">
                  <c:v>旧美和村ほか（※4）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推移!$H$4:$H$24</c:f>
            </c:numRef>
          </c:val>
          <c:extLst>
            <c:ext xmlns:c16="http://schemas.microsoft.com/office/drawing/2014/chart" uri="{C3380CC4-5D6E-409C-BE32-E72D297353CC}">
              <c16:uniqueId val="{00000005-DEB1-43DE-BDDA-255FC3F5E24C}"/>
            </c:ext>
          </c:extLst>
        </c:ser>
        <c:ser>
          <c:idx val="6"/>
          <c:order val="6"/>
          <c:tx>
            <c:strRef>
              <c:f>推移!$I$3</c:f>
              <c:strCache>
                <c:ptCount val="1"/>
                <c:pt idx="0">
                  <c:v>旧大河内村ほか（※3）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推移!$I$4:$I$24</c:f>
            </c:numRef>
          </c:val>
          <c:extLst>
            <c:ext xmlns:c16="http://schemas.microsoft.com/office/drawing/2014/chart" uri="{C3380CC4-5D6E-409C-BE32-E72D297353CC}">
              <c16:uniqueId val="{00000006-DEB1-43DE-BDDA-255FC3F5E24C}"/>
            </c:ext>
          </c:extLst>
        </c:ser>
        <c:ser>
          <c:idx val="7"/>
          <c:order val="7"/>
          <c:tx>
            <c:strRef>
              <c:f>推移!$J$3</c:f>
              <c:strCache>
                <c:ptCount val="1"/>
                <c:pt idx="0">
                  <c:v>旧清水市（※2）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推移!$J$4:$J$24</c:f>
            </c:numRef>
          </c:val>
          <c:extLst>
            <c:ext xmlns:c16="http://schemas.microsoft.com/office/drawing/2014/chart" uri="{C3380CC4-5D6E-409C-BE32-E72D297353CC}">
              <c16:uniqueId val="{00000007-DEB1-43DE-BDDA-255FC3F5E24C}"/>
            </c:ext>
          </c:extLst>
        </c:ser>
        <c:ser>
          <c:idx val="8"/>
          <c:order val="8"/>
          <c:tx>
            <c:strRef>
              <c:f>推移!$K$3</c:f>
              <c:strCache>
                <c:ptCount val="1"/>
                <c:pt idx="0">
                  <c:v>旧飯田村・高部村・有度村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推移!$K$4:$K$24</c:f>
            </c:numRef>
          </c:val>
          <c:extLst>
            <c:ext xmlns:c16="http://schemas.microsoft.com/office/drawing/2014/chart" uri="{C3380CC4-5D6E-409C-BE32-E72D297353CC}">
              <c16:uniqueId val="{00000008-DEB1-43DE-BDDA-255FC3F5E24C}"/>
            </c:ext>
          </c:extLst>
        </c:ser>
        <c:ser>
          <c:idx val="9"/>
          <c:order val="9"/>
          <c:tx>
            <c:strRef>
              <c:f>推移!$L$3</c:f>
              <c:strCache>
                <c:ptCount val="1"/>
                <c:pt idx="0">
                  <c:v>旧興津町ほか（※1）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推移!$L$4:$L$24</c:f>
            </c:numRef>
          </c:val>
          <c:extLst>
            <c:ext xmlns:c16="http://schemas.microsoft.com/office/drawing/2014/chart" uri="{C3380CC4-5D6E-409C-BE32-E72D297353CC}">
              <c16:uniqueId val="{00000009-DEB1-43DE-BDDA-255FC3F5E24C}"/>
            </c:ext>
          </c:extLst>
        </c:ser>
        <c:ser>
          <c:idx val="10"/>
          <c:order val="10"/>
          <c:tx>
            <c:strRef>
              <c:f>推移!$M$3</c:f>
              <c:strCache>
                <c:ptCount val="1"/>
                <c:pt idx="0">
                  <c:v>旧蒲原町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推移!$M$4:$M$24</c:f>
            </c:numRef>
          </c:val>
          <c:extLst>
            <c:ext xmlns:c16="http://schemas.microsoft.com/office/drawing/2014/chart" uri="{C3380CC4-5D6E-409C-BE32-E72D297353CC}">
              <c16:uniqueId val="{0000000A-DEB1-43DE-BDDA-255FC3F5E24C}"/>
            </c:ext>
          </c:extLst>
        </c:ser>
        <c:ser>
          <c:idx val="11"/>
          <c:order val="11"/>
          <c:tx>
            <c:strRef>
              <c:f>推移!$N$3</c:f>
              <c:strCache>
                <c:ptCount val="1"/>
                <c:pt idx="0">
                  <c:v>旧由比町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推移!$N$4:$N$24</c:f>
            </c:numRef>
          </c:val>
          <c:extLst>
            <c:ext xmlns:c16="http://schemas.microsoft.com/office/drawing/2014/chart" uri="{C3380CC4-5D6E-409C-BE32-E72D297353CC}">
              <c16:uniqueId val="{0000000B-DEB1-43DE-BDDA-255FC3F5E24C}"/>
            </c:ext>
          </c:extLst>
        </c:ser>
        <c:ser>
          <c:idx val="12"/>
          <c:order val="12"/>
          <c:tx>
            <c:strRef>
              <c:f>推移!$O$3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推移!$O$4:$O$24</c:f>
              <c:numCache>
                <c:formatCode>#,##0_);[Red]\(#,##0\)</c:formatCode>
                <c:ptCount val="21"/>
                <c:pt idx="0">
                  <c:v>263098</c:v>
                </c:pt>
                <c:pt idx="1">
                  <c:v>301762</c:v>
                </c:pt>
                <c:pt idx="2">
                  <c:v>333137</c:v>
                </c:pt>
                <c:pt idx="3">
                  <c:v>367945</c:v>
                </c:pt>
                <c:pt idx="4">
                  <c:v>395189</c:v>
                </c:pt>
                <c:pt idx="5">
                  <c:v>426566</c:v>
                </c:pt>
                <c:pt idx="6">
                  <c:v>467752</c:v>
                </c:pt>
                <c:pt idx="7">
                  <c:v>524827</c:v>
                </c:pt>
                <c:pt idx="8">
                  <c:v>576482</c:v>
                </c:pt>
                <c:pt idx="9">
                  <c:v>634247</c:v>
                </c:pt>
                <c:pt idx="10">
                  <c:v>681797</c:v>
                </c:pt>
                <c:pt idx="11">
                  <c:v>718719</c:v>
                </c:pt>
                <c:pt idx="12">
                  <c:v>727260</c:v>
                </c:pt>
                <c:pt idx="13">
                  <c:v>737098</c:v>
                </c:pt>
                <c:pt idx="14">
                  <c:v>739300</c:v>
                </c:pt>
                <c:pt idx="15">
                  <c:v>738674</c:v>
                </c:pt>
                <c:pt idx="16">
                  <c:v>729980</c:v>
                </c:pt>
                <c:pt idx="17">
                  <c:v>723323</c:v>
                </c:pt>
                <c:pt idx="18">
                  <c:v>716197</c:v>
                </c:pt>
                <c:pt idx="19">
                  <c:v>704989</c:v>
                </c:pt>
                <c:pt idx="20">
                  <c:v>693759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B1-43DE-BDDA-255FC3F5E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027167"/>
        <c:axId val="711031743"/>
      </c:barChart>
      <c:lineChart>
        <c:grouping val="standard"/>
        <c:varyColors val="0"/>
        <c:ser>
          <c:idx val="14"/>
          <c:order val="13"/>
          <c:tx>
            <c:strRef>
              <c:f>推移!$Q$3</c:f>
              <c:strCache>
                <c:ptCount val="1"/>
                <c:pt idx="0">
                  <c:v>増減率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推移!$B$4:$B$24</c:f>
              <c:strCache>
                <c:ptCount val="21"/>
                <c:pt idx="0">
                  <c:v>大正9年</c:v>
                </c:pt>
                <c:pt idx="1">
                  <c:v>大正14年</c:v>
                </c:pt>
                <c:pt idx="2">
                  <c:v>昭和5年</c:v>
                </c:pt>
                <c:pt idx="3">
                  <c:v>昭和10年</c:v>
                </c:pt>
                <c:pt idx="4">
                  <c:v>昭和15年</c:v>
                </c:pt>
                <c:pt idx="5">
                  <c:v>昭和22年</c:v>
                </c:pt>
                <c:pt idx="6">
                  <c:v>昭和25年</c:v>
                </c:pt>
                <c:pt idx="7">
                  <c:v>昭和30年</c:v>
                </c:pt>
                <c:pt idx="8">
                  <c:v>昭和35年</c:v>
                </c:pt>
                <c:pt idx="9">
                  <c:v>昭和40年</c:v>
                </c:pt>
                <c:pt idx="10">
                  <c:v>昭和45年</c:v>
                </c:pt>
                <c:pt idx="11">
                  <c:v>昭和50年</c:v>
                </c:pt>
                <c:pt idx="12">
                  <c:v>昭和55年</c:v>
                </c:pt>
                <c:pt idx="13">
                  <c:v>昭和60年</c:v>
                </c:pt>
                <c:pt idx="14">
                  <c:v>平成2年</c:v>
                </c:pt>
                <c:pt idx="15">
                  <c:v>平成7年</c:v>
                </c:pt>
                <c:pt idx="16">
                  <c:v>平成12年</c:v>
                </c:pt>
                <c:pt idx="17">
                  <c:v>平成17年</c:v>
                </c:pt>
                <c:pt idx="18">
                  <c:v>平成22年</c:v>
                </c:pt>
                <c:pt idx="19">
                  <c:v>平成27年</c:v>
                </c:pt>
                <c:pt idx="20">
                  <c:v>令和2年</c:v>
                </c:pt>
              </c:strCache>
            </c:strRef>
          </c:cat>
          <c:val>
            <c:numRef>
              <c:f>推移!$Q$4:$Q$24</c:f>
              <c:numCache>
                <c:formatCode>#,##0.00_);[Red]\(#,##0.00\)</c:formatCode>
                <c:ptCount val="21"/>
                <c:pt idx="1">
                  <c:v>14.695664733293299</c:v>
                </c:pt>
                <c:pt idx="2">
                  <c:v>10.397266720130434</c:v>
                </c:pt>
                <c:pt idx="3">
                  <c:v>10.448554198422871</c:v>
                </c:pt>
                <c:pt idx="4">
                  <c:v>7.4043675005775311</c:v>
                </c:pt>
                <c:pt idx="5">
                  <c:v>7.9397452864325677</c:v>
                </c:pt>
                <c:pt idx="6">
                  <c:v>9.6552467847882859</c:v>
                </c:pt>
                <c:pt idx="7">
                  <c:v>12.201978826386632</c:v>
                </c:pt>
                <c:pt idx="8">
                  <c:v>9.8422908882355529</c:v>
                </c:pt>
                <c:pt idx="9">
                  <c:v>10.02026082340819</c:v>
                </c:pt>
                <c:pt idx="10">
                  <c:v>7.4970792136186697</c:v>
                </c:pt>
                <c:pt idx="11">
                  <c:v>5.4153949049350469</c:v>
                </c:pt>
                <c:pt idx="12">
                  <c:v>1.1883642981471201</c:v>
                </c:pt>
                <c:pt idx="13">
                  <c:v>1.3527486731017793</c:v>
                </c:pt>
                <c:pt idx="14">
                  <c:v>0.2987391093178926</c:v>
                </c:pt>
                <c:pt idx="15" formatCode="#,##0.00;&quot;△ &quot;#,##0.00">
                  <c:v>-8.4674692276477739E-2</c:v>
                </c:pt>
                <c:pt idx="16" formatCode="#,##0.00;&quot;△ &quot;#,##0.00">
                  <c:v>-1.176973874808102</c:v>
                </c:pt>
                <c:pt idx="17" formatCode="#,##0.00;&quot;△ &quot;#,##0.00">
                  <c:v>-0.91194279295323155</c:v>
                </c:pt>
                <c:pt idx="18" formatCode="#,##0.00;&quot;△ &quot;#,##0.00">
                  <c:v>-0.98517536425635577</c:v>
                </c:pt>
                <c:pt idx="19" formatCode="#,##0.00;&quot;△ &quot;#,##0.00">
                  <c:v>-1.5649325534734158</c:v>
                </c:pt>
                <c:pt idx="20" formatCode="#,##0.00;&quot;△ &quot;#,##0.00">
                  <c:v>-1.5929326556868264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EB1-43DE-BDDA-255FC3F5E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101215"/>
        <c:axId val="711100383"/>
      </c:lineChart>
      <c:catAx>
        <c:axId val="711027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1031743"/>
        <c:crosses val="autoZero"/>
        <c:auto val="1"/>
        <c:lblAlgn val="ctr"/>
        <c:lblOffset val="100"/>
        <c:noMultiLvlLbl val="0"/>
      </c:catAx>
      <c:valAx>
        <c:axId val="711031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1027167"/>
        <c:crosses val="autoZero"/>
        <c:crossBetween val="between"/>
      </c:valAx>
      <c:valAx>
        <c:axId val="711100383"/>
        <c:scaling>
          <c:orientation val="minMax"/>
        </c:scaling>
        <c:delete val="0"/>
        <c:axPos val="r"/>
        <c:numFmt formatCode="#,##0;&quot;△ 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1101215"/>
        <c:crosses val="max"/>
        <c:crossBetween val="between"/>
      </c:valAx>
      <c:catAx>
        <c:axId val="7111012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1100383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accent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.xm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2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114300</xdr:rowOff>
    </xdr:from>
    <xdr:to>
      <xdr:col>4</xdr:col>
      <xdr:colOff>1171575</xdr:colOff>
      <xdr:row>47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904875</xdr:colOff>
      <xdr:row>30</xdr:row>
      <xdr:rowOff>95250</xdr:rowOff>
    </xdr:from>
    <xdr:to>
      <xdr:col>4</xdr:col>
      <xdr:colOff>666751</xdr:colOff>
      <xdr:row>33</xdr:row>
      <xdr:rowOff>142875</xdr:rowOff>
    </xdr:to>
    <xdr:sp macro="" textlink="">
      <xdr:nvSpPr>
        <xdr:cNvPr id="3" name="角丸四角形吹き出し 2"/>
        <xdr:cNvSpPr/>
      </xdr:nvSpPr>
      <xdr:spPr>
        <a:xfrm>
          <a:off x="4219575" y="6124575"/>
          <a:ext cx="981076" cy="590550"/>
        </a:xfrm>
        <a:prstGeom prst="wedgeRoundRectCallout">
          <a:avLst>
            <a:gd name="adj1" fmla="val -46738"/>
            <a:gd name="adj2" fmla="val 6630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i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駿河区は、</a:t>
          </a:r>
          <a:endParaRPr kumimoji="1" lang="en-US" altLang="ja-JP" sz="1050" i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 i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前回比増</a:t>
          </a:r>
        </a:p>
      </xdr:txBody>
    </xdr:sp>
    <xdr:clientData/>
  </xdr:twoCellAnchor>
  <xdr:twoCellAnchor>
    <xdr:from>
      <xdr:col>2</xdr:col>
      <xdr:colOff>619126</xdr:colOff>
      <xdr:row>39</xdr:row>
      <xdr:rowOff>152400</xdr:rowOff>
    </xdr:from>
    <xdr:to>
      <xdr:col>3</xdr:col>
      <xdr:colOff>885826</xdr:colOff>
      <xdr:row>43</xdr:row>
      <xdr:rowOff>19050</xdr:rowOff>
    </xdr:to>
    <xdr:sp macro="" textlink="">
      <xdr:nvSpPr>
        <xdr:cNvPr id="4" name="角丸四角形吹き出し 3"/>
        <xdr:cNvSpPr/>
      </xdr:nvSpPr>
      <xdr:spPr>
        <a:xfrm>
          <a:off x="2714626" y="7810500"/>
          <a:ext cx="1485900" cy="590550"/>
        </a:xfrm>
        <a:prstGeom prst="wedgeRoundRectCallout">
          <a:avLst>
            <a:gd name="adj1" fmla="val -41610"/>
            <a:gd name="adj2" fmla="val -7401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i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葵区・清水区は、</a:t>
          </a:r>
          <a:endParaRPr kumimoji="1" lang="en-US" altLang="ja-JP" sz="1050" i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50" i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前回比減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0.47627</cdr:x>
      <cdr:y>0.54141</cdr:y>
    </cdr:from>
    <cdr:to>
      <cdr:x>0.73758</cdr:x>
      <cdr:y>0.73395</cdr:y>
    </cdr:to>
    <cdr:sp macro="" textlink="">
      <cdr:nvSpPr>
        <cdr:cNvPr id="2" name="角丸四角形吹き出し 1"/>
        <cdr:cNvSpPr/>
      </cdr:nvSpPr>
      <cdr:spPr>
        <a:xfrm xmlns:a="http://schemas.openxmlformats.org/drawingml/2006/main">
          <a:off x="2708275" y="1660525"/>
          <a:ext cx="1485900" cy="590550"/>
        </a:xfrm>
        <a:prstGeom xmlns:a="http://schemas.openxmlformats.org/drawingml/2006/main" prst="wedgeRoundRectCallout">
          <a:avLst>
            <a:gd name="adj1" fmla="val 56467"/>
            <a:gd name="adj2" fmla="val -70793"/>
            <a:gd name="adj3" fmla="val 16667"/>
          </a:avLst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kumimoji="1" lang="ja-JP" altLang="en-US" sz="1050" i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26</xdr:row>
      <xdr:rowOff>171449</xdr:rowOff>
    </xdr:from>
    <xdr:to>
      <xdr:col>18</xdr:col>
      <xdr:colOff>504825</xdr:colOff>
      <xdr:row>48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0.02791</cdr:x>
      <cdr:y>0.00229</cdr:y>
    </cdr:from>
    <cdr:to>
      <cdr:x>0.17253</cdr:x>
      <cdr:y>0.09653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74096" y="7735"/>
          <a:ext cx="902275" cy="3177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/>
            <a:t>(</a:t>
          </a:r>
          <a:r>
            <a:rPr kumimoji="1" lang="ja-JP" altLang="en-US" sz="1000"/>
            <a:t>人</a:t>
          </a:r>
          <a:r>
            <a:rPr kumimoji="1" lang="en-US" altLang="ja-JP" sz="1000"/>
            <a:t>)</a:t>
          </a:r>
          <a:endParaRPr kumimoji="1" lang="ja-JP" altLang="en-US" sz="1000"/>
        </a:p>
      </cdr:txBody>
    </cdr:sp>
  </cdr:relSizeAnchor>
  <cdr:relSizeAnchor xmlns:cdr="http://schemas.openxmlformats.org/drawingml/2006/chartDrawing">
    <cdr:from>
      <cdr:x>0.85538</cdr:x>
      <cdr:y>0.0074</cdr:y>
    </cdr:from>
    <cdr:to>
      <cdr:x>1</cdr:x>
      <cdr:y>0.10163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5336600" y="24937"/>
          <a:ext cx="902275" cy="3177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/>
            <a:t>(</a:t>
          </a:r>
          <a:r>
            <a:rPr kumimoji="1" lang="ja-JP" altLang="en-US" sz="1000"/>
            <a:t>％</a:t>
          </a:r>
          <a:r>
            <a:rPr kumimoji="1" lang="en-US" altLang="ja-JP" sz="1000"/>
            <a:t>)</a:t>
          </a:r>
          <a:endParaRPr kumimoji="1" lang="ja-JP" altLang="en-US" sz="10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G8" sqref="G8"/>
    </sheetView>
  </sheetViews>
  <sheetFormatPr defaultRowHeight="14.25" x14ac:dyDescent="0.4"/>
  <cols>
    <col min="1" max="1" width="8.875" style="15" customWidth="1"/>
    <col min="2" max="2" width="18.625" style="1" customWidth="1"/>
    <col min="3" max="5" width="16" style="1" customWidth="1"/>
    <col min="6" max="10" width="9" style="1"/>
    <col min="11" max="16384" width="9" style="2"/>
  </cols>
  <sheetData>
    <row r="1" spans="1:10" ht="39.75" customHeight="1" x14ac:dyDescent="0.4">
      <c r="A1" s="36" t="s">
        <v>10</v>
      </c>
      <c r="B1" s="36"/>
      <c r="C1" s="36"/>
      <c r="D1" s="36"/>
      <c r="E1" s="36"/>
    </row>
    <row r="2" spans="1:10" ht="11.25" customHeight="1" x14ac:dyDescent="0.4">
      <c r="B2" s="35"/>
      <c r="C2" s="35"/>
      <c r="D2" s="35"/>
      <c r="E2" s="35"/>
    </row>
    <row r="3" spans="1:10" ht="17.25" x14ac:dyDescent="0.4">
      <c r="A3" s="17" t="s">
        <v>11</v>
      </c>
    </row>
    <row r="4" spans="1:10" s="4" customFormat="1" x14ac:dyDescent="0.4">
      <c r="A4" s="11"/>
      <c r="B4" s="11" t="s">
        <v>2</v>
      </c>
      <c r="C4" s="11" t="s">
        <v>3</v>
      </c>
      <c r="D4" s="11" t="s">
        <v>4</v>
      </c>
      <c r="E4" s="11" t="s">
        <v>1</v>
      </c>
      <c r="F4" s="3"/>
      <c r="G4" s="3"/>
      <c r="H4" s="3"/>
      <c r="I4" s="3"/>
      <c r="J4" s="3"/>
    </row>
    <row r="5" spans="1:10" ht="15" customHeight="1" x14ac:dyDescent="0.4">
      <c r="A5" s="12" t="s">
        <v>0</v>
      </c>
      <c r="B5" s="14">
        <v>693759</v>
      </c>
      <c r="C5" s="6">
        <v>337888</v>
      </c>
      <c r="D5" s="6">
        <v>355871</v>
      </c>
      <c r="E5" s="5">
        <v>296778</v>
      </c>
      <c r="F5" s="7"/>
      <c r="G5" s="7"/>
      <c r="H5" s="7"/>
      <c r="I5" s="7"/>
      <c r="J5" s="7"/>
    </row>
    <row r="6" spans="1:10" ht="15" customHeight="1" x14ac:dyDescent="0.4">
      <c r="A6" s="12" t="s">
        <v>6</v>
      </c>
      <c r="B6" s="5">
        <v>249451</v>
      </c>
      <c r="C6" s="6">
        <v>120009</v>
      </c>
      <c r="D6" s="6">
        <v>129442</v>
      </c>
      <c r="E6" s="5">
        <v>105040</v>
      </c>
      <c r="F6" s="7"/>
      <c r="G6" s="7"/>
      <c r="H6" s="7"/>
      <c r="I6" s="7"/>
      <c r="J6" s="7"/>
    </row>
    <row r="7" spans="1:10" ht="15" customHeight="1" x14ac:dyDescent="0.4">
      <c r="A7" s="12" t="s">
        <v>7</v>
      </c>
      <c r="B7" s="5">
        <v>213107</v>
      </c>
      <c r="C7" s="6">
        <v>105156</v>
      </c>
      <c r="D7" s="6">
        <v>107951</v>
      </c>
      <c r="E7" s="5">
        <v>96030</v>
      </c>
      <c r="F7" s="7"/>
      <c r="G7" s="7"/>
      <c r="H7" s="7"/>
      <c r="I7" s="7"/>
      <c r="J7" s="7"/>
    </row>
    <row r="8" spans="1:10" ht="15" customHeight="1" x14ac:dyDescent="0.4">
      <c r="A8" s="12" t="s">
        <v>8</v>
      </c>
      <c r="B8" s="5">
        <v>231201</v>
      </c>
      <c r="C8" s="6">
        <v>112723</v>
      </c>
      <c r="D8" s="6">
        <v>118478</v>
      </c>
      <c r="E8" s="5">
        <v>95708</v>
      </c>
      <c r="F8" s="7"/>
      <c r="G8" s="7"/>
      <c r="H8" s="7"/>
      <c r="I8" s="7"/>
      <c r="J8" s="7"/>
    </row>
    <row r="9" spans="1:10" x14ac:dyDescent="0.4">
      <c r="A9" s="16"/>
      <c r="B9" s="7"/>
      <c r="C9" s="7"/>
      <c r="D9" s="7"/>
      <c r="E9" s="7"/>
      <c r="F9" s="7"/>
      <c r="G9" s="7"/>
      <c r="H9" s="7"/>
      <c r="I9" s="7"/>
      <c r="J9" s="7"/>
    </row>
    <row r="10" spans="1:10" ht="17.25" x14ac:dyDescent="0.4">
      <c r="A10" s="17" t="s">
        <v>12</v>
      </c>
    </row>
    <row r="11" spans="1:10" x14ac:dyDescent="0.4">
      <c r="A11" s="12"/>
      <c r="B11" s="11" t="s">
        <v>2</v>
      </c>
      <c r="C11" s="11" t="s">
        <v>3</v>
      </c>
      <c r="D11" s="11" t="s">
        <v>4</v>
      </c>
      <c r="E11" s="11" t="s">
        <v>1</v>
      </c>
      <c r="F11" s="3"/>
      <c r="G11" s="3"/>
      <c r="H11" s="3"/>
      <c r="I11" s="3"/>
      <c r="J11" s="3"/>
    </row>
    <row r="12" spans="1:10" ht="15" customHeight="1" x14ac:dyDescent="0.4">
      <c r="A12" s="12" t="s">
        <v>0</v>
      </c>
      <c r="B12" s="6">
        <v>704989</v>
      </c>
      <c r="C12" s="6">
        <v>343338</v>
      </c>
      <c r="D12" s="6">
        <v>361651</v>
      </c>
      <c r="E12" s="6">
        <v>286013</v>
      </c>
      <c r="F12" s="7"/>
      <c r="G12" s="7"/>
      <c r="H12" s="7"/>
      <c r="I12" s="7"/>
      <c r="J12" s="7"/>
    </row>
    <row r="13" spans="1:10" ht="15" customHeight="1" x14ac:dyDescent="0.4">
      <c r="A13" s="12" t="s">
        <v>6</v>
      </c>
      <c r="B13" s="6">
        <v>253593</v>
      </c>
      <c r="C13" s="6">
        <v>121761</v>
      </c>
      <c r="D13" s="6">
        <v>131832</v>
      </c>
      <c r="E13" s="6">
        <v>101673</v>
      </c>
      <c r="F13" s="7"/>
      <c r="G13" s="7"/>
      <c r="H13" s="7"/>
      <c r="I13" s="7"/>
      <c r="J13" s="7"/>
    </row>
    <row r="14" spans="1:10" ht="15" customHeight="1" x14ac:dyDescent="0.4">
      <c r="A14" s="12" t="s">
        <v>7</v>
      </c>
      <c r="B14" s="6">
        <v>212419</v>
      </c>
      <c r="C14" s="6">
        <v>105257</v>
      </c>
      <c r="D14" s="6">
        <v>107162</v>
      </c>
      <c r="E14" s="6">
        <v>90631</v>
      </c>
      <c r="F14" s="7"/>
      <c r="G14" s="7"/>
      <c r="H14" s="7"/>
      <c r="I14" s="7"/>
      <c r="J14" s="7"/>
    </row>
    <row r="15" spans="1:10" ht="15" customHeight="1" x14ac:dyDescent="0.4">
      <c r="A15" s="12" t="s">
        <v>8</v>
      </c>
      <c r="B15" s="6">
        <v>238977</v>
      </c>
      <c r="C15" s="6">
        <v>116320</v>
      </c>
      <c r="D15" s="6">
        <v>122657</v>
      </c>
      <c r="E15" s="6">
        <v>93709</v>
      </c>
      <c r="F15" s="7"/>
      <c r="G15" s="7"/>
      <c r="H15" s="7"/>
      <c r="I15" s="7"/>
      <c r="J15" s="7"/>
    </row>
    <row r="16" spans="1:10" ht="15" customHeight="1" x14ac:dyDescent="0.4">
      <c r="A16" s="16"/>
      <c r="B16" s="7"/>
      <c r="C16" s="7"/>
      <c r="D16" s="7"/>
      <c r="E16" s="7"/>
      <c r="F16" s="7"/>
      <c r="G16" s="7"/>
      <c r="H16" s="7"/>
      <c r="I16" s="7"/>
      <c r="J16" s="7"/>
    </row>
    <row r="17" spans="1:10" ht="17.25" x14ac:dyDescent="0.4">
      <c r="A17" s="17" t="s">
        <v>5</v>
      </c>
    </row>
    <row r="18" spans="1:10" x14ac:dyDescent="0.4">
      <c r="A18" s="12"/>
      <c r="B18" s="11" t="s">
        <v>2</v>
      </c>
      <c r="C18" s="11" t="s">
        <v>3</v>
      </c>
      <c r="D18" s="11" t="s">
        <v>4</v>
      </c>
      <c r="E18" s="11" t="s">
        <v>1</v>
      </c>
    </row>
    <row r="19" spans="1:10" ht="15" customHeight="1" x14ac:dyDescent="0.4">
      <c r="A19" s="12" t="s">
        <v>0</v>
      </c>
      <c r="B19" s="10">
        <f t="shared" ref="B19:D19" si="0">B5-B12</f>
        <v>-11230</v>
      </c>
      <c r="C19" s="10">
        <f t="shared" si="0"/>
        <v>-5450</v>
      </c>
      <c r="D19" s="10">
        <f t="shared" si="0"/>
        <v>-5780</v>
      </c>
      <c r="E19" s="10">
        <f>E5-E12</f>
        <v>10765</v>
      </c>
      <c r="F19" s="7"/>
      <c r="G19" s="7"/>
      <c r="H19" s="7"/>
      <c r="I19" s="7"/>
      <c r="J19" s="7"/>
    </row>
    <row r="20" spans="1:10" ht="15" customHeight="1" x14ac:dyDescent="0.4">
      <c r="A20" s="12" t="s">
        <v>6</v>
      </c>
      <c r="B20" s="10">
        <f t="shared" ref="B20:D20" si="1">B6-B13</f>
        <v>-4142</v>
      </c>
      <c r="C20" s="10">
        <f t="shared" si="1"/>
        <v>-1752</v>
      </c>
      <c r="D20" s="10">
        <f t="shared" si="1"/>
        <v>-2390</v>
      </c>
      <c r="E20" s="10">
        <f>E6-E13</f>
        <v>3367</v>
      </c>
      <c r="F20" s="7"/>
      <c r="G20" s="7"/>
      <c r="H20" s="7"/>
      <c r="I20" s="7"/>
      <c r="J20" s="7"/>
    </row>
    <row r="21" spans="1:10" ht="15" customHeight="1" x14ac:dyDescent="0.4">
      <c r="A21" s="12" t="s">
        <v>7</v>
      </c>
      <c r="B21" s="10">
        <f t="shared" ref="B21:D21" si="2">B7-B14</f>
        <v>688</v>
      </c>
      <c r="C21" s="10">
        <f t="shared" si="2"/>
        <v>-101</v>
      </c>
      <c r="D21" s="10">
        <f t="shared" si="2"/>
        <v>789</v>
      </c>
      <c r="E21" s="10">
        <f>E7-E14</f>
        <v>5399</v>
      </c>
      <c r="F21" s="7"/>
      <c r="G21" s="7"/>
      <c r="H21" s="7"/>
      <c r="I21" s="7"/>
      <c r="J21" s="7"/>
    </row>
    <row r="22" spans="1:10" ht="15" customHeight="1" x14ac:dyDescent="0.4">
      <c r="A22" s="12" t="s">
        <v>8</v>
      </c>
      <c r="B22" s="10">
        <f t="shared" ref="B22:D22" si="3">B8-B15</f>
        <v>-7776</v>
      </c>
      <c r="C22" s="10">
        <f t="shared" si="3"/>
        <v>-3597</v>
      </c>
      <c r="D22" s="10">
        <f t="shared" si="3"/>
        <v>-4179</v>
      </c>
      <c r="E22" s="10">
        <f>E8-E15</f>
        <v>1999</v>
      </c>
      <c r="F22" s="7"/>
      <c r="G22" s="7"/>
      <c r="H22" s="7"/>
      <c r="I22" s="7"/>
      <c r="J22" s="7"/>
    </row>
    <row r="23" spans="1:10" x14ac:dyDescent="0.4">
      <c r="A23" s="16"/>
      <c r="B23" s="8"/>
      <c r="C23" s="8"/>
      <c r="D23" s="8"/>
      <c r="E23" s="8"/>
      <c r="F23" s="7"/>
      <c r="G23" s="7"/>
      <c r="H23" s="7"/>
      <c r="I23" s="7"/>
      <c r="J23" s="7"/>
    </row>
    <row r="24" spans="1:10" ht="17.25" x14ac:dyDescent="0.4">
      <c r="A24" s="17" t="s">
        <v>9</v>
      </c>
    </row>
    <row r="25" spans="1:10" x14ac:dyDescent="0.4">
      <c r="A25" s="11"/>
      <c r="B25" s="11" t="s">
        <v>2</v>
      </c>
      <c r="C25" s="11" t="s">
        <v>3</v>
      </c>
      <c r="D25" s="11" t="s">
        <v>4</v>
      </c>
      <c r="E25" s="11" t="s">
        <v>1</v>
      </c>
      <c r="F25" s="3"/>
      <c r="G25" s="3"/>
      <c r="H25" s="3"/>
      <c r="I25" s="3"/>
      <c r="J25" s="3"/>
    </row>
    <row r="26" spans="1:10" ht="15" customHeight="1" x14ac:dyDescent="0.4">
      <c r="A26" s="12" t="s">
        <v>0</v>
      </c>
      <c r="B26" s="13">
        <f>(B5-B12)/B12*100</f>
        <v>-1.5929326556868264</v>
      </c>
      <c r="C26" s="13">
        <f t="shared" ref="C26:E26" si="4">(C5-C12)/C12*100</f>
        <v>-1.5873570650496012</v>
      </c>
      <c r="D26" s="13">
        <f t="shared" si="4"/>
        <v>-1.598225913933599</v>
      </c>
      <c r="E26" s="13">
        <f t="shared" si="4"/>
        <v>3.763814931489128</v>
      </c>
      <c r="F26" s="9"/>
      <c r="G26" s="9"/>
      <c r="H26" s="9"/>
      <c r="I26" s="9"/>
      <c r="J26" s="9"/>
    </row>
    <row r="27" spans="1:10" ht="15" customHeight="1" x14ac:dyDescent="0.4">
      <c r="A27" s="12" t="s">
        <v>6</v>
      </c>
      <c r="B27" s="13">
        <f t="shared" ref="B27:E29" si="5">(B6-B13)/B13*100</f>
        <v>-1.6333258410129619</v>
      </c>
      <c r="C27" s="13">
        <f t="shared" si="5"/>
        <v>-1.4388843718432009</v>
      </c>
      <c r="D27" s="13">
        <f t="shared" si="5"/>
        <v>-1.8129134049396201</v>
      </c>
      <c r="E27" s="13">
        <f t="shared" si="5"/>
        <v>3.3115969824830582</v>
      </c>
      <c r="F27" s="9"/>
      <c r="G27" s="9"/>
      <c r="H27" s="9"/>
      <c r="I27" s="9"/>
      <c r="J27" s="9"/>
    </row>
    <row r="28" spans="1:10" ht="15" customHeight="1" x14ac:dyDescent="0.4">
      <c r="A28" s="12" t="s">
        <v>7</v>
      </c>
      <c r="B28" s="13">
        <f t="shared" si="5"/>
        <v>0.32388816442973556</v>
      </c>
      <c r="C28" s="13">
        <f t="shared" si="5"/>
        <v>-9.5955613403384099E-2</v>
      </c>
      <c r="D28" s="13">
        <f t="shared" si="5"/>
        <v>0.73626845336966462</v>
      </c>
      <c r="E28" s="13">
        <f t="shared" si="5"/>
        <v>5.9571228387637785</v>
      </c>
      <c r="F28" s="9"/>
      <c r="G28" s="9"/>
      <c r="H28" s="9"/>
      <c r="I28" s="9"/>
      <c r="J28" s="9"/>
    </row>
    <row r="29" spans="1:10" ht="15" customHeight="1" x14ac:dyDescent="0.4">
      <c r="A29" s="12" t="s">
        <v>8</v>
      </c>
      <c r="B29" s="13">
        <f t="shared" si="5"/>
        <v>-3.2538696192520615</v>
      </c>
      <c r="C29" s="13">
        <f t="shared" si="5"/>
        <v>-3.0923314993122419</v>
      </c>
      <c r="D29" s="13">
        <f t="shared" si="5"/>
        <v>-3.4070619695573838</v>
      </c>
      <c r="E29" s="13">
        <f t="shared" si="5"/>
        <v>2.1331995859522563</v>
      </c>
      <c r="F29" s="9"/>
      <c r="G29" s="9"/>
      <c r="H29" s="9"/>
      <c r="I29" s="9"/>
      <c r="J29" s="9"/>
    </row>
  </sheetData>
  <mergeCells count="2">
    <mergeCell ref="B2:E2"/>
    <mergeCell ref="A1:E1"/>
  </mergeCells>
  <phoneticPr fontId="18"/>
  <pageMargins left="0.9055118110236221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19" zoomScaleNormal="100" workbookViewId="0">
      <selection activeCell="U38" sqref="U38"/>
    </sheetView>
  </sheetViews>
  <sheetFormatPr defaultRowHeight="13.5" x14ac:dyDescent="0.4"/>
  <cols>
    <col min="1" max="1" width="9" style="18"/>
    <col min="2" max="2" width="14.875" style="19" customWidth="1"/>
    <col min="3" max="14" width="9" style="18" hidden="1" customWidth="1"/>
    <col min="15" max="15" width="15.25" style="18" customWidth="1"/>
    <col min="16" max="16" width="13.125" style="18" customWidth="1"/>
    <col min="17" max="17" width="14.75" style="18" customWidth="1"/>
    <col min="18" max="16384" width="9" style="18"/>
  </cols>
  <sheetData>
    <row r="1" spans="1:21" ht="28.5" x14ac:dyDescent="0.4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29"/>
      <c r="U1" s="29"/>
    </row>
    <row r="3" spans="1:21" s="19" customFormat="1" ht="14.25" x14ac:dyDescent="0.4">
      <c r="B3" s="20"/>
      <c r="C3" s="20" t="s">
        <v>14</v>
      </c>
      <c r="D3" s="20" t="s">
        <v>15</v>
      </c>
      <c r="E3" s="20" t="s">
        <v>16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0" t="s">
        <v>23</v>
      </c>
      <c r="M3" s="20" t="s">
        <v>24</v>
      </c>
      <c r="N3" s="20" t="s">
        <v>25</v>
      </c>
      <c r="O3" s="20" t="s">
        <v>50</v>
      </c>
      <c r="P3" s="20" t="s">
        <v>26</v>
      </c>
      <c r="Q3" s="20" t="s">
        <v>27</v>
      </c>
    </row>
    <row r="4" spans="1:21" ht="18.75" customHeight="1" x14ac:dyDescent="0.4">
      <c r="B4" s="20" t="s">
        <v>28</v>
      </c>
      <c r="C4" s="21"/>
      <c r="D4" s="21">
        <v>74093</v>
      </c>
      <c r="E4" s="21">
        <v>32555</v>
      </c>
      <c r="F4" s="21">
        <v>23774</v>
      </c>
      <c r="G4" s="21">
        <v>3180</v>
      </c>
      <c r="H4" s="21">
        <v>13618</v>
      </c>
      <c r="I4" s="21">
        <v>17924</v>
      </c>
      <c r="J4" s="21">
        <v>37106</v>
      </c>
      <c r="K4" s="21">
        <v>12967</v>
      </c>
      <c r="L4" s="21">
        <v>30637</v>
      </c>
      <c r="M4" s="21">
        <v>8201</v>
      </c>
      <c r="N4" s="21">
        <v>9043</v>
      </c>
      <c r="O4" s="25">
        <f t="shared" ref="O4:O19" si="0">SUM(D4:N4)</f>
        <v>263098</v>
      </c>
      <c r="P4" s="26"/>
      <c r="Q4" s="26"/>
    </row>
    <row r="5" spans="1:21" ht="18.75" customHeight="1" x14ac:dyDescent="0.4">
      <c r="B5" s="20" t="s">
        <v>29</v>
      </c>
      <c r="C5" s="21"/>
      <c r="D5" s="21">
        <v>84772</v>
      </c>
      <c r="E5" s="21">
        <v>44423</v>
      </c>
      <c r="F5" s="21">
        <v>26983</v>
      </c>
      <c r="G5" s="21">
        <v>3179</v>
      </c>
      <c r="H5" s="21">
        <v>13571</v>
      </c>
      <c r="I5" s="21">
        <v>17006</v>
      </c>
      <c r="J5" s="21">
        <v>46339</v>
      </c>
      <c r="K5" s="21">
        <v>13918</v>
      </c>
      <c r="L5" s="21">
        <v>32890</v>
      </c>
      <c r="M5" s="21">
        <v>8747</v>
      </c>
      <c r="N5" s="21">
        <v>9934</v>
      </c>
      <c r="O5" s="25">
        <f t="shared" si="0"/>
        <v>301762</v>
      </c>
      <c r="P5" s="27">
        <f>O5-O4</f>
        <v>38664</v>
      </c>
      <c r="Q5" s="28">
        <f>(O5-O4)/O4*100</f>
        <v>14.695664733293299</v>
      </c>
    </row>
    <row r="6" spans="1:21" ht="18.75" customHeight="1" x14ac:dyDescent="0.4">
      <c r="B6" s="20" t="s">
        <v>30</v>
      </c>
      <c r="C6" s="21"/>
      <c r="D6" s="21">
        <v>136481</v>
      </c>
      <c r="E6" s="21"/>
      <c r="F6" s="21">
        <v>38219</v>
      </c>
      <c r="G6" s="21">
        <v>3247</v>
      </c>
      <c r="H6" s="21">
        <v>13769</v>
      </c>
      <c r="I6" s="21">
        <v>16406</v>
      </c>
      <c r="J6" s="21">
        <v>55664</v>
      </c>
      <c r="K6" s="21">
        <v>14795</v>
      </c>
      <c r="L6" s="21">
        <v>34702</v>
      </c>
      <c r="M6" s="21">
        <v>9229</v>
      </c>
      <c r="N6" s="21">
        <v>10625</v>
      </c>
      <c r="O6" s="25">
        <f t="shared" si="0"/>
        <v>333137</v>
      </c>
      <c r="P6" s="27">
        <f t="shared" ref="P6:P24" si="1">O6-O5</f>
        <v>31375</v>
      </c>
      <c r="Q6" s="28">
        <f t="shared" ref="Q6:Q24" si="2">(O6-O5)/O5*100</f>
        <v>10.397266720130434</v>
      </c>
    </row>
    <row r="7" spans="1:21" ht="18.75" customHeight="1" x14ac:dyDescent="0.4">
      <c r="B7" s="20" t="s">
        <v>31</v>
      </c>
      <c r="C7" s="21"/>
      <c r="D7" s="21">
        <v>200736</v>
      </c>
      <c r="E7" s="21"/>
      <c r="F7" s="21"/>
      <c r="G7" s="21">
        <v>3278</v>
      </c>
      <c r="H7" s="21">
        <v>14086</v>
      </c>
      <c r="I7" s="21">
        <v>15922</v>
      </c>
      <c r="J7" s="21">
        <v>61123</v>
      </c>
      <c r="K7" s="21">
        <v>15604</v>
      </c>
      <c r="L7" s="21">
        <v>36675</v>
      </c>
      <c r="M7" s="21">
        <v>9634</v>
      </c>
      <c r="N7" s="21">
        <v>10887</v>
      </c>
      <c r="O7" s="25">
        <f t="shared" si="0"/>
        <v>367945</v>
      </c>
      <c r="P7" s="27">
        <f t="shared" si="1"/>
        <v>34808</v>
      </c>
      <c r="Q7" s="28">
        <f t="shared" si="2"/>
        <v>10.448554198422871</v>
      </c>
    </row>
    <row r="8" spans="1:21" ht="18.75" customHeight="1" x14ac:dyDescent="0.4">
      <c r="B8" s="20" t="s">
        <v>32</v>
      </c>
      <c r="C8" s="21"/>
      <c r="D8" s="21">
        <v>212198</v>
      </c>
      <c r="E8" s="21"/>
      <c r="F8" s="21"/>
      <c r="G8" s="21">
        <v>3549</v>
      </c>
      <c r="H8" s="21">
        <v>14560</v>
      </c>
      <c r="I8" s="21">
        <v>15951</v>
      </c>
      <c r="J8" s="21">
        <v>68617</v>
      </c>
      <c r="K8" s="21">
        <v>17238</v>
      </c>
      <c r="L8" s="21">
        <v>39401</v>
      </c>
      <c r="M8" s="21">
        <v>12252</v>
      </c>
      <c r="N8" s="21">
        <v>11423</v>
      </c>
      <c r="O8" s="25">
        <f t="shared" si="0"/>
        <v>395189</v>
      </c>
      <c r="P8" s="27">
        <f t="shared" si="1"/>
        <v>27244</v>
      </c>
      <c r="Q8" s="28">
        <f t="shared" si="2"/>
        <v>7.4043675005775311</v>
      </c>
    </row>
    <row r="9" spans="1:21" ht="18.75" customHeight="1" x14ac:dyDescent="0.4">
      <c r="B9" s="20" t="s">
        <v>33</v>
      </c>
      <c r="C9" s="21"/>
      <c r="D9" s="21">
        <v>205737</v>
      </c>
      <c r="E9" s="21"/>
      <c r="F9" s="21"/>
      <c r="G9" s="21">
        <v>4161</v>
      </c>
      <c r="H9" s="21">
        <v>17241</v>
      </c>
      <c r="I9" s="21">
        <v>17948</v>
      </c>
      <c r="J9" s="21">
        <v>80515</v>
      </c>
      <c r="K9" s="21">
        <v>21379</v>
      </c>
      <c r="L9" s="21">
        <v>48659</v>
      </c>
      <c r="M9" s="21">
        <v>17065</v>
      </c>
      <c r="N9" s="21">
        <v>13861</v>
      </c>
      <c r="O9" s="25">
        <f t="shared" si="0"/>
        <v>426566</v>
      </c>
      <c r="P9" s="27">
        <f t="shared" si="1"/>
        <v>31377</v>
      </c>
      <c r="Q9" s="28">
        <f t="shared" si="2"/>
        <v>7.9397452864325677</v>
      </c>
    </row>
    <row r="10" spans="1:21" ht="18.75" customHeight="1" x14ac:dyDescent="0.4">
      <c r="B10" s="20" t="s">
        <v>34</v>
      </c>
      <c r="C10" s="21"/>
      <c r="D10" s="21">
        <v>238629</v>
      </c>
      <c r="E10" s="21"/>
      <c r="F10" s="21"/>
      <c r="G10" s="21"/>
      <c r="H10" s="21">
        <v>17638</v>
      </c>
      <c r="I10" s="21">
        <v>18104</v>
      </c>
      <c r="J10" s="21">
        <v>88472</v>
      </c>
      <c r="K10" s="21">
        <v>22929</v>
      </c>
      <c r="L10" s="21">
        <v>49911</v>
      </c>
      <c r="M10" s="21">
        <v>17683</v>
      </c>
      <c r="N10" s="21">
        <v>14386</v>
      </c>
      <c r="O10" s="25">
        <f t="shared" si="0"/>
        <v>467752</v>
      </c>
      <c r="P10" s="27">
        <f t="shared" si="1"/>
        <v>41186</v>
      </c>
      <c r="Q10" s="28">
        <f t="shared" si="2"/>
        <v>9.6552467847882859</v>
      </c>
    </row>
    <row r="11" spans="1:21" ht="18.75" customHeight="1" x14ac:dyDescent="0.4">
      <c r="B11" s="20" t="s">
        <v>35</v>
      </c>
      <c r="C11" s="21"/>
      <c r="D11" s="21">
        <v>295172</v>
      </c>
      <c r="E11" s="21"/>
      <c r="F11" s="21"/>
      <c r="G11" s="21"/>
      <c r="H11" s="21"/>
      <c r="I11" s="21">
        <v>20278</v>
      </c>
      <c r="J11" s="21">
        <v>126586</v>
      </c>
      <c r="K11" s="23"/>
      <c r="L11" s="21">
        <v>50229</v>
      </c>
      <c r="M11" s="21">
        <v>18559</v>
      </c>
      <c r="N11" s="21">
        <v>14003</v>
      </c>
      <c r="O11" s="25">
        <f t="shared" si="0"/>
        <v>524827</v>
      </c>
      <c r="P11" s="27">
        <f t="shared" si="1"/>
        <v>57075</v>
      </c>
      <c r="Q11" s="28">
        <f t="shared" si="2"/>
        <v>12.201978826386632</v>
      </c>
    </row>
    <row r="12" spans="1:21" ht="18.75" customHeight="1" x14ac:dyDescent="0.4">
      <c r="B12" s="20" t="s">
        <v>36</v>
      </c>
      <c r="C12" s="21"/>
      <c r="D12" s="21">
        <v>328819</v>
      </c>
      <c r="E12" s="21"/>
      <c r="F12" s="21"/>
      <c r="G12" s="21"/>
      <c r="H12" s="21"/>
      <c r="I12" s="21">
        <v>22078</v>
      </c>
      <c r="J12" s="21">
        <v>142983</v>
      </c>
      <c r="K12" s="23"/>
      <c r="L12" s="21">
        <v>50276</v>
      </c>
      <c r="M12" s="21">
        <v>18586</v>
      </c>
      <c r="N12" s="21">
        <v>13740</v>
      </c>
      <c r="O12" s="25">
        <f t="shared" si="0"/>
        <v>576482</v>
      </c>
      <c r="P12" s="27">
        <f t="shared" si="1"/>
        <v>51655</v>
      </c>
      <c r="Q12" s="28">
        <f t="shared" si="2"/>
        <v>9.8422908882355529</v>
      </c>
    </row>
    <row r="13" spans="1:21" ht="18.75" customHeight="1" x14ac:dyDescent="0.4">
      <c r="B13" s="20" t="s">
        <v>37</v>
      </c>
      <c r="C13" s="21"/>
      <c r="D13" s="21">
        <v>367705</v>
      </c>
      <c r="E13" s="21"/>
      <c r="F13" s="23"/>
      <c r="G13" s="23"/>
      <c r="H13" s="23"/>
      <c r="I13" s="21">
        <v>15094</v>
      </c>
      <c r="J13" s="21">
        <v>218559</v>
      </c>
      <c r="K13" s="23"/>
      <c r="L13" s="23"/>
      <c r="M13" s="21">
        <v>19115</v>
      </c>
      <c r="N13" s="21">
        <v>13774</v>
      </c>
      <c r="O13" s="25">
        <f t="shared" si="0"/>
        <v>634247</v>
      </c>
      <c r="P13" s="27">
        <f t="shared" si="1"/>
        <v>57765</v>
      </c>
      <c r="Q13" s="28">
        <f t="shared" si="2"/>
        <v>10.02026082340819</v>
      </c>
    </row>
    <row r="14" spans="1:21" ht="18.75" customHeight="1" x14ac:dyDescent="0.4">
      <c r="B14" s="20" t="s">
        <v>38</v>
      </c>
      <c r="C14" s="21"/>
      <c r="D14" s="21">
        <v>416378</v>
      </c>
      <c r="E14" s="21"/>
      <c r="F14" s="23"/>
      <c r="G14" s="23"/>
      <c r="H14" s="23"/>
      <c r="I14" s="23"/>
      <c r="J14" s="21">
        <v>234966</v>
      </c>
      <c r="K14" s="23"/>
      <c r="L14" s="23"/>
      <c r="M14" s="21">
        <v>17905</v>
      </c>
      <c r="N14" s="21">
        <v>12548</v>
      </c>
      <c r="O14" s="25">
        <f t="shared" si="0"/>
        <v>681797</v>
      </c>
      <c r="P14" s="27">
        <f t="shared" si="1"/>
        <v>47550</v>
      </c>
      <c r="Q14" s="28">
        <f t="shared" si="2"/>
        <v>7.4970792136186697</v>
      </c>
    </row>
    <row r="15" spans="1:21" ht="18.75" customHeight="1" x14ac:dyDescent="0.4">
      <c r="B15" s="20" t="s">
        <v>39</v>
      </c>
      <c r="C15" s="21"/>
      <c r="D15" s="21">
        <v>446952</v>
      </c>
      <c r="E15" s="21"/>
      <c r="F15" s="23"/>
      <c r="G15" s="23"/>
      <c r="H15" s="23"/>
      <c r="I15" s="23"/>
      <c r="J15" s="21">
        <v>243049</v>
      </c>
      <c r="K15" s="23"/>
      <c r="L15" s="23"/>
      <c r="M15" s="21">
        <v>16717</v>
      </c>
      <c r="N15" s="21">
        <v>12001</v>
      </c>
      <c r="O15" s="25">
        <f t="shared" si="0"/>
        <v>718719</v>
      </c>
      <c r="P15" s="27">
        <f t="shared" si="1"/>
        <v>36922</v>
      </c>
      <c r="Q15" s="28">
        <f t="shared" si="2"/>
        <v>5.4153949049350469</v>
      </c>
    </row>
    <row r="16" spans="1:21" ht="18.75" customHeight="1" x14ac:dyDescent="0.4">
      <c r="B16" s="20" t="s">
        <v>40</v>
      </c>
      <c r="C16" s="21"/>
      <c r="D16" s="21">
        <v>458341</v>
      </c>
      <c r="E16" s="21"/>
      <c r="F16" s="23"/>
      <c r="G16" s="23"/>
      <c r="H16" s="23"/>
      <c r="I16" s="23"/>
      <c r="J16" s="21">
        <v>241576</v>
      </c>
      <c r="K16" s="23"/>
      <c r="L16" s="23"/>
      <c r="M16" s="21">
        <v>15634</v>
      </c>
      <c r="N16" s="21">
        <v>11709</v>
      </c>
      <c r="O16" s="25">
        <f t="shared" si="0"/>
        <v>727260</v>
      </c>
      <c r="P16" s="27">
        <f t="shared" si="1"/>
        <v>8541</v>
      </c>
      <c r="Q16" s="28">
        <f t="shared" si="2"/>
        <v>1.1883642981471201</v>
      </c>
    </row>
    <row r="17" spans="1:17" ht="18.75" customHeight="1" x14ac:dyDescent="0.4">
      <c r="B17" s="20" t="s">
        <v>41</v>
      </c>
      <c r="C17" s="21"/>
      <c r="D17" s="21">
        <v>468362</v>
      </c>
      <c r="E17" s="21"/>
      <c r="F17" s="23"/>
      <c r="G17" s="23"/>
      <c r="H17" s="23"/>
      <c r="I17" s="23"/>
      <c r="J17" s="21">
        <v>242166</v>
      </c>
      <c r="K17" s="23"/>
      <c r="L17" s="23"/>
      <c r="M17" s="21">
        <v>15223</v>
      </c>
      <c r="N17" s="21">
        <v>11347</v>
      </c>
      <c r="O17" s="25">
        <f t="shared" si="0"/>
        <v>737098</v>
      </c>
      <c r="P17" s="27">
        <f t="shared" si="1"/>
        <v>9838</v>
      </c>
      <c r="Q17" s="28">
        <f t="shared" si="2"/>
        <v>1.3527486731017793</v>
      </c>
    </row>
    <row r="18" spans="1:17" ht="18.75" customHeight="1" x14ac:dyDescent="0.4">
      <c r="B18" s="20" t="s">
        <v>42</v>
      </c>
      <c r="C18" s="21"/>
      <c r="D18" s="21">
        <v>472196</v>
      </c>
      <c r="E18" s="21"/>
      <c r="F18" s="23"/>
      <c r="G18" s="23"/>
      <c r="H18" s="23"/>
      <c r="I18" s="23"/>
      <c r="J18" s="21">
        <v>241523</v>
      </c>
      <c r="K18" s="23"/>
      <c r="L18" s="23"/>
      <c r="M18" s="21">
        <v>14688</v>
      </c>
      <c r="N18" s="21">
        <v>10893</v>
      </c>
      <c r="O18" s="25">
        <f t="shared" si="0"/>
        <v>739300</v>
      </c>
      <c r="P18" s="27">
        <f t="shared" si="1"/>
        <v>2202</v>
      </c>
      <c r="Q18" s="28">
        <f t="shared" si="2"/>
        <v>0.2987391093178926</v>
      </c>
    </row>
    <row r="19" spans="1:17" ht="18.75" customHeight="1" x14ac:dyDescent="0.4">
      <c r="B19" s="20" t="s">
        <v>43</v>
      </c>
      <c r="C19" s="21"/>
      <c r="D19" s="21">
        <v>474092</v>
      </c>
      <c r="E19" s="21"/>
      <c r="F19" s="23"/>
      <c r="G19" s="23"/>
      <c r="H19" s="23"/>
      <c r="I19" s="23"/>
      <c r="J19" s="21">
        <v>240174</v>
      </c>
      <c r="K19" s="23"/>
      <c r="L19" s="23"/>
      <c r="M19" s="21">
        <v>14040</v>
      </c>
      <c r="N19" s="21">
        <v>10368</v>
      </c>
      <c r="O19" s="25">
        <f t="shared" si="0"/>
        <v>738674</v>
      </c>
      <c r="P19" s="33">
        <f t="shared" si="1"/>
        <v>-626</v>
      </c>
      <c r="Q19" s="34">
        <f t="shared" si="2"/>
        <v>-8.4674692276477739E-2</v>
      </c>
    </row>
    <row r="20" spans="1:17" ht="18.75" customHeight="1" x14ac:dyDescent="0.4">
      <c r="B20" s="20" t="s">
        <v>44</v>
      </c>
      <c r="C20" s="21"/>
      <c r="D20" s="21">
        <v>469695</v>
      </c>
      <c r="E20" s="21"/>
      <c r="F20" s="23"/>
      <c r="G20" s="23"/>
      <c r="H20" s="23"/>
      <c r="I20" s="23"/>
      <c r="J20" s="21">
        <v>236818</v>
      </c>
      <c r="K20" s="23"/>
      <c r="L20" s="23"/>
      <c r="M20" s="21">
        <v>13454</v>
      </c>
      <c r="N20" s="21">
        <v>10013</v>
      </c>
      <c r="O20" s="25">
        <f>SUM(C20:N20)</f>
        <v>729980</v>
      </c>
      <c r="P20" s="33">
        <f t="shared" si="1"/>
        <v>-8694</v>
      </c>
      <c r="Q20" s="34">
        <f t="shared" si="2"/>
        <v>-1.176973874808102</v>
      </c>
    </row>
    <row r="21" spans="1:17" ht="18.75" customHeight="1" x14ac:dyDescent="0.4">
      <c r="B21" s="20" t="s">
        <v>45</v>
      </c>
      <c r="C21" s="21">
        <v>700886</v>
      </c>
      <c r="D21" s="21"/>
      <c r="E21" s="21"/>
      <c r="F21" s="23"/>
      <c r="G21" s="23"/>
      <c r="H21" s="23"/>
      <c r="I21" s="23"/>
      <c r="J21" s="23"/>
      <c r="K21" s="23"/>
      <c r="L21" s="23"/>
      <c r="M21" s="21">
        <v>12837</v>
      </c>
      <c r="N21" s="21">
        <v>9600</v>
      </c>
      <c r="O21" s="25">
        <f>SUM(C21:N21)</f>
        <v>723323</v>
      </c>
      <c r="P21" s="33">
        <f t="shared" si="1"/>
        <v>-6657</v>
      </c>
      <c r="Q21" s="34">
        <f t="shared" si="2"/>
        <v>-0.91194279295323155</v>
      </c>
    </row>
    <row r="22" spans="1:17" ht="18.75" customHeight="1" x14ac:dyDescent="0.4">
      <c r="B22" s="20" t="s">
        <v>46</v>
      </c>
      <c r="C22" s="22">
        <v>716197</v>
      </c>
      <c r="D22" s="22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5">
        <f>SUM(C22:N22)</f>
        <v>716197</v>
      </c>
      <c r="P22" s="33">
        <f t="shared" si="1"/>
        <v>-7126</v>
      </c>
      <c r="Q22" s="34">
        <f t="shared" si="2"/>
        <v>-0.98517536425635577</v>
      </c>
    </row>
    <row r="23" spans="1:17" ht="18.75" customHeight="1" x14ac:dyDescent="0.4">
      <c r="B23" s="20" t="s">
        <v>47</v>
      </c>
      <c r="C23" s="21">
        <v>704989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5">
        <f>SUM(C23:N23)</f>
        <v>704989</v>
      </c>
      <c r="P23" s="33">
        <f t="shared" si="1"/>
        <v>-11208</v>
      </c>
      <c r="Q23" s="34">
        <f t="shared" si="2"/>
        <v>-1.5649325534734158</v>
      </c>
    </row>
    <row r="24" spans="1:17" ht="18.75" customHeight="1" x14ac:dyDescent="0.4">
      <c r="B24" s="20" t="s">
        <v>48</v>
      </c>
      <c r="C24" s="24">
        <v>693759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2">
        <f>SUM(C24:N24)</f>
        <v>693759</v>
      </c>
      <c r="P24" s="33">
        <f t="shared" si="1"/>
        <v>-11230</v>
      </c>
      <c r="Q24" s="34">
        <f t="shared" si="2"/>
        <v>-1.5929326556868264</v>
      </c>
    </row>
    <row r="25" spans="1:17" x14ac:dyDescent="0.4">
      <c r="A25" s="31"/>
      <c r="B25" s="30" t="s">
        <v>49</v>
      </c>
    </row>
    <row r="26" spans="1:17" x14ac:dyDescent="0.4">
      <c r="B26" s="18" t="s">
        <v>51</v>
      </c>
    </row>
  </sheetData>
  <mergeCells count="1">
    <mergeCell ref="A1:S1"/>
  </mergeCells>
  <phoneticPr fontId="18"/>
  <pageMargins left="0.7" right="0.7" top="0.75" bottom="0.75" header="0.3" footer="0.3"/>
  <pageSetup paperSize="9" scale="94" orientation="portrait" r:id="rId1"/>
  <colBreaks count="1" manualBreakCount="1">
    <brk id="19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概況</vt:lpstr>
      <vt:lpstr>推移</vt:lpstr>
      <vt:lpstr>推移!Print_Area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滋規</dc:creator>
  <cp:lastModifiedBy>Windows ユーザー</cp:lastModifiedBy>
  <cp:lastPrinted>2021-06-23T10:00:41Z</cp:lastPrinted>
  <dcterms:created xsi:type="dcterms:W3CDTF">2021-03-04T01:50:51Z</dcterms:created>
  <dcterms:modified xsi:type="dcterms:W3CDTF">2021-06-23T10:14:02Z</dcterms:modified>
</cp:coreProperties>
</file>