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75" yWindow="65296" windowWidth="7350" windowHeight="9000" activeTab="0"/>
  </bookViews>
  <sheets>
    <sheet name="１・２" sheetId="1" r:id="rId1"/>
  </sheets>
  <definedNames>
    <definedName name="_xlnm.Print_Area" localSheetId="0">'１・２'!$A$1:$Y$65</definedName>
  </definedNames>
  <calcPr calcMode="manual" fullCalcOnLoad="1"/>
</workbook>
</file>

<file path=xl/sharedStrings.xml><?xml version="1.0" encoding="utf-8"?>
<sst xmlns="http://schemas.openxmlformats.org/spreadsheetml/2006/main" count="59" uniqueCount="39">
  <si>
    <t>市別</t>
  </si>
  <si>
    <t>事業所数</t>
  </si>
  <si>
    <t>従業者数(人)</t>
  </si>
  <si>
    <t>対前年増減率(％)</t>
  </si>
  <si>
    <t>総計</t>
  </si>
  <si>
    <t>市計</t>
  </si>
  <si>
    <t>郡計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</si>
  <si>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</si>
  <si>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</si>
  <si>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</si>
  <si>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</si>
  <si>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</si>
  <si>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</si>
  <si>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</si>
  <si>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</si>
  <si>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</si>
  <si>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</si>
  <si>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</si>
  <si>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</si>
  <si>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</si>
  <si>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</si>
  <si>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</si>
  <si>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</si>
  <si>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</si>
  <si>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</si>
  <si>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</si>
  <si>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</si>
  <si>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製造品出荷額等(万円)</t>
  </si>
  <si>
    <t>現金給与総額(万円）</t>
  </si>
  <si>
    <t>原材料使用額等（万円）</t>
  </si>
  <si>
    <t>粗付加価値額(万円）</t>
  </si>
  <si>
    <t>資料：静岡県の工業</t>
  </si>
  <si>
    <t>１  市別事業所数、従業者数、製造品出荷額等、現金給与総額、原材料使用額等、粗付加価値額（従業</t>
  </si>
  <si>
    <t xml:space="preserve">者４人以上の事業所） </t>
  </si>
  <si>
    <t>平成15年</t>
  </si>
  <si>
    <t>平成16年</t>
  </si>
  <si>
    <t>平成16年構成比(％)</t>
  </si>
  <si>
    <t>伊豆市</t>
  </si>
  <si>
    <t>御前崎市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</si>
</sst>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</numFmts>
  <fonts count="1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.5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3" xfId="0" applyFont="1" applyFill="1" applyBorder="1" applyAlignment="1">
      <alignment/>
    </xf>
    <xf numFmtId="17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 quotePrefix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199" fontId="17" fillId="0" borderId="0" xfId="26" applyNumberFormat="1" applyFont="1" applyFill="1" applyBorder="1" applyAlignment="1">
      <alignment vertical="center"/>
    </xf>
    <xf numFmtId="203" fontId="17" fillId="0" borderId="6" xfId="26" applyNumberFormat="1" applyFont="1" applyFill="1" applyBorder="1" applyAlignment="1">
      <alignment vertical="center"/>
    </xf>
    <xf numFmtId="203" fontId="17" fillId="0" borderId="0" xfId="26" applyNumberFormat="1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179" fontId="17" fillId="0" borderId="0" xfId="26" applyNumberFormat="1" applyFont="1" applyFill="1" applyBorder="1" applyAlignment="1">
      <alignment vertical="center"/>
    </xf>
    <xf numFmtId="179" fontId="17" fillId="0" borderId="0" xfId="0" applyNumberFormat="1" applyFont="1" applyFill="1" applyAlignment="1">
      <alignment vertical="center"/>
    </xf>
    <xf numFmtId="0" fontId="16" fillId="0" borderId="7" xfId="0" applyFont="1" applyFill="1" applyBorder="1" applyAlignment="1" quotePrefix="1">
      <alignment horizontal="center" vertical="center"/>
    </xf>
    <xf numFmtId="179" fontId="17" fillId="0" borderId="3" xfId="26" applyNumberFormat="1" applyFont="1" applyFill="1" applyBorder="1" applyAlignment="1">
      <alignment vertical="center"/>
    </xf>
    <xf numFmtId="199" fontId="17" fillId="0" borderId="3" xfId="26" applyNumberFormat="1" applyFont="1" applyFill="1" applyBorder="1" applyAlignment="1">
      <alignment vertical="center"/>
    </xf>
    <xf numFmtId="203" fontId="17" fillId="0" borderId="8" xfId="26" applyNumberFormat="1" applyFont="1" applyFill="1" applyBorder="1" applyAlignment="1">
      <alignment vertical="center"/>
    </xf>
    <xf numFmtId="203" fontId="17" fillId="0" borderId="3" xfId="26" applyNumberFormat="1" applyFont="1" applyFill="1" applyBorder="1" applyAlignment="1">
      <alignment vertical="center"/>
    </xf>
    <xf numFmtId="0" fontId="16" fillId="0" borderId="0" xfId="0" applyFont="1" applyFill="1" applyAlignment="1" quotePrefix="1">
      <alignment horizontal="left" vertical="center"/>
    </xf>
    <xf numFmtId="0" fontId="16" fillId="0" borderId="0" xfId="0" applyFont="1" applyFill="1" applyAlignment="1">
      <alignment vertical="center"/>
    </xf>
    <xf numFmtId="179" fontId="16" fillId="0" borderId="0" xfId="0" applyNumberFormat="1" applyFont="1" applyFill="1" applyAlignment="1">
      <alignment vertical="center"/>
    </xf>
    <xf numFmtId="199" fontId="16" fillId="0" borderId="0" xfId="26" applyNumberFormat="1" applyFont="1" applyFill="1" applyBorder="1" applyAlignment="1">
      <alignment vertical="center"/>
    </xf>
    <xf numFmtId="179" fontId="15" fillId="0" borderId="0" xfId="26" applyNumberFormat="1" applyFont="1" applyFill="1" applyAlignment="1">
      <alignment/>
    </xf>
    <xf numFmtId="0" fontId="15" fillId="0" borderId="9" xfId="0" applyFont="1" applyFill="1" applyBorder="1" applyAlignment="1">
      <alignment horizontal="center" vertical="center"/>
    </xf>
    <xf numFmtId="179" fontId="18" fillId="0" borderId="10" xfId="26" applyNumberFormat="1" applyFont="1" applyFill="1" applyBorder="1" applyAlignment="1">
      <alignment vertical="center"/>
    </xf>
    <xf numFmtId="199" fontId="18" fillId="0" borderId="0" xfId="26" applyNumberFormat="1" applyFont="1" applyFill="1" applyBorder="1" applyAlignment="1">
      <alignment vertical="center"/>
    </xf>
    <xf numFmtId="203" fontId="18" fillId="0" borderId="6" xfId="26" applyNumberFormat="1" applyFont="1" applyFill="1" applyBorder="1" applyAlignment="1">
      <alignment vertical="center"/>
    </xf>
    <xf numFmtId="203" fontId="18" fillId="0" borderId="0" xfId="26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179" fontId="18" fillId="0" borderId="0" xfId="26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179" fontId="14" fillId="0" borderId="0" xfId="0" applyNumberFormat="1" applyFont="1" applyFill="1" applyAlignment="1">
      <alignment/>
    </xf>
    <xf numFmtId="179" fontId="17" fillId="0" borderId="11" xfId="26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0" fontId="16" fillId="0" borderId="12" xfId="0" applyFont="1" applyFill="1" applyBorder="1" applyAlignment="1" quotePrefix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33</xdr:row>
      <xdr:rowOff>28575</xdr:rowOff>
    </xdr:from>
    <xdr:to>
      <xdr:col>12</xdr:col>
      <xdr:colOff>447675</xdr:colOff>
      <xdr:row>71</xdr:row>
      <xdr:rowOff>123825</xdr:rowOff>
    </xdr:to>
    <xdr:pic>
      <xdr:nvPicPr>
        <xdr:cNvPr id="1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400675"/>
          <a:ext cx="8429625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34</xdr:row>
      <xdr:rowOff>19050</xdr:rowOff>
    </xdr:from>
    <xdr:to>
      <xdr:col>24</xdr:col>
      <xdr:colOff>457200</xdr:colOff>
      <xdr:row>69</xdr:row>
      <xdr:rowOff>123825</xdr:rowOff>
    </xdr:to>
    <xdr:pic>
      <xdr:nvPicPr>
        <xdr:cNvPr id="2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5534025"/>
          <a:ext cx="847725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Y86"/>
  <sheetViews>
    <sheetView tabSelected="1" workbookViewId="0" topLeftCell="A1">
      <selection activeCell="A2" sqref="A2"/>
    </sheetView>
  </sheetViews>
  <sheetFormatPr defaultColWidth="8.796875" defaultRowHeight="14.25"/>
  <cols>
    <col min="1" max="1" width="7.09765625" style="2" customWidth="1"/>
    <col min="2" max="3" width="6.59765625" style="2" customWidth="1"/>
    <col min="4" max="4" width="5.69921875" style="2" customWidth="1"/>
    <col min="5" max="5" width="5.8984375" style="2" customWidth="1"/>
    <col min="6" max="7" width="7.09765625" style="2" customWidth="1"/>
    <col min="8" max="8" width="5.69921875" style="2" customWidth="1"/>
    <col min="9" max="9" width="5.8984375" style="2" customWidth="1"/>
    <col min="10" max="11" width="10.3984375" style="2" customWidth="1"/>
    <col min="12" max="13" width="5.69921875" style="2" customWidth="1"/>
    <col min="14" max="15" width="9.5" style="2" customWidth="1"/>
    <col min="16" max="17" width="5.5" style="2" customWidth="1"/>
    <col min="18" max="19" width="9.5" style="2" customWidth="1"/>
    <col min="20" max="21" width="5.5" style="2" customWidth="1"/>
    <col min="22" max="23" width="9.59765625" style="2" customWidth="1"/>
    <col min="24" max="24" width="5.5" style="2" customWidth="1"/>
    <col min="25" max="25" width="5.19921875" style="2" customWidth="1"/>
    <col min="26" max="16384" width="9" style="2" customWidth="1"/>
  </cols>
  <sheetData>
    <row r="1" spans="1:14" ht="12.75" customHeight="1">
      <c r="A1" s="34" t="s">
        <v>32</v>
      </c>
      <c r="B1" s="1"/>
      <c r="N1" s="35" t="s">
        <v>33</v>
      </c>
    </row>
    <row r="2" spans="11:24" ht="7.5" customHeight="1">
      <c r="K2" s="3"/>
      <c r="R2" s="4"/>
      <c r="S2" s="4"/>
      <c r="T2" s="4"/>
      <c r="U2" s="4"/>
      <c r="V2" s="4"/>
      <c r="W2" s="4"/>
      <c r="X2" s="4"/>
    </row>
    <row r="3" spans="1:25" s="5" customFormat="1" ht="12.75" customHeight="1">
      <c r="A3" s="42" t="s">
        <v>0</v>
      </c>
      <c r="B3" s="39" t="s">
        <v>1</v>
      </c>
      <c r="C3" s="40"/>
      <c r="D3" s="40"/>
      <c r="E3" s="41"/>
      <c r="F3" s="38" t="s">
        <v>2</v>
      </c>
      <c r="G3" s="40"/>
      <c r="H3" s="40"/>
      <c r="I3" s="41"/>
      <c r="J3" s="38" t="s">
        <v>27</v>
      </c>
      <c r="K3" s="40"/>
      <c r="L3" s="40"/>
      <c r="M3" s="41"/>
      <c r="N3" s="39" t="s">
        <v>28</v>
      </c>
      <c r="O3" s="40"/>
      <c r="P3" s="40"/>
      <c r="Q3" s="41"/>
      <c r="R3" s="39" t="s">
        <v>29</v>
      </c>
      <c r="S3" s="40"/>
      <c r="T3" s="40"/>
      <c r="U3" s="41"/>
      <c r="V3" s="39" t="s">
        <v>30</v>
      </c>
      <c r="W3" s="40"/>
      <c r="X3" s="40"/>
      <c r="Y3" s="41"/>
    </row>
    <row r="4" spans="1:25" s="10" customFormat="1" ht="54.75" customHeight="1">
      <c r="A4" s="43"/>
      <c r="B4" s="7" t="s">
        <v>34</v>
      </c>
      <c r="C4" s="7" t="s">
        <v>35</v>
      </c>
      <c r="D4" s="8" t="s">
        <v>36</v>
      </c>
      <c r="E4" s="9" t="s">
        <v>3</v>
      </c>
      <c r="F4" s="7" t="s">
        <v>34</v>
      </c>
      <c r="G4" s="7" t="s">
        <v>35</v>
      </c>
      <c r="H4" s="8" t="s">
        <v>36</v>
      </c>
      <c r="I4" s="9" t="s">
        <v>3</v>
      </c>
      <c r="J4" s="7" t="s">
        <v>34</v>
      </c>
      <c r="K4" s="7" t="s">
        <v>35</v>
      </c>
      <c r="L4" s="8" t="s">
        <v>36</v>
      </c>
      <c r="M4" s="9" t="s">
        <v>3</v>
      </c>
      <c r="N4" s="7" t="s">
        <v>34</v>
      </c>
      <c r="O4" s="7" t="s">
        <v>35</v>
      </c>
      <c r="P4" s="8" t="s">
        <v>36</v>
      </c>
      <c r="Q4" s="9" t="s">
        <v>3</v>
      </c>
      <c r="R4" s="7" t="s">
        <v>34</v>
      </c>
      <c r="S4" s="7" t="s">
        <v>35</v>
      </c>
      <c r="T4" s="8" t="s">
        <v>36</v>
      </c>
      <c r="U4" s="9" t="s">
        <v>3</v>
      </c>
      <c r="V4" s="7" t="s">
        <v>34</v>
      </c>
      <c r="W4" s="7" t="s">
        <v>35</v>
      </c>
      <c r="X4" s="8" t="s">
        <v>36</v>
      </c>
      <c r="Y4" s="9" t="s">
        <v>3</v>
      </c>
    </row>
    <row r="5" spans="1:25" ht="11.25" customHeight="1">
      <c r="A5" s="27" t="s">
        <v>4</v>
      </c>
      <c r="B5" s="28">
        <v>13922</v>
      </c>
      <c r="C5" s="28">
        <v>12947</v>
      </c>
      <c r="D5" s="29">
        <f>C5/$C$5*100</f>
        <v>100</v>
      </c>
      <c r="E5" s="30">
        <f>(C5-B5)/B5*100</f>
        <v>-7.003304122970838</v>
      </c>
      <c r="F5" s="28">
        <v>433906</v>
      </c>
      <c r="G5" s="28">
        <v>433061</v>
      </c>
      <c r="H5" s="29">
        <f>G5/$G$5*100</f>
        <v>100</v>
      </c>
      <c r="I5" s="30">
        <f>(G5-F5)/F5*100</f>
        <v>-0.19474264011099177</v>
      </c>
      <c r="J5" s="28">
        <v>1596384583</v>
      </c>
      <c r="K5" s="28">
        <v>1669976428</v>
      </c>
      <c r="L5" s="29">
        <f>K5/$K$5*100</f>
        <v>100</v>
      </c>
      <c r="M5" s="31">
        <f>(K5-J5)/J5*100</f>
        <v>4.609907022636286</v>
      </c>
      <c r="N5" s="28">
        <v>200179955</v>
      </c>
      <c r="O5" s="28">
        <v>199456195</v>
      </c>
      <c r="P5" s="29">
        <f>O5/$O$5*100</f>
        <v>100</v>
      </c>
      <c r="Q5" s="30">
        <f>(O5-N5)/N5*100</f>
        <v>-0.3615546821358812</v>
      </c>
      <c r="R5" s="28">
        <v>907931674</v>
      </c>
      <c r="S5" s="28">
        <v>961784863</v>
      </c>
      <c r="T5" s="29">
        <f>S5/$S$5*100</f>
        <v>100</v>
      </c>
      <c r="U5" s="30">
        <f>(S5-R5)/R5*100</f>
        <v>5.931414283934322</v>
      </c>
      <c r="V5" s="28">
        <v>640036965</v>
      </c>
      <c r="W5" s="28">
        <v>659373856</v>
      </c>
      <c r="X5" s="29">
        <f>W5/$W$5*100</f>
        <v>100</v>
      </c>
      <c r="Y5" s="30">
        <f>(W5-V5)/V5*100</f>
        <v>3.02121471999668</v>
      </c>
    </row>
    <row r="6" spans="1:25" ht="11.25" customHeight="1">
      <c r="A6" s="32" t="s">
        <v>5</v>
      </c>
      <c r="B6" s="33">
        <v>10414</v>
      </c>
      <c r="C6" s="33">
        <v>9647</v>
      </c>
      <c r="D6" s="29">
        <f aca="true" t="shared" si="0" ref="D6:D29">C6/$C$5*100</f>
        <v>74.51146983857264</v>
      </c>
      <c r="E6" s="30">
        <f aca="true" t="shared" si="1" ref="E6:E26">(C6-B6)/B6*100</f>
        <v>-7.36508546187824</v>
      </c>
      <c r="F6" s="33">
        <v>319821</v>
      </c>
      <c r="G6" s="33">
        <v>316733</v>
      </c>
      <c r="H6" s="29">
        <f aca="true" t="shared" si="2" ref="H6:H29">G6/$G$5*100</f>
        <v>73.13819531197684</v>
      </c>
      <c r="I6" s="30">
        <f aca="true" t="shared" si="3" ref="I6:I26">(G6-F6)/F6*100</f>
        <v>-0.9655400989928741</v>
      </c>
      <c r="J6" s="33">
        <v>1213623723</v>
      </c>
      <c r="K6" s="33">
        <v>1265974966</v>
      </c>
      <c r="L6" s="29">
        <f aca="true" t="shared" si="4" ref="L6:L29">K6/$K$5*100</f>
        <v>75.80795421862086</v>
      </c>
      <c r="M6" s="31">
        <f aca="true" t="shared" si="5" ref="M6:M26">(K6-J6)/J6*100</f>
        <v>4.313630494185717</v>
      </c>
      <c r="N6" s="37">
        <v>150132890</v>
      </c>
      <c r="O6" s="37">
        <v>147722646</v>
      </c>
      <c r="P6" s="29">
        <f aca="true" t="shared" si="6" ref="P6:P29">O6/$O$5*100</f>
        <v>74.06270133650148</v>
      </c>
      <c r="Q6" s="30">
        <f aca="true" t="shared" si="7" ref="Q6:Q26">(O6-N6)/N6*100</f>
        <v>-1.6054070497144228</v>
      </c>
      <c r="R6" s="33">
        <v>697835057</v>
      </c>
      <c r="S6" s="33">
        <v>734964701</v>
      </c>
      <c r="T6" s="29">
        <v>76.4</v>
      </c>
      <c r="U6" s="30">
        <f aca="true" t="shared" si="8" ref="U6:U26">(S6-R6)/R6*100</f>
        <v>5.320690559689093</v>
      </c>
      <c r="V6" s="33">
        <v>470901026</v>
      </c>
      <c r="W6" s="33">
        <v>488928240</v>
      </c>
      <c r="X6" s="29">
        <f aca="true" t="shared" si="9" ref="X6:X29">W6/$W$5*100</f>
        <v>74.15038305674042</v>
      </c>
      <c r="Y6" s="30">
        <f aca="true" t="shared" si="10" ref="Y6:Y26">(W6-V6)/V6*100</f>
        <v>3.8282384205295825</v>
      </c>
    </row>
    <row r="7" spans="1:25" ht="11.25" customHeight="1">
      <c r="A7" s="32" t="s">
        <v>6</v>
      </c>
      <c r="B7" s="33">
        <v>3508</v>
      </c>
      <c r="C7" s="33">
        <v>3300</v>
      </c>
      <c r="D7" s="29">
        <f t="shared" si="0"/>
        <v>25.48853016142736</v>
      </c>
      <c r="E7" s="30">
        <f t="shared" si="1"/>
        <v>-5.929304446978335</v>
      </c>
      <c r="F7" s="33">
        <v>114085</v>
      </c>
      <c r="G7" s="33">
        <v>116328</v>
      </c>
      <c r="H7" s="29">
        <f t="shared" si="2"/>
        <v>26.861804688023167</v>
      </c>
      <c r="I7" s="30">
        <f t="shared" si="3"/>
        <v>1.9660779243546478</v>
      </c>
      <c r="J7" s="33">
        <v>382760860</v>
      </c>
      <c r="K7" s="33">
        <v>404001462</v>
      </c>
      <c r="L7" s="29">
        <f t="shared" si="4"/>
        <v>24.192045781379136</v>
      </c>
      <c r="M7" s="31">
        <f t="shared" si="5"/>
        <v>5.549314002481863</v>
      </c>
      <c r="N7" s="37">
        <f>N5-N6</f>
        <v>50047065</v>
      </c>
      <c r="O7" s="37">
        <f>O5-O6</f>
        <v>51733549</v>
      </c>
      <c r="P7" s="29">
        <f t="shared" si="6"/>
        <v>25.93729866349852</v>
      </c>
      <c r="Q7" s="30">
        <f t="shared" si="7"/>
        <v>3.369796011014832</v>
      </c>
      <c r="R7" s="37">
        <f>R5-R6</f>
        <v>210096617</v>
      </c>
      <c r="S7" s="37">
        <v>226820162</v>
      </c>
      <c r="T7" s="29">
        <v>23.6</v>
      </c>
      <c r="U7" s="30">
        <f t="shared" si="8"/>
        <v>7.959930644670971</v>
      </c>
      <c r="V7" s="37">
        <f>V5-V6</f>
        <v>169135939</v>
      </c>
      <c r="W7" s="37">
        <f>W5-W6</f>
        <v>170445616</v>
      </c>
      <c r="X7" s="29">
        <f t="shared" si="9"/>
        <v>25.849616943259573</v>
      </c>
      <c r="Y7" s="30">
        <f t="shared" si="10"/>
        <v>0.7743339515796226</v>
      </c>
    </row>
    <row r="8" spans="1:25" ht="11.25" customHeight="1">
      <c r="A8" s="17" t="s">
        <v>7</v>
      </c>
      <c r="B8" s="15">
        <v>2106</v>
      </c>
      <c r="C8" s="15">
        <v>1890</v>
      </c>
      <c r="D8" s="11">
        <f t="shared" si="0"/>
        <v>14.597976365181124</v>
      </c>
      <c r="E8" s="12">
        <f t="shared" si="1"/>
        <v>-10.256410256410255</v>
      </c>
      <c r="F8" s="15">
        <v>47742</v>
      </c>
      <c r="G8" s="15">
        <v>46173</v>
      </c>
      <c r="H8" s="11">
        <f t="shared" si="2"/>
        <v>10.66200835448124</v>
      </c>
      <c r="I8" s="12">
        <f t="shared" si="3"/>
        <v>-3.286414477818273</v>
      </c>
      <c r="J8" s="15">
        <v>137797151</v>
      </c>
      <c r="K8" s="15">
        <v>140645811</v>
      </c>
      <c r="L8" s="11">
        <f t="shared" si="4"/>
        <v>8.422023726912151</v>
      </c>
      <c r="M8" s="13">
        <f t="shared" si="5"/>
        <v>2.0672851211560967</v>
      </c>
      <c r="N8" s="15">
        <v>20239261</v>
      </c>
      <c r="O8" s="15">
        <v>19760079</v>
      </c>
      <c r="P8" s="11">
        <f t="shared" si="6"/>
        <v>9.906976817641588</v>
      </c>
      <c r="Q8" s="12">
        <f t="shared" si="7"/>
        <v>-2.3675864449793895</v>
      </c>
      <c r="R8" s="15">
        <v>73763322</v>
      </c>
      <c r="S8" s="15">
        <v>78113437</v>
      </c>
      <c r="T8" s="11">
        <f aca="true" t="shared" si="11" ref="T8:T29">S8/$S$5*100</f>
        <v>8.121716197149174</v>
      </c>
      <c r="U8" s="12">
        <f t="shared" si="8"/>
        <v>5.897395727377896</v>
      </c>
      <c r="V8" s="15">
        <v>61443493</v>
      </c>
      <c r="W8" s="15">
        <v>60098269</v>
      </c>
      <c r="X8" s="11">
        <f t="shared" si="9"/>
        <v>9.114445235147448</v>
      </c>
      <c r="Y8" s="12">
        <f t="shared" si="10"/>
        <v>-2.1893677170990262</v>
      </c>
    </row>
    <row r="9" spans="1:25" ht="11.25" customHeight="1">
      <c r="A9" s="14" t="s">
        <v>8</v>
      </c>
      <c r="B9" s="15">
        <v>2264</v>
      </c>
      <c r="C9" s="15">
        <v>2138</v>
      </c>
      <c r="D9" s="11">
        <f t="shared" si="0"/>
        <v>16.513478025797482</v>
      </c>
      <c r="E9" s="12">
        <f t="shared" si="1"/>
        <v>-5.565371024734982</v>
      </c>
      <c r="F9" s="15">
        <v>64340</v>
      </c>
      <c r="G9" s="15">
        <v>64261</v>
      </c>
      <c r="H9" s="11">
        <f t="shared" si="2"/>
        <v>14.838787145459879</v>
      </c>
      <c r="I9" s="12">
        <f t="shared" si="3"/>
        <v>-0.12278520360584397</v>
      </c>
      <c r="J9" s="15">
        <v>192512434</v>
      </c>
      <c r="K9" s="15">
        <v>199494753</v>
      </c>
      <c r="L9" s="11">
        <f t="shared" si="4"/>
        <v>11.945962209713299</v>
      </c>
      <c r="M9" s="13">
        <f t="shared" si="5"/>
        <v>3.626944428950496</v>
      </c>
      <c r="N9" s="16">
        <v>30502787</v>
      </c>
      <c r="O9" s="16">
        <v>30229601</v>
      </c>
      <c r="P9" s="11">
        <f t="shared" si="6"/>
        <v>15.156010070281347</v>
      </c>
      <c r="Q9" s="12">
        <f t="shared" si="7"/>
        <v>-0.8956099650828627</v>
      </c>
      <c r="R9" s="15">
        <v>114965577</v>
      </c>
      <c r="S9" s="15">
        <v>116544812</v>
      </c>
      <c r="T9" s="11">
        <f t="shared" si="11"/>
        <v>12.117555233347439</v>
      </c>
      <c r="U9" s="12">
        <f t="shared" si="8"/>
        <v>1.373659004033877</v>
      </c>
      <c r="V9" s="15">
        <v>70509050</v>
      </c>
      <c r="W9" s="15">
        <v>75224633</v>
      </c>
      <c r="X9" s="11">
        <f t="shared" si="9"/>
        <v>11.40849494038781</v>
      </c>
      <c r="Y9" s="12">
        <f t="shared" si="10"/>
        <v>6.687911693605289</v>
      </c>
    </row>
    <row r="10" spans="1:25" ht="11.25" customHeight="1">
      <c r="A10" s="14" t="s">
        <v>9</v>
      </c>
      <c r="B10" s="15">
        <v>804</v>
      </c>
      <c r="C10" s="15">
        <v>750</v>
      </c>
      <c r="D10" s="11">
        <f t="shared" si="0"/>
        <v>5.792847763960763</v>
      </c>
      <c r="E10" s="12">
        <f t="shared" si="1"/>
        <v>-6.7164179104477615</v>
      </c>
      <c r="F10" s="15">
        <v>21142</v>
      </c>
      <c r="G10" s="15">
        <v>20596</v>
      </c>
      <c r="H10" s="11">
        <f t="shared" si="2"/>
        <v>4.75591198468576</v>
      </c>
      <c r="I10" s="12">
        <f t="shared" si="3"/>
        <v>-2.5825371298836437</v>
      </c>
      <c r="J10" s="15">
        <v>57663891</v>
      </c>
      <c r="K10" s="15">
        <v>56935652</v>
      </c>
      <c r="L10" s="11">
        <f t="shared" si="4"/>
        <v>3.4093686021776595</v>
      </c>
      <c r="M10" s="13">
        <f t="shared" si="5"/>
        <v>-1.2629029837754098</v>
      </c>
      <c r="N10" s="15">
        <v>9685310</v>
      </c>
      <c r="O10" s="15">
        <v>9246985</v>
      </c>
      <c r="P10" s="11">
        <f t="shared" si="6"/>
        <v>4.636098166818033</v>
      </c>
      <c r="Q10" s="12">
        <f t="shared" si="7"/>
        <v>-4.5256682542943905</v>
      </c>
      <c r="R10" s="15">
        <v>28662298</v>
      </c>
      <c r="S10" s="15">
        <v>28967512</v>
      </c>
      <c r="T10" s="11">
        <f t="shared" si="11"/>
        <v>3.011849438932166</v>
      </c>
      <c r="U10" s="12">
        <f t="shared" si="8"/>
        <v>1.0648622800586331</v>
      </c>
      <c r="V10" s="15">
        <v>28115722</v>
      </c>
      <c r="W10" s="15">
        <v>27115484</v>
      </c>
      <c r="X10" s="11">
        <f t="shared" si="9"/>
        <v>4.112308025752237</v>
      </c>
      <c r="Y10" s="12">
        <f t="shared" si="10"/>
        <v>-3.557575366551142</v>
      </c>
    </row>
    <row r="11" spans="1:25" ht="11.25" customHeight="1">
      <c r="A11" s="14" t="s">
        <v>10</v>
      </c>
      <c r="B11" s="15">
        <v>48</v>
      </c>
      <c r="C11" s="15">
        <v>42</v>
      </c>
      <c r="D11" s="11">
        <f t="shared" si="0"/>
        <v>0.3243994747818027</v>
      </c>
      <c r="E11" s="12">
        <f t="shared" si="1"/>
        <v>-12.5</v>
      </c>
      <c r="F11" s="15">
        <v>380</v>
      </c>
      <c r="G11" s="15">
        <v>343</v>
      </c>
      <c r="H11" s="11">
        <f t="shared" si="2"/>
        <v>0.07920362258434724</v>
      </c>
      <c r="I11" s="12">
        <f t="shared" si="3"/>
        <v>-9.736842105263158</v>
      </c>
      <c r="J11" s="15">
        <v>400382</v>
      </c>
      <c r="K11" s="15">
        <v>411890</v>
      </c>
      <c r="L11" s="11">
        <f t="shared" si="4"/>
        <v>0.024664419993837183</v>
      </c>
      <c r="M11" s="13">
        <f t="shared" si="5"/>
        <v>2.874255086392495</v>
      </c>
      <c r="N11" s="15">
        <v>106743</v>
      </c>
      <c r="O11" s="15">
        <v>103208</v>
      </c>
      <c r="P11" s="11">
        <f t="shared" si="6"/>
        <v>0.0517446951196477</v>
      </c>
      <c r="Q11" s="12">
        <f t="shared" si="7"/>
        <v>-3.31169257000459</v>
      </c>
      <c r="R11" s="15">
        <v>175860</v>
      </c>
      <c r="S11" s="15">
        <v>172933</v>
      </c>
      <c r="T11" s="11">
        <f t="shared" si="11"/>
        <v>0.017980424381039566</v>
      </c>
      <c r="U11" s="12">
        <f t="shared" si="8"/>
        <v>-1.6643921301034914</v>
      </c>
      <c r="V11" s="15">
        <v>213832</v>
      </c>
      <c r="W11" s="15">
        <v>227577</v>
      </c>
      <c r="X11" s="11">
        <f t="shared" si="9"/>
        <v>0.03451410727452318</v>
      </c>
      <c r="Y11" s="12">
        <f t="shared" si="10"/>
        <v>6.42794343222717</v>
      </c>
    </row>
    <row r="12" spans="1:25" ht="11.25" customHeight="1">
      <c r="A12" s="14" t="s">
        <v>11</v>
      </c>
      <c r="B12" s="15">
        <v>263</v>
      </c>
      <c r="C12" s="15">
        <v>246</v>
      </c>
      <c r="D12" s="11">
        <f t="shared" si="0"/>
        <v>1.9000540665791303</v>
      </c>
      <c r="E12" s="12">
        <f t="shared" si="1"/>
        <v>-6.4638783269961975</v>
      </c>
      <c r="F12" s="15">
        <v>8405</v>
      </c>
      <c r="G12" s="15">
        <v>8209</v>
      </c>
      <c r="H12" s="11">
        <f t="shared" si="2"/>
        <v>1.895575911938503</v>
      </c>
      <c r="I12" s="12">
        <f t="shared" si="3"/>
        <v>-2.331945270672219</v>
      </c>
      <c r="J12" s="15">
        <v>27606103</v>
      </c>
      <c r="K12" s="15">
        <v>28356691</v>
      </c>
      <c r="L12" s="11">
        <f t="shared" si="4"/>
        <v>1.6980294167361747</v>
      </c>
      <c r="M12" s="13">
        <f t="shared" si="5"/>
        <v>2.7189205227554214</v>
      </c>
      <c r="N12" s="15">
        <v>4121475</v>
      </c>
      <c r="O12" s="15">
        <v>3935940</v>
      </c>
      <c r="P12" s="11">
        <f t="shared" si="6"/>
        <v>1.9733355486902777</v>
      </c>
      <c r="Q12" s="12">
        <f t="shared" si="7"/>
        <v>-4.501665059232435</v>
      </c>
      <c r="R12" s="15">
        <v>16659222</v>
      </c>
      <c r="S12" s="15">
        <v>19262702</v>
      </c>
      <c r="T12" s="11">
        <f t="shared" si="11"/>
        <v>2.0028077734469396</v>
      </c>
      <c r="U12" s="12">
        <f t="shared" si="8"/>
        <v>15.627860652796391</v>
      </c>
      <c r="V12" s="15">
        <v>10573957</v>
      </c>
      <c r="W12" s="15">
        <v>8848027</v>
      </c>
      <c r="X12" s="11">
        <f t="shared" si="9"/>
        <v>1.3418832001734686</v>
      </c>
      <c r="Y12" s="12">
        <f t="shared" si="10"/>
        <v>-16.322460929243423</v>
      </c>
    </row>
    <row r="13" spans="1:25" ht="11.25" customHeight="1">
      <c r="A13" s="14" t="s">
        <v>12</v>
      </c>
      <c r="B13" s="15">
        <v>380</v>
      </c>
      <c r="C13" s="15">
        <v>357</v>
      </c>
      <c r="D13" s="11">
        <f t="shared" si="0"/>
        <v>2.757395535645323</v>
      </c>
      <c r="E13" s="12">
        <f t="shared" si="1"/>
        <v>-6.052631578947368</v>
      </c>
      <c r="F13" s="15">
        <v>16548</v>
      </c>
      <c r="G13" s="15">
        <v>16942</v>
      </c>
      <c r="H13" s="11">
        <f t="shared" si="2"/>
        <v>3.912150944093326</v>
      </c>
      <c r="I13" s="12">
        <f t="shared" si="3"/>
        <v>2.380952380952381</v>
      </c>
      <c r="J13" s="15">
        <v>61442082</v>
      </c>
      <c r="K13" s="15">
        <v>66773252</v>
      </c>
      <c r="L13" s="11">
        <f t="shared" si="4"/>
        <v>3.9984547614225368</v>
      </c>
      <c r="M13" s="13">
        <f t="shared" si="5"/>
        <v>8.676740478944057</v>
      </c>
      <c r="N13" s="15">
        <v>7368149</v>
      </c>
      <c r="O13" s="15">
        <v>7720240</v>
      </c>
      <c r="P13" s="11">
        <f t="shared" si="6"/>
        <v>3.870644378832154</v>
      </c>
      <c r="Q13" s="12">
        <f t="shared" si="7"/>
        <v>4.778554288193684</v>
      </c>
      <c r="R13" s="15">
        <v>27851418</v>
      </c>
      <c r="S13" s="15">
        <v>32375552</v>
      </c>
      <c r="T13" s="11">
        <f t="shared" si="11"/>
        <v>3.366194795269927</v>
      </c>
      <c r="U13" s="12">
        <f t="shared" si="8"/>
        <v>16.243819255450475</v>
      </c>
      <c r="V13" s="15">
        <v>32173606</v>
      </c>
      <c r="W13" s="15">
        <v>32947860</v>
      </c>
      <c r="X13" s="11">
        <f t="shared" si="9"/>
        <v>4.996840517741122</v>
      </c>
      <c r="Y13" s="12">
        <f t="shared" si="10"/>
        <v>2.4064881008364436</v>
      </c>
    </row>
    <row r="14" spans="1:25" ht="11.25" customHeight="1">
      <c r="A14" s="14" t="s">
        <v>13</v>
      </c>
      <c r="B14" s="15">
        <v>99</v>
      </c>
      <c r="C14" s="15">
        <v>81</v>
      </c>
      <c r="D14" s="11">
        <f t="shared" si="0"/>
        <v>0.6256275585077624</v>
      </c>
      <c r="E14" s="12">
        <f t="shared" si="1"/>
        <v>-18.181818181818183</v>
      </c>
      <c r="F14" s="15">
        <v>1223</v>
      </c>
      <c r="G14" s="15">
        <v>1083</v>
      </c>
      <c r="H14" s="11">
        <f t="shared" si="2"/>
        <v>0.25008024273716634</v>
      </c>
      <c r="I14" s="12">
        <f t="shared" si="3"/>
        <v>-11.447260834014719</v>
      </c>
      <c r="J14" s="15">
        <v>1446633</v>
      </c>
      <c r="K14" s="15">
        <v>1364563</v>
      </c>
      <c r="L14" s="11">
        <f t="shared" si="4"/>
        <v>0.08171151263699154</v>
      </c>
      <c r="M14" s="13">
        <f t="shared" si="5"/>
        <v>-5.673173500120625</v>
      </c>
      <c r="N14" s="15">
        <v>346162</v>
      </c>
      <c r="O14" s="15">
        <v>323669</v>
      </c>
      <c r="P14" s="11">
        <f t="shared" si="6"/>
        <v>0.16227573177158022</v>
      </c>
      <c r="Q14" s="12">
        <f t="shared" si="7"/>
        <v>-6.497824717906645</v>
      </c>
      <c r="R14" s="15">
        <v>673961</v>
      </c>
      <c r="S14" s="15">
        <v>620044</v>
      </c>
      <c r="T14" s="11">
        <f t="shared" si="11"/>
        <v>0.06446805557595889</v>
      </c>
      <c r="U14" s="12">
        <f t="shared" si="8"/>
        <v>-8.000017805184573</v>
      </c>
      <c r="V14" s="15">
        <v>736590</v>
      </c>
      <c r="W14" s="15">
        <v>709814</v>
      </c>
      <c r="X14" s="11">
        <f t="shared" si="9"/>
        <v>0.10764970335736211</v>
      </c>
      <c r="Y14" s="12">
        <f t="shared" si="10"/>
        <v>-3.635129447861089</v>
      </c>
    </row>
    <row r="15" spans="1:25" ht="11.25" customHeight="1">
      <c r="A15" s="14" t="s">
        <v>14</v>
      </c>
      <c r="B15" s="15">
        <v>301</v>
      </c>
      <c r="C15" s="15">
        <v>280</v>
      </c>
      <c r="D15" s="11">
        <f t="shared" si="0"/>
        <v>2.162663165212018</v>
      </c>
      <c r="E15" s="12">
        <f t="shared" si="1"/>
        <v>-6.976744186046512</v>
      </c>
      <c r="F15" s="15">
        <v>8697</v>
      </c>
      <c r="G15" s="15">
        <v>8261</v>
      </c>
      <c r="H15" s="11">
        <f t="shared" si="2"/>
        <v>1.907583458219512</v>
      </c>
      <c r="I15" s="12">
        <f t="shared" si="3"/>
        <v>-5.013222950442682</v>
      </c>
      <c r="J15" s="15">
        <v>25047543</v>
      </c>
      <c r="K15" s="15">
        <v>25553912</v>
      </c>
      <c r="L15" s="11">
        <f t="shared" si="4"/>
        <v>1.5301959699277863</v>
      </c>
      <c r="M15" s="13">
        <f t="shared" si="5"/>
        <v>2.0216314230900814</v>
      </c>
      <c r="N15" s="15">
        <v>3818062</v>
      </c>
      <c r="O15" s="15">
        <v>3384668</v>
      </c>
      <c r="P15" s="11">
        <f t="shared" si="6"/>
        <v>1.6969480441557605</v>
      </c>
      <c r="Q15" s="12">
        <f t="shared" si="7"/>
        <v>-11.351151448038298</v>
      </c>
      <c r="R15" s="15">
        <v>14667754</v>
      </c>
      <c r="S15" s="15">
        <v>14855331</v>
      </c>
      <c r="T15" s="11">
        <f t="shared" si="11"/>
        <v>1.5445586192387393</v>
      </c>
      <c r="U15" s="12">
        <f t="shared" si="8"/>
        <v>1.2788392824150172</v>
      </c>
      <c r="V15" s="15">
        <v>9917276</v>
      </c>
      <c r="W15" s="15">
        <v>10237769</v>
      </c>
      <c r="X15" s="11">
        <f t="shared" si="9"/>
        <v>1.5526501250907951</v>
      </c>
      <c r="Y15" s="12">
        <f t="shared" si="10"/>
        <v>3.231663614081125</v>
      </c>
    </row>
    <row r="16" spans="1:25" ht="11.25" customHeight="1">
      <c r="A16" s="14" t="s">
        <v>15</v>
      </c>
      <c r="B16" s="15">
        <v>1099</v>
      </c>
      <c r="C16" s="15">
        <v>1024</v>
      </c>
      <c r="D16" s="11">
        <f t="shared" si="0"/>
        <v>7.909168147061095</v>
      </c>
      <c r="E16" s="12">
        <f t="shared" si="1"/>
        <v>-6.824385805277525</v>
      </c>
      <c r="F16" s="15">
        <v>38022</v>
      </c>
      <c r="G16" s="15">
        <v>35961</v>
      </c>
      <c r="H16" s="11">
        <f t="shared" si="2"/>
        <v>8.303910996372336</v>
      </c>
      <c r="I16" s="12">
        <f t="shared" si="3"/>
        <v>-5.420545999684393</v>
      </c>
      <c r="J16" s="15">
        <v>125726607</v>
      </c>
      <c r="K16" s="15">
        <v>131522036</v>
      </c>
      <c r="L16" s="11">
        <f t="shared" si="4"/>
        <v>7.875682182982286</v>
      </c>
      <c r="M16" s="13">
        <f t="shared" si="5"/>
        <v>4.609548558007296</v>
      </c>
      <c r="N16" s="15">
        <v>19351156</v>
      </c>
      <c r="O16" s="15">
        <v>18336042</v>
      </c>
      <c r="P16" s="11">
        <f t="shared" si="6"/>
        <v>9.193017043165794</v>
      </c>
      <c r="Q16" s="12">
        <f t="shared" si="7"/>
        <v>-5.245753793726845</v>
      </c>
      <c r="R16" s="15">
        <v>72652662</v>
      </c>
      <c r="S16" s="15">
        <v>73730954</v>
      </c>
      <c r="T16" s="11">
        <v>7.7</v>
      </c>
      <c r="U16" s="12">
        <f t="shared" si="8"/>
        <v>1.4841741105095365</v>
      </c>
      <c r="V16" s="15">
        <v>50934904</v>
      </c>
      <c r="W16" s="15">
        <v>55488969</v>
      </c>
      <c r="X16" s="11">
        <f t="shared" si="9"/>
        <v>8.415403264032355</v>
      </c>
      <c r="Y16" s="12">
        <f t="shared" si="10"/>
        <v>8.940951375897361</v>
      </c>
    </row>
    <row r="17" spans="1:25" ht="11.25" customHeight="1">
      <c r="A17" s="14" t="s">
        <v>16</v>
      </c>
      <c r="B17" s="15">
        <v>200</v>
      </c>
      <c r="C17" s="15">
        <v>183</v>
      </c>
      <c r="D17" s="11">
        <f t="shared" si="0"/>
        <v>1.4134548544064263</v>
      </c>
      <c r="E17" s="12">
        <f t="shared" si="1"/>
        <v>-8.5</v>
      </c>
      <c r="F17" s="15">
        <v>16956</v>
      </c>
      <c r="G17" s="15">
        <v>17591</v>
      </c>
      <c r="H17" s="11">
        <f t="shared" si="2"/>
        <v>4.0620143582543795</v>
      </c>
      <c r="I17" s="12">
        <f t="shared" si="3"/>
        <v>3.744987025241802</v>
      </c>
      <c r="J17" s="15">
        <v>117537336</v>
      </c>
      <c r="K17" s="15">
        <v>125221804</v>
      </c>
      <c r="L17" s="11">
        <f t="shared" si="4"/>
        <v>7.498417456704365</v>
      </c>
      <c r="M17" s="13">
        <f t="shared" si="5"/>
        <v>6.537895328851081</v>
      </c>
      <c r="N17" s="15">
        <v>10355427</v>
      </c>
      <c r="O17" s="15">
        <v>9941323</v>
      </c>
      <c r="P17" s="11">
        <f t="shared" si="6"/>
        <v>4.984213701660156</v>
      </c>
      <c r="Q17" s="12">
        <f t="shared" si="7"/>
        <v>-3.9989080121949585</v>
      </c>
      <c r="R17" s="15">
        <v>62630900</v>
      </c>
      <c r="S17" s="15">
        <v>65236185</v>
      </c>
      <c r="T17" s="11">
        <f t="shared" si="11"/>
        <v>6.7828250900638265</v>
      </c>
      <c r="U17" s="12">
        <f t="shared" si="8"/>
        <v>4.159743832517176</v>
      </c>
      <c r="V17" s="15">
        <v>37415555</v>
      </c>
      <c r="W17" s="15">
        <v>42882620</v>
      </c>
      <c r="X17" s="11">
        <f t="shared" si="9"/>
        <v>6.5035365915387455</v>
      </c>
      <c r="Y17" s="12">
        <f t="shared" si="10"/>
        <v>14.611743698576701</v>
      </c>
    </row>
    <row r="18" spans="1:25" ht="11.25" customHeight="1">
      <c r="A18" s="14" t="s">
        <v>17</v>
      </c>
      <c r="B18" s="15">
        <v>587</v>
      </c>
      <c r="C18" s="15">
        <v>547</v>
      </c>
      <c r="D18" s="11">
        <f t="shared" si="0"/>
        <v>4.22491696918205</v>
      </c>
      <c r="E18" s="12">
        <f t="shared" si="1"/>
        <v>-6.814310051107325</v>
      </c>
      <c r="F18" s="15">
        <v>11678</v>
      </c>
      <c r="G18" s="15">
        <v>11438</v>
      </c>
      <c r="H18" s="11">
        <f t="shared" si="2"/>
        <v>2.6411983531188445</v>
      </c>
      <c r="I18" s="12">
        <f t="shared" si="3"/>
        <v>-2.0551464291830794</v>
      </c>
      <c r="J18" s="15">
        <v>38225612</v>
      </c>
      <c r="K18" s="15">
        <v>40144067</v>
      </c>
      <c r="L18" s="11">
        <f t="shared" si="4"/>
        <v>2.403870277862389</v>
      </c>
      <c r="M18" s="13">
        <f t="shared" si="5"/>
        <v>5.01876856804804</v>
      </c>
      <c r="N18" s="15">
        <v>4561211</v>
      </c>
      <c r="O18" s="15">
        <v>4375175</v>
      </c>
      <c r="P18" s="11">
        <f t="shared" si="6"/>
        <v>2.193551822243476</v>
      </c>
      <c r="Q18" s="12">
        <f t="shared" si="7"/>
        <v>-4.078653673333683</v>
      </c>
      <c r="R18" s="15">
        <v>15225530</v>
      </c>
      <c r="S18" s="15">
        <v>15712805</v>
      </c>
      <c r="T18" s="11">
        <f t="shared" si="11"/>
        <v>1.633713068740613</v>
      </c>
      <c r="U18" s="12">
        <f t="shared" si="8"/>
        <v>3.2003812018366524</v>
      </c>
      <c r="V18" s="15">
        <v>19796416</v>
      </c>
      <c r="W18" s="15">
        <v>20898527</v>
      </c>
      <c r="X18" s="11">
        <f t="shared" si="9"/>
        <v>3.1694503520018245</v>
      </c>
      <c r="Y18" s="12">
        <f t="shared" si="10"/>
        <v>5.567224895657881</v>
      </c>
    </row>
    <row r="19" spans="1:25" ht="11.25" customHeight="1">
      <c r="A19" s="14" t="s">
        <v>18</v>
      </c>
      <c r="B19" s="15">
        <v>274</v>
      </c>
      <c r="C19" s="15">
        <v>261</v>
      </c>
      <c r="D19" s="11">
        <f t="shared" si="0"/>
        <v>2.0159110218583454</v>
      </c>
      <c r="E19" s="12">
        <f t="shared" si="1"/>
        <v>-4.744525547445255</v>
      </c>
      <c r="F19" s="15">
        <v>11122</v>
      </c>
      <c r="G19" s="15">
        <v>11479</v>
      </c>
      <c r="H19" s="11">
        <f t="shared" si="2"/>
        <v>2.650665841532717</v>
      </c>
      <c r="I19" s="12">
        <f t="shared" si="3"/>
        <v>3.209854342744111</v>
      </c>
      <c r="J19" s="15">
        <v>87327109</v>
      </c>
      <c r="K19" s="15">
        <v>91536944</v>
      </c>
      <c r="L19" s="11">
        <f t="shared" si="4"/>
        <v>5.4813315005665455</v>
      </c>
      <c r="M19" s="13">
        <f t="shared" si="5"/>
        <v>4.820765336454685</v>
      </c>
      <c r="N19" s="15">
        <v>5337493</v>
      </c>
      <c r="O19" s="15">
        <v>5559087</v>
      </c>
      <c r="P19" s="11">
        <f t="shared" si="6"/>
        <v>2.787121753726426</v>
      </c>
      <c r="Q19" s="12">
        <f t="shared" si="7"/>
        <v>4.151649472889239</v>
      </c>
      <c r="R19" s="15">
        <v>51121440</v>
      </c>
      <c r="S19" s="15">
        <v>57813230</v>
      </c>
      <c r="T19" s="11">
        <f t="shared" si="11"/>
        <v>6.0110355469381105</v>
      </c>
      <c r="U19" s="12">
        <f t="shared" si="8"/>
        <v>13.0899872930027</v>
      </c>
      <c r="V19" s="15">
        <v>34625778</v>
      </c>
      <c r="W19" s="15">
        <v>32328248</v>
      </c>
      <c r="X19" s="11">
        <f t="shared" si="9"/>
        <v>4.902870762288761</v>
      </c>
      <c r="Y19" s="12">
        <f t="shared" si="10"/>
        <v>-6.6353166129581265</v>
      </c>
    </row>
    <row r="20" spans="1:25" ht="11.25" customHeight="1">
      <c r="A20" s="14" t="s">
        <v>19</v>
      </c>
      <c r="B20" s="15">
        <v>417</v>
      </c>
      <c r="C20" s="15">
        <v>391</v>
      </c>
      <c r="D20" s="11">
        <f t="shared" si="0"/>
        <v>3.0200046342782114</v>
      </c>
      <c r="E20" s="12">
        <f t="shared" si="1"/>
        <v>-6.235011990407674</v>
      </c>
      <c r="F20" s="15">
        <v>11706</v>
      </c>
      <c r="G20" s="15">
        <v>11520</v>
      </c>
      <c r="H20" s="11">
        <f t="shared" si="2"/>
        <v>2.6601333299465892</v>
      </c>
      <c r="I20" s="12">
        <f t="shared" si="3"/>
        <v>-1.5889287544848796</v>
      </c>
      <c r="J20" s="15">
        <v>37526249</v>
      </c>
      <c r="K20" s="15">
        <v>38011283</v>
      </c>
      <c r="L20" s="11">
        <f t="shared" si="4"/>
        <v>2.2761568584248306</v>
      </c>
      <c r="M20" s="13">
        <f t="shared" si="5"/>
        <v>1.2925192709774964</v>
      </c>
      <c r="N20" s="15">
        <v>4821403</v>
      </c>
      <c r="O20" s="15">
        <v>4604171</v>
      </c>
      <c r="P20" s="11">
        <f t="shared" si="6"/>
        <v>2.308361993970656</v>
      </c>
      <c r="Q20" s="12">
        <f t="shared" si="7"/>
        <v>-4.505576488835303</v>
      </c>
      <c r="R20" s="15">
        <v>17982766</v>
      </c>
      <c r="S20" s="15">
        <v>19223304</v>
      </c>
      <c r="T20" s="11">
        <f t="shared" si="11"/>
        <v>1.998711431165454</v>
      </c>
      <c r="U20" s="12">
        <f t="shared" si="8"/>
        <v>6.898482691706048</v>
      </c>
      <c r="V20" s="15">
        <v>18712774</v>
      </c>
      <c r="W20" s="15">
        <v>17982952</v>
      </c>
      <c r="X20" s="11">
        <f t="shared" si="9"/>
        <v>2.7272770729933216</v>
      </c>
      <c r="Y20" s="12">
        <f t="shared" si="10"/>
        <v>-3.9001272606616206</v>
      </c>
    </row>
    <row r="21" spans="1:25" ht="11.25" customHeight="1">
      <c r="A21" s="14" t="s">
        <v>20</v>
      </c>
      <c r="B21" s="15">
        <v>195</v>
      </c>
      <c r="C21" s="15">
        <v>183</v>
      </c>
      <c r="D21" s="11">
        <v>1.4</v>
      </c>
      <c r="E21" s="12">
        <f t="shared" si="1"/>
        <v>-6.153846153846154</v>
      </c>
      <c r="F21" s="15">
        <v>7913</v>
      </c>
      <c r="G21" s="15">
        <v>8264</v>
      </c>
      <c r="H21" s="11">
        <f t="shared" si="2"/>
        <v>1.9082762012741852</v>
      </c>
      <c r="I21" s="12">
        <f t="shared" si="3"/>
        <v>4.4357386579047136</v>
      </c>
      <c r="J21" s="15">
        <v>39609996</v>
      </c>
      <c r="K21" s="15">
        <v>46644319</v>
      </c>
      <c r="L21" s="11">
        <f t="shared" si="4"/>
        <v>2.7931124187101397</v>
      </c>
      <c r="M21" s="13">
        <f t="shared" si="5"/>
        <v>17.758959127387946</v>
      </c>
      <c r="N21" s="15">
        <v>3832485</v>
      </c>
      <c r="O21" s="15">
        <v>3959075</v>
      </c>
      <c r="P21" s="11">
        <f t="shared" si="6"/>
        <v>1.984934586764778</v>
      </c>
      <c r="Q21" s="12">
        <f t="shared" si="7"/>
        <v>3.3030788117892174</v>
      </c>
      <c r="R21" s="15">
        <v>22134721</v>
      </c>
      <c r="S21" s="15">
        <v>27110558</v>
      </c>
      <c r="T21" s="11">
        <f t="shared" si="11"/>
        <v>2.818775699529802</v>
      </c>
      <c r="U21" s="12">
        <f t="shared" si="8"/>
        <v>22.47978187753078</v>
      </c>
      <c r="V21" s="15">
        <v>16493901</v>
      </c>
      <c r="W21" s="15">
        <v>18538163</v>
      </c>
      <c r="X21" s="11">
        <f t="shared" si="9"/>
        <v>2.8114798351968626</v>
      </c>
      <c r="Y21" s="12">
        <f t="shared" si="10"/>
        <v>12.394047957484405</v>
      </c>
    </row>
    <row r="22" spans="1:25" ht="11.25" customHeight="1">
      <c r="A22" s="14" t="s">
        <v>21</v>
      </c>
      <c r="B22" s="15">
        <v>202</v>
      </c>
      <c r="C22" s="15">
        <v>188</v>
      </c>
      <c r="D22" s="11">
        <f t="shared" si="0"/>
        <v>1.4520738394994979</v>
      </c>
      <c r="E22" s="12">
        <f t="shared" si="1"/>
        <v>-6.9306930693069315</v>
      </c>
      <c r="F22" s="15">
        <v>8966</v>
      </c>
      <c r="G22" s="15">
        <v>8953</v>
      </c>
      <c r="H22" s="11">
        <f t="shared" si="2"/>
        <v>2.0673761894975535</v>
      </c>
      <c r="I22" s="12">
        <f t="shared" si="3"/>
        <v>-0.1449921927280839</v>
      </c>
      <c r="J22" s="15">
        <v>33623383</v>
      </c>
      <c r="K22" s="15">
        <v>38175645</v>
      </c>
      <c r="L22" s="11">
        <f t="shared" si="4"/>
        <v>2.2859990332749778</v>
      </c>
      <c r="M22" s="13">
        <f t="shared" si="5"/>
        <v>13.538976729379076</v>
      </c>
      <c r="N22" s="15">
        <v>3807743</v>
      </c>
      <c r="O22" s="15">
        <v>3940489</v>
      </c>
      <c r="P22" s="11">
        <f t="shared" si="6"/>
        <v>1.9756162499740857</v>
      </c>
      <c r="Q22" s="12">
        <f t="shared" si="7"/>
        <v>3.486212173458135</v>
      </c>
      <c r="R22" s="15">
        <v>17727010</v>
      </c>
      <c r="S22" s="15">
        <v>20288685</v>
      </c>
      <c r="T22" s="11">
        <f t="shared" si="11"/>
        <v>2.1094826692027073</v>
      </c>
      <c r="U22" s="12">
        <f t="shared" si="8"/>
        <v>14.450688525588918</v>
      </c>
      <c r="V22" s="15">
        <v>15236547</v>
      </c>
      <c r="W22" s="15">
        <v>17126888</v>
      </c>
      <c r="X22" s="11">
        <f t="shared" si="9"/>
        <v>2.597447236367224</v>
      </c>
      <c r="Y22" s="12">
        <f t="shared" si="10"/>
        <v>12.406623364204501</v>
      </c>
    </row>
    <row r="23" spans="1:25" ht="11.25" customHeight="1">
      <c r="A23" s="14" t="s">
        <v>22</v>
      </c>
      <c r="B23" s="15">
        <v>95</v>
      </c>
      <c r="C23" s="15">
        <v>84</v>
      </c>
      <c r="D23" s="11">
        <f t="shared" si="0"/>
        <v>0.6487989495636054</v>
      </c>
      <c r="E23" s="12">
        <f t="shared" si="1"/>
        <v>-11.578947368421053</v>
      </c>
      <c r="F23" s="15">
        <v>2882</v>
      </c>
      <c r="G23" s="15">
        <v>2693</v>
      </c>
      <c r="H23" s="11">
        <f t="shared" si="2"/>
        <v>0.6218523487453269</v>
      </c>
      <c r="I23" s="12">
        <f t="shared" si="3"/>
        <v>-6.557945870922969</v>
      </c>
      <c r="J23" s="15">
        <v>7313905</v>
      </c>
      <c r="K23" s="15">
        <v>7198891</v>
      </c>
      <c r="L23" s="11">
        <f t="shared" si="4"/>
        <v>0.4310774020098923</v>
      </c>
      <c r="M23" s="13">
        <f t="shared" si="5"/>
        <v>-1.572538883127413</v>
      </c>
      <c r="N23" s="15">
        <v>1166748</v>
      </c>
      <c r="O23" s="15">
        <v>1063116</v>
      </c>
      <c r="P23" s="11">
        <f t="shared" si="6"/>
        <v>0.5330072600652991</v>
      </c>
      <c r="Q23" s="12">
        <f t="shared" si="7"/>
        <v>-8.882123646237233</v>
      </c>
      <c r="R23" s="15">
        <v>4618468</v>
      </c>
      <c r="S23" s="15">
        <v>4980469</v>
      </c>
      <c r="T23" s="11">
        <f t="shared" si="11"/>
        <v>0.5178360766112411</v>
      </c>
      <c r="U23" s="12">
        <f t="shared" si="8"/>
        <v>7.838118614224457</v>
      </c>
      <c r="V23" s="15">
        <v>2575483</v>
      </c>
      <c r="W23" s="15">
        <v>2128115</v>
      </c>
      <c r="X23" s="11">
        <f t="shared" si="9"/>
        <v>0.3227478585380856</v>
      </c>
      <c r="Y23" s="12">
        <f t="shared" si="10"/>
        <v>-17.37025637521195</v>
      </c>
    </row>
    <row r="24" spans="1:25" ht="11.25" customHeight="1">
      <c r="A24" s="14" t="s">
        <v>23</v>
      </c>
      <c r="B24" s="15">
        <v>444</v>
      </c>
      <c r="C24" s="15">
        <v>416</v>
      </c>
      <c r="D24" s="11">
        <f t="shared" si="0"/>
        <v>3.21309955974357</v>
      </c>
      <c r="E24" s="12">
        <f t="shared" si="1"/>
        <v>-6.306306306306306</v>
      </c>
      <c r="F24" s="15">
        <v>11788</v>
      </c>
      <c r="G24" s="15">
        <v>11967</v>
      </c>
      <c r="H24" s="11">
        <f t="shared" si="2"/>
        <v>2.7633520450929545</v>
      </c>
      <c r="I24" s="12">
        <f t="shared" si="3"/>
        <v>1.518493383101459</v>
      </c>
      <c r="J24" s="15">
        <v>28295548</v>
      </c>
      <c r="K24" s="15">
        <v>29703210</v>
      </c>
      <c r="L24" s="11">
        <f t="shared" si="4"/>
        <v>1.7786604350801052</v>
      </c>
      <c r="M24" s="13">
        <f t="shared" si="5"/>
        <v>4.974853287874121</v>
      </c>
      <c r="N24" s="15">
        <v>4995571</v>
      </c>
      <c r="O24" s="15">
        <v>4730905</v>
      </c>
      <c r="P24" s="11">
        <f t="shared" si="6"/>
        <v>2.371901760183483</v>
      </c>
      <c r="Q24" s="12">
        <f t="shared" si="7"/>
        <v>-5.298012979897593</v>
      </c>
      <c r="R24" s="15">
        <v>15738863</v>
      </c>
      <c r="S24" s="15">
        <v>15937930</v>
      </c>
      <c r="T24" s="11">
        <f t="shared" si="11"/>
        <v>1.6571200705203861</v>
      </c>
      <c r="U24" s="12">
        <f t="shared" si="8"/>
        <v>1.2648118228108347</v>
      </c>
      <c r="V24" s="15">
        <v>12020303</v>
      </c>
      <c r="W24" s="15">
        <v>13170393</v>
      </c>
      <c r="X24" s="11">
        <f t="shared" si="9"/>
        <v>1.997409038917066</v>
      </c>
      <c r="Y24" s="12">
        <f t="shared" si="10"/>
        <v>9.567895251891736</v>
      </c>
    </row>
    <row r="25" spans="1:25" ht="11.25" customHeight="1">
      <c r="A25" s="14" t="s">
        <v>24</v>
      </c>
      <c r="B25" s="15">
        <v>26</v>
      </c>
      <c r="C25" s="15">
        <v>23</v>
      </c>
      <c r="D25" s="11">
        <f t="shared" si="0"/>
        <v>0.17764733142813005</v>
      </c>
      <c r="E25" s="12">
        <f t="shared" si="1"/>
        <v>-11.538461538461538</v>
      </c>
      <c r="F25" s="15">
        <v>317</v>
      </c>
      <c r="G25" s="15">
        <v>280</v>
      </c>
      <c r="H25" s="11">
        <f t="shared" si="2"/>
        <v>0.06465601843620183</v>
      </c>
      <c r="I25" s="12">
        <f t="shared" si="3"/>
        <v>-11.67192429022082</v>
      </c>
      <c r="J25" s="15">
        <v>335756</v>
      </c>
      <c r="K25" s="15">
        <v>437475</v>
      </c>
      <c r="L25" s="11">
        <f t="shared" si="4"/>
        <v>0.026196477546927388</v>
      </c>
      <c r="M25" s="13">
        <f t="shared" si="5"/>
        <v>30.29551221720535</v>
      </c>
      <c r="N25" s="15">
        <v>82141</v>
      </c>
      <c r="O25" s="15">
        <v>80868</v>
      </c>
      <c r="P25" s="11">
        <f t="shared" si="6"/>
        <v>0.04054424080435305</v>
      </c>
      <c r="Q25" s="12">
        <f t="shared" si="7"/>
        <v>-1.5497741688072948</v>
      </c>
      <c r="R25" s="15">
        <v>182347</v>
      </c>
      <c r="S25" s="15">
        <v>233046</v>
      </c>
      <c r="T25" s="11">
        <f t="shared" si="11"/>
        <v>0.024230574733010744</v>
      </c>
      <c r="U25" s="12">
        <f t="shared" si="8"/>
        <v>27.80358327803583</v>
      </c>
      <c r="V25" s="15">
        <v>146107</v>
      </c>
      <c r="W25" s="15">
        <v>194725</v>
      </c>
      <c r="X25" s="11">
        <f t="shared" si="9"/>
        <v>0.02953180479148388</v>
      </c>
      <c r="Y25" s="12">
        <f t="shared" si="10"/>
        <v>33.27561307808661</v>
      </c>
    </row>
    <row r="26" spans="1:25" ht="11.25" customHeight="1">
      <c r="A26" s="14" t="s">
        <v>25</v>
      </c>
      <c r="B26" s="15">
        <v>149</v>
      </c>
      <c r="C26" s="15">
        <v>147</v>
      </c>
      <c r="D26" s="11">
        <f t="shared" si="0"/>
        <v>1.1353981617363096</v>
      </c>
      <c r="E26" s="12">
        <f t="shared" si="1"/>
        <v>-1.342281879194631</v>
      </c>
      <c r="F26" s="15">
        <v>7583</v>
      </c>
      <c r="G26" s="15">
        <v>8251</v>
      </c>
      <c r="H26" s="11">
        <f t="shared" si="2"/>
        <v>1.9052743147039333</v>
      </c>
      <c r="I26" s="12">
        <f t="shared" si="3"/>
        <v>8.809178425425293</v>
      </c>
      <c r="J26" s="15">
        <v>58751043</v>
      </c>
      <c r="K26" s="15">
        <v>56169010</v>
      </c>
      <c r="L26" s="11">
        <f t="shared" si="4"/>
        <v>3.3634612476098975</v>
      </c>
      <c r="M26" s="13">
        <f t="shared" si="5"/>
        <v>-4.394871764234041</v>
      </c>
      <c r="N26" s="15">
        <v>3853228</v>
      </c>
      <c r="O26" s="15">
        <v>4558540</v>
      </c>
      <c r="P26" s="11">
        <f t="shared" si="6"/>
        <v>2.285484288918677</v>
      </c>
      <c r="Q26" s="12">
        <f t="shared" si="7"/>
        <v>18.304445000399667</v>
      </c>
      <c r="R26" s="15">
        <v>44508795</v>
      </c>
      <c r="S26" s="15">
        <v>44330477</v>
      </c>
      <c r="T26" s="11">
        <f t="shared" si="11"/>
        <v>4.609188468793774</v>
      </c>
      <c r="U26" s="12">
        <f t="shared" si="8"/>
        <v>-0.40063542497611987</v>
      </c>
      <c r="V26" s="15">
        <v>13625459</v>
      </c>
      <c r="W26" s="15">
        <v>11365623</v>
      </c>
      <c r="X26" s="11">
        <f t="shared" si="9"/>
        <v>1.72369936972448</v>
      </c>
      <c r="Y26" s="12">
        <f t="shared" si="10"/>
        <v>-16.585393563622333</v>
      </c>
    </row>
    <row r="27" spans="1:25" ht="11.25" customHeight="1">
      <c r="A27" s="14" t="s">
        <v>26</v>
      </c>
      <c r="B27" s="15">
        <v>209</v>
      </c>
      <c r="C27" s="15">
        <v>193</v>
      </c>
      <c r="D27" s="11">
        <f t="shared" si="0"/>
        <v>1.4906928245925697</v>
      </c>
      <c r="E27" s="12">
        <f>(C27-B27)/B27*100</f>
        <v>-7.655502392344498</v>
      </c>
      <c r="F27" s="15">
        <v>17461</v>
      </c>
      <c r="G27" s="15">
        <v>17663</v>
      </c>
      <c r="H27" s="11">
        <f t="shared" si="2"/>
        <v>4.078640191566546</v>
      </c>
      <c r="I27" s="12">
        <f>(G27-F27)/F27*100</f>
        <v>1.1568638680487944</v>
      </c>
      <c r="J27" s="15">
        <v>124664371</v>
      </c>
      <c r="K27" s="15">
        <v>129555224</v>
      </c>
      <c r="L27" s="11">
        <f t="shared" si="4"/>
        <v>7.757907346941306</v>
      </c>
      <c r="M27" s="13">
        <f>(K27-J27)/J27*100</f>
        <v>3.9232163614734796</v>
      </c>
      <c r="N27" s="15">
        <v>9852910</v>
      </c>
      <c r="O27" s="15">
        <v>9855833</v>
      </c>
      <c r="P27" s="11">
        <f t="shared" si="6"/>
        <v>4.941352160056999</v>
      </c>
      <c r="Q27" s="12">
        <f>(O27-N27)/N27*100</f>
        <v>0.029666362526400827</v>
      </c>
      <c r="R27" s="15">
        <v>90040569</v>
      </c>
      <c r="S27" s="15">
        <v>92091009</v>
      </c>
      <c r="T27" s="11">
        <v>9.6</v>
      </c>
      <c r="U27" s="12">
        <f>(S27-R27)/R27*100</f>
        <v>2.2772401627093224</v>
      </c>
      <c r="V27" s="15">
        <v>34208293</v>
      </c>
      <c r="W27" s="15">
        <v>36862482</v>
      </c>
      <c r="X27" s="11">
        <f t="shared" si="9"/>
        <v>5.590528296590516</v>
      </c>
      <c r="Y27" s="12">
        <f>(W27-V27)/V27*100</f>
        <v>7.75890512864819</v>
      </c>
    </row>
    <row r="28" spans="1:25" ht="11.25" customHeight="1">
      <c r="A28" s="14" t="s">
        <v>37</v>
      </c>
      <c r="B28" s="36">
        <v>102</v>
      </c>
      <c r="C28" s="15">
        <v>86</v>
      </c>
      <c r="D28" s="11">
        <f t="shared" si="0"/>
        <v>0.6642465436008341</v>
      </c>
      <c r="E28" s="12">
        <f>(C28-B28)/B28*100</f>
        <v>-15.686274509803921</v>
      </c>
      <c r="F28" s="36">
        <v>1480</v>
      </c>
      <c r="G28" s="15">
        <v>1405</v>
      </c>
      <c r="H28" s="11">
        <f t="shared" si="2"/>
        <v>0.3244346639387985</v>
      </c>
      <c r="I28" s="12">
        <f>(G28-F28)/F28*100</f>
        <v>-5.0675675675675675</v>
      </c>
      <c r="J28" s="36">
        <v>2455734</v>
      </c>
      <c r="K28" s="15">
        <v>2820892</v>
      </c>
      <c r="L28" s="11">
        <f t="shared" si="4"/>
        <v>0.16891807289629598</v>
      </c>
      <c r="M28" s="13">
        <f>(K28-J28)/J28*100</f>
        <v>14.86960721315908</v>
      </c>
      <c r="N28" s="15">
        <v>509818</v>
      </c>
      <c r="O28" s="15">
        <v>476195</v>
      </c>
      <c r="P28" s="11">
        <f t="shared" si="6"/>
        <v>0.2387466581321277</v>
      </c>
      <c r="Q28" s="12">
        <f>(O28-N28)/N28*100</f>
        <v>-6.595098643045165</v>
      </c>
      <c r="R28" s="36">
        <v>1342111</v>
      </c>
      <c r="S28" s="15">
        <v>1819517</v>
      </c>
      <c r="T28" s="11">
        <f t="shared" si="11"/>
        <v>0.18918128887208321</v>
      </c>
      <c r="U28" s="12">
        <f>(S28-R28)/R28*100</f>
        <v>35.571275401214955</v>
      </c>
      <c r="V28" s="36">
        <v>1061990</v>
      </c>
      <c r="W28" s="15">
        <v>955946</v>
      </c>
      <c r="X28" s="11">
        <f t="shared" si="9"/>
        <v>0.14497784395018537</v>
      </c>
      <c r="Y28" s="12">
        <f>(W28-V28)/V28*100</f>
        <v>-9.985404758990198</v>
      </c>
    </row>
    <row r="29" spans="1:25" ht="11.25" customHeight="1">
      <c r="A29" s="6" t="s">
        <v>38</v>
      </c>
      <c r="B29" s="18">
        <v>150</v>
      </c>
      <c r="C29" s="18">
        <v>137</v>
      </c>
      <c r="D29" s="19">
        <f t="shared" si="0"/>
        <v>1.058160191550166</v>
      </c>
      <c r="E29" s="20">
        <f>(C29-B29)/B29*100</f>
        <v>-8.666666666666668</v>
      </c>
      <c r="F29" s="18">
        <v>3470</v>
      </c>
      <c r="G29" s="18">
        <v>3400</v>
      </c>
      <c r="H29" s="19">
        <f t="shared" si="2"/>
        <v>0.7851087952967364</v>
      </c>
      <c r="I29" s="20">
        <f>(G29-F29)/F29*100</f>
        <v>-2.0172910662824206</v>
      </c>
      <c r="J29" s="18">
        <v>8314855</v>
      </c>
      <c r="K29" s="18">
        <v>9297642</v>
      </c>
      <c r="L29" s="19">
        <f t="shared" si="4"/>
        <v>0.5567528884904716</v>
      </c>
      <c r="M29" s="21">
        <f>(K29-J29)/J29*100</f>
        <v>11.819652898336772</v>
      </c>
      <c r="N29" s="18">
        <v>1417607</v>
      </c>
      <c r="O29" s="18">
        <v>1537437</v>
      </c>
      <c r="P29" s="19">
        <f t="shared" si="6"/>
        <v>0.7708143635247829</v>
      </c>
      <c r="Q29" s="20">
        <f>(O29-N29)/N29*100</f>
        <v>8.452977447205043</v>
      </c>
      <c r="R29" s="18">
        <v>4509463</v>
      </c>
      <c r="S29" s="18">
        <v>5544209</v>
      </c>
      <c r="T29" s="19">
        <f t="shared" si="11"/>
        <v>0.5764500163484066</v>
      </c>
      <c r="U29" s="20">
        <f>(S29-R29)/R29*100</f>
        <v>22.94610245166664</v>
      </c>
      <c r="V29" s="18">
        <v>3639990</v>
      </c>
      <c r="W29" s="18">
        <v>3595156</v>
      </c>
      <c r="X29" s="19">
        <f t="shared" si="9"/>
        <v>0.5452378748847452</v>
      </c>
      <c r="Y29" s="20">
        <f>(W29-V29)/V29*100</f>
        <v>-1.2317066805128585</v>
      </c>
    </row>
    <row r="30" spans="1:25" ht="11.25">
      <c r="A30" s="22" t="s">
        <v>31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  <c r="M30" s="23"/>
      <c r="N30" s="24"/>
      <c r="O30" s="24"/>
      <c r="P30" s="23"/>
      <c r="Q30" s="23"/>
      <c r="R30" s="24"/>
      <c r="S30" s="24"/>
      <c r="T30" s="23"/>
      <c r="U30" s="23"/>
      <c r="V30" s="24"/>
      <c r="W30" s="24"/>
      <c r="X30" s="25"/>
      <c r="Y30" s="23"/>
    </row>
    <row r="34" spans="15:23" ht="11.25">
      <c r="O34" s="26"/>
      <c r="P34" s="26"/>
      <c r="Q34" s="26"/>
      <c r="R34" s="26"/>
      <c r="S34" s="26"/>
      <c r="T34" s="26"/>
      <c r="U34" s="26"/>
      <c r="V34" s="26"/>
      <c r="W34" s="26"/>
    </row>
    <row r="35" spans="15:23" ht="11.25">
      <c r="O35" s="26"/>
      <c r="P35" s="26"/>
      <c r="Q35" s="26"/>
      <c r="R35" s="26"/>
      <c r="S35" s="26"/>
      <c r="T35" s="26"/>
      <c r="U35" s="26"/>
      <c r="V35" s="26"/>
      <c r="W35" s="26"/>
    </row>
    <row r="36" spans="15:23" ht="11.25">
      <c r="O36" s="26"/>
      <c r="P36" s="26"/>
      <c r="Q36" s="26"/>
      <c r="R36" s="26"/>
      <c r="S36" s="26"/>
      <c r="T36" s="26"/>
      <c r="U36" s="26"/>
      <c r="V36" s="26"/>
      <c r="W36" s="26"/>
    </row>
    <row r="37" spans="15:23" ht="11.25">
      <c r="O37" s="26"/>
      <c r="P37" s="26"/>
      <c r="Q37" s="26"/>
      <c r="R37" s="26"/>
      <c r="S37" s="26"/>
      <c r="T37" s="26"/>
      <c r="U37" s="26"/>
      <c r="V37" s="26"/>
      <c r="W37" s="26"/>
    </row>
    <row r="38" spans="15:23" ht="11.25">
      <c r="O38" s="26"/>
      <c r="P38" s="26"/>
      <c r="Q38" s="26"/>
      <c r="R38" s="26"/>
      <c r="S38" s="26"/>
      <c r="T38" s="26"/>
      <c r="U38" s="26"/>
      <c r="V38" s="26"/>
      <c r="W38" s="26"/>
    </row>
    <row r="39" spans="15:23" ht="11.25">
      <c r="O39" s="26"/>
      <c r="P39" s="26"/>
      <c r="Q39" s="26"/>
      <c r="R39" s="26"/>
      <c r="S39" s="26"/>
      <c r="T39" s="26"/>
      <c r="U39" s="26"/>
      <c r="V39" s="26"/>
      <c r="W39" s="26"/>
    </row>
    <row r="40" spans="15:23" ht="11.25">
      <c r="O40" s="26"/>
      <c r="P40" s="26"/>
      <c r="Q40" s="26"/>
      <c r="R40" s="26"/>
      <c r="S40" s="26"/>
      <c r="T40" s="26"/>
      <c r="U40" s="26"/>
      <c r="V40" s="26"/>
      <c r="W40" s="26"/>
    </row>
    <row r="41" spans="15:23" ht="11.25">
      <c r="O41" s="26"/>
      <c r="P41" s="26"/>
      <c r="Q41" s="26"/>
      <c r="R41" s="26"/>
      <c r="S41" s="26"/>
      <c r="T41" s="26"/>
      <c r="U41" s="26"/>
      <c r="V41" s="26"/>
      <c r="W41" s="26"/>
    </row>
    <row r="42" spans="15:23" ht="11.25">
      <c r="O42" s="26"/>
      <c r="P42" s="26"/>
      <c r="Q42" s="26"/>
      <c r="R42" s="26"/>
      <c r="S42" s="26"/>
      <c r="T42" s="26"/>
      <c r="U42" s="26"/>
      <c r="V42" s="26"/>
      <c r="W42" s="26"/>
    </row>
    <row r="43" spans="15:23" ht="11.25">
      <c r="O43" s="26"/>
      <c r="P43" s="26"/>
      <c r="Q43" s="26"/>
      <c r="R43" s="26"/>
      <c r="S43" s="26"/>
      <c r="T43" s="26"/>
      <c r="U43" s="26"/>
      <c r="V43" s="26"/>
      <c r="W43" s="26"/>
    </row>
    <row r="44" spans="15:23" ht="11.25">
      <c r="O44" s="26"/>
      <c r="P44" s="26"/>
      <c r="Q44" s="26"/>
      <c r="R44" s="26"/>
      <c r="S44" s="26"/>
      <c r="T44" s="26"/>
      <c r="U44" s="26"/>
      <c r="V44" s="26"/>
      <c r="W44" s="26"/>
    </row>
    <row r="45" spans="15:23" ht="11.25">
      <c r="O45" s="26"/>
      <c r="P45" s="26"/>
      <c r="Q45" s="26"/>
      <c r="R45" s="26"/>
      <c r="S45" s="26"/>
      <c r="T45" s="26"/>
      <c r="U45" s="26"/>
      <c r="V45" s="26"/>
      <c r="W45" s="26"/>
    </row>
    <row r="46" spans="15:23" ht="11.25">
      <c r="O46" s="26"/>
      <c r="P46" s="26"/>
      <c r="Q46" s="26"/>
      <c r="R46" s="26"/>
      <c r="S46" s="26"/>
      <c r="T46" s="26"/>
      <c r="U46" s="26"/>
      <c r="V46" s="26"/>
      <c r="W46" s="26"/>
    </row>
    <row r="47" spans="15:23" ht="11.25">
      <c r="O47" s="26"/>
      <c r="P47" s="26"/>
      <c r="Q47" s="26"/>
      <c r="R47" s="26"/>
      <c r="S47" s="26"/>
      <c r="T47" s="26"/>
      <c r="U47" s="26"/>
      <c r="V47" s="26"/>
      <c r="W47" s="26"/>
    </row>
    <row r="48" spans="15:23" ht="11.25">
      <c r="O48" s="26"/>
      <c r="P48" s="26"/>
      <c r="Q48" s="26"/>
      <c r="R48" s="26"/>
      <c r="S48" s="26"/>
      <c r="T48" s="26"/>
      <c r="U48" s="26"/>
      <c r="V48" s="26"/>
      <c r="W48" s="26"/>
    </row>
    <row r="49" spans="15:23" ht="11.25">
      <c r="O49" s="26"/>
      <c r="P49" s="26"/>
      <c r="Q49" s="26"/>
      <c r="R49" s="26"/>
      <c r="S49" s="26"/>
      <c r="T49" s="26"/>
      <c r="U49" s="26"/>
      <c r="V49" s="26"/>
      <c r="W49" s="26"/>
    </row>
    <row r="50" spans="15:23" ht="11.25">
      <c r="O50" s="26"/>
      <c r="P50" s="26"/>
      <c r="Q50" s="26"/>
      <c r="R50" s="26"/>
      <c r="S50" s="26"/>
      <c r="T50" s="26"/>
      <c r="U50" s="26"/>
      <c r="V50" s="26"/>
      <c r="W50" s="26"/>
    </row>
    <row r="51" spans="15:23" ht="11.25">
      <c r="O51" s="26"/>
      <c r="P51" s="26"/>
      <c r="Q51" s="26"/>
      <c r="R51" s="26"/>
      <c r="S51" s="26"/>
      <c r="T51" s="26"/>
      <c r="U51" s="26"/>
      <c r="V51" s="26"/>
      <c r="W51" s="26"/>
    </row>
    <row r="52" spans="15:23" ht="11.25">
      <c r="O52" s="26"/>
      <c r="P52" s="26"/>
      <c r="Q52" s="26"/>
      <c r="R52" s="26"/>
      <c r="S52" s="26"/>
      <c r="T52" s="26"/>
      <c r="U52" s="26"/>
      <c r="V52" s="26"/>
      <c r="W52" s="26"/>
    </row>
    <row r="53" spans="15:23" ht="11.25">
      <c r="O53" s="26"/>
      <c r="P53" s="26"/>
      <c r="Q53" s="26"/>
      <c r="R53" s="26"/>
      <c r="S53" s="26"/>
      <c r="T53" s="26"/>
      <c r="U53" s="26"/>
      <c r="V53" s="26"/>
      <c r="W53" s="26"/>
    </row>
    <row r="54" spans="15:23" ht="11.25">
      <c r="O54" s="26"/>
      <c r="P54" s="26"/>
      <c r="Q54" s="26"/>
      <c r="R54" s="26"/>
      <c r="S54" s="26"/>
      <c r="T54" s="26"/>
      <c r="U54" s="26"/>
      <c r="V54" s="26"/>
      <c r="W54" s="26"/>
    </row>
    <row r="55" spans="15:23" ht="11.25">
      <c r="O55" s="26"/>
      <c r="P55" s="26"/>
      <c r="Q55" s="26"/>
      <c r="R55" s="26"/>
      <c r="S55" s="26"/>
      <c r="T55" s="26"/>
      <c r="U55" s="26"/>
      <c r="V55" s="26"/>
      <c r="W55" s="26"/>
    </row>
    <row r="56" spans="15:23" ht="11.25">
      <c r="O56" s="26"/>
      <c r="P56" s="26"/>
      <c r="Q56" s="26"/>
      <c r="R56" s="26"/>
      <c r="S56" s="26"/>
      <c r="T56" s="26"/>
      <c r="U56" s="26"/>
      <c r="V56" s="26"/>
      <c r="W56" s="26"/>
    </row>
    <row r="57" spans="15:23" ht="11.25">
      <c r="O57" s="26"/>
      <c r="P57" s="26"/>
      <c r="Q57" s="26"/>
      <c r="R57" s="26"/>
      <c r="S57" s="26"/>
      <c r="T57" s="26"/>
      <c r="U57" s="26"/>
      <c r="V57" s="26"/>
      <c r="W57" s="26"/>
    </row>
    <row r="58" spans="15:23" ht="11.25">
      <c r="O58" s="26"/>
      <c r="P58" s="26"/>
      <c r="Q58" s="26"/>
      <c r="R58" s="26"/>
      <c r="S58" s="26"/>
      <c r="T58" s="26"/>
      <c r="U58" s="26"/>
      <c r="V58" s="26"/>
      <c r="W58" s="26"/>
    </row>
    <row r="59" spans="15:23" ht="11.25">
      <c r="O59" s="26"/>
      <c r="P59" s="26"/>
      <c r="Q59" s="26"/>
      <c r="R59" s="26"/>
      <c r="S59" s="26"/>
      <c r="T59" s="26"/>
      <c r="U59" s="26"/>
      <c r="V59" s="26"/>
      <c r="W59" s="26"/>
    </row>
    <row r="60" spans="15:23" ht="11.25">
      <c r="O60" s="26"/>
      <c r="P60" s="26"/>
      <c r="Q60" s="26"/>
      <c r="R60" s="26"/>
      <c r="S60" s="26"/>
      <c r="T60" s="26"/>
      <c r="U60" s="26"/>
      <c r="V60" s="26"/>
      <c r="W60" s="26"/>
    </row>
    <row r="61" spans="15:23" ht="11.25">
      <c r="O61" s="26"/>
      <c r="P61" s="26"/>
      <c r="Q61" s="26"/>
      <c r="R61" s="26"/>
      <c r="S61" s="26"/>
      <c r="T61" s="26"/>
      <c r="U61" s="26"/>
      <c r="V61" s="26"/>
      <c r="W61" s="26"/>
    </row>
    <row r="62" spans="15:23" ht="11.25">
      <c r="O62" s="26"/>
      <c r="P62" s="26"/>
      <c r="Q62" s="26"/>
      <c r="R62" s="26"/>
      <c r="S62" s="26"/>
      <c r="T62" s="26"/>
      <c r="U62" s="26"/>
      <c r="V62" s="26"/>
      <c r="W62" s="26"/>
    </row>
    <row r="63" spans="15:23" ht="11.25">
      <c r="O63" s="26"/>
      <c r="P63" s="26"/>
      <c r="Q63" s="26"/>
      <c r="R63" s="26"/>
      <c r="S63" s="26"/>
      <c r="T63" s="26"/>
      <c r="U63" s="26"/>
      <c r="V63" s="26"/>
      <c r="W63" s="26"/>
    </row>
    <row r="64" spans="15:23" ht="11.25">
      <c r="O64" s="26"/>
      <c r="P64" s="26"/>
      <c r="Q64" s="26"/>
      <c r="R64" s="26"/>
      <c r="S64" s="26"/>
      <c r="T64" s="26"/>
      <c r="U64" s="26"/>
      <c r="V64" s="26"/>
      <c r="W64" s="26"/>
    </row>
    <row r="65" spans="15:23" ht="11.25">
      <c r="O65" s="26"/>
      <c r="P65" s="26"/>
      <c r="Q65" s="26"/>
      <c r="R65" s="26"/>
      <c r="S65" s="26"/>
      <c r="T65" s="26"/>
      <c r="U65" s="26"/>
      <c r="V65" s="26"/>
      <c r="W65" s="26"/>
    </row>
    <row r="66" spans="15:23" ht="11.25">
      <c r="O66" s="26"/>
      <c r="P66" s="26"/>
      <c r="Q66" s="26"/>
      <c r="R66" s="26"/>
      <c r="S66" s="26"/>
      <c r="T66" s="26"/>
      <c r="U66" s="26"/>
      <c r="V66" s="26"/>
      <c r="W66" s="26"/>
    </row>
    <row r="67" spans="15:23" ht="11.25">
      <c r="O67" s="26"/>
      <c r="P67" s="26"/>
      <c r="Q67" s="26"/>
      <c r="R67" s="26"/>
      <c r="S67" s="26"/>
      <c r="T67" s="26"/>
      <c r="U67" s="26"/>
      <c r="V67" s="26"/>
      <c r="W67" s="26"/>
    </row>
    <row r="68" spans="15:23" ht="11.25">
      <c r="O68" s="26"/>
      <c r="P68" s="26"/>
      <c r="Q68" s="26"/>
      <c r="R68" s="26"/>
      <c r="S68" s="26"/>
      <c r="T68" s="26"/>
      <c r="U68" s="26"/>
      <c r="V68" s="26"/>
      <c r="W68" s="26"/>
    </row>
    <row r="69" spans="15:23" ht="11.25">
      <c r="O69" s="26"/>
      <c r="P69" s="26"/>
      <c r="Q69" s="26"/>
      <c r="R69" s="26"/>
      <c r="S69" s="26"/>
      <c r="T69" s="26"/>
      <c r="U69" s="26"/>
      <c r="V69" s="26"/>
      <c r="W69" s="26"/>
    </row>
    <row r="70" spans="15:23" ht="11.25">
      <c r="O70" s="26"/>
      <c r="P70" s="26"/>
      <c r="Q70" s="26"/>
      <c r="R70" s="26"/>
      <c r="S70" s="26"/>
      <c r="T70" s="26"/>
      <c r="U70" s="26"/>
      <c r="V70" s="26"/>
      <c r="W70" s="26"/>
    </row>
    <row r="71" spans="15:23" ht="11.25">
      <c r="O71" s="26"/>
      <c r="P71" s="26"/>
      <c r="Q71" s="26"/>
      <c r="R71" s="26"/>
      <c r="S71" s="26"/>
      <c r="T71" s="26"/>
      <c r="U71" s="26"/>
      <c r="V71" s="26"/>
      <c r="W71" s="26"/>
    </row>
    <row r="72" spans="15:23" ht="11.25">
      <c r="O72" s="26"/>
      <c r="P72" s="26"/>
      <c r="Q72" s="26"/>
      <c r="R72" s="26"/>
      <c r="S72" s="26"/>
      <c r="T72" s="26"/>
      <c r="U72" s="26"/>
      <c r="V72" s="26"/>
      <c r="W72" s="26"/>
    </row>
    <row r="73" spans="15:23" ht="11.25">
      <c r="O73" s="26"/>
      <c r="P73" s="26"/>
      <c r="Q73" s="26"/>
      <c r="R73" s="26"/>
      <c r="S73" s="26"/>
      <c r="T73" s="26"/>
      <c r="U73" s="26"/>
      <c r="V73" s="26"/>
      <c r="W73" s="26"/>
    </row>
    <row r="74" spans="15:23" ht="11.25">
      <c r="O74" s="26"/>
      <c r="P74" s="26"/>
      <c r="Q74" s="26"/>
      <c r="R74" s="26"/>
      <c r="S74" s="26"/>
      <c r="T74" s="26"/>
      <c r="U74" s="26"/>
      <c r="V74" s="26"/>
      <c r="W74" s="26"/>
    </row>
    <row r="75" spans="15:23" ht="11.25">
      <c r="O75" s="26"/>
      <c r="P75" s="26"/>
      <c r="Q75" s="26"/>
      <c r="R75" s="26"/>
      <c r="S75" s="26"/>
      <c r="T75" s="26"/>
      <c r="U75" s="26"/>
      <c r="V75" s="26"/>
      <c r="W75" s="26"/>
    </row>
    <row r="76" spans="15:23" ht="11.25">
      <c r="O76" s="26"/>
      <c r="P76" s="26"/>
      <c r="Q76" s="26"/>
      <c r="R76" s="26"/>
      <c r="S76" s="26"/>
      <c r="T76" s="26"/>
      <c r="U76" s="26"/>
      <c r="V76" s="26"/>
      <c r="W76" s="26"/>
    </row>
    <row r="77" spans="15:23" ht="11.25">
      <c r="O77" s="26"/>
      <c r="P77" s="26"/>
      <c r="Q77" s="26"/>
      <c r="R77" s="26"/>
      <c r="S77" s="26"/>
      <c r="T77" s="26"/>
      <c r="U77" s="26"/>
      <c r="V77" s="26"/>
      <c r="W77" s="26"/>
    </row>
    <row r="78" spans="15:23" ht="11.25">
      <c r="O78" s="26"/>
      <c r="P78" s="26"/>
      <c r="Q78" s="26"/>
      <c r="R78" s="26"/>
      <c r="S78" s="26"/>
      <c r="T78" s="26"/>
      <c r="U78" s="26"/>
      <c r="V78" s="26"/>
      <c r="W78" s="26"/>
    </row>
    <row r="79" spans="15:23" ht="11.25">
      <c r="O79" s="26"/>
      <c r="P79" s="26"/>
      <c r="Q79" s="26"/>
      <c r="R79" s="26"/>
      <c r="S79" s="26"/>
      <c r="T79" s="26"/>
      <c r="U79" s="26"/>
      <c r="V79" s="26"/>
      <c r="W79" s="26"/>
    </row>
    <row r="80" spans="15:23" ht="11.25">
      <c r="O80" s="26"/>
      <c r="P80" s="26"/>
      <c r="Q80" s="26"/>
      <c r="R80" s="26"/>
      <c r="S80" s="26"/>
      <c r="T80" s="26"/>
      <c r="U80" s="26"/>
      <c r="V80" s="26"/>
      <c r="W80" s="26"/>
    </row>
    <row r="81" spans="15:23" ht="11.25">
      <c r="O81" s="26"/>
      <c r="P81" s="26"/>
      <c r="Q81" s="26"/>
      <c r="R81" s="26"/>
      <c r="S81" s="26"/>
      <c r="T81" s="26"/>
      <c r="U81" s="26"/>
      <c r="V81" s="26"/>
      <c r="W81" s="26"/>
    </row>
    <row r="82" spans="15:23" ht="11.25">
      <c r="O82" s="26"/>
      <c r="P82" s="26"/>
      <c r="Q82" s="26"/>
      <c r="R82" s="26"/>
      <c r="S82" s="26"/>
      <c r="T82" s="26"/>
      <c r="U82" s="26"/>
      <c r="V82" s="26"/>
      <c r="W82" s="26"/>
    </row>
    <row r="83" spans="15:23" ht="11.25">
      <c r="O83" s="26"/>
      <c r="P83" s="26"/>
      <c r="Q83" s="26"/>
      <c r="R83" s="26"/>
      <c r="S83" s="26"/>
      <c r="T83" s="26"/>
      <c r="U83" s="26"/>
      <c r="V83" s="26"/>
      <c r="W83" s="26"/>
    </row>
    <row r="84" spans="15:23" ht="11.25">
      <c r="O84" s="26"/>
      <c r="P84" s="26"/>
      <c r="Q84" s="26"/>
      <c r="R84" s="26"/>
      <c r="S84" s="26"/>
      <c r="T84" s="26"/>
      <c r="U84" s="26"/>
      <c r="V84" s="26"/>
      <c r="W84" s="26"/>
    </row>
    <row r="85" spans="15:23" ht="11.25">
      <c r="O85" s="26"/>
      <c r="P85" s="26"/>
      <c r="Q85" s="26"/>
      <c r="R85" s="26"/>
      <c r="S85" s="26"/>
      <c r="T85" s="26"/>
      <c r="U85" s="26"/>
      <c r="V85" s="26"/>
      <c r="W85" s="26"/>
    </row>
    <row r="86" spans="15:23" ht="11.25">
      <c r="O86" s="26"/>
      <c r="P86" s="26"/>
      <c r="Q86" s="26"/>
      <c r="R86" s="26"/>
      <c r="S86" s="26"/>
      <c r="T86" s="26"/>
      <c r="U86" s="26"/>
      <c r="V86" s="26"/>
      <c r="W86" s="26"/>
    </row>
  </sheetData>
  <mergeCells count="7">
    <mergeCell ref="N3:Q3"/>
    <mergeCell ref="R3:U3"/>
    <mergeCell ref="V3:Y3"/>
    <mergeCell ref="A3:A4"/>
    <mergeCell ref="B3:E3"/>
    <mergeCell ref="F3:I3"/>
    <mergeCell ref="J3:M3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2" r:id="rId2"/>
  <headerFooter alignWithMargins="0">
    <oddFooter>&amp;C-&amp;P+27-</oddFooter>
  </headerFooter>
  <colBreaks count="1" manualBreakCount="1">
    <brk id="13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a-ah</dc:creator>
  <cp:keywords/>
  <dc:description/>
  <cp:lastModifiedBy>A-AA</cp:lastModifiedBy>
  <cp:lastPrinted>2007-01-19T02:22:52Z</cp:lastPrinted>
  <dcterms:created xsi:type="dcterms:W3CDTF">2003-04-25T06:47:23Z</dcterms:created>
  <dcterms:modified xsi:type="dcterms:W3CDTF">2007-01-19T02:23:49Z</dcterms:modified>
  <cp:category/>
  <cp:version/>
  <cp:contentType/>
  <cp:contentStatus/>
</cp:coreProperties>
</file>